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full-planning-v2\"/>
    </mc:Choice>
  </mc:AlternateContent>
  <xr:revisionPtr revIDLastSave="0" documentId="8_{2A39A54F-5F39-40FB-989A-D7397ABA9716}" xr6:coauthVersionLast="36" xr6:coauthVersionMax="36" xr10:uidLastSave="{00000000-0000-0000-0000-000000000000}"/>
  <bookViews>
    <workbookView xWindow="120" yWindow="60" windowWidth="24240" windowHeight="12840" activeTab="1" xr2:uid="{00000000-000D-0000-FFFF-FFFF00000000}"/>
  </bookViews>
  <sheets>
    <sheet name="Système" sheetId="3" r:id="rId1"/>
    <sheet name="Agenda" sheetId="5" r:id="rId2"/>
  </sheets>
  <definedNames>
    <definedName name="An">Système!$A$4</definedName>
    <definedName name="Fériés">OFFSET(Système!$F$1,1,,COUNTA(Système!$F:$F)-1,)</definedName>
    <definedName name="_xlnm.Print_Titles" localSheetId="1">Agenda!$A:$C</definedName>
    <definedName name="Jours_chômés">Système!$D$2:$D$8</definedName>
    <definedName name="La_semaine">Système!$D$10</definedName>
    <definedName name="Le_Mois">Système!$D$9</definedName>
    <definedName name="Le_premier_lundi" localSheetId="1">Agenda!$K$3</definedName>
    <definedName name="Premier_mois">Système!$A$2</definedName>
    <definedName name="_xlnm.Print_Area" localSheetId="1">Agenda!$A$1:$NX$103</definedName>
  </definedNames>
  <calcPr calcId="191029" concurrentCalc="0"/>
</workbook>
</file>

<file path=xl/calcChain.xml><?xml version="1.0" encoding="utf-8"?>
<calcChain xmlns="http://schemas.openxmlformats.org/spreadsheetml/2006/main">
  <c r="E2" i="3" l="1"/>
  <c r="F2" i="3"/>
  <c r="E3" i="3"/>
  <c r="F3" i="3"/>
  <c r="E4" i="3"/>
  <c r="F4" i="3"/>
  <c r="E5" i="3"/>
  <c r="F5" i="3"/>
  <c r="E6" i="3"/>
  <c r="F6" i="3"/>
  <c r="E7" i="3"/>
  <c r="F7" i="3"/>
  <c r="E8" i="3"/>
  <c r="F8" i="3"/>
  <c r="E9" i="3"/>
  <c r="F9" i="3"/>
  <c r="E10" i="3"/>
  <c r="F10" i="3"/>
  <c r="E11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D6" i="3"/>
  <c r="D5" i="3"/>
  <c r="D4" i="3"/>
  <c r="D3" i="3"/>
  <c r="D2" i="3"/>
  <c r="D7" i="3"/>
  <c r="D8" i="3"/>
  <c r="G2" i="3"/>
  <c r="G11" i="3"/>
  <c r="D10" i="3"/>
  <c r="K3" i="5"/>
  <c r="L3" i="5"/>
  <c r="M3" i="5"/>
  <c r="N3" i="5"/>
  <c r="O3" i="5"/>
  <c r="P3" i="5"/>
  <c r="Q3" i="5"/>
  <c r="R3" i="5"/>
  <c r="S3" i="5"/>
  <c r="T3" i="5"/>
  <c r="U3" i="5"/>
  <c r="V3" i="5"/>
  <c r="W3" i="5"/>
  <c r="X3" i="5"/>
  <c r="Y3" i="5"/>
  <c r="Z3" i="5"/>
  <c r="AA3" i="5"/>
  <c r="AB3" i="5"/>
  <c r="AC3" i="5"/>
  <c r="AD3" i="5"/>
  <c r="AE3" i="5"/>
  <c r="AF3" i="5"/>
  <c r="AG3" i="5"/>
  <c r="AH3" i="5"/>
  <c r="AI3" i="5"/>
  <c r="AJ3" i="5"/>
  <c r="AK3" i="5"/>
  <c r="AL3" i="5"/>
  <c r="AM3" i="5"/>
  <c r="AN3" i="5"/>
  <c r="AO3" i="5"/>
  <c r="AP3" i="5"/>
  <c r="AQ3" i="5"/>
  <c r="AR3" i="5"/>
  <c r="AS3" i="5"/>
  <c r="AT3" i="5"/>
  <c r="AU3" i="5"/>
  <c r="AV3" i="5"/>
  <c r="AW3" i="5"/>
  <c r="AX3" i="5"/>
  <c r="AY3" i="5"/>
  <c r="AZ3" i="5"/>
  <c r="BA3" i="5"/>
  <c r="BB3" i="5"/>
  <c r="BC3" i="5"/>
  <c r="BD3" i="5"/>
  <c r="BE3" i="5"/>
  <c r="BF3" i="5"/>
  <c r="BG3" i="5"/>
  <c r="BH3" i="5"/>
  <c r="BI3" i="5"/>
  <c r="BJ3" i="5"/>
  <c r="BK3" i="5"/>
  <c r="BL3" i="5"/>
  <c r="BM3" i="5"/>
  <c r="BN3" i="5"/>
  <c r="BO3" i="5"/>
  <c r="BP3" i="5"/>
  <c r="BQ3" i="5"/>
  <c r="BR3" i="5"/>
  <c r="BS3" i="5"/>
  <c r="BT3" i="5"/>
  <c r="BU3" i="5"/>
  <c r="BV3" i="5"/>
  <c r="BW3" i="5"/>
  <c r="BX3" i="5"/>
  <c r="BY3" i="5"/>
  <c r="BZ3" i="5"/>
  <c r="CA3" i="5"/>
  <c r="CB3" i="5"/>
  <c r="CC3" i="5"/>
  <c r="CD3" i="5"/>
  <c r="CE3" i="5"/>
  <c r="CF3" i="5"/>
  <c r="CG3" i="5"/>
  <c r="CH3" i="5"/>
  <c r="CI3" i="5"/>
  <c r="CJ3" i="5"/>
  <c r="CK3" i="5"/>
  <c r="CL3" i="5"/>
  <c r="CM3" i="5"/>
  <c r="CN3" i="5"/>
  <c r="CO3" i="5"/>
  <c r="CP3" i="5"/>
  <c r="CQ3" i="5"/>
  <c r="CR3" i="5"/>
  <c r="CS3" i="5"/>
  <c r="CT3" i="5"/>
  <c r="CU3" i="5"/>
  <c r="CV3" i="5"/>
  <c r="CW3" i="5"/>
  <c r="CX3" i="5"/>
  <c r="CY3" i="5"/>
  <c r="CZ3" i="5"/>
  <c r="DA3" i="5"/>
  <c r="DB3" i="5"/>
  <c r="DC3" i="5"/>
  <c r="DD3" i="5"/>
  <c r="DE3" i="5"/>
  <c r="DF3" i="5"/>
  <c r="DG3" i="5"/>
  <c r="DH3" i="5"/>
  <c r="DI3" i="5"/>
  <c r="DJ3" i="5"/>
  <c r="DK3" i="5"/>
  <c r="DL3" i="5"/>
  <c r="DM3" i="5"/>
  <c r="DN3" i="5"/>
  <c r="DO3" i="5"/>
  <c r="DP3" i="5"/>
  <c r="DQ3" i="5"/>
  <c r="DR3" i="5"/>
  <c r="DS3" i="5"/>
  <c r="DT3" i="5"/>
  <c r="DU3" i="5"/>
  <c r="DV3" i="5"/>
  <c r="DW3" i="5"/>
  <c r="DX3" i="5"/>
  <c r="DY3" i="5"/>
  <c r="DZ3" i="5"/>
  <c r="EA3" i="5"/>
  <c r="EB3" i="5"/>
  <c r="EC3" i="5"/>
  <c r="ED3" i="5"/>
  <c r="EE3" i="5"/>
  <c r="EF3" i="5"/>
  <c r="EG3" i="5"/>
  <c r="EH3" i="5"/>
  <c r="EI3" i="5"/>
  <c r="EJ3" i="5"/>
  <c r="EK3" i="5"/>
  <c r="EL3" i="5"/>
  <c r="EM3" i="5"/>
  <c r="EN3" i="5"/>
  <c r="EO3" i="5"/>
  <c r="EP3" i="5"/>
  <c r="EQ3" i="5"/>
  <c r="ER3" i="5"/>
  <c r="ES3" i="5"/>
  <c r="ET3" i="5"/>
  <c r="EU3" i="5"/>
  <c r="EV3" i="5"/>
  <c r="EW3" i="5"/>
  <c r="EX3" i="5"/>
  <c r="EY3" i="5"/>
  <c r="EZ3" i="5"/>
  <c r="FA3" i="5"/>
  <c r="FB3" i="5"/>
  <c r="FC3" i="5"/>
  <c r="FD3" i="5"/>
  <c r="FE3" i="5"/>
  <c r="FF3" i="5"/>
  <c r="FG3" i="5"/>
  <c r="FH3" i="5"/>
  <c r="FI3" i="5"/>
  <c r="FJ3" i="5"/>
  <c r="FK3" i="5"/>
  <c r="FL3" i="5"/>
  <c r="FM3" i="5"/>
  <c r="FN3" i="5"/>
  <c r="FO3" i="5"/>
  <c r="FP3" i="5"/>
  <c r="FQ3" i="5"/>
  <c r="FR3" i="5"/>
  <c r="FS3" i="5"/>
  <c r="FT3" i="5"/>
  <c r="FU3" i="5"/>
  <c r="FV3" i="5"/>
  <c r="FW3" i="5"/>
  <c r="FX3" i="5"/>
  <c r="FY3" i="5"/>
  <c r="FZ3" i="5"/>
  <c r="GA3" i="5"/>
  <c r="GB3" i="5"/>
  <c r="GC3" i="5"/>
  <c r="GD3" i="5"/>
  <c r="GE3" i="5"/>
  <c r="GF3" i="5"/>
  <c r="GG3" i="5"/>
  <c r="GH3" i="5"/>
  <c r="GI3" i="5"/>
  <c r="GJ3" i="5"/>
  <c r="GK3" i="5"/>
  <c r="GL3" i="5"/>
  <c r="GM3" i="5"/>
  <c r="GN3" i="5"/>
  <c r="GO3" i="5"/>
  <c r="GP3" i="5"/>
  <c r="GQ3" i="5"/>
  <c r="GR3" i="5"/>
  <c r="GS3" i="5"/>
  <c r="GT3" i="5"/>
  <c r="GU3" i="5"/>
  <c r="GV3" i="5"/>
  <c r="GW3" i="5"/>
  <c r="GX3" i="5"/>
  <c r="GY3" i="5"/>
  <c r="GZ3" i="5"/>
  <c r="HA3" i="5"/>
  <c r="HB3" i="5"/>
  <c r="HC3" i="5"/>
  <c r="HD3" i="5"/>
  <c r="HE3" i="5"/>
  <c r="HF3" i="5"/>
  <c r="HG3" i="5"/>
  <c r="HH3" i="5"/>
  <c r="HI3" i="5"/>
  <c r="HJ3" i="5"/>
  <c r="HK3" i="5"/>
  <c r="HL3" i="5"/>
  <c r="HM3" i="5"/>
  <c r="HN3" i="5"/>
  <c r="HO3" i="5"/>
  <c r="HP3" i="5"/>
  <c r="HQ3" i="5"/>
  <c r="HR3" i="5"/>
  <c r="HS3" i="5"/>
  <c r="HT3" i="5"/>
  <c r="HU3" i="5"/>
  <c r="HV3" i="5"/>
  <c r="HW3" i="5"/>
  <c r="HX3" i="5"/>
  <c r="HY3" i="5"/>
  <c r="HZ3" i="5"/>
  <c r="IA3" i="5"/>
  <c r="IB3" i="5"/>
  <c r="IC3" i="5"/>
  <c r="ID3" i="5"/>
  <c r="IE3" i="5"/>
  <c r="IF3" i="5"/>
  <c r="IG3" i="5"/>
  <c r="IH3" i="5"/>
  <c r="II3" i="5"/>
  <c r="IJ3" i="5"/>
  <c r="IK3" i="5"/>
  <c r="IL3" i="5"/>
  <c r="IM3" i="5"/>
  <c r="IN3" i="5"/>
  <c r="IO3" i="5"/>
  <c r="IP3" i="5"/>
  <c r="IQ3" i="5"/>
  <c r="IR3" i="5"/>
  <c r="IS3" i="5"/>
  <c r="IT3" i="5"/>
  <c r="IU3" i="5"/>
  <c r="IV3" i="5"/>
  <c r="IW3" i="5"/>
  <c r="IX3" i="5"/>
  <c r="IY3" i="5"/>
  <c r="IZ3" i="5"/>
  <c r="JA3" i="5"/>
  <c r="JB3" i="5"/>
  <c r="JC3" i="5"/>
  <c r="JD3" i="5"/>
  <c r="JE3" i="5"/>
  <c r="JF3" i="5"/>
  <c r="JG3" i="5"/>
  <c r="JH3" i="5"/>
  <c r="JI3" i="5"/>
  <c r="JJ3" i="5"/>
  <c r="JK3" i="5"/>
  <c r="JL3" i="5"/>
  <c r="JM3" i="5"/>
  <c r="JN3" i="5"/>
  <c r="JO3" i="5"/>
  <c r="JP3" i="5"/>
  <c r="JQ3" i="5"/>
  <c r="JR3" i="5"/>
  <c r="JS3" i="5"/>
  <c r="JT3" i="5"/>
  <c r="JU3" i="5"/>
  <c r="JV3" i="5"/>
  <c r="JW3" i="5"/>
  <c r="JX3" i="5"/>
  <c r="JY3" i="5"/>
  <c r="JZ3" i="5"/>
  <c r="KA3" i="5"/>
  <c r="KB3" i="5"/>
  <c r="KC3" i="5"/>
  <c r="KD3" i="5"/>
  <c r="KE3" i="5"/>
  <c r="KF3" i="5"/>
  <c r="KG3" i="5"/>
  <c r="KH3" i="5"/>
  <c r="KI3" i="5"/>
  <c r="KJ3" i="5"/>
  <c r="KK3" i="5"/>
  <c r="KL3" i="5"/>
  <c r="KM3" i="5"/>
  <c r="KN3" i="5"/>
  <c r="KO3" i="5"/>
  <c r="KP3" i="5"/>
  <c r="KQ3" i="5"/>
  <c r="KR3" i="5"/>
  <c r="KS3" i="5"/>
  <c r="KT3" i="5"/>
  <c r="KU3" i="5"/>
  <c r="KV3" i="5"/>
  <c r="KW3" i="5"/>
  <c r="KX3" i="5"/>
  <c r="KY3" i="5"/>
  <c r="KZ3" i="5"/>
  <c r="LA3" i="5"/>
  <c r="LB3" i="5"/>
  <c r="LC3" i="5"/>
  <c r="LD3" i="5"/>
  <c r="LE3" i="5"/>
  <c r="LF3" i="5"/>
  <c r="LG3" i="5"/>
  <c r="LH3" i="5"/>
  <c r="LI3" i="5"/>
  <c r="LJ3" i="5"/>
  <c r="LK3" i="5"/>
  <c r="LL3" i="5"/>
  <c r="LM3" i="5"/>
  <c r="LN3" i="5"/>
  <c r="LO3" i="5"/>
  <c r="LP3" i="5"/>
  <c r="LQ3" i="5"/>
  <c r="LR3" i="5"/>
  <c r="LS3" i="5"/>
  <c r="LT3" i="5"/>
  <c r="LU3" i="5"/>
  <c r="LV3" i="5"/>
  <c r="LW3" i="5"/>
  <c r="LX3" i="5"/>
  <c r="LY3" i="5"/>
  <c r="LZ3" i="5"/>
  <c r="MA3" i="5"/>
  <c r="MB3" i="5"/>
  <c r="MC3" i="5"/>
  <c r="MD3" i="5"/>
  <c r="ME3" i="5"/>
  <c r="MF3" i="5"/>
  <c r="MG3" i="5"/>
  <c r="MH3" i="5"/>
  <c r="MI3" i="5"/>
  <c r="MJ3" i="5"/>
  <c r="MK3" i="5"/>
  <c r="ML3" i="5"/>
  <c r="MM3" i="5"/>
  <c r="MN3" i="5"/>
  <c r="MO3" i="5"/>
  <c r="MP3" i="5"/>
  <c r="MQ3" i="5"/>
  <c r="MR3" i="5"/>
  <c r="MS3" i="5"/>
  <c r="MT3" i="5"/>
  <c r="MU3" i="5"/>
  <c r="MV3" i="5"/>
  <c r="MW3" i="5"/>
  <c r="MX3" i="5"/>
  <c r="MY3" i="5"/>
  <c r="MZ3" i="5"/>
  <c r="NA3" i="5"/>
  <c r="NB3" i="5"/>
  <c r="NC3" i="5"/>
  <c r="ND3" i="5"/>
  <c r="NE3" i="5"/>
  <c r="NF3" i="5"/>
  <c r="NG3" i="5"/>
  <c r="NH3" i="5"/>
  <c r="NI3" i="5"/>
  <c r="NJ3" i="5"/>
  <c r="NK3" i="5"/>
  <c r="NL3" i="5"/>
  <c r="NM3" i="5"/>
  <c r="NN3" i="5"/>
  <c r="NO3" i="5"/>
  <c r="NP3" i="5"/>
  <c r="NQ3" i="5"/>
  <c r="NR3" i="5"/>
  <c r="NR1" i="5"/>
  <c r="NK1" i="5"/>
  <c r="ND1" i="5"/>
  <c r="MW1" i="5"/>
  <c r="MP1" i="5"/>
  <c r="MI1" i="5"/>
  <c r="MB1" i="5"/>
  <c r="LU1" i="5"/>
  <c r="LN1" i="5"/>
  <c r="LG1" i="5"/>
  <c r="KZ1" i="5"/>
  <c r="KS1" i="5"/>
  <c r="KL1" i="5"/>
  <c r="KE1" i="5"/>
  <c r="JX1" i="5"/>
  <c r="JQ1" i="5"/>
  <c r="JJ1" i="5"/>
  <c r="JC1" i="5"/>
  <c r="IV1" i="5"/>
  <c r="IO1" i="5"/>
  <c r="IH1" i="5"/>
  <c r="IA1" i="5"/>
  <c r="HT1" i="5"/>
  <c r="HM1" i="5"/>
  <c r="HF1" i="5"/>
  <c r="GY1" i="5"/>
  <c r="GR1" i="5"/>
  <c r="GK1" i="5"/>
  <c r="GD1" i="5"/>
  <c r="FW1" i="5"/>
  <c r="FP1" i="5"/>
  <c r="FI1" i="5"/>
  <c r="FB1" i="5"/>
  <c r="EU1" i="5"/>
  <c r="EN1" i="5"/>
  <c r="EG1" i="5"/>
  <c r="DZ1" i="5"/>
  <c r="DS1" i="5"/>
  <c r="DL1" i="5"/>
  <c r="DE1" i="5"/>
  <c r="CX1" i="5"/>
  <c r="CQ1" i="5"/>
  <c r="CJ1" i="5"/>
  <c r="CC1" i="5"/>
  <c r="BV1" i="5"/>
  <c r="BO1" i="5"/>
  <c r="BH1" i="5"/>
  <c r="BA1" i="5"/>
  <c r="AT1" i="5"/>
  <c r="AM1" i="5"/>
  <c r="AF1" i="5"/>
  <c r="Y1" i="5"/>
  <c r="R1" i="5"/>
  <c r="K1" i="5"/>
  <c r="J3" i="5"/>
  <c r="I3" i="5"/>
  <c r="H3" i="5"/>
  <c r="G3" i="5"/>
  <c r="F3" i="5"/>
  <c r="E3" i="5"/>
  <c r="D3" i="5"/>
  <c r="D1" i="5"/>
  <c r="NS3" i="5"/>
  <c r="NT3" i="5"/>
  <c r="NU3" i="5"/>
  <c r="NV3" i="5"/>
  <c r="NW3" i="5"/>
  <c r="NX3" i="5"/>
  <c r="B1" i="3"/>
  <c r="D9" i="3"/>
  <c r="G22" i="3"/>
  <c r="G13" i="3"/>
</calcChain>
</file>

<file path=xl/sharedStrings.xml><?xml version="1.0" encoding="utf-8"?>
<sst xmlns="http://schemas.openxmlformats.org/spreadsheetml/2006/main" count="865" uniqueCount="63">
  <si>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</si>
  <si>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</si>
  <si>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</si>
  <si>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</si>
  <si>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</si>
  <si>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</si>
  <si>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</si>
  <si>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</si>
  <si>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</si>
  <si>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</si>
  <si>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</si>
  <si>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Premier mois du planning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</si>
  <si>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</si>
  <si>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</si>
  <si>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</si>
  <si>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</si>
  <si>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</si>
  <si>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</si>
  <si>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</si>
  <si>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</si>
  <si>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</si>
  <si>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N° mois</t>
  </si>
  <si>
    <t>Année du jour férié</t>
  </si>
  <si>
    <t>Jours chômés</t>
  </si>
  <si>
    <t>8</t>
  </si>
  <si>
    <t>00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</si>
  <si>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</si>
  <si>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</si>
  <si>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</si>
  <si>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</si>
  <si>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</si>
  <si>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</si>
  <si>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</si>
  <si>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</si>
  <si>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</si>
  <si>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</si>
  <si>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</si>
  <si>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</si>
  <si>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Notes :</t>
  </si>
  <si>
    <t>7</t>
  </si>
  <si>
    <t>6</t>
  </si>
  <si>
    <t>0</t>
  </si>
  <si>
    <t>1</t>
  </si>
  <si>
    <t>2</t>
  </si>
  <si>
    <t>3</t>
  </si>
  <si>
    <t>4</t>
  </si>
  <si>
    <t>5</t>
  </si>
  <si>
    <t>21</t>
  </si>
  <si>
    <t>22</t>
  </si>
  <si>
    <t>23</t>
  </si>
  <si>
    <t>24</t>
  </si>
  <si>
    <t>N° semaine</t>
  </si>
  <si>
    <t>Choisissez vos couleurs</t>
  </si>
  <si>
    <t>Couleur</t>
  </si>
  <si>
    <t>Mois pair</t>
  </si>
  <si>
    <t>Mois impair</t>
  </si>
  <si>
    <t>Jour de la semaine chômés</t>
  </si>
  <si>
    <t>Jour fériés et vacances</t>
  </si>
  <si>
    <t>Jour actuel</t>
  </si>
  <si>
    <t>Ci-dessus reste à programmer pour une prochaine version</t>
  </si>
  <si>
    <t>Le principe sera celui qui est utilisé sur l'application APACHES</t>
  </si>
  <si>
    <t>Mais par manque de temps ce n'est pas encore mis en place…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</si>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</sst>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4" formatCode="_-* #,##0.00\ &quot;€&quot;_-;\-* #,##0.00\ &quot;€&quot;_-;_-* &quot;-&quot;??\ &quot;€&quot;_-;_-@_-"/>
    <numFmt numFmtId="166" formatCode="dd\ mmmm\ yyyy"/>
    <numFmt numFmtId="167" formatCode="00"/>
    <numFmt numFmtId="168" formatCode="#.##0\.00"/>
    <numFmt numFmtId="169" formatCode="#\.00"/>
    <numFmt numFmtId="170" formatCode="\$#\.00"/>
  </numFmts>
  <fonts count="19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26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1"/>
      <color indexed="8"/>
      <name val="Helvetica Neue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lightUp">
        <bgColor theme="8" tint="0.79998168889431442"/>
      </patternFill>
    </fill>
    <fill>
      <patternFill patternType="lightUp"/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dashDotDot">
        <color indexed="41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</borders>
  <cellStyleXfs count="16">
    <xf numFmtId="0" fontId="0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3" fillId="0" borderId="0"/>
    <xf numFmtId="0" fontId="14" fillId="0" borderId="0" applyNumberFormat="0" applyFill="0" applyBorder="0" applyProtection="0">
      <alignment vertical="top"/>
    </xf>
    <xf numFmtId="0" fontId="15" fillId="0" borderId="0">
      <protection locked="0"/>
    </xf>
    <xf numFmtId="0" fontId="16" fillId="0" borderId="0">
      <protection locked="0"/>
    </xf>
    <xf numFmtId="0" fontId="16" fillId="0" borderId="0">
      <protection locked="0"/>
    </xf>
    <xf numFmtId="44" fontId="17" fillId="0" borderId="0" applyFont="0" applyFill="0" applyBorder="0" applyAlignment="0" applyProtection="0"/>
    <xf numFmtId="0" fontId="18" fillId="0" borderId="0"/>
    <xf numFmtId="168" fontId="15" fillId="0" borderId="0">
      <protection locked="0"/>
    </xf>
    <xf numFmtId="169" fontId="15" fillId="0" borderId="0">
      <protection locked="0"/>
    </xf>
    <xf numFmtId="170" fontId="15" fillId="0" borderId="0">
      <protection locked="0"/>
    </xf>
    <xf numFmtId="0" fontId="4" fillId="6" borderId="0"/>
  </cellStyleXfs>
  <cellXfs count="64">
    <xf numFmtId="0" fontId="0" fillId="0" borderId="0" xfId="0"/>
    <xf numFmtId="14" fontId="1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indent="1"/>
    </xf>
    <xf numFmtId="0" fontId="0" fillId="3" borderId="1" xfId="0" applyFill="1" applyBorder="1" applyAlignment="1">
      <alignment horizontal="left" indent="1"/>
    </xf>
    <xf numFmtId="14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left" vertical="center" indent="1"/>
    </xf>
    <xf numFmtId="16" fontId="1" fillId="3" borderId="1" xfId="0" applyNumberFormat="1" applyFont="1" applyFill="1" applyBorder="1" applyAlignment="1">
      <alignment horizontal="left" vertical="center" indent="1"/>
    </xf>
    <xf numFmtId="14" fontId="1" fillId="3" borderId="1" xfId="0" applyNumberFormat="1" applyFont="1" applyFill="1" applyBorder="1" applyAlignment="1">
      <alignment horizontal="left" vertical="center" indent="1"/>
    </xf>
    <xf numFmtId="0" fontId="4" fillId="0" borderId="0" xfId="1"/>
    <xf numFmtId="0" fontId="5" fillId="4" borderId="8" xfId="1" applyFont="1" applyFill="1" applyBorder="1"/>
    <xf numFmtId="0" fontId="5" fillId="4" borderId="6" xfId="1" applyFont="1" applyFill="1" applyBorder="1"/>
    <xf numFmtId="0" fontId="5" fillId="4" borderId="7" xfId="1" applyFont="1" applyFill="1" applyBorder="1"/>
    <xf numFmtId="0" fontId="5" fillId="0" borderId="0" xfId="1" applyFont="1"/>
    <xf numFmtId="0" fontId="5" fillId="5" borderId="9" xfId="1" applyFont="1" applyFill="1" applyBorder="1"/>
    <xf numFmtId="0" fontId="5" fillId="5" borderId="0" xfId="1" applyFont="1" applyFill="1" applyBorder="1"/>
    <xf numFmtId="0" fontId="5" fillId="5" borderId="10" xfId="1" applyFont="1" applyFill="1" applyBorder="1"/>
    <xf numFmtId="0" fontId="7" fillId="5" borderId="11" xfId="1" applyFont="1" applyFill="1" applyBorder="1"/>
    <xf numFmtId="0" fontId="7" fillId="5" borderId="12" xfId="1" applyFont="1" applyFill="1" applyBorder="1"/>
    <xf numFmtId="0" fontId="7" fillId="5" borderId="13" xfId="1" applyFont="1" applyFill="1" applyBorder="1"/>
    <xf numFmtId="0" fontId="7" fillId="0" borderId="0" xfId="1" applyFont="1"/>
    <xf numFmtId="49" fontId="11" fillId="5" borderId="13" xfId="1" applyNumberFormat="1" applyFont="1" applyFill="1" applyBorder="1" applyAlignment="1">
      <alignment horizontal="center" vertical="center"/>
    </xf>
    <xf numFmtId="0" fontId="12" fillId="0" borderId="14" xfId="1" applyFont="1" applyFill="1" applyBorder="1" applyAlignment="1">
      <alignment horizontal="center" vertical="center" wrapText="1"/>
    </xf>
    <xf numFmtId="49" fontId="11" fillId="5" borderId="7" xfId="1" applyNumberFormat="1" applyFont="1" applyFill="1" applyBorder="1" applyAlignment="1">
      <alignment horizontal="center" vertical="center"/>
    </xf>
    <xf numFmtId="0" fontId="12" fillId="0" borderId="15" xfId="1" applyFont="1" applyFill="1" applyBorder="1" applyAlignment="1">
      <alignment horizontal="center" vertical="center" wrapText="1"/>
    </xf>
    <xf numFmtId="49" fontId="11" fillId="5" borderId="10" xfId="1" applyNumberFormat="1" applyFont="1" applyFill="1" applyBorder="1" applyAlignment="1">
      <alignment horizontal="center" vertical="center"/>
    </xf>
    <xf numFmtId="0" fontId="12" fillId="0" borderId="7" xfId="1" applyFont="1" applyFill="1" applyBorder="1" applyAlignment="1">
      <alignment horizontal="center" vertical="center" wrapText="1"/>
    </xf>
    <xf numFmtId="0" fontId="12" fillId="5" borderId="7" xfId="1" applyFont="1" applyFill="1" applyBorder="1" applyAlignment="1">
      <alignment horizontal="left" wrapText="1"/>
    </xf>
    <xf numFmtId="0" fontId="8" fillId="0" borderId="0" xfId="1" applyFont="1"/>
    <xf numFmtId="0" fontId="13" fillId="5" borderId="13" xfId="1" applyFont="1" applyFill="1" applyBorder="1" applyAlignment="1">
      <alignment horizontal="left" vertical="top" wrapText="1"/>
    </xf>
    <xf numFmtId="0" fontId="4" fillId="0" borderId="0" xfId="1" applyAlignment="1">
      <alignment horizontal="left" vertical="top"/>
    </xf>
    <xf numFmtId="166" fontId="6" fillId="7" borderId="3" xfId="1" applyNumberFormat="1" applyFont="1" applyFill="1" applyBorder="1" applyAlignment="1">
      <alignment horizontal="center" vertical="center"/>
    </xf>
    <xf numFmtId="166" fontId="8" fillId="7" borderId="4" xfId="1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/>
    </xf>
    <xf numFmtId="0" fontId="0" fillId="10" borderId="1" xfId="0" applyFill="1" applyBorder="1" applyAlignment="1">
      <alignment horizontal="right" indent="1"/>
    </xf>
    <xf numFmtId="0" fontId="0" fillId="10" borderId="1" xfId="0" applyFill="1" applyBorder="1"/>
    <xf numFmtId="0" fontId="0" fillId="3" borderId="5" xfId="0" applyFill="1" applyBorder="1" applyAlignment="1">
      <alignment horizontal="center"/>
    </xf>
    <xf numFmtId="0" fontId="9" fillId="4" borderId="9" xfId="1" applyFont="1" applyFill="1" applyBorder="1" applyAlignment="1">
      <alignment horizontal="right" vertical="center"/>
    </xf>
    <xf numFmtId="167" fontId="10" fillId="5" borderId="12" xfId="1" applyNumberFormat="1" applyFont="1" applyFill="1" applyBorder="1" applyAlignment="1">
      <alignment horizontal="left" vertical="top"/>
    </xf>
    <xf numFmtId="167" fontId="10" fillId="5" borderId="6" xfId="1" applyNumberFormat="1" applyFont="1" applyFill="1" applyBorder="1" applyAlignment="1">
      <alignment horizontal="left" vertical="top"/>
    </xf>
    <xf numFmtId="49" fontId="9" fillId="4" borderId="9" xfId="1" applyNumberFormat="1" applyFont="1" applyFill="1" applyBorder="1" applyAlignment="1">
      <alignment horizontal="right" vertical="center"/>
    </xf>
    <xf numFmtId="49" fontId="10" fillId="5" borderId="12" xfId="1" applyNumberFormat="1" applyFont="1" applyFill="1" applyBorder="1" applyAlignment="1">
      <alignment horizontal="left" vertical="top"/>
    </xf>
    <xf numFmtId="49" fontId="10" fillId="5" borderId="6" xfId="1" applyNumberFormat="1" applyFont="1" applyFill="1" applyBorder="1" applyAlignment="1">
      <alignment horizontal="left" vertical="top"/>
    </xf>
    <xf numFmtId="0" fontId="6" fillId="8" borderId="2" xfId="1" applyFont="1" applyFill="1" applyBorder="1" applyAlignment="1">
      <alignment horizontal="center" vertical="center"/>
    </xf>
    <xf numFmtId="0" fontId="6" fillId="8" borderId="1" xfId="1" applyFont="1" applyFill="1" applyBorder="1" applyAlignment="1">
      <alignment horizontal="center" vertical="center"/>
    </xf>
    <xf numFmtId="49" fontId="8" fillId="5" borderId="8" xfId="1" applyNumberFormat="1" applyFont="1" applyFill="1" applyBorder="1" applyAlignment="1">
      <alignment horizontal="center" vertical="center"/>
    </xf>
    <xf numFmtId="49" fontId="8" fillId="5" borderId="6" xfId="1" applyNumberFormat="1" applyFont="1" applyFill="1" applyBorder="1" applyAlignment="1">
      <alignment horizontal="center" vertical="center"/>
    </xf>
    <xf numFmtId="49" fontId="8" fillId="5" borderId="7" xfId="1" applyNumberFormat="1" applyFont="1" applyFill="1" applyBorder="1" applyAlignment="1">
      <alignment horizontal="center" vertical="center"/>
    </xf>
    <xf numFmtId="49" fontId="8" fillId="5" borderId="11" xfId="1" applyNumberFormat="1" applyFont="1" applyFill="1" applyBorder="1" applyAlignment="1">
      <alignment horizontal="center" vertical="center"/>
    </xf>
    <xf numFmtId="49" fontId="8" fillId="5" borderId="12" xfId="1" applyNumberFormat="1" applyFont="1" applyFill="1" applyBorder="1" applyAlignment="1">
      <alignment horizontal="center" vertical="center"/>
    </xf>
    <xf numFmtId="49" fontId="8" fillId="5" borderId="13" xfId="1" applyNumberFormat="1" applyFont="1" applyFill="1" applyBorder="1" applyAlignment="1">
      <alignment horizontal="center" vertical="center"/>
    </xf>
    <xf numFmtId="49" fontId="9" fillId="4" borderId="11" xfId="1" applyNumberFormat="1" applyFont="1" applyFill="1" applyBorder="1" applyAlignment="1">
      <alignment horizontal="right" vertical="center"/>
    </xf>
  </cellXfs>
  <cellStyles count="16">
    <cellStyle name="Date" xfId="7" xr:uid="{00000000-0005-0000-0000-000000000000}"/>
    <cellStyle name="En-tete1" xfId="8" xr:uid="{00000000-0005-0000-0000-000001000000}"/>
    <cellStyle name="En-tete2" xfId="9" xr:uid="{00000000-0005-0000-0000-000002000000}"/>
    <cellStyle name="Euro" xfId="10" xr:uid="{00000000-0005-0000-0000-000003000000}"/>
    <cellStyle name="Excel Built-in Normal" xfId="11" xr:uid="{00000000-0005-0000-0000-000004000000}"/>
    <cellStyle name="Financier" xfId="12" xr:uid="{00000000-0005-0000-0000-000005000000}"/>
    <cellStyle name="Fixe" xfId="13" xr:uid="{00000000-0005-0000-0000-000006000000}"/>
    <cellStyle name="Monetaire" xfId="14" xr:uid="{00000000-0005-0000-0000-000007000000}"/>
    <cellStyle name="Normal" xfId="0" builtinId="0"/>
    <cellStyle name="Normal 2" xfId="1" xr:uid="{00000000-0005-0000-0000-000009000000}"/>
    <cellStyle name="Normal 3" xfId="2" xr:uid="{00000000-0005-0000-0000-00000A000000}"/>
    <cellStyle name="Normal 3 2" xfId="3" xr:uid="{00000000-0005-0000-0000-00000B000000}"/>
    <cellStyle name="Normal 3 2 2" xfId="4" xr:uid="{00000000-0005-0000-0000-00000C000000}"/>
    <cellStyle name="Normal 3 3" xfId="5" xr:uid="{00000000-0005-0000-0000-00000D000000}"/>
    <cellStyle name="Normal 4" xfId="6" xr:uid="{00000000-0005-0000-0000-00000E000000}"/>
    <cellStyle name="YELLOW" xfId="15" xr:uid="{00000000-0005-0000-0000-00000F000000}"/>
  </cellStyles>
  <dxfs count="8">
    <dxf>
      <fill>
        <patternFill patternType="solid">
          <fgColor rgb="FF000000"/>
          <bgColor rgb="FFFF00FF"/>
        </patternFill>
      </fill>
    </dxf>
    <dxf>
      <fill>
        <patternFill patternType="solid">
          <fgColor rgb="FF000000"/>
          <bgColor theme="8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 xr9:uid="{00000000-0011-0000-FFFF-FFFF00000000}">
      <tableStyleElement type="wholeTable" dxfId="7"/>
      <tableStyleElement type="headerRow" dxfId="6"/>
      <tableStyleElement type="firstRowStripe" dxfId="5"/>
      <tableStyleElement type="secondRowStripe" dxfId="4"/>
    </tableStyle>
  </tableStyles>
  <colors>
    <mruColors>
      <color rgb="FFFF00FF"/>
      <color rgb="FF99FFCC"/>
      <color rgb="FF00FF00"/>
      <color rgb="FFFFABA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8" lockText="1" noThreeD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47624</xdr:colOff>
      <xdr:row>23</xdr:row>
      <xdr:rowOff>66675</xdr:rowOff>
    </xdr:from>
    <xdr:to>
      <xdr:col>7</xdr:col>
      <xdr:colOff>209549</xdr:colOff>
      <xdr:row>42</xdr:row>
      <xdr:rowOff>142875</xdr:rowOff>
    </xdr:to>
    <xdr:sp macro="" textlink="">
      <xdr:nvSpPr>
        <xdr:cNvPr id="6" name="Flèche vers le ba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8067674" y="4448175"/>
          <a:ext cx="161925" cy="3695700"/>
        </a:xfrm>
        <a:prstGeom prst="downArrow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23</xdr:row>
      <xdr:rowOff>95249</xdr:rowOff>
    </xdr:from>
    <xdr:to>
      <xdr:col>7</xdr:col>
      <xdr:colOff>2047875</xdr:colOff>
      <xdr:row>42</xdr:row>
      <xdr:rowOff>161924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105525" y="4476749"/>
          <a:ext cx="1809750" cy="3686175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ajouter les jours chômés que vous souhaitez sur la colonne de gauche ainsi que leur nom ou leur  raison sur la colonne de droite.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Pas de cellule vides entre chaque dates !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Pour indiquer des vacances, entrez la première date et "tirer" vers le bas jusqu'au dernier jour des vacances.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1</xdr:row>
      <xdr:rowOff>47625</xdr:rowOff>
    </xdr:from>
    <xdr:to>
      <xdr:col>7</xdr:col>
      <xdr:colOff>2047875</xdr:colOff>
      <xdr:row>16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258175" y="238125"/>
          <a:ext cx="1809750" cy="29622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A4, ainsi que le mois de début de planning indiqué en cellule A2.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jours fériés sur les feuilles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fériés sur le treizième mois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38100</xdr:colOff>
      <xdr:row>1</xdr:row>
      <xdr:rowOff>28575</xdr:rowOff>
    </xdr:from>
    <xdr:to>
      <xdr:col>7</xdr:col>
      <xdr:colOff>190500</xdr:colOff>
      <xdr:row>22</xdr:row>
      <xdr:rowOff>133350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058150" y="219075"/>
          <a:ext cx="152400" cy="4105275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0</xdr:row>
          <xdr:rowOff>144780</xdr:rowOff>
        </xdr:from>
        <xdr:to>
          <xdr:col>2</xdr:col>
          <xdr:colOff>38100</xdr:colOff>
          <xdr:row>2</xdr:row>
          <xdr:rowOff>15240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1</xdr:row>
          <xdr:rowOff>144780</xdr:rowOff>
        </xdr:from>
        <xdr:to>
          <xdr:col>2</xdr:col>
          <xdr:colOff>38100</xdr:colOff>
          <xdr:row>3</xdr:row>
          <xdr:rowOff>15240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0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2</xdr:row>
          <xdr:rowOff>144780</xdr:rowOff>
        </xdr:from>
        <xdr:to>
          <xdr:col>2</xdr:col>
          <xdr:colOff>38100</xdr:colOff>
          <xdr:row>4</xdr:row>
          <xdr:rowOff>15240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0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3</xdr:row>
          <xdr:rowOff>144780</xdr:rowOff>
        </xdr:from>
        <xdr:to>
          <xdr:col>2</xdr:col>
          <xdr:colOff>38100</xdr:colOff>
          <xdr:row>5</xdr:row>
          <xdr:rowOff>15240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4</xdr:row>
          <xdr:rowOff>137160</xdr:rowOff>
        </xdr:from>
        <xdr:to>
          <xdr:col>2</xdr:col>
          <xdr:colOff>38100</xdr:colOff>
          <xdr:row>6</xdr:row>
          <xdr:rowOff>7620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0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5</xdr:row>
          <xdr:rowOff>137160</xdr:rowOff>
        </xdr:from>
        <xdr:to>
          <xdr:col>2</xdr:col>
          <xdr:colOff>38100</xdr:colOff>
          <xdr:row>7</xdr:row>
          <xdr:rowOff>7620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0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617220</xdr:colOff>
          <xdr:row>6</xdr:row>
          <xdr:rowOff>137160</xdr:rowOff>
        </xdr:from>
        <xdr:to>
          <xdr:col>2</xdr:col>
          <xdr:colOff>38100</xdr:colOff>
          <xdr:row>8</xdr:row>
          <xdr:rowOff>7620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0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111957</xdr:rowOff>
    </xdr:from>
    <xdr:to>
      <xdr:col>1</xdr:col>
      <xdr:colOff>4915</xdr:colOff>
      <xdr:row>2</xdr:row>
      <xdr:rowOff>280866</xdr:rowOff>
    </xdr:to>
    <xdr:pic macro="[0]!hebdo_M">
      <xdr:nvPicPr>
        <xdr:cNvPr id="3" name="Picture 1" descr="gauche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461207"/>
          <a:ext cx="528790" cy="518159"/>
        </a:xfrm>
        <a:prstGeom prst="rect">
          <a:avLst/>
        </a:prstGeom>
        <a:noFill/>
      </xdr:spPr>
    </xdr:pic>
    <xdr:clientData fPrintsWithSheet="0"/>
  </xdr:twoCellAnchor>
  <xdr:twoCellAnchor>
    <xdr:from>
      <xdr:col>1</xdr:col>
      <xdr:colOff>5545</xdr:colOff>
      <xdr:row>1</xdr:row>
      <xdr:rowOff>111957</xdr:rowOff>
    </xdr:from>
    <xdr:to>
      <xdr:col>3</xdr:col>
      <xdr:colOff>15875</xdr:colOff>
      <xdr:row>2</xdr:row>
      <xdr:rowOff>280866</xdr:rowOff>
    </xdr:to>
    <xdr:pic macro="[0]!hebdo_P">
      <xdr:nvPicPr>
        <xdr:cNvPr id="4" name="Picture 2" descr="droit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29420" y="461207"/>
          <a:ext cx="518330" cy="518159"/>
        </a:xfrm>
        <a:prstGeom prst="rect">
          <a:avLst/>
        </a:prstGeom>
        <a:noFill/>
      </xdr:spPr>
    </xdr:pic>
    <xdr:clientData fPrintsWithSheet="0"/>
  </xdr:twoCellAnchor>
  <xdr:twoCellAnchor>
    <xdr:from>
      <xdr:col>0</xdr:col>
      <xdr:colOff>0</xdr:colOff>
      <xdr:row>0</xdr:row>
      <xdr:rowOff>0</xdr:rowOff>
    </xdr:from>
    <xdr:to>
      <xdr:col>2</xdr:col>
      <xdr:colOff>166077</xdr:colOff>
      <xdr:row>1</xdr:row>
      <xdr:rowOff>107464</xdr:rowOff>
    </xdr:to>
    <xdr:sp macro="[0]!aujourdhui_agenda" textlink="">
      <xdr:nvSpPr>
        <xdr:cNvPr id="5" name="Jour_agenda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0" y="0"/>
          <a:ext cx="1023327" cy="456714"/>
        </a:xfrm>
        <a:prstGeom prst="bevel">
          <a:avLst/>
        </a:prstGeom>
        <a:solidFill>
          <a:srgbClr val="FF33CC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</a:rPr>
            <a:t>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K96"/>
  <sheetViews>
    <sheetView showGridLines="0" workbookViewId="0">
      <pane xSplit="11" ySplit="1" topLeftCell="XFD2" activePane="bottomRight" state="frozen"/>
      <selection pane="topRight" activeCell="O1" sqref="O1"/>
      <selection pane="bottomLeft" activeCell="A2" sqref="A2"/>
      <selection pane="bottomRight" activeCell="A5" sqref="A5"/>
    </sheetView>
  </sheetViews>
  <sheetFormatPr baseColWidth="10" defaultColWidth="0" defaultRowHeight="14.4" zeroHeight="1"/>
  <cols>
    <col min="1" max="1" width="42.5546875" bestFit="1" customWidth="1"/>
    <col min="2" max="2" width="15.44140625" customWidth="1"/>
    <col min="3" max="3" width="11.6640625" customWidth="1"/>
    <col min="4" max="4" width="12.88671875" customWidth="1"/>
    <col min="5" max="5" width="18.44140625" customWidth="1"/>
    <col min="6" max="6" width="11.44140625" customWidth="1"/>
    <col min="7" max="7" width="18.5546875" customWidth="1"/>
    <col min="8" max="8" width="32.33203125" bestFit="1" customWidth="1"/>
    <col min="9" max="9" width="46" customWidth="1"/>
    <col min="10" max="10" width="11.44140625" customWidth="1"/>
    <col min="11" max="11" width="1.6640625" customWidth="1"/>
    <col min="12" max="16384" width="11.44140625" hidden="1"/>
  </cols>
  <sheetData>
    <row r="1" spans="1:10">
      <c r="A1" s="10" t="s">
        <v>11</v>
      </c>
      <c r="B1" s="10" t="str">
        <f>IF(AND(C2:C8),"Erreur !","Jours Chômés")</f>
        <v>Jours Chômés</v>
      </c>
      <c r="C1" s="10" t="s">
        <v>20</v>
      </c>
      <c r="D1" s="17" t="s">
        <v>23</v>
      </c>
      <c r="E1" s="12" t="s">
        <v>22</v>
      </c>
      <c r="F1" s="10" t="s">
        <v>9</v>
      </c>
      <c r="G1" s="10" t="s">
        <v>10</v>
      </c>
      <c r="I1" s="45" t="s">
        <v>52</v>
      </c>
      <c r="J1" s="45" t="s">
        <v>53</v>
      </c>
    </row>
    <row r="2" spans="1:10">
      <c r="A2" s="2" t="s">
        <v>62</v>
      </c>
      <c r="B2" s="5" t="s">
        <v>13</v>
      </c>
      <c r="C2" s="11" t="b">
        <v>0</v>
      </c>
      <c r="D2" s="13" t="str">
        <f>IF(C2,B2,"")</f>
        <v/>
      </c>
      <c r="E2" s="11">
        <f>IF(MONTH(1&amp;Premier_mois)&lt;&gt;1,An+1,An)</f>
        <v>2024</v>
      </c>
      <c r="F2" s="1">
        <f>DATE(E2,1,1)</f>
        <v>45292</v>
      </c>
      <c r="G2" s="18" t="str">
        <f>"Jour de l'an "&amp;E2</f>
        <v>Jour de l'an 2024</v>
      </c>
      <c r="I2" s="46" t="s">
        <v>54</v>
      </c>
      <c r="J2" s="47"/>
    </row>
    <row r="3" spans="1:10">
      <c r="A3" s="10" t="s">
        <v>12</v>
      </c>
      <c r="B3" s="5" t="s">
        <v>14</v>
      </c>
      <c r="C3" s="11" t="b">
        <v>0</v>
      </c>
      <c r="D3" s="13" t="str">
        <f t="shared" ref="D3:D8" si="0">IF(C3,B3,"")</f>
        <v/>
      </c>
      <c r="E3" s="11">
        <f>IF(MONTH(DATE(An,3,29.56+0.979*MOD(204-11*MOD(An,19),30)-WEEKDAY(DATE(An,3,28.56+0.979*MOD(204-11*MOD(An,19),30))))+1)&lt;MONTH(1&amp;Premier_mois),An+1,An)</f>
        <v>2024</v>
      </c>
      <c r="F3" s="1">
        <f>DATE(E3,3,29.56+0.979*MOD(204-11*MOD(E3,19),30)-WEEKDAY(DATE(E3,3,28.56+0.979*MOD(204-11*MOD(E3,19),30))))+1</f>
        <v>45383</v>
      </c>
      <c r="G3" s="18" t="s">
        <v>2</v>
      </c>
      <c r="I3" s="46" t="s">
        <v>55</v>
      </c>
      <c r="J3" s="47"/>
    </row>
    <row r="4" spans="1:10">
      <c r="A4" s="2">
        <v>2023</v>
      </c>
      <c r="B4" s="5" t="s">
        <v>15</v>
      </c>
      <c r="C4" s="11" t="b">
        <v>0</v>
      </c>
      <c r="D4" s="13" t="str">
        <f t="shared" si="0"/>
        <v/>
      </c>
      <c r="E4" s="11">
        <f>IF(MONTH(1&amp;Premier_mois)&gt;5,An+1,An)</f>
        <v>2023</v>
      </c>
      <c r="F4" s="1">
        <f>DATE(E4,5,1)</f>
        <v>45047</v>
      </c>
      <c r="G4" s="18" t="s">
        <v>3</v>
      </c>
      <c r="I4" s="46" t="s">
        <v>56</v>
      </c>
      <c r="J4" s="47"/>
    </row>
    <row r="5" spans="1:10">
      <c r="A5" s="3"/>
      <c r="B5" s="6" t="s">
        <v>16</v>
      </c>
      <c r="C5" s="14" t="b">
        <v>0</v>
      </c>
      <c r="D5" s="48" t="str">
        <f t="shared" si="0"/>
        <v/>
      </c>
      <c r="E5" s="15">
        <f>IF(MONTH(DATE(An,3,29.56+0.979*MOD(204-11*MOD(An,19),30)-WEEKDAY(DATE(An,3,28.56+0.979*MOD(204-11*MOD(An,19),30))))+1+38)&lt;MONTH(1&amp;Premier_mois),An+1,An)</f>
        <v>2023</v>
      </c>
      <c r="F5" s="1">
        <f>DATE(E5,3,29.56+0.979*MOD(204-11*MOD(E5,19),30)-WEEKDAY(DATE(E5,3,28.56+0.979*MOD(204-11*MOD(E5,19),30))))+1+38</f>
        <v>45064</v>
      </c>
      <c r="G5" s="18" t="s">
        <v>5</v>
      </c>
      <c r="I5" s="46" t="s">
        <v>57</v>
      </c>
      <c r="J5" s="47"/>
    </row>
    <row r="6" spans="1:10">
      <c r="A6" s="3"/>
      <c r="B6" s="6" t="s">
        <v>17</v>
      </c>
      <c r="C6" s="14" t="b">
        <v>0</v>
      </c>
      <c r="D6" s="48" t="str">
        <f t="shared" si="0"/>
        <v/>
      </c>
      <c r="E6" s="15">
        <f>IF(MONTH(1&amp;Premier_mois)&gt;5,An+1,An)</f>
        <v>2023</v>
      </c>
      <c r="F6" s="1">
        <f>DATE(E6,5,8)</f>
        <v>45054</v>
      </c>
      <c r="G6" s="19" t="s">
        <v>4</v>
      </c>
      <c r="I6" s="46" t="s">
        <v>58</v>
      </c>
      <c r="J6" s="47"/>
    </row>
    <row r="7" spans="1:10">
      <c r="A7" s="3"/>
      <c r="B7" s="5" t="s">
        <v>18</v>
      </c>
      <c r="C7" s="16" t="b">
        <v>1</v>
      </c>
      <c r="D7" s="13" t="str">
        <f t="shared" si="0"/>
        <v>Samedi</v>
      </c>
      <c r="E7" s="11">
        <f>IF(MONTH(DATE(An,3,29.56+0.979*MOD(204-11*MOD(An,19),30)-WEEKDAY(DATE(An,3,28.56+0.979*MOD(204-11*MOD(An,19),30))))+1+49)&lt;MONTH(1&amp;Premier_mois),An+1,An)</f>
        <v>2023</v>
      </c>
      <c r="F7" s="1">
        <f>DATE(E7,3,29.56+0.979*MOD(204-11*MOD(E7,19),30)-WEEKDAY(DATE(E7,3,28.56+0.979*MOD(204-11*MOD(E7,19),30))))+1+49</f>
        <v>45075</v>
      </c>
      <c r="G7" s="18" t="s">
        <v>6</v>
      </c>
      <c r="I7" t="s">
        <v>59</v>
      </c>
    </row>
    <row r="8" spans="1:10">
      <c r="A8" s="3"/>
      <c r="B8" s="5" t="s">
        <v>19</v>
      </c>
      <c r="C8" s="16" t="b">
        <v>1</v>
      </c>
      <c r="D8" s="13" t="str">
        <f t="shared" si="0"/>
        <v>Dimanche</v>
      </c>
      <c r="E8" s="11">
        <f>IF(MONTH(1&amp;Premier_mois)&gt;7,An+1,An)</f>
        <v>2023</v>
      </c>
      <c r="F8" s="1">
        <f>DATE(E8,7,14)</f>
        <v>45121</v>
      </c>
      <c r="G8" s="18" t="s">
        <v>7</v>
      </c>
      <c r="I8" t="s">
        <v>60</v>
      </c>
    </row>
    <row r="9" spans="1:10">
      <c r="A9" s="3"/>
      <c r="B9" s="3"/>
      <c r="C9" s="11" t="s">
        <v>21</v>
      </c>
      <c r="D9" s="11">
        <f>MONTH(1&amp;Premier_mois)</f>
        <v>5</v>
      </c>
      <c r="E9" s="11">
        <f>IF(MONTH(1&amp;Premier_mois)&gt;8,An+1,An)</f>
        <v>2023</v>
      </c>
      <c r="F9" s="1">
        <f>DATE(E9,8,15)</f>
        <v>45153</v>
      </c>
      <c r="G9" s="18" t="s">
        <v>8</v>
      </c>
      <c r="I9" t="s">
        <v>61</v>
      </c>
    </row>
    <row r="10" spans="1:10">
      <c r="A10" s="9"/>
      <c r="B10" s="3"/>
      <c r="C10" s="16" t="s">
        <v>51</v>
      </c>
      <c r="D10" s="11">
        <f ca="1">INT((TODAY()-LOOKUP(TODAY(),DATE(YEAR(TODAY())+{-1;0;1},1,3)-WEEKDAY(DATE(YEAR(TODAY())+{-1;0;1},1,3))+2))/7)+1</f>
        <v>29</v>
      </c>
      <c r="E10" s="11">
        <f>IF(MONTH(1&amp;Premier_mois)&gt;11,An+1,An)</f>
        <v>2023</v>
      </c>
      <c r="F10" s="1">
        <f>DATE(E10,11,1)</f>
        <v>45231</v>
      </c>
      <c r="G10" s="18" t="s">
        <v>0</v>
      </c>
    </row>
    <row r="11" spans="1:10">
      <c r="A11" s="3"/>
      <c r="B11" s="3"/>
      <c r="C11" s="3"/>
      <c r="D11" s="3"/>
      <c r="E11" s="11">
        <f>IF(MONTH(1&amp;Premier_mois)&gt;11,An+1,An)</f>
        <v>2023</v>
      </c>
      <c r="F11" s="1">
        <f>DATE(E11,11,11)</f>
        <v>45241</v>
      </c>
      <c r="G11" s="18" t="str">
        <f>"Armistice "&amp;E11</f>
        <v>Armistice 2023</v>
      </c>
    </row>
    <row r="12" spans="1:10">
      <c r="A12" s="3"/>
      <c r="B12" s="3"/>
      <c r="C12" s="3"/>
      <c r="D12" s="3"/>
      <c r="E12" s="3"/>
      <c r="F12" s="1">
        <f>DATE(An,12,25)</f>
        <v>45285</v>
      </c>
      <c r="G12" s="18" t="s">
        <v>1</v>
      </c>
    </row>
    <row r="13" spans="1:10">
      <c r="A13" s="3"/>
      <c r="B13" s="3"/>
      <c r="C13" s="3"/>
      <c r="D13" s="3"/>
      <c r="E13" s="3"/>
      <c r="F13" s="1" t="str">
        <f>"01/01/"&amp;E2+1</f>
        <v>01/01/2025</v>
      </c>
      <c r="G13" s="20" t="str">
        <f>"Jour de l'an "&amp;E2+1</f>
        <v>Jour de l'an 2025</v>
      </c>
    </row>
    <row r="14" spans="1:10">
      <c r="A14" s="3"/>
      <c r="B14" s="3"/>
      <c r="C14" s="3"/>
      <c r="D14" s="3"/>
      <c r="E14" s="3"/>
      <c r="F14" s="1">
        <f>DATE(E3+1,3,29.56+0.979*MOD(204-11*MOD(E3+1,19),30)-WEEKDAY(DATE(E3+1,3,28.56+0.979*MOD(204-11*MOD(E3+1,19),30))))+1</f>
        <v>45768</v>
      </c>
      <c r="G14" s="20" t="s">
        <v>2</v>
      </c>
    </row>
    <row r="15" spans="1:10">
      <c r="A15" s="3"/>
      <c r="B15" s="3"/>
      <c r="C15" s="3"/>
      <c r="D15" s="3"/>
      <c r="E15" s="3"/>
      <c r="F15" s="1">
        <f>DATE(E4+1,5,1)</f>
        <v>45413</v>
      </c>
      <c r="G15" s="20" t="s">
        <v>3</v>
      </c>
    </row>
    <row r="16" spans="1:10">
      <c r="A16" s="3"/>
      <c r="B16" s="3"/>
      <c r="C16" s="3"/>
      <c r="D16" s="3"/>
      <c r="E16" s="3"/>
      <c r="F16" s="1">
        <f>DATE(E5+1,3,29.56+0.979*MOD(204-11*MOD(E5+1,19),30)-WEEKDAY(DATE(E5+1,3,28.56+0.979*MOD(204-11*MOD(E5+1,19),30))))+1+38</f>
        <v>45421</v>
      </c>
      <c r="G16" s="20" t="s">
        <v>5</v>
      </c>
    </row>
    <row r="17" spans="1:7">
      <c r="A17" s="3"/>
      <c r="B17" s="3"/>
      <c r="C17" s="3"/>
      <c r="D17" s="3"/>
      <c r="E17" s="3"/>
      <c r="F17" s="1">
        <f>DATE(E6+1,5,8)</f>
        <v>45420</v>
      </c>
      <c r="G17" s="20" t="s">
        <v>4</v>
      </c>
    </row>
    <row r="18" spans="1:7">
      <c r="A18" s="3"/>
      <c r="B18" s="3"/>
      <c r="C18" s="3"/>
      <c r="D18" s="3"/>
      <c r="E18" s="3"/>
      <c r="F18" s="1">
        <f>DATE(E7+1,3,29.56+0.979*MOD(204-11*MOD(E7+1,19),30)-WEEKDAY(DATE(E7+18,3,28.56+0.979*MOD(204-11*MOD(E7+1,19),30))))+1+49</f>
        <v>45432</v>
      </c>
      <c r="G18" s="20" t="s">
        <v>6</v>
      </c>
    </row>
    <row r="19" spans="1:7">
      <c r="A19" s="3"/>
      <c r="B19" s="3"/>
      <c r="C19" s="3"/>
      <c r="D19" s="3"/>
      <c r="E19" s="3"/>
      <c r="F19" s="1">
        <f>DATE(E8+1,7,14)</f>
        <v>45487</v>
      </c>
      <c r="G19" s="20" t="s">
        <v>7</v>
      </c>
    </row>
    <row r="20" spans="1:7">
      <c r="A20" s="3"/>
      <c r="B20" s="3"/>
      <c r="C20" s="3"/>
      <c r="D20" s="3"/>
      <c r="E20" s="3"/>
      <c r="F20" s="1">
        <f>DATE(E9+1,8,15)</f>
        <v>45519</v>
      </c>
      <c r="G20" s="20" t="s">
        <v>8</v>
      </c>
    </row>
    <row r="21" spans="1:7">
      <c r="A21" s="3"/>
      <c r="B21" s="3"/>
      <c r="C21" s="3"/>
      <c r="D21" s="3"/>
      <c r="E21" s="3"/>
      <c r="F21" s="1">
        <f>DATE(E10+1,11,1)</f>
        <v>45597</v>
      </c>
      <c r="G21" s="20" t="s">
        <v>0</v>
      </c>
    </row>
    <row r="22" spans="1:7">
      <c r="A22" s="3"/>
      <c r="B22" s="3"/>
      <c r="C22" s="3"/>
      <c r="D22" s="3"/>
      <c r="E22" s="3"/>
      <c r="F22" s="1">
        <f>DATE(E11+1,11,11)</f>
        <v>45607</v>
      </c>
      <c r="G22" s="20" t="str">
        <f>"Armistice "&amp;E11+1</f>
        <v>Armistice 2024</v>
      </c>
    </row>
    <row r="23" spans="1:7">
      <c r="A23" s="3"/>
      <c r="B23" s="3"/>
      <c r="C23" s="3"/>
      <c r="D23" s="3"/>
      <c r="E23" s="3"/>
      <c r="F23" s="1">
        <f>DATE(An+1,12,25)</f>
        <v>45651</v>
      </c>
      <c r="G23" s="20" t="s">
        <v>1</v>
      </c>
    </row>
    <row r="24" spans="1:7">
      <c r="A24" s="3"/>
      <c r="B24" s="3"/>
      <c r="C24" s="3"/>
      <c r="D24" s="3"/>
      <c r="E24" s="3"/>
      <c r="F24" s="7"/>
      <c r="G24" s="8"/>
    </row>
    <row r="25" spans="1:7">
      <c r="A25" s="3"/>
      <c r="B25" s="3"/>
      <c r="C25" s="3"/>
      <c r="D25" s="3"/>
      <c r="E25" s="3"/>
      <c r="F25" s="7"/>
      <c r="G25" s="8"/>
    </row>
    <row r="26" spans="1:7">
      <c r="A26" s="3"/>
      <c r="B26" s="3"/>
      <c r="C26" s="3"/>
      <c r="D26" s="3"/>
      <c r="E26" s="3"/>
      <c r="F26" s="7"/>
      <c r="G26" s="8"/>
    </row>
    <row r="27" spans="1:7">
      <c r="A27" s="3"/>
      <c r="B27" s="3"/>
      <c r="C27" s="3"/>
      <c r="D27" s="3"/>
      <c r="E27" s="3"/>
      <c r="F27" s="7"/>
      <c r="G27" s="8"/>
    </row>
    <row r="28" spans="1:7">
      <c r="A28" s="3"/>
      <c r="B28" s="3"/>
      <c r="C28" s="3"/>
      <c r="D28" s="3"/>
      <c r="E28" s="3"/>
      <c r="F28" s="7"/>
      <c r="G28" s="8"/>
    </row>
    <row r="29" spans="1:7">
      <c r="A29" s="3"/>
      <c r="B29" s="3"/>
      <c r="C29" s="3"/>
      <c r="D29" s="3"/>
      <c r="E29" s="3"/>
      <c r="F29" s="7"/>
      <c r="G29" s="8"/>
    </row>
    <row r="30" spans="1:7">
      <c r="B30" s="3"/>
      <c r="C30" s="3"/>
      <c r="D30" s="3"/>
      <c r="E30" s="3"/>
      <c r="F30" s="7"/>
      <c r="G30" s="8"/>
    </row>
    <row r="31" spans="1:7">
      <c r="B31" s="3"/>
      <c r="C31" s="3"/>
      <c r="D31" s="3"/>
      <c r="F31" s="7"/>
      <c r="G31" s="8"/>
    </row>
    <row r="32" spans="1:7">
      <c r="F32" s="7"/>
      <c r="G32" s="8"/>
    </row>
    <row r="33" spans="6:7">
      <c r="F33" s="7"/>
      <c r="G33" s="8"/>
    </row>
    <row r="34" spans="6:7">
      <c r="F34" s="7"/>
      <c r="G34" s="8"/>
    </row>
    <row r="35" spans="6:7">
      <c r="F35" s="7"/>
      <c r="G35" s="8"/>
    </row>
    <row r="36" spans="6:7">
      <c r="F36" s="7"/>
      <c r="G36" s="8"/>
    </row>
    <row r="37" spans="6:7">
      <c r="F37" s="7"/>
      <c r="G37" s="8"/>
    </row>
    <row r="38" spans="6:7">
      <c r="F38" s="7"/>
      <c r="G38" s="8"/>
    </row>
    <row r="39" spans="6:7">
      <c r="F39" s="7"/>
      <c r="G39" s="8"/>
    </row>
    <row r="40" spans="6:7">
      <c r="F40" s="7"/>
      <c r="G40" s="8"/>
    </row>
    <row r="41" spans="6:7">
      <c r="F41" s="7"/>
      <c r="G41" s="8"/>
    </row>
    <row r="42" spans="6:7">
      <c r="F42" s="7"/>
      <c r="G42" s="8"/>
    </row>
    <row r="43" spans="6:7">
      <c r="F43" s="7"/>
      <c r="G43" s="8"/>
    </row>
    <row r="44" spans="6:7">
      <c r="F44" s="4"/>
      <c r="G44" s="4"/>
    </row>
    <row r="45" spans="6:7">
      <c r="F45" s="4"/>
      <c r="G45" s="4"/>
    </row>
    <row r="46" spans="6:7">
      <c r="F46" s="4"/>
      <c r="G46" s="4"/>
    </row>
    <row r="47" spans="6:7">
      <c r="F47" s="4"/>
      <c r="G47" s="4"/>
    </row>
    <row r="48" spans="6:7">
      <c r="F48" s="4"/>
      <c r="G48" s="4"/>
    </row>
    <row r="49" spans="6:7">
      <c r="F49" s="4"/>
      <c r="G49" s="4"/>
    </row>
    <row r="50" spans="6:7">
      <c r="F50" s="4"/>
      <c r="G50" s="4"/>
    </row>
    <row r="51" spans="6:7">
      <c r="F51" s="4"/>
      <c r="G51" s="4"/>
    </row>
    <row r="52" spans="6:7">
      <c r="F52" s="4"/>
      <c r="G52" s="4"/>
    </row>
    <row r="53" spans="6:7" hidden="1">
      <c r="F53" s="4"/>
      <c r="G53" s="4"/>
    </row>
    <row r="54" spans="6:7" hidden="1">
      <c r="F54" s="4"/>
      <c r="G54" s="4"/>
    </row>
    <row r="55" spans="6:7" hidden="1">
      <c r="F55" s="4"/>
      <c r="G55" s="4"/>
    </row>
    <row r="56" spans="6:7" hidden="1">
      <c r="F56" s="4"/>
      <c r="G56" s="4"/>
    </row>
    <row r="57" spans="6:7" hidden="1">
      <c r="F57" s="4"/>
      <c r="G57" s="4"/>
    </row>
    <row r="58" spans="6:7" hidden="1">
      <c r="F58" s="4"/>
      <c r="G58" s="4"/>
    </row>
    <row r="59" spans="6:7" hidden="1">
      <c r="F59" s="4"/>
      <c r="G59" s="4"/>
    </row>
    <row r="60" spans="6:7" hidden="1">
      <c r="F60" s="4"/>
      <c r="G60" s="4"/>
    </row>
    <row r="61" spans="6:7" hidden="1">
      <c r="F61" s="4"/>
      <c r="G61" s="4"/>
    </row>
    <row r="62" spans="6:7" hidden="1">
      <c r="F62" s="4"/>
      <c r="G62" s="4"/>
    </row>
    <row r="63" spans="6:7" hidden="1">
      <c r="F63" s="4"/>
      <c r="G63" s="4"/>
    </row>
    <row r="64" spans="6:7" hidden="1">
      <c r="F64" s="4"/>
      <c r="G64" s="4"/>
    </row>
    <row r="65" spans="6:7" hidden="1">
      <c r="F65" s="4"/>
      <c r="G65" s="4"/>
    </row>
    <row r="66" spans="6:7" hidden="1">
      <c r="F66" s="4"/>
      <c r="G66" s="4"/>
    </row>
    <row r="67" spans="6:7" hidden="1">
      <c r="F67" s="4"/>
      <c r="G67" s="4"/>
    </row>
    <row r="68" spans="6:7" hidden="1">
      <c r="F68" s="4"/>
      <c r="G68" s="4"/>
    </row>
    <row r="69" spans="6:7" hidden="1">
      <c r="F69" s="4"/>
      <c r="G69" s="4"/>
    </row>
    <row r="70" spans="6:7" hidden="1">
      <c r="F70" s="4"/>
      <c r="G70" s="4"/>
    </row>
    <row r="71" spans="6:7" hidden="1">
      <c r="F71" s="4"/>
      <c r="G71" s="4"/>
    </row>
    <row r="72" spans="6:7" hidden="1">
      <c r="F72" s="4"/>
      <c r="G72" s="4"/>
    </row>
    <row r="73" spans="6:7" hidden="1">
      <c r="F73" s="4"/>
      <c r="G73" s="4"/>
    </row>
    <row r="74" spans="6:7" hidden="1">
      <c r="F74" s="4"/>
      <c r="G74" s="4"/>
    </row>
    <row r="75" spans="6:7" hidden="1">
      <c r="F75" s="4"/>
      <c r="G75" s="4"/>
    </row>
    <row r="76" spans="6:7" hidden="1">
      <c r="F76" s="4"/>
      <c r="G76" s="4"/>
    </row>
    <row r="77" spans="6:7" hidden="1">
      <c r="F77" s="4"/>
      <c r="G77" s="4"/>
    </row>
    <row r="78" spans="6:7" hidden="1">
      <c r="F78" s="4"/>
      <c r="G78" s="4"/>
    </row>
    <row r="79" spans="6:7" hidden="1">
      <c r="F79" s="4"/>
      <c r="G79" s="4"/>
    </row>
    <row r="80" spans="6:7" hidden="1">
      <c r="F80" s="4"/>
      <c r="G80" s="4"/>
    </row>
    <row r="81" spans="6:7" hidden="1">
      <c r="F81" s="4"/>
      <c r="G81" s="4"/>
    </row>
    <row r="82" spans="6:7" hidden="1">
      <c r="F82" s="4"/>
      <c r="G82" s="4"/>
    </row>
    <row r="83" spans="6:7" hidden="1">
      <c r="F83" s="4"/>
      <c r="G83" s="4"/>
    </row>
    <row r="84" spans="6:7" hidden="1">
      <c r="F84" s="4"/>
      <c r="G84" s="4"/>
    </row>
    <row r="85" spans="6:7" hidden="1">
      <c r="F85" s="4"/>
      <c r="G85" s="4"/>
    </row>
    <row r="86" spans="6:7" hidden="1">
      <c r="F86" s="4"/>
      <c r="G86" s="4"/>
    </row>
    <row r="87" spans="6:7" hidden="1">
      <c r="F87" s="4"/>
      <c r="G87" s="4"/>
    </row>
    <row r="88" spans="6:7" hidden="1">
      <c r="F88" s="4"/>
      <c r="G88" s="4"/>
    </row>
    <row r="89" spans="6:7" hidden="1">
      <c r="F89" s="4"/>
      <c r="G89" s="4"/>
    </row>
    <row r="90" spans="6:7" hidden="1">
      <c r="F90" s="4"/>
      <c r="G90" s="4"/>
    </row>
    <row r="91" spans="6:7" hidden="1">
      <c r="F91" s="4"/>
      <c r="G91" s="4"/>
    </row>
    <row r="92" spans="6:7" hidden="1">
      <c r="F92" s="4"/>
      <c r="G92" s="4"/>
    </row>
    <row r="93" spans="6:7" hidden="1">
      <c r="F93" s="4"/>
      <c r="G93" s="4"/>
    </row>
    <row r="94" spans="6:7" hidden="1">
      <c r="F94" s="4"/>
      <c r="G94" s="4"/>
    </row>
    <row r="95" spans="6:7" hidden="1">
      <c r="F95" s="4"/>
      <c r="G95" s="4"/>
    </row>
    <row r="96" spans="6:7" hidden="1">
      <c r="F96" s="4"/>
      <c r="G96" s="4"/>
    </row>
  </sheetData>
  <conditionalFormatting sqref="B1">
    <cfRule type="expression" dxfId="3" priority="1">
      <formula>AND(B1="Erreur !")</formula>
    </cfRule>
  </conditionalFormatting>
  <dataValidations count="1">
    <dataValidation type="list" allowBlank="1" showInputMessage="1" showErrorMessage="1" sqref="A2" xr:uid="{00000000-0002-0000-0000-000000000000}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Check Box 5">
              <controlPr defaultSize="0" autoFill="0" autoLine="0" autoPict="0">
                <anchor moveWithCells="1">
                  <from>
                    <xdr:col>1</xdr:col>
                    <xdr:colOff>617220</xdr:colOff>
                    <xdr:row>0</xdr:row>
                    <xdr:rowOff>144780</xdr:rowOff>
                  </from>
                  <to>
                    <xdr:col>2</xdr:col>
                    <xdr:colOff>38100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Check Box 6">
              <controlPr defaultSize="0" autoFill="0" autoLine="0" autoPict="0">
                <anchor moveWithCells="1">
                  <from>
                    <xdr:col>1</xdr:col>
                    <xdr:colOff>617220</xdr:colOff>
                    <xdr:row>1</xdr:row>
                    <xdr:rowOff>144780</xdr:rowOff>
                  </from>
                  <to>
                    <xdr:col>2</xdr:col>
                    <xdr:colOff>38100</xdr:colOff>
                    <xdr:row>3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Check Box 7">
              <controlPr defaultSize="0" autoFill="0" autoLine="0" autoPict="0">
                <anchor moveWithCells="1">
                  <from>
                    <xdr:col>1</xdr:col>
                    <xdr:colOff>617220</xdr:colOff>
                    <xdr:row>2</xdr:row>
                    <xdr:rowOff>144780</xdr:rowOff>
                  </from>
                  <to>
                    <xdr:col>2</xdr:col>
                    <xdr:colOff>38100</xdr:colOff>
                    <xdr:row>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Check Box 8">
              <controlPr defaultSize="0" autoFill="0" autoLine="0" autoPict="0">
                <anchor moveWithCells="1">
                  <from>
                    <xdr:col>1</xdr:col>
                    <xdr:colOff>617220</xdr:colOff>
                    <xdr:row>3</xdr:row>
                    <xdr:rowOff>144780</xdr:rowOff>
                  </from>
                  <to>
                    <xdr:col>2</xdr:col>
                    <xdr:colOff>38100</xdr:colOff>
                    <xdr:row>5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8" name="Check Box 9">
              <controlPr defaultSize="0" autoFill="0" autoLine="0" autoPict="0">
                <anchor moveWithCells="1">
                  <from>
                    <xdr:col>1</xdr:col>
                    <xdr:colOff>617220</xdr:colOff>
                    <xdr:row>4</xdr:row>
                    <xdr:rowOff>137160</xdr:rowOff>
                  </from>
                  <to>
                    <xdr:col>2</xdr:col>
                    <xdr:colOff>38100</xdr:colOff>
                    <xdr:row>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Check Box 10">
              <controlPr defaultSize="0" autoFill="0" autoLine="0" autoPict="0">
                <anchor moveWithCells="1">
                  <from>
                    <xdr:col>1</xdr:col>
                    <xdr:colOff>617220</xdr:colOff>
                    <xdr:row>5</xdr:row>
                    <xdr:rowOff>137160</xdr:rowOff>
                  </from>
                  <to>
                    <xdr:col>2</xdr:col>
                    <xdr:colOff>38100</xdr:colOff>
                    <xdr:row>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0" name="Check Box 11">
              <controlPr defaultSize="0" autoFill="0" autoLine="0" autoPict="0">
                <anchor moveWithCells="1">
                  <from>
                    <xdr:col>1</xdr:col>
                    <xdr:colOff>617220</xdr:colOff>
                    <xdr:row>6</xdr:row>
                    <xdr:rowOff>137160</xdr:rowOff>
                  </from>
                  <to>
                    <xdr:col>2</xdr:col>
                    <xdr:colOff>38100</xdr:colOff>
                    <xdr:row>8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NX124"/>
  <sheetViews>
    <sheetView showGridLines="0" tabSelected="1" zoomScale="55" zoomScaleNormal="55" workbookViewId="0">
      <pane xSplit="3" ySplit="3" topLeftCell="DS4" activePane="bottomRight" state="frozen"/>
      <selection activeCell="A2" sqref="A2"/>
      <selection pane="topRight" activeCell="C2" sqref="C2"/>
      <selection pane="bottomLeft" activeCell="A6" sqref="A6"/>
      <selection pane="bottomRight" activeCell="DW16" sqref="DW16"/>
    </sheetView>
  </sheetViews>
  <sheetFormatPr baseColWidth="10" defaultColWidth="0" defaultRowHeight="12.75" customHeight="1" zeroHeight="1"/>
  <cols>
    <col min="1" max="1" width="7.88671875" style="21" customWidth="1"/>
    <col min="2" max="2" width="5" style="21" customWidth="1"/>
    <col min="3" max="3" width="2.5546875" style="21" customWidth="1"/>
    <col min="4" max="388" width="50" style="21" customWidth="1"/>
    <col min="389" max="16384" width="50" style="21" hidden="1"/>
  </cols>
  <sheetData>
    <row r="1" spans="1:388" s="25" customFormat="1" ht="27" customHeight="1">
      <c r="A1" s="22"/>
      <c r="B1" s="23"/>
      <c r="C1" s="24"/>
      <c r="D1" s="55" t="str">
        <f>"Semaine "&amp;TEXT(INT((D3-LOOKUP(D3,DATE(YEAR(D3)+{-1;0;1},1,3)-WEEKDAY(DATE(YEAR(D3)+{-1;0;1},1,3))+2))/7)+1,"00")</f>
        <v>Semaine 17</v>
      </c>
      <c r="E1" s="56"/>
      <c r="F1" s="56"/>
      <c r="G1" s="56"/>
      <c r="H1" s="56"/>
      <c r="I1" s="56"/>
      <c r="J1" s="56"/>
      <c r="K1" s="55" t="str">
        <f>"Semaine "&amp;TEXT(INT((K3-LOOKUP(K3,DATE(YEAR(K3)+{-1;0;1},1,3)-WEEKDAY(DATE(YEAR(K3)+{-1;0;1},1,3))+2))/7)+1,"00")</f>
        <v>Semaine 18</v>
      </c>
      <c r="L1" s="56"/>
      <c r="M1" s="56"/>
      <c r="N1" s="56"/>
      <c r="O1" s="56"/>
      <c r="P1" s="56"/>
      <c r="Q1" s="56"/>
      <c r="R1" s="55" t="str">
        <f>"Semaine "&amp;TEXT(INT((R3-LOOKUP(R3,DATE(YEAR(R3)+{-1;0;1},1,3)-WEEKDAY(DATE(YEAR(R3)+{-1;0;1},1,3))+2))/7)+1,"00")</f>
        <v>Semaine 19</v>
      </c>
      <c r="S1" s="56"/>
      <c r="T1" s="56"/>
      <c r="U1" s="56"/>
      <c r="V1" s="56"/>
      <c r="W1" s="56"/>
      <c r="X1" s="56"/>
      <c r="Y1" s="55" t="str">
        <f>"Semaine "&amp;TEXT(INT((Y3-LOOKUP(Y3,DATE(YEAR(Y3)+{-1;0;1},1,3)-WEEKDAY(DATE(YEAR(Y3)+{-1;0;1},1,3))+2))/7)+1,"00")</f>
        <v>Semaine 20</v>
      </c>
      <c r="Z1" s="56"/>
      <c r="AA1" s="56"/>
      <c r="AB1" s="56"/>
      <c r="AC1" s="56"/>
      <c r="AD1" s="56"/>
      <c r="AE1" s="56"/>
      <c r="AF1" s="55" t="str">
        <f>"Semaine "&amp;TEXT(INT((AF3-LOOKUP(AF3,DATE(YEAR(AF3)+{-1;0;1},1,3)-WEEKDAY(DATE(YEAR(AF3)+{-1;0;1},1,3))+2))/7)+1,"00")</f>
        <v>Semaine 21</v>
      </c>
      <c r="AG1" s="56"/>
      <c r="AH1" s="56"/>
      <c r="AI1" s="56"/>
      <c r="AJ1" s="56"/>
      <c r="AK1" s="56"/>
      <c r="AL1" s="56"/>
      <c r="AM1" s="55" t="str">
        <f>"Semaine "&amp;TEXT(INT((AM3-LOOKUP(AM3,DATE(YEAR(AM3)+{-1;0;1},1,3)-WEEKDAY(DATE(YEAR(AM3)+{-1;0;1},1,3))+2))/7)+1,"00")</f>
        <v>Semaine 22</v>
      </c>
      <c r="AN1" s="56"/>
      <c r="AO1" s="56"/>
      <c r="AP1" s="56"/>
      <c r="AQ1" s="56"/>
      <c r="AR1" s="56"/>
      <c r="AS1" s="56"/>
      <c r="AT1" s="55" t="str">
        <f>"Semaine "&amp;TEXT(INT((AT3-LOOKUP(AT3,DATE(YEAR(AT3)+{-1;0;1},1,3)-WEEKDAY(DATE(YEAR(AT3)+{-1;0;1},1,3))+2))/7)+1,"00")</f>
        <v>Semaine 23</v>
      </c>
      <c r="AU1" s="56"/>
      <c r="AV1" s="56"/>
      <c r="AW1" s="56"/>
      <c r="AX1" s="56"/>
      <c r="AY1" s="56"/>
      <c r="AZ1" s="56"/>
      <c r="BA1" s="55" t="str">
        <f>"Semaine "&amp;TEXT(INT((BA3-LOOKUP(BA3,DATE(YEAR(BA3)+{-1;0;1},1,3)-WEEKDAY(DATE(YEAR(BA3)+{-1;0;1},1,3))+2))/7)+1,"00")</f>
        <v>Semaine 24</v>
      </c>
      <c r="BB1" s="56"/>
      <c r="BC1" s="56"/>
      <c r="BD1" s="56"/>
      <c r="BE1" s="56"/>
      <c r="BF1" s="56"/>
      <c r="BG1" s="56"/>
      <c r="BH1" s="55" t="str">
        <f>"Semaine "&amp;TEXT(INT((BH3-LOOKUP(BH3,DATE(YEAR(BH3)+{-1;0;1},1,3)-WEEKDAY(DATE(YEAR(BH3)+{-1;0;1},1,3))+2))/7)+1,"00")</f>
        <v>Semaine 25</v>
      </c>
      <c r="BI1" s="56"/>
      <c r="BJ1" s="56"/>
      <c r="BK1" s="56"/>
      <c r="BL1" s="56"/>
      <c r="BM1" s="56"/>
      <c r="BN1" s="56"/>
      <c r="BO1" s="55" t="str">
        <f>"Semaine "&amp;TEXT(INT((BO3-LOOKUP(BO3,DATE(YEAR(BO3)+{-1;0;1},1,3)-WEEKDAY(DATE(YEAR(BO3)+{-1;0;1},1,3))+2))/7)+1,"00")</f>
        <v>Semaine 26</v>
      </c>
      <c r="BP1" s="56"/>
      <c r="BQ1" s="56"/>
      <c r="BR1" s="56"/>
      <c r="BS1" s="56"/>
      <c r="BT1" s="56"/>
      <c r="BU1" s="56"/>
      <c r="BV1" s="55" t="str">
        <f>"Semaine "&amp;TEXT(INT((BV3-LOOKUP(BV3,DATE(YEAR(BV3)+{-1;0;1},1,3)-WEEKDAY(DATE(YEAR(BV3)+{-1;0;1},1,3))+2))/7)+1,"00")</f>
        <v>Semaine 27</v>
      </c>
      <c r="BW1" s="56"/>
      <c r="BX1" s="56"/>
      <c r="BY1" s="56"/>
      <c r="BZ1" s="56"/>
      <c r="CA1" s="56"/>
      <c r="CB1" s="56"/>
      <c r="CC1" s="55" t="str">
        <f>"Semaine "&amp;TEXT(INT((CC3-LOOKUP(CC3,DATE(YEAR(CC3)+{-1;0;1},1,3)-WEEKDAY(DATE(YEAR(CC3)+{-1;0;1},1,3))+2))/7)+1,"00")</f>
        <v>Semaine 28</v>
      </c>
      <c r="CD1" s="56"/>
      <c r="CE1" s="56"/>
      <c r="CF1" s="56"/>
      <c r="CG1" s="56"/>
      <c r="CH1" s="56"/>
      <c r="CI1" s="56"/>
      <c r="CJ1" s="55" t="str">
        <f>"Semaine "&amp;TEXT(INT((CJ3-LOOKUP(CJ3,DATE(YEAR(CJ3)+{-1;0;1},1,3)-WEEKDAY(DATE(YEAR(CJ3)+{-1;0;1},1,3))+2))/7)+1,"00")</f>
        <v>Semaine 29</v>
      </c>
      <c r="CK1" s="56"/>
      <c r="CL1" s="56"/>
      <c r="CM1" s="56"/>
      <c r="CN1" s="56"/>
      <c r="CO1" s="56"/>
      <c r="CP1" s="56"/>
      <c r="CQ1" s="55" t="str">
        <f>"Semaine "&amp;TEXT(INT((CQ3-LOOKUP(CQ3,DATE(YEAR(CQ3)+{-1;0;1},1,3)-WEEKDAY(DATE(YEAR(CQ3)+{-1;0;1},1,3))+2))/7)+1,"00")</f>
        <v>Semaine 30</v>
      </c>
      <c r="CR1" s="56"/>
      <c r="CS1" s="56"/>
      <c r="CT1" s="56"/>
      <c r="CU1" s="56"/>
      <c r="CV1" s="56"/>
      <c r="CW1" s="56"/>
      <c r="CX1" s="55" t="str">
        <f>"Semaine "&amp;TEXT(INT((CX3-LOOKUP(CX3,DATE(YEAR(CX3)+{-1;0;1},1,3)-WEEKDAY(DATE(YEAR(CX3)+{-1;0;1},1,3))+2))/7)+1,"00")</f>
        <v>Semaine 31</v>
      </c>
      <c r="CY1" s="56"/>
      <c r="CZ1" s="56"/>
      <c r="DA1" s="56"/>
      <c r="DB1" s="56"/>
      <c r="DC1" s="56"/>
      <c r="DD1" s="56"/>
      <c r="DE1" s="55" t="str">
        <f>"Semaine "&amp;TEXT(INT((DE3-LOOKUP(DE3,DATE(YEAR(DE3)+{-1;0;1},1,3)-WEEKDAY(DATE(YEAR(DE3)+{-1;0;1},1,3))+2))/7)+1,"00")</f>
        <v>Semaine 32</v>
      </c>
      <c r="DF1" s="56"/>
      <c r="DG1" s="56"/>
      <c r="DH1" s="56"/>
      <c r="DI1" s="56"/>
      <c r="DJ1" s="56"/>
      <c r="DK1" s="56"/>
      <c r="DL1" s="55" t="str">
        <f>"Semaine "&amp;TEXT(INT((DL3-LOOKUP(DL3,DATE(YEAR(DL3)+{-1;0;1},1,3)-WEEKDAY(DATE(YEAR(DL3)+{-1;0;1},1,3))+2))/7)+1,"00")</f>
        <v>Semaine 33</v>
      </c>
      <c r="DM1" s="56"/>
      <c r="DN1" s="56"/>
      <c r="DO1" s="56"/>
      <c r="DP1" s="56"/>
      <c r="DQ1" s="56"/>
      <c r="DR1" s="56"/>
      <c r="DS1" s="55" t="str">
        <f>"Semaine "&amp;TEXT(INT((DS3-LOOKUP(DS3,DATE(YEAR(DS3)+{-1;0;1},1,3)-WEEKDAY(DATE(YEAR(DS3)+{-1;0;1},1,3))+2))/7)+1,"00")</f>
        <v>Semaine 34</v>
      </c>
      <c r="DT1" s="56"/>
      <c r="DU1" s="56"/>
      <c r="DV1" s="56"/>
      <c r="DW1" s="56"/>
      <c r="DX1" s="56"/>
      <c r="DY1" s="56"/>
      <c r="DZ1" s="55" t="str">
        <f>"Semaine "&amp;TEXT(INT((DZ3-LOOKUP(DZ3,DATE(YEAR(DZ3)+{-1;0;1},1,3)-WEEKDAY(DATE(YEAR(DZ3)+{-1;0;1},1,3))+2))/7)+1,"00")</f>
        <v>Semaine 35</v>
      </c>
      <c r="EA1" s="56"/>
      <c r="EB1" s="56"/>
      <c r="EC1" s="56"/>
      <c r="ED1" s="56"/>
      <c r="EE1" s="56"/>
      <c r="EF1" s="56"/>
      <c r="EG1" s="55" t="str">
        <f>"Semaine "&amp;TEXT(INT((EG3-LOOKUP(EG3,DATE(YEAR(EG3)+{-1;0;1},1,3)-WEEKDAY(DATE(YEAR(EG3)+{-1;0;1},1,3))+2))/7)+1,"00")</f>
        <v>Semaine 36</v>
      </c>
      <c r="EH1" s="56"/>
      <c r="EI1" s="56"/>
      <c r="EJ1" s="56"/>
      <c r="EK1" s="56"/>
      <c r="EL1" s="56"/>
      <c r="EM1" s="56"/>
      <c r="EN1" s="55" t="str">
        <f>"Semaine "&amp;TEXT(INT((EN3-LOOKUP(EN3,DATE(YEAR(EN3)+{-1;0;1},1,3)-WEEKDAY(DATE(YEAR(EN3)+{-1;0;1},1,3))+2))/7)+1,"00")</f>
        <v>Semaine 37</v>
      </c>
      <c r="EO1" s="56"/>
      <c r="EP1" s="56"/>
      <c r="EQ1" s="56"/>
      <c r="ER1" s="56"/>
      <c r="ES1" s="56"/>
      <c r="ET1" s="56"/>
      <c r="EU1" s="55" t="str">
        <f>"Semaine "&amp;TEXT(INT((EU3-LOOKUP(EU3,DATE(YEAR(EU3)+{-1;0;1},1,3)-WEEKDAY(DATE(YEAR(EU3)+{-1;0;1},1,3))+2))/7)+1,"00")</f>
        <v>Semaine 38</v>
      </c>
      <c r="EV1" s="56"/>
      <c r="EW1" s="56"/>
      <c r="EX1" s="56"/>
      <c r="EY1" s="56"/>
      <c r="EZ1" s="56"/>
      <c r="FA1" s="56"/>
      <c r="FB1" s="55" t="str">
        <f>"Semaine "&amp;TEXT(INT((FB3-LOOKUP(FB3,DATE(YEAR(FB3)+{-1;0;1},1,3)-WEEKDAY(DATE(YEAR(FB3)+{-1;0;1},1,3))+2))/7)+1,"00")</f>
        <v>Semaine 39</v>
      </c>
      <c r="FC1" s="56"/>
      <c r="FD1" s="56"/>
      <c r="FE1" s="56"/>
      <c r="FF1" s="56"/>
      <c r="FG1" s="56"/>
      <c r="FH1" s="56"/>
      <c r="FI1" s="55" t="str">
        <f>"Semaine "&amp;TEXT(INT((FI3-LOOKUP(FI3,DATE(YEAR(FI3)+{-1;0;1},1,3)-WEEKDAY(DATE(YEAR(FI3)+{-1;0;1},1,3))+2))/7)+1,"00")</f>
        <v>Semaine 40</v>
      </c>
      <c r="FJ1" s="56"/>
      <c r="FK1" s="56"/>
      <c r="FL1" s="56"/>
      <c r="FM1" s="56"/>
      <c r="FN1" s="56"/>
      <c r="FO1" s="56"/>
      <c r="FP1" s="55" t="str">
        <f>"Semaine "&amp;TEXT(INT((FP3-LOOKUP(FP3,DATE(YEAR(FP3)+{-1;0;1},1,3)-WEEKDAY(DATE(YEAR(FP3)+{-1;0;1},1,3))+2))/7)+1,"00")</f>
        <v>Semaine 41</v>
      </c>
      <c r="FQ1" s="56"/>
      <c r="FR1" s="56"/>
      <c r="FS1" s="56"/>
      <c r="FT1" s="56"/>
      <c r="FU1" s="56"/>
      <c r="FV1" s="56"/>
      <c r="FW1" s="55" t="str">
        <f>"Semaine "&amp;TEXT(INT((FW3-LOOKUP(FW3,DATE(YEAR(FW3)+{-1;0;1},1,3)-WEEKDAY(DATE(YEAR(FW3)+{-1;0;1},1,3))+2))/7)+1,"00")</f>
        <v>Semaine 42</v>
      </c>
      <c r="FX1" s="56"/>
      <c r="FY1" s="56"/>
      <c r="FZ1" s="56"/>
      <c r="GA1" s="56"/>
      <c r="GB1" s="56"/>
      <c r="GC1" s="56"/>
      <c r="GD1" s="55" t="str">
        <f>"Semaine "&amp;TEXT(INT((GD3-LOOKUP(GD3,DATE(YEAR(GD3)+{-1;0;1},1,3)-WEEKDAY(DATE(YEAR(GD3)+{-1;0;1},1,3))+2))/7)+1,"00")</f>
        <v>Semaine 43</v>
      </c>
      <c r="GE1" s="56"/>
      <c r="GF1" s="56"/>
      <c r="GG1" s="56"/>
      <c r="GH1" s="56"/>
      <c r="GI1" s="56"/>
      <c r="GJ1" s="56"/>
      <c r="GK1" s="55" t="str">
        <f>"Semaine "&amp;TEXT(INT((GK3-LOOKUP(GK3,DATE(YEAR(GK3)+{-1;0;1},1,3)-WEEKDAY(DATE(YEAR(GK3)+{-1;0;1},1,3))+2))/7)+1,"00")</f>
        <v>Semaine 44</v>
      </c>
      <c r="GL1" s="56"/>
      <c r="GM1" s="56"/>
      <c r="GN1" s="56"/>
      <c r="GO1" s="56"/>
      <c r="GP1" s="56"/>
      <c r="GQ1" s="56"/>
      <c r="GR1" s="55" t="str">
        <f>"Semaine "&amp;TEXT(INT((GR3-LOOKUP(GR3,DATE(YEAR(GR3)+{-1;0;1},1,3)-WEEKDAY(DATE(YEAR(GR3)+{-1;0;1},1,3))+2))/7)+1,"00")</f>
        <v>Semaine 45</v>
      </c>
      <c r="GS1" s="56"/>
      <c r="GT1" s="56"/>
      <c r="GU1" s="56"/>
      <c r="GV1" s="56"/>
      <c r="GW1" s="56"/>
      <c r="GX1" s="56"/>
      <c r="GY1" s="55" t="str">
        <f>"Semaine "&amp;TEXT(INT((GY3-LOOKUP(GY3,DATE(YEAR(GY3)+{-1;0;1},1,3)-WEEKDAY(DATE(YEAR(GY3)+{-1;0;1},1,3))+2))/7)+1,"00")</f>
        <v>Semaine 46</v>
      </c>
      <c r="GZ1" s="56"/>
      <c r="HA1" s="56"/>
      <c r="HB1" s="56"/>
      <c r="HC1" s="56"/>
      <c r="HD1" s="56"/>
      <c r="HE1" s="56"/>
      <c r="HF1" s="55" t="str">
        <f>"Semaine "&amp;TEXT(INT((HF3-LOOKUP(HF3,DATE(YEAR(HF3)+{-1;0;1},1,3)-WEEKDAY(DATE(YEAR(HF3)+{-1;0;1},1,3))+2))/7)+1,"00")</f>
        <v>Semaine 47</v>
      </c>
      <c r="HG1" s="56"/>
      <c r="HH1" s="56"/>
      <c r="HI1" s="56"/>
      <c r="HJ1" s="56"/>
      <c r="HK1" s="56"/>
      <c r="HL1" s="56"/>
      <c r="HM1" s="55" t="str">
        <f>"Semaine "&amp;TEXT(INT((HM3-LOOKUP(HM3,DATE(YEAR(HM3)+{-1;0;1},1,3)-WEEKDAY(DATE(YEAR(HM3)+{-1;0;1},1,3))+2))/7)+1,"00")</f>
        <v>Semaine 48</v>
      </c>
      <c r="HN1" s="56"/>
      <c r="HO1" s="56"/>
      <c r="HP1" s="56"/>
      <c r="HQ1" s="56"/>
      <c r="HR1" s="56"/>
      <c r="HS1" s="56"/>
      <c r="HT1" s="55" t="str">
        <f>"Semaine "&amp;TEXT(INT((HT3-LOOKUP(HT3,DATE(YEAR(HT3)+{-1;0;1},1,3)-WEEKDAY(DATE(YEAR(HT3)+{-1;0;1},1,3))+2))/7)+1,"00")</f>
        <v>Semaine 49</v>
      </c>
      <c r="HU1" s="56"/>
      <c r="HV1" s="56"/>
      <c r="HW1" s="56"/>
      <c r="HX1" s="56"/>
      <c r="HY1" s="56"/>
      <c r="HZ1" s="56"/>
      <c r="IA1" s="55" t="str">
        <f>"Semaine "&amp;TEXT(INT((IA3-LOOKUP(IA3,DATE(YEAR(IA3)+{-1;0;1},1,3)-WEEKDAY(DATE(YEAR(IA3)+{-1;0;1},1,3))+2))/7)+1,"00")</f>
        <v>Semaine 50</v>
      </c>
      <c r="IB1" s="56"/>
      <c r="IC1" s="56"/>
      <c r="ID1" s="56"/>
      <c r="IE1" s="56"/>
      <c r="IF1" s="56"/>
      <c r="IG1" s="56"/>
      <c r="IH1" s="55" t="str">
        <f>"Semaine "&amp;TEXT(INT((IH3-LOOKUP(IH3,DATE(YEAR(IH3)+{-1;0;1},1,3)-WEEKDAY(DATE(YEAR(IH3)+{-1;0;1},1,3))+2))/7)+1,"00")</f>
        <v>Semaine 51</v>
      </c>
      <c r="II1" s="56"/>
      <c r="IJ1" s="56"/>
      <c r="IK1" s="56"/>
      <c r="IL1" s="56"/>
      <c r="IM1" s="56"/>
      <c r="IN1" s="56"/>
      <c r="IO1" s="55" t="str">
        <f>"Semaine "&amp;TEXT(INT((IO3-LOOKUP(IO3,DATE(YEAR(IO3)+{-1;0;1},1,3)-WEEKDAY(DATE(YEAR(IO3)+{-1;0;1},1,3))+2))/7)+1,"00")</f>
        <v>Semaine 52</v>
      </c>
      <c r="IP1" s="56"/>
      <c r="IQ1" s="56"/>
      <c r="IR1" s="56"/>
      <c r="IS1" s="56"/>
      <c r="IT1" s="56"/>
      <c r="IU1" s="56"/>
      <c r="IV1" s="55" t="str">
        <f>"Semaine "&amp;TEXT(INT((IV3-LOOKUP(IV3,DATE(YEAR(IV3)+{-1;0;1},1,3)-WEEKDAY(DATE(YEAR(IV3)+{-1;0;1},1,3))+2))/7)+1,"00")</f>
        <v>Semaine 01</v>
      </c>
      <c r="IW1" s="56"/>
      <c r="IX1" s="56"/>
      <c r="IY1" s="56"/>
      <c r="IZ1" s="56"/>
      <c r="JA1" s="56"/>
      <c r="JB1" s="56"/>
      <c r="JC1" s="55" t="str">
        <f>"Semaine "&amp;TEXT(INT((JC3-LOOKUP(JC3,DATE(YEAR(JC3)+{-1;0;1},1,3)-WEEKDAY(DATE(YEAR(JC3)+{-1;0;1},1,3))+2))/7)+1,"00")</f>
        <v>Semaine 02</v>
      </c>
      <c r="JD1" s="56"/>
      <c r="JE1" s="56"/>
      <c r="JF1" s="56"/>
      <c r="JG1" s="56"/>
      <c r="JH1" s="56"/>
      <c r="JI1" s="56"/>
      <c r="JJ1" s="55" t="str">
        <f>"Semaine "&amp;TEXT(INT((JJ3-LOOKUP(JJ3,DATE(YEAR(JJ3)+{-1;0;1},1,3)-WEEKDAY(DATE(YEAR(JJ3)+{-1;0;1},1,3))+2))/7)+1,"00")</f>
        <v>Semaine 03</v>
      </c>
      <c r="JK1" s="56"/>
      <c r="JL1" s="56"/>
      <c r="JM1" s="56"/>
      <c r="JN1" s="56"/>
      <c r="JO1" s="56"/>
      <c r="JP1" s="56"/>
      <c r="JQ1" s="55" t="str">
        <f>"Semaine "&amp;TEXT(INT((JQ3-LOOKUP(JQ3,DATE(YEAR(JQ3)+{-1;0;1},1,3)-WEEKDAY(DATE(YEAR(JQ3)+{-1;0;1},1,3))+2))/7)+1,"00")</f>
        <v>Semaine 04</v>
      </c>
      <c r="JR1" s="56"/>
      <c r="JS1" s="56"/>
      <c r="JT1" s="56"/>
      <c r="JU1" s="56"/>
      <c r="JV1" s="56"/>
      <c r="JW1" s="56"/>
      <c r="JX1" s="55" t="str">
        <f>"Semaine "&amp;TEXT(INT((JX3-LOOKUP(JX3,DATE(YEAR(JX3)+{-1;0;1},1,3)-WEEKDAY(DATE(YEAR(JX3)+{-1;0;1},1,3))+2))/7)+1,"00")</f>
        <v>Semaine 05</v>
      </c>
      <c r="JY1" s="56"/>
      <c r="JZ1" s="56"/>
      <c r="KA1" s="56"/>
      <c r="KB1" s="56"/>
      <c r="KC1" s="56"/>
      <c r="KD1" s="56"/>
      <c r="KE1" s="55" t="str">
        <f>"Semaine "&amp;TEXT(INT((KE3-LOOKUP(KE3,DATE(YEAR(KE3)+{-1;0;1},1,3)-WEEKDAY(DATE(YEAR(KE3)+{-1;0;1},1,3))+2))/7)+1,"00")</f>
        <v>Semaine 06</v>
      </c>
      <c r="KF1" s="56"/>
      <c r="KG1" s="56"/>
      <c r="KH1" s="56"/>
      <c r="KI1" s="56"/>
      <c r="KJ1" s="56"/>
      <c r="KK1" s="56"/>
      <c r="KL1" s="55" t="str">
        <f>"Semaine "&amp;TEXT(INT((KL3-LOOKUP(KL3,DATE(YEAR(KL3)+{-1;0;1},1,3)-WEEKDAY(DATE(YEAR(KL3)+{-1;0;1},1,3))+2))/7)+1,"00")</f>
        <v>Semaine 07</v>
      </c>
      <c r="KM1" s="56"/>
      <c r="KN1" s="56"/>
      <c r="KO1" s="56"/>
      <c r="KP1" s="56"/>
      <c r="KQ1" s="56"/>
      <c r="KR1" s="56"/>
      <c r="KS1" s="55" t="str">
        <f>"Semaine "&amp;TEXT(INT((KS3-LOOKUP(KS3,DATE(YEAR(KS3)+{-1;0;1},1,3)-WEEKDAY(DATE(YEAR(KS3)+{-1;0;1},1,3))+2))/7)+1,"00")</f>
        <v>Semaine 08</v>
      </c>
      <c r="KT1" s="56"/>
      <c r="KU1" s="56"/>
      <c r="KV1" s="56"/>
      <c r="KW1" s="56"/>
      <c r="KX1" s="56"/>
      <c r="KY1" s="56"/>
      <c r="KZ1" s="55" t="str">
        <f>"Semaine "&amp;TEXT(INT((KZ3-LOOKUP(KZ3,DATE(YEAR(KZ3)+{-1;0;1},1,3)-WEEKDAY(DATE(YEAR(KZ3)+{-1;0;1},1,3))+2))/7)+1,"00")</f>
        <v>Semaine 09</v>
      </c>
      <c r="LA1" s="56"/>
      <c r="LB1" s="56"/>
      <c r="LC1" s="56"/>
      <c r="LD1" s="56"/>
      <c r="LE1" s="56"/>
      <c r="LF1" s="56"/>
      <c r="LG1" s="55" t="str">
        <f>"Semaine "&amp;TEXT(INT((LG3-LOOKUP(LG3,DATE(YEAR(LG3)+{-1;0;1},1,3)-WEEKDAY(DATE(YEAR(LG3)+{-1;0;1},1,3))+2))/7)+1,"00")</f>
        <v>Semaine 10</v>
      </c>
      <c r="LH1" s="56"/>
      <c r="LI1" s="56"/>
      <c r="LJ1" s="56"/>
      <c r="LK1" s="56"/>
      <c r="LL1" s="56"/>
      <c r="LM1" s="56"/>
      <c r="LN1" s="55" t="str">
        <f>"Semaine "&amp;TEXT(INT((LN3-LOOKUP(LN3,DATE(YEAR(LN3)+{-1;0;1},1,3)-WEEKDAY(DATE(YEAR(LN3)+{-1;0;1},1,3))+2))/7)+1,"00")</f>
        <v>Semaine 11</v>
      </c>
      <c r="LO1" s="56"/>
      <c r="LP1" s="56"/>
      <c r="LQ1" s="56"/>
      <c r="LR1" s="56"/>
      <c r="LS1" s="56"/>
      <c r="LT1" s="56"/>
      <c r="LU1" s="55" t="str">
        <f>"Semaine "&amp;TEXT(INT((LU3-LOOKUP(LU3,DATE(YEAR(LU3)+{-1;0;1},1,3)-WEEKDAY(DATE(YEAR(LU3)+{-1;0;1},1,3))+2))/7)+1,"00")</f>
        <v>Semaine 12</v>
      </c>
      <c r="LV1" s="56"/>
      <c r="LW1" s="56"/>
      <c r="LX1" s="56"/>
      <c r="LY1" s="56"/>
      <c r="LZ1" s="56"/>
      <c r="MA1" s="56"/>
      <c r="MB1" s="55" t="str">
        <f>"Semaine "&amp;TEXT(INT((MB3-LOOKUP(MB3,DATE(YEAR(MB3)+{-1;0;1},1,3)-WEEKDAY(DATE(YEAR(MB3)+{-1;0;1},1,3))+2))/7)+1,"00")</f>
        <v>Semaine 13</v>
      </c>
      <c r="MC1" s="56"/>
      <c r="MD1" s="56"/>
      <c r="ME1" s="56"/>
      <c r="MF1" s="56"/>
      <c r="MG1" s="56"/>
      <c r="MH1" s="56"/>
      <c r="MI1" s="55" t="str">
        <f>"Semaine "&amp;TEXT(INT((MI3-LOOKUP(MI3,DATE(YEAR(MI3)+{-1;0;1},1,3)-WEEKDAY(DATE(YEAR(MI3)+{-1;0;1},1,3))+2))/7)+1,"00")</f>
        <v>Semaine 14</v>
      </c>
      <c r="MJ1" s="56"/>
      <c r="MK1" s="56"/>
      <c r="ML1" s="56"/>
      <c r="MM1" s="56"/>
      <c r="MN1" s="56"/>
      <c r="MO1" s="56"/>
      <c r="MP1" s="55" t="str">
        <f>"Semaine "&amp;TEXT(INT((MP3-LOOKUP(MP3,DATE(YEAR(MP3)+{-1;0;1},1,3)-WEEKDAY(DATE(YEAR(MP3)+{-1;0;1},1,3))+2))/7)+1,"00")</f>
        <v>Semaine 15</v>
      </c>
      <c r="MQ1" s="56"/>
      <c r="MR1" s="56"/>
      <c r="MS1" s="56"/>
      <c r="MT1" s="56"/>
      <c r="MU1" s="56"/>
      <c r="MV1" s="56"/>
      <c r="MW1" s="55" t="str">
        <f>"Semaine "&amp;TEXT(INT((MW3-LOOKUP(MW3,DATE(YEAR(MW3)+{-1;0;1},1,3)-WEEKDAY(DATE(YEAR(MW3)+{-1;0;1},1,3))+2))/7)+1,"00")</f>
        <v>Semaine 16</v>
      </c>
      <c r="MX1" s="56"/>
      <c r="MY1" s="56"/>
      <c r="MZ1" s="56"/>
      <c r="NA1" s="56"/>
      <c r="NB1" s="56"/>
      <c r="NC1" s="56"/>
      <c r="ND1" s="55" t="str">
        <f>"Semaine "&amp;TEXT(INT((ND3-LOOKUP(ND3,DATE(YEAR(ND3)+{-1;0;1},1,3)-WEEKDAY(DATE(YEAR(ND3)+{-1;0;1},1,3))+2))/7)+1,"00")</f>
        <v>Semaine 17</v>
      </c>
      <c r="NE1" s="56"/>
      <c r="NF1" s="56"/>
      <c r="NG1" s="56"/>
      <c r="NH1" s="56"/>
      <c r="NI1" s="56"/>
      <c r="NJ1" s="56"/>
      <c r="NK1" s="55" t="str">
        <f>"Semaine "&amp;TEXT(INT((NK3-LOOKUP(NK3,DATE(YEAR(NK3)+{-1;0;1},1,3)-WEEKDAY(DATE(YEAR(NK3)+{-1;0;1},1,3))+2))/7)+1,"00")</f>
        <v>Semaine 18</v>
      </c>
      <c r="NL1" s="56"/>
      <c r="NM1" s="56"/>
      <c r="NN1" s="56"/>
      <c r="NO1" s="56"/>
      <c r="NP1" s="56"/>
      <c r="NQ1" s="56"/>
      <c r="NR1" s="55" t="str">
        <f>"Semaine "&amp;TEXT(INT((NR3-LOOKUP(NR3,DATE(YEAR(NR3)+{-1;0;1},1,3)-WEEKDAY(DATE(YEAR(NR3)+{-1;0;1},1,3))+2))/7)+1,"00")</f>
        <v>Semaine 19</v>
      </c>
      <c r="NS1" s="56"/>
      <c r="NT1" s="56"/>
      <c r="NU1" s="56"/>
      <c r="NV1" s="56"/>
      <c r="NW1" s="56"/>
      <c r="NX1" s="56"/>
    </row>
    <row r="2" spans="1:388" s="25" customFormat="1" ht="27" customHeight="1">
      <c r="A2" s="26"/>
      <c r="B2" s="27"/>
      <c r="C2" s="28"/>
      <c r="D2" s="43" t="s">
        <v>13</v>
      </c>
      <c r="E2" s="43" t="s">
        <v>14</v>
      </c>
      <c r="F2" s="43" t="s">
        <v>15</v>
      </c>
      <c r="G2" s="43" t="s">
        <v>16</v>
      </c>
      <c r="H2" s="43" t="s">
        <v>17</v>
      </c>
      <c r="I2" s="43" t="s">
        <v>18</v>
      </c>
      <c r="J2" s="43" t="s">
        <v>19</v>
      </c>
      <c r="K2" s="43" t="s">
        <v>13</v>
      </c>
      <c r="L2" s="43" t="s">
        <v>14</v>
      </c>
      <c r="M2" s="43" t="s">
        <v>15</v>
      </c>
      <c r="N2" s="43" t="s">
        <v>16</v>
      </c>
      <c r="O2" s="43" t="s">
        <v>17</v>
      </c>
      <c r="P2" s="43" t="s">
        <v>18</v>
      </c>
      <c r="Q2" s="43" t="s">
        <v>19</v>
      </c>
      <c r="R2" s="43" t="s">
        <v>13</v>
      </c>
      <c r="S2" s="43" t="s">
        <v>14</v>
      </c>
      <c r="T2" s="43" t="s">
        <v>15</v>
      </c>
      <c r="U2" s="43" t="s">
        <v>16</v>
      </c>
      <c r="V2" s="43" t="s">
        <v>17</v>
      </c>
      <c r="W2" s="43" t="s">
        <v>18</v>
      </c>
      <c r="X2" s="43" t="s">
        <v>19</v>
      </c>
      <c r="Y2" s="43" t="s">
        <v>13</v>
      </c>
      <c r="Z2" s="43" t="s">
        <v>14</v>
      </c>
      <c r="AA2" s="43" t="s">
        <v>15</v>
      </c>
      <c r="AB2" s="43" t="s">
        <v>16</v>
      </c>
      <c r="AC2" s="43" t="s">
        <v>17</v>
      </c>
      <c r="AD2" s="43" t="s">
        <v>18</v>
      </c>
      <c r="AE2" s="43" t="s">
        <v>19</v>
      </c>
      <c r="AF2" s="43" t="s">
        <v>13</v>
      </c>
      <c r="AG2" s="43" t="s">
        <v>14</v>
      </c>
      <c r="AH2" s="43" t="s">
        <v>15</v>
      </c>
      <c r="AI2" s="43" t="s">
        <v>16</v>
      </c>
      <c r="AJ2" s="43" t="s">
        <v>17</v>
      </c>
      <c r="AK2" s="43" t="s">
        <v>18</v>
      </c>
      <c r="AL2" s="43" t="s">
        <v>19</v>
      </c>
      <c r="AM2" s="43" t="s">
        <v>13</v>
      </c>
      <c r="AN2" s="43" t="s">
        <v>14</v>
      </c>
      <c r="AO2" s="43" t="s">
        <v>15</v>
      </c>
      <c r="AP2" s="43" t="s">
        <v>16</v>
      </c>
      <c r="AQ2" s="43" t="s">
        <v>17</v>
      </c>
      <c r="AR2" s="43" t="s">
        <v>18</v>
      </c>
      <c r="AS2" s="43" t="s">
        <v>19</v>
      </c>
      <c r="AT2" s="43" t="s">
        <v>13</v>
      </c>
      <c r="AU2" s="43" t="s">
        <v>14</v>
      </c>
      <c r="AV2" s="43" t="s">
        <v>15</v>
      </c>
      <c r="AW2" s="43" t="s">
        <v>16</v>
      </c>
      <c r="AX2" s="43" t="s">
        <v>17</v>
      </c>
      <c r="AY2" s="43" t="s">
        <v>18</v>
      </c>
      <c r="AZ2" s="43" t="s">
        <v>19</v>
      </c>
      <c r="BA2" s="43" t="s">
        <v>13</v>
      </c>
      <c r="BB2" s="43" t="s">
        <v>14</v>
      </c>
      <c r="BC2" s="43" t="s">
        <v>15</v>
      </c>
      <c r="BD2" s="43" t="s">
        <v>16</v>
      </c>
      <c r="BE2" s="43" t="s">
        <v>17</v>
      </c>
      <c r="BF2" s="43" t="s">
        <v>18</v>
      </c>
      <c r="BG2" s="43" t="s">
        <v>19</v>
      </c>
      <c r="BH2" s="43" t="s">
        <v>13</v>
      </c>
      <c r="BI2" s="43" t="s">
        <v>14</v>
      </c>
      <c r="BJ2" s="43" t="s">
        <v>15</v>
      </c>
      <c r="BK2" s="43" t="s">
        <v>16</v>
      </c>
      <c r="BL2" s="43" t="s">
        <v>17</v>
      </c>
      <c r="BM2" s="43" t="s">
        <v>18</v>
      </c>
      <c r="BN2" s="43" t="s">
        <v>19</v>
      </c>
      <c r="BO2" s="43" t="s">
        <v>13</v>
      </c>
      <c r="BP2" s="43" t="s">
        <v>14</v>
      </c>
      <c r="BQ2" s="43" t="s">
        <v>15</v>
      </c>
      <c r="BR2" s="43" t="s">
        <v>16</v>
      </c>
      <c r="BS2" s="43" t="s">
        <v>17</v>
      </c>
      <c r="BT2" s="43" t="s">
        <v>18</v>
      </c>
      <c r="BU2" s="43" t="s">
        <v>19</v>
      </c>
      <c r="BV2" s="43" t="s">
        <v>13</v>
      </c>
      <c r="BW2" s="43" t="s">
        <v>14</v>
      </c>
      <c r="BX2" s="43" t="s">
        <v>15</v>
      </c>
      <c r="BY2" s="43" t="s">
        <v>16</v>
      </c>
      <c r="BZ2" s="43" t="s">
        <v>17</v>
      </c>
      <c r="CA2" s="43" t="s">
        <v>18</v>
      </c>
      <c r="CB2" s="43" t="s">
        <v>19</v>
      </c>
      <c r="CC2" s="43" t="s">
        <v>13</v>
      </c>
      <c r="CD2" s="43" t="s">
        <v>14</v>
      </c>
      <c r="CE2" s="43" t="s">
        <v>15</v>
      </c>
      <c r="CF2" s="43" t="s">
        <v>16</v>
      </c>
      <c r="CG2" s="43" t="s">
        <v>17</v>
      </c>
      <c r="CH2" s="43" t="s">
        <v>18</v>
      </c>
      <c r="CI2" s="43" t="s">
        <v>19</v>
      </c>
      <c r="CJ2" s="43" t="s">
        <v>13</v>
      </c>
      <c r="CK2" s="43" t="s">
        <v>14</v>
      </c>
      <c r="CL2" s="43" t="s">
        <v>15</v>
      </c>
      <c r="CM2" s="43" t="s">
        <v>16</v>
      </c>
      <c r="CN2" s="43" t="s">
        <v>17</v>
      </c>
      <c r="CO2" s="43" t="s">
        <v>18</v>
      </c>
      <c r="CP2" s="43" t="s">
        <v>19</v>
      </c>
      <c r="CQ2" s="43" t="s">
        <v>13</v>
      </c>
      <c r="CR2" s="43" t="s">
        <v>14</v>
      </c>
      <c r="CS2" s="43" t="s">
        <v>15</v>
      </c>
      <c r="CT2" s="43" t="s">
        <v>16</v>
      </c>
      <c r="CU2" s="43" t="s">
        <v>17</v>
      </c>
      <c r="CV2" s="43" t="s">
        <v>18</v>
      </c>
      <c r="CW2" s="43" t="s">
        <v>19</v>
      </c>
      <c r="CX2" s="43" t="s">
        <v>13</v>
      </c>
      <c r="CY2" s="43" t="s">
        <v>14</v>
      </c>
      <c r="CZ2" s="43" t="s">
        <v>15</v>
      </c>
      <c r="DA2" s="43" t="s">
        <v>16</v>
      </c>
      <c r="DB2" s="43" t="s">
        <v>17</v>
      </c>
      <c r="DC2" s="43" t="s">
        <v>18</v>
      </c>
      <c r="DD2" s="43" t="s">
        <v>19</v>
      </c>
      <c r="DE2" s="43" t="s">
        <v>13</v>
      </c>
      <c r="DF2" s="43" t="s">
        <v>14</v>
      </c>
      <c r="DG2" s="43" t="s">
        <v>15</v>
      </c>
      <c r="DH2" s="43" t="s">
        <v>16</v>
      </c>
      <c r="DI2" s="43" t="s">
        <v>17</v>
      </c>
      <c r="DJ2" s="43" t="s">
        <v>18</v>
      </c>
      <c r="DK2" s="43" t="s">
        <v>19</v>
      </c>
      <c r="DL2" s="43" t="s">
        <v>13</v>
      </c>
      <c r="DM2" s="43" t="s">
        <v>14</v>
      </c>
      <c r="DN2" s="43" t="s">
        <v>15</v>
      </c>
      <c r="DO2" s="43" t="s">
        <v>16</v>
      </c>
      <c r="DP2" s="43" t="s">
        <v>17</v>
      </c>
      <c r="DQ2" s="43" t="s">
        <v>18</v>
      </c>
      <c r="DR2" s="43" t="s">
        <v>19</v>
      </c>
      <c r="DS2" s="43" t="s">
        <v>13</v>
      </c>
      <c r="DT2" s="43" t="s">
        <v>14</v>
      </c>
      <c r="DU2" s="43" t="s">
        <v>15</v>
      </c>
      <c r="DV2" s="43" t="s">
        <v>16</v>
      </c>
      <c r="DW2" s="43" t="s">
        <v>17</v>
      </c>
      <c r="DX2" s="43" t="s">
        <v>18</v>
      </c>
      <c r="DY2" s="43" t="s">
        <v>19</v>
      </c>
      <c r="DZ2" s="43" t="s">
        <v>13</v>
      </c>
      <c r="EA2" s="43" t="s">
        <v>14</v>
      </c>
      <c r="EB2" s="43" t="s">
        <v>15</v>
      </c>
      <c r="EC2" s="43" t="s">
        <v>16</v>
      </c>
      <c r="ED2" s="43" t="s">
        <v>17</v>
      </c>
      <c r="EE2" s="43" t="s">
        <v>18</v>
      </c>
      <c r="EF2" s="43" t="s">
        <v>19</v>
      </c>
      <c r="EG2" s="43" t="s">
        <v>13</v>
      </c>
      <c r="EH2" s="43" t="s">
        <v>14</v>
      </c>
      <c r="EI2" s="43" t="s">
        <v>15</v>
      </c>
      <c r="EJ2" s="43" t="s">
        <v>16</v>
      </c>
      <c r="EK2" s="43" t="s">
        <v>17</v>
      </c>
      <c r="EL2" s="43" t="s">
        <v>18</v>
      </c>
      <c r="EM2" s="43" t="s">
        <v>19</v>
      </c>
      <c r="EN2" s="43" t="s">
        <v>13</v>
      </c>
      <c r="EO2" s="43" t="s">
        <v>14</v>
      </c>
      <c r="EP2" s="43" t="s">
        <v>15</v>
      </c>
      <c r="EQ2" s="43" t="s">
        <v>16</v>
      </c>
      <c r="ER2" s="43" t="s">
        <v>17</v>
      </c>
      <c r="ES2" s="43" t="s">
        <v>18</v>
      </c>
      <c r="ET2" s="43" t="s">
        <v>19</v>
      </c>
      <c r="EU2" s="43" t="s">
        <v>13</v>
      </c>
      <c r="EV2" s="43" t="s">
        <v>14</v>
      </c>
      <c r="EW2" s="43" t="s">
        <v>15</v>
      </c>
      <c r="EX2" s="43" t="s">
        <v>16</v>
      </c>
      <c r="EY2" s="43" t="s">
        <v>17</v>
      </c>
      <c r="EZ2" s="43" t="s">
        <v>18</v>
      </c>
      <c r="FA2" s="43" t="s">
        <v>19</v>
      </c>
      <c r="FB2" s="43" t="s">
        <v>13</v>
      </c>
      <c r="FC2" s="43" t="s">
        <v>14</v>
      </c>
      <c r="FD2" s="43" t="s">
        <v>15</v>
      </c>
      <c r="FE2" s="43" t="s">
        <v>16</v>
      </c>
      <c r="FF2" s="43" t="s">
        <v>17</v>
      </c>
      <c r="FG2" s="43" t="s">
        <v>18</v>
      </c>
      <c r="FH2" s="43" t="s">
        <v>19</v>
      </c>
      <c r="FI2" s="43" t="s">
        <v>13</v>
      </c>
      <c r="FJ2" s="43" t="s">
        <v>14</v>
      </c>
      <c r="FK2" s="43" t="s">
        <v>15</v>
      </c>
      <c r="FL2" s="43" t="s">
        <v>16</v>
      </c>
      <c r="FM2" s="43" t="s">
        <v>17</v>
      </c>
      <c r="FN2" s="43" t="s">
        <v>18</v>
      </c>
      <c r="FO2" s="43" t="s">
        <v>19</v>
      </c>
      <c r="FP2" s="43" t="s">
        <v>13</v>
      </c>
      <c r="FQ2" s="43" t="s">
        <v>14</v>
      </c>
      <c r="FR2" s="43" t="s">
        <v>15</v>
      </c>
      <c r="FS2" s="43" t="s">
        <v>16</v>
      </c>
      <c r="FT2" s="43" t="s">
        <v>17</v>
      </c>
      <c r="FU2" s="43" t="s">
        <v>18</v>
      </c>
      <c r="FV2" s="43" t="s">
        <v>19</v>
      </c>
      <c r="FW2" s="43" t="s">
        <v>13</v>
      </c>
      <c r="FX2" s="43" t="s">
        <v>14</v>
      </c>
      <c r="FY2" s="43" t="s">
        <v>15</v>
      </c>
      <c r="FZ2" s="43" t="s">
        <v>16</v>
      </c>
      <c r="GA2" s="43" t="s">
        <v>17</v>
      </c>
      <c r="GB2" s="43" t="s">
        <v>18</v>
      </c>
      <c r="GC2" s="43" t="s">
        <v>19</v>
      </c>
      <c r="GD2" s="43" t="s">
        <v>13</v>
      </c>
      <c r="GE2" s="43" t="s">
        <v>14</v>
      </c>
      <c r="GF2" s="43" t="s">
        <v>15</v>
      </c>
      <c r="GG2" s="43" t="s">
        <v>16</v>
      </c>
      <c r="GH2" s="43" t="s">
        <v>17</v>
      </c>
      <c r="GI2" s="43" t="s">
        <v>18</v>
      </c>
      <c r="GJ2" s="43" t="s">
        <v>19</v>
      </c>
      <c r="GK2" s="43" t="s">
        <v>13</v>
      </c>
      <c r="GL2" s="43" t="s">
        <v>14</v>
      </c>
      <c r="GM2" s="43" t="s">
        <v>15</v>
      </c>
      <c r="GN2" s="43" t="s">
        <v>16</v>
      </c>
      <c r="GO2" s="43" t="s">
        <v>17</v>
      </c>
      <c r="GP2" s="43" t="s">
        <v>18</v>
      </c>
      <c r="GQ2" s="43" t="s">
        <v>19</v>
      </c>
      <c r="GR2" s="43" t="s">
        <v>13</v>
      </c>
      <c r="GS2" s="43" t="s">
        <v>14</v>
      </c>
      <c r="GT2" s="43" t="s">
        <v>15</v>
      </c>
      <c r="GU2" s="43" t="s">
        <v>16</v>
      </c>
      <c r="GV2" s="43" t="s">
        <v>17</v>
      </c>
      <c r="GW2" s="43" t="s">
        <v>18</v>
      </c>
      <c r="GX2" s="43" t="s">
        <v>19</v>
      </c>
      <c r="GY2" s="43" t="s">
        <v>13</v>
      </c>
      <c r="GZ2" s="43" t="s">
        <v>14</v>
      </c>
      <c r="HA2" s="43" t="s">
        <v>15</v>
      </c>
      <c r="HB2" s="43" t="s">
        <v>16</v>
      </c>
      <c r="HC2" s="43" t="s">
        <v>17</v>
      </c>
      <c r="HD2" s="43" t="s">
        <v>18</v>
      </c>
      <c r="HE2" s="43" t="s">
        <v>19</v>
      </c>
      <c r="HF2" s="43" t="s">
        <v>13</v>
      </c>
      <c r="HG2" s="43" t="s">
        <v>14</v>
      </c>
      <c r="HH2" s="43" t="s">
        <v>15</v>
      </c>
      <c r="HI2" s="43" t="s">
        <v>16</v>
      </c>
      <c r="HJ2" s="43" t="s">
        <v>17</v>
      </c>
      <c r="HK2" s="43" t="s">
        <v>18</v>
      </c>
      <c r="HL2" s="43" t="s">
        <v>19</v>
      </c>
      <c r="HM2" s="43" t="s">
        <v>13</v>
      </c>
      <c r="HN2" s="43" t="s">
        <v>14</v>
      </c>
      <c r="HO2" s="43" t="s">
        <v>15</v>
      </c>
      <c r="HP2" s="43" t="s">
        <v>16</v>
      </c>
      <c r="HQ2" s="43" t="s">
        <v>17</v>
      </c>
      <c r="HR2" s="43" t="s">
        <v>18</v>
      </c>
      <c r="HS2" s="43" t="s">
        <v>19</v>
      </c>
      <c r="HT2" s="43" t="s">
        <v>13</v>
      </c>
      <c r="HU2" s="43" t="s">
        <v>14</v>
      </c>
      <c r="HV2" s="43" t="s">
        <v>15</v>
      </c>
      <c r="HW2" s="43" t="s">
        <v>16</v>
      </c>
      <c r="HX2" s="43" t="s">
        <v>17</v>
      </c>
      <c r="HY2" s="43" t="s">
        <v>18</v>
      </c>
      <c r="HZ2" s="43" t="s">
        <v>19</v>
      </c>
      <c r="IA2" s="43" t="s">
        <v>13</v>
      </c>
      <c r="IB2" s="43" t="s">
        <v>14</v>
      </c>
      <c r="IC2" s="43" t="s">
        <v>15</v>
      </c>
      <c r="ID2" s="43" t="s">
        <v>16</v>
      </c>
      <c r="IE2" s="43" t="s">
        <v>17</v>
      </c>
      <c r="IF2" s="43" t="s">
        <v>18</v>
      </c>
      <c r="IG2" s="43" t="s">
        <v>19</v>
      </c>
      <c r="IH2" s="43" t="s">
        <v>13</v>
      </c>
      <c r="II2" s="43" t="s">
        <v>14</v>
      </c>
      <c r="IJ2" s="43" t="s">
        <v>15</v>
      </c>
      <c r="IK2" s="43" t="s">
        <v>16</v>
      </c>
      <c r="IL2" s="43" t="s">
        <v>17</v>
      </c>
      <c r="IM2" s="43" t="s">
        <v>18</v>
      </c>
      <c r="IN2" s="43" t="s">
        <v>19</v>
      </c>
      <c r="IO2" s="43" t="s">
        <v>13</v>
      </c>
      <c r="IP2" s="43" t="s">
        <v>14</v>
      </c>
      <c r="IQ2" s="43" t="s">
        <v>15</v>
      </c>
      <c r="IR2" s="43" t="s">
        <v>16</v>
      </c>
      <c r="IS2" s="43" t="s">
        <v>17</v>
      </c>
      <c r="IT2" s="43" t="s">
        <v>18</v>
      </c>
      <c r="IU2" s="43" t="s">
        <v>19</v>
      </c>
      <c r="IV2" s="43" t="s">
        <v>13</v>
      </c>
      <c r="IW2" s="43" t="s">
        <v>14</v>
      </c>
      <c r="IX2" s="43" t="s">
        <v>15</v>
      </c>
      <c r="IY2" s="43" t="s">
        <v>16</v>
      </c>
      <c r="IZ2" s="43" t="s">
        <v>17</v>
      </c>
      <c r="JA2" s="43" t="s">
        <v>18</v>
      </c>
      <c r="JB2" s="43" t="s">
        <v>19</v>
      </c>
      <c r="JC2" s="43" t="s">
        <v>13</v>
      </c>
      <c r="JD2" s="43" t="s">
        <v>14</v>
      </c>
      <c r="JE2" s="43" t="s">
        <v>15</v>
      </c>
      <c r="JF2" s="43" t="s">
        <v>16</v>
      </c>
      <c r="JG2" s="43" t="s">
        <v>17</v>
      </c>
      <c r="JH2" s="43" t="s">
        <v>18</v>
      </c>
      <c r="JI2" s="43" t="s">
        <v>19</v>
      </c>
      <c r="JJ2" s="43" t="s">
        <v>13</v>
      </c>
      <c r="JK2" s="43" t="s">
        <v>14</v>
      </c>
      <c r="JL2" s="43" t="s">
        <v>15</v>
      </c>
      <c r="JM2" s="43" t="s">
        <v>16</v>
      </c>
      <c r="JN2" s="43" t="s">
        <v>17</v>
      </c>
      <c r="JO2" s="43" t="s">
        <v>18</v>
      </c>
      <c r="JP2" s="43" t="s">
        <v>19</v>
      </c>
      <c r="JQ2" s="43" t="s">
        <v>13</v>
      </c>
      <c r="JR2" s="43" t="s">
        <v>14</v>
      </c>
      <c r="JS2" s="43" t="s">
        <v>15</v>
      </c>
      <c r="JT2" s="43" t="s">
        <v>16</v>
      </c>
      <c r="JU2" s="43" t="s">
        <v>17</v>
      </c>
      <c r="JV2" s="43" t="s">
        <v>18</v>
      </c>
      <c r="JW2" s="43" t="s">
        <v>19</v>
      </c>
      <c r="JX2" s="43" t="s">
        <v>13</v>
      </c>
      <c r="JY2" s="43" t="s">
        <v>14</v>
      </c>
      <c r="JZ2" s="43" t="s">
        <v>15</v>
      </c>
      <c r="KA2" s="43" t="s">
        <v>16</v>
      </c>
      <c r="KB2" s="43" t="s">
        <v>17</v>
      </c>
      <c r="KC2" s="43" t="s">
        <v>18</v>
      </c>
      <c r="KD2" s="43" t="s">
        <v>19</v>
      </c>
      <c r="KE2" s="43" t="s">
        <v>13</v>
      </c>
      <c r="KF2" s="43" t="s">
        <v>14</v>
      </c>
      <c r="KG2" s="43" t="s">
        <v>15</v>
      </c>
      <c r="KH2" s="43" t="s">
        <v>16</v>
      </c>
      <c r="KI2" s="43" t="s">
        <v>17</v>
      </c>
      <c r="KJ2" s="43" t="s">
        <v>18</v>
      </c>
      <c r="KK2" s="43" t="s">
        <v>19</v>
      </c>
      <c r="KL2" s="43" t="s">
        <v>13</v>
      </c>
      <c r="KM2" s="43" t="s">
        <v>14</v>
      </c>
      <c r="KN2" s="43" t="s">
        <v>15</v>
      </c>
      <c r="KO2" s="43" t="s">
        <v>16</v>
      </c>
      <c r="KP2" s="43" t="s">
        <v>17</v>
      </c>
      <c r="KQ2" s="43" t="s">
        <v>18</v>
      </c>
      <c r="KR2" s="43" t="s">
        <v>19</v>
      </c>
      <c r="KS2" s="43" t="s">
        <v>13</v>
      </c>
      <c r="KT2" s="43" t="s">
        <v>14</v>
      </c>
      <c r="KU2" s="43" t="s">
        <v>15</v>
      </c>
      <c r="KV2" s="43" t="s">
        <v>16</v>
      </c>
      <c r="KW2" s="43" t="s">
        <v>17</v>
      </c>
      <c r="KX2" s="43" t="s">
        <v>18</v>
      </c>
      <c r="KY2" s="43" t="s">
        <v>19</v>
      </c>
      <c r="KZ2" s="43" t="s">
        <v>13</v>
      </c>
      <c r="LA2" s="43" t="s">
        <v>14</v>
      </c>
      <c r="LB2" s="43" t="s">
        <v>15</v>
      </c>
      <c r="LC2" s="43" t="s">
        <v>16</v>
      </c>
      <c r="LD2" s="43" t="s">
        <v>17</v>
      </c>
      <c r="LE2" s="43" t="s">
        <v>18</v>
      </c>
      <c r="LF2" s="43" t="s">
        <v>19</v>
      </c>
      <c r="LG2" s="43" t="s">
        <v>13</v>
      </c>
      <c r="LH2" s="43" t="s">
        <v>14</v>
      </c>
      <c r="LI2" s="43" t="s">
        <v>15</v>
      </c>
      <c r="LJ2" s="43" t="s">
        <v>16</v>
      </c>
      <c r="LK2" s="43" t="s">
        <v>17</v>
      </c>
      <c r="LL2" s="43" t="s">
        <v>18</v>
      </c>
      <c r="LM2" s="43" t="s">
        <v>19</v>
      </c>
      <c r="LN2" s="43" t="s">
        <v>13</v>
      </c>
      <c r="LO2" s="43" t="s">
        <v>14</v>
      </c>
      <c r="LP2" s="43" t="s">
        <v>15</v>
      </c>
      <c r="LQ2" s="43" t="s">
        <v>16</v>
      </c>
      <c r="LR2" s="43" t="s">
        <v>17</v>
      </c>
      <c r="LS2" s="43" t="s">
        <v>18</v>
      </c>
      <c r="LT2" s="43" t="s">
        <v>19</v>
      </c>
      <c r="LU2" s="43" t="s">
        <v>13</v>
      </c>
      <c r="LV2" s="43" t="s">
        <v>14</v>
      </c>
      <c r="LW2" s="43" t="s">
        <v>15</v>
      </c>
      <c r="LX2" s="43" t="s">
        <v>16</v>
      </c>
      <c r="LY2" s="43" t="s">
        <v>17</v>
      </c>
      <c r="LZ2" s="43" t="s">
        <v>18</v>
      </c>
      <c r="MA2" s="43" t="s">
        <v>19</v>
      </c>
      <c r="MB2" s="43" t="s">
        <v>13</v>
      </c>
      <c r="MC2" s="43" t="s">
        <v>14</v>
      </c>
      <c r="MD2" s="43" t="s">
        <v>15</v>
      </c>
      <c r="ME2" s="43" t="s">
        <v>16</v>
      </c>
      <c r="MF2" s="43" t="s">
        <v>17</v>
      </c>
      <c r="MG2" s="43" t="s">
        <v>18</v>
      </c>
      <c r="MH2" s="43" t="s">
        <v>19</v>
      </c>
      <c r="MI2" s="43" t="s">
        <v>13</v>
      </c>
      <c r="MJ2" s="43" t="s">
        <v>14</v>
      </c>
      <c r="MK2" s="43" t="s">
        <v>15</v>
      </c>
      <c r="ML2" s="43" t="s">
        <v>16</v>
      </c>
      <c r="MM2" s="43" t="s">
        <v>17</v>
      </c>
      <c r="MN2" s="43" t="s">
        <v>18</v>
      </c>
      <c r="MO2" s="43" t="s">
        <v>19</v>
      </c>
      <c r="MP2" s="43" t="s">
        <v>13</v>
      </c>
      <c r="MQ2" s="43" t="s">
        <v>14</v>
      </c>
      <c r="MR2" s="43" t="s">
        <v>15</v>
      </c>
      <c r="MS2" s="43" t="s">
        <v>16</v>
      </c>
      <c r="MT2" s="43" t="s">
        <v>17</v>
      </c>
      <c r="MU2" s="43" t="s">
        <v>18</v>
      </c>
      <c r="MV2" s="43" t="s">
        <v>19</v>
      </c>
      <c r="MW2" s="43" t="s">
        <v>13</v>
      </c>
      <c r="MX2" s="43" t="s">
        <v>14</v>
      </c>
      <c r="MY2" s="43" t="s">
        <v>15</v>
      </c>
      <c r="MZ2" s="43" t="s">
        <v>16</v>
      </c>
      <c r="NA2" s="43" t="s">
        <v>17</v>
      </c>
      <c r="NB2" s="43" t="s">
        <v>18</v>
      </c>
      <c r="NC2" s="43" t="s">
        <v>19</v>
      </c>
      <c r="ND2" s="43" t="s">
        <v>13</v>
      </c>
      <c r="NE2" s="43" t="s">
        <v>14</v>
      </c>
      <c r="NF2" s="43" t="s">
        <v>15</v>
      </c>
      <c r="NG2" s="43" t="s">
        <v>16</v>
      </c>
      <c r="NH2" s="43" t="s">
        <v>17</v>
      </c>
      <c r="NI2" s="43" t="s">
        <v>18</v>
      </c>
      <c r="NJ2" s="43" t="s">
        <v>19</v>
      </c>
      <c r="NK2" s="43" t="s">
        <v>13</v>
      </c>
      <c r="NL2" s="43" t="s">
        <v>14</v>
      </c>
      <c r="NM2" s="43" t="s">
        <v>15</v>
      </c>
      <c r="NN2" s="43" t="s">
        <v>16</v>
      </c>
      <c r="NO2" s="43" t="s">
        <v>17</v>
      </c>
      <c r="NP2" s="43" t="s">
        <v>18</v>
      </c>
      <c r="NQ2" s="43" t="s">
        <v>19</v>
      </c>
      <c r="NR2" s="43" t="s">
        <v>13</v>
      </c>
      <c r="NS2" s="43" t="s">
        <v>14</v>
      </c>
      <c r="NT2" s="43" t="s">
        <v>15</v>
      </c>
      <c r="NU2" s="43" t="s">
        <v>16</v>
      </c>
      <c r="NV2" s="43" t="s">
        <v>17</v>
      </c>
      <c r="NW2" s="43" t="s">
        <v>18</v>
      </c>
      <c r="NX2" s="43" t="s">
        <v>19</v>
      </c>
    </row>
    <row r="3" spans="1:388" s="32" customFormat="1" ht="27" customHeight="1">
      <c r="A3" s="29"/>
      <c r="B3" s="30"/>
      <c r="C3" s="31"/>
      <c r="D3" s="44">
        <f t="shared" ref="D3:I3" si="0">E3-1</f>
        <v>45040</v>
      </c>
      <c r="E3" s="44">
        <f t="shared" si="0"/>
        <v>45041</v>
      </c>
      <c r="F3" s="44">
        <f t="shared" si="0"/>
        <v>45042</v>
      </c>
      <c r="G3" s="44">
        <f t="shared" si="0"/>
        <v>45043</v>
      </c>
      <c r="H3" s="44">
        <f t="shared" si="0"/>
        <v>45044</v>
      </c>
      <c r="I3" s="44">
        <f t="shared" si="0"/>
        <v>45045</v>
      </c>
      <c r="J3" s="44">
        <f>K3-1</f>
        <v>45046</v>
      </c>
      <c r="K3" s="44">
        <f>DATE(An,MONTH(1&amp;Premier_mois),7)-MOD(DATE(An,MONTH(1&amp;Premier_mois),7)-2,7)</f>
        <v>45047</v>
      </c>
      <c r="L3" s="44">
        <f t="shared" ref="L3:BW3" si="1">K3+1</f>
        <v>45048</v>
      </c>
      <c r="M3" s="44">
        <f t="shared" si="1"/>
        <v>45049</v>
      </c>
      <c r="N3" s="44">
        <f t="shared" si="1"/>
        <v>45050</v>
      </c>
      <c r="O3" s="44">
        <f t="shared" si="1"/>
        <v>45051</v>
      </c>
      <c r="P3" s="44">
        <f t="shared" si="1"/>
        <v>45052</v>
      </c>
      <c r="Q3" s="44">
        <f t="shared" si="1"/>
        <v>45053</v>
      </c>
      <c r="R3" s="44">
        <f t="shared" si="1"/>
        <v>45054</v>
      </c>
      <c r="S3" s="44">
        <f t="shared" si="1"/>
        <v>45055</v>
      </c>
      <c r="T3" s="44">
        <f t="shared" si="1"/>
        <v>45056</v>
      </c>
      <c r="U3" s="44">
        <f t="shared" si="1"/>
        <v>45057</v>
      </c>
      <c r="V3" s="44">
        <f t="shared" si="1"/>
        <v>45058</v>
      </c>
      <c r="W3" s="44">
        <f t="shared" si="1"/>
        <v>45059</v>
      </c>
      <c r="X3" s="44">
        <f t="shared" si="1"/>
        <v>45060</v>
      </c>
      <c r="Y3" s="44">
        <f t="shared" si="1"/>
        <v>45061</v>
      </c>
      <c r="Z3" s="44">
        <f t="shared" si="1"/>
        <v>45062</v>
      </c>
      <c r="AA3" s="44">
        <f t="shared" si="1"/>
        <v>45063</v>
      </c>
      <c r="AB3" s="44">
        <f t="shared" si="1"/>
        <v>45064</v>
      </c>
      <c r="AC3" s="44">
        <f t="shared" si="1"/>
        <v>45065</v>
      </c>
      <c r="AD3" s="44">
        <f t="shared" si="1"/>
        <v>45066</v>
      </c>
      <c r="AE3" s="44">
        <f t="shared" si="1"/>
        <v>45067</v>
      </c>
      <c r="AF3" s="44">
        <f t="shared" si="1"/>
        <v>45068</v>
      </c>
      <c r="AG3" s="44">
        <f t="shared" si="1"/>
        <v>45069</v>
      </c>
      <c r="AH3" s="44">
        <f t="shared" si="1"/>
        <v>45070</v>
      </c>
      <c r="AI3" s="44">
        <f t="shared" si="1"/>
        <v>45071</v>
      </c>
      <c r="AJ3" s="44">
        <f t="shared" si="1"/>
        <v>45072</v>
      </c>
      <c r="AK3" s="44">
        <f t="shared" si="1"/>
        <v>45073</v>
      </c>
      <c r="AL3" s="44">
        <f t="shared" si="1"/>
        <v>45074</v>
      </c>
      <c r="AM3" s="44">
        <f t="shared" si="1"/>
        <v>45075</v>
      </c>
      <c r="AN3" s="44">
        <f t="shared" si="1"/>
        <v>45076</v>
      </c>
      <c r="AO3" s="44">
        <f t="shared" si="1"/>
        <v>45077</v>
      </c>
      <c r="AP3" s="44">
        <f t="shared" si="1"/>
        <v>45078</v>
      </c>
      <c r="AQ3" s="44">
        <f t="shared" si="1"/>
        <v>45079</v>
      </c>
      <c r="AR3" s="44">
        <f t="shared" si="1"/>
        <v>45080</v>
      </c>
      <c r="AS3" s="44">
        <f t="shared" si="1"/>
        <v>45081</v>
      </c>
      <c r="AT3" s="44">
        <f t="shared" si="1"/>
        <v>45082</v>
      </c>
      <c r="AU3" s="44">
        <f t="shared" si="1"/>
        <v>45083</v>
      </c>
      <c r="AV3" s="44">
        <f t="shared" si="1"/>
        <v>45084</v>
      </c>
      <c r="AW3" s="44">
        <f t="shared" si="1"/>
        <v>45085</v>
      </c>
      <c r="AX3" s="44">
        <f t="shared" si="1"/>
        <v>45086</v>
      </c>
      <c r="AY3" s="44">
        <f t="shared" si="1"/>
        <v>45087</v>
      </c>
      <c r="AZ3" s="44">
        <f t="shared" si="1"/>
        <v>45088</v>
      </c>
      <c r="BA3" s="44">
        <f t="shared" si="1"/>
        <v>45089</v>
      </c>
      <c r="BB3" s="44">
        <f t="shared" si="1"/>
        <v>45090</v>
      </c>
      <c r="BC3" s="44">
        <f t="shared" si="1"/>
        <v>45091</v>
      </c>
      <c r="BD3" s="44">
        <f t="shared" si="1"/>
        <v>45092</v>
      </c>
      <c r="BE3" s="44">
        <f t="shared" si="1"/>
        <v>45093</v>
      </c>
      <c r="BF3" s="44">
        <f t="shared" si="1"/>
        <v>45094</v>
      </c>
      <c r="BG3" s="44">
        <f t="shared" si="1"/>
        <v>45095</v>
      </c>
      <c r="BH3" s="44">
        <f t="shared" si="1"/>
        <v>45096</v>
      </c>
      <c r="BI3" s="44">
        <f t="shared" si="1"/>
        <v>45097</v>
      </c>
      <c r="BJ3" s="44">
        <f t="shared" si="1"/>
        <v>45098</v>
      </c>
      <c r="BK3" s="44">
        <f t="shared" si="1"/>
        <v>45099</v>
      </c>
      <c r="BL3" s="44">
        <f t="shared" si="1"/>
        <v>45100</v>
      </c>
      <c r="BM3" s="44">
        <f t="shared" si="1"/>
        <v>45101</v>
      </c>
      <c r="BN3" s="44">
        <f t="shared" si="1"/>
        <v>45102</v>
      </c>
      <c r="BO3" s="44">
        <f t="shared" si="1"/>
        <v>45103</v>
      </c>
      <c r="BP3" s="44">
        <f t="shared" si="1"/>
        <v>45104</v>
      </c>
      <c r="BQ3" s="44">
        <f t="shared" si="1"/>
        <v>45105</v>
      </c>
      <c r="BR3" s="44">
        <f t="shared" si="1"/>
        <v>45106</v>
      </c>
      <c r="BS3" s="44">
        <f t="shared" si="1"/>
        <v>45107</v>
      </c>
      <c r="BT3" s="44">
        <f t="shared" si="1"/>
        <v>45108</v>
      </c>
      <c r="BU3" s="44">
        <f t="shared" si="1"/>
        <v>45109</v>
      </c>
      <c r="BV3" s="44">
        <f t="shared" si="1"/>
        <v>45110</v>
      </c>
      <c r="BW3" s="44">
        <f t="shared" si="1"/>
        <v>45111</v>
      </c>
      <c r="BX3" s="44">
        <f t="shared" ref="BX3:EI3" si="2">BW3+1</f>
        <v>45112</v>
      </c>
      <c r="BY3" s="44">
        <f t="shared" si="2"/>
        <v>45113</v>
      </c>
      <c r="BZ3" s="44">
        <f t="shared" si="2"/>
        <v>45114</v>
      </c>
      <c r="CA3" s="44">
        <f t="shared" si="2"/>
        <v>45115</v>
      </c>
      <c r="CB3" s="44">
        <f t="shared" si="2"/>
        <v>45116</v>
      </c>
      <c r="CC3" s="44">
        <f t="shared" si="2"/>
        <v>45117</v>
      </c>
      <c r="CD3" s="44">
        <f t="shared" si="2"/>
        <v>45118</v>
      </c>
      <c r="CE3" s="44">
        <f t="shared" si="2"/>
        <v>45119</v>
      </c>
      <c r="CF3" s="44">
        <f t="shared" si="2"/>
        <v>45120</v>
      </c>
      <c r="CG3" s="44">
        <f t="shared" si="2"/>
        <v>45121</v>
      </c>
      <c r="CH3" s="44">
        <f t="shared" si="2"/>
        <v>45122</v>
      </c>
      <c r="CI3" s="44">
        <f t="shared" si="2"/>
        <v>45123</v>
      </c>
      <c r="CJ3" s="44">
        <f t="shared" si="2"/>
        <v>45124</v>
      </c>
      <c r="CK3" s="44">
        <f t="shared" si="2"/>
        <v>45125</v>
      </c>
      <c r="CL3" s="44">
        <f t="shared" si="2"/>
        <v>45126</v>
      </c>
      <c r="CM3" s="44">
        <f t="shared" si="2"/>
        <v>45127</v>
      </c>
      <c r="CN3" s="44">
        <f t="shared" si="2"/>
        <v>45128</v>
      </c>
      <c r="CO3" s="44">
        <f t="shared" si="2"/>
        <v>45129</v>
      </c>
      <c r="CP3" s="44">
        <f t="shared" si="2"/>
        <v>45130</v>
      </c>
      <c r="CQ3" s="44">
        <f t="shared" si="2"/>
        <v>45131</v>
      </c>
      <c r="CR3" s="44">
        <f t="shared" si="2"/>
        <v>45132</v>
      </c>
      <c r="CS3" s="44">
        <f t="shared" si="2"/>
        <v>45133</v>
      </c>
      <c r="CT3" s="44">
        <f t="shared" si="2"/>
        <v>45134</v>
      </c>
      <c r="CU3" s="44">
        <f t="shared" si="2"/>
        <v>45135</v>
      </c>
      <c r="CV3" s="44">
        <f t="shared" si="2"/>
        <v>45136</v>
      </c>
      <c r="CW3" s="44">
        <f t="shared" si="2"/>
        <v>45137</v>
      </c>
      <c r="CX3" s="44">
        <f t="shared" si="2"/>
        <v>45138</v>
      </c>
      <c r="CY3" s="44">
        <f t="shared" si="2"/>
        <v>45139</v>
      </c>
      <c r="CZ3" s="44">
        <f t="shared" si="2"/>
        <v>45140</v>
      </c>
      <c r="DA3" s="44">
        <f t="shared" si="2"/>
        <v>45141</v>
      </c>
      <c r="DB3" s="44">
        <f t="shared" si="2"/>
        <v>45142</v>
      </c>
      <c r="DC3" s="44">
        <f t="shared" si="2"/>
        <v>45143</v>
      </c>
      <c r="DD3" s="44">
        <f t="shared" si="2"/>
        <v>45144</v>
      </c>
      <c r="DE3" s="44">
        <f t="shared" si="2"/>
        <v>45145</v>
      </c>
      <c r="DF3" s="44">
        <f t="shared" si="2"/>
        <v>45146</v>
      </c>
      <c r="DG3" s="44">
        <f t="shared" si="2"/>
        <v>45147</v>
      </c>
      <c r="DH3" s="44">
        <f t="shared" si="2"/>
        <v>45148</v>
      </c>
      <c r="DI3" s="44">
        <f t="shared" si="2"/>
        <v>45149</v>
      </c>
      <c r="DJ3" s="44">
        <f t="shared" si="2"/>
        <v>45150</v>
      </c>
      <c r="DK3" s="44">
        <f t="shared" si="2"/>
        <v>45151</v>
      </c>
      <c r="DL3" s="44">
        <f t="shared" si="2"/>
        <v>45152</v>
      </c>
      <c r="DM3" s="44">
        <f t="shared" si="2"/>
        <v>45153</v>
      </c>
      <c r="DN3" s="44">
        <f t="shared" si="2"/>
        <v>45154</v>
      </c>
      <c r="DO3" s="44">
        <f t="shared" si="2"/>
        <v>45155</v>
      </c>
      <c r="DP3" s="44">
        <f t="shared" si="2"/>
        <v>45156</v>
      </c>
      <c r="DQ3" s="44">
        <f t="shared" si="2"/>
        <v>45157</v>
      </c>
      <c r="DR3" s="44">
        <f t="shared" si="2"/>
        <v>45158</v>
      </c>
      <c r="DS3" s="44">
        <f t="shared" si="2"/>
        <v>45159</v>
      </c>
      <c r="DT3" s="44">
        <f t="shared" si="2"/>
        <v>45160</v>
      </c>
      <c r="DU3" s="44">
        <f t="shared" si="2"/>
        <v>45161</v>
      </c>
      <c r="DV3" s="44">
        <f t="shared" si="2"/>
        <v>45162</v>
      </c>
      <c r="DW3" s="44">
        <f t="shared" si="2"/>
        <v>45163</v>
      </c>
      <c r="DX3" s="44">
        <f t="shared" si="2"/>
        <v>45164</v>
      </c>
      <c r="DY3" s="44">
        <f t="shared" si="2"/>
        <v>45165</v>
      </c>
      <c r="DZ3" s="44">
        <f t="shared" si="2"/>
        <v>45166</v>
      </c>
      <c r="EA3" s="44">
        <f t="shared" si="2"/>
        <v>45167</v>
      </c>
      <c r="EB3" s="44">
        <f t="shared" si="2"/>
        <v>45168</v>
      </c>
      <c r="EC3" s="44">
        <f t="shared" si="2"/>
        <v>45169</v>
      </c>
      <c r="ED3" s="44">
        <f t="shared" si="2"/>
        <v>45170</v>
      </c>
      <c r="EE3" s="44">
        <f t="shared" si="2"/>
        <v>45171</v>
      </c>
      <c r="EF3" s="44">
        <f t="shared" si="2"/>
        <v>45172</v>
      </c>
      <c r="EG3" s="44">
        <f t="shared" si="2"/>
        <v>45173</v>
      </c>
      <c r="EH3" s="44">
        <f t="shared" si="2"/>
        <v>45174</v>
      </c>
      <c r="EI3" s="44">
        <f t="shared" si="2"/>
        <v>45175</v>
      </c>
      <c r="EJ3" s="44">
        <f t="shared" ref="EJ3:GU3" si="3">EI3+1</f>
        <v>45176</v>
      </c>
      <c r="EK3" s="44">
        <f t="shared" si="3"/>
        <v>45177</v>
      </c>
      <c r="EL3" s="44">
        <f t="shared" si="3"/>
        <v>45178</v>
      </c>
      <c r="EM3" s="44">
        <f t="shared" si="3"/>
        <v>45179</v>
      </c>
      <c r="EN3" s="44">
        <f t="shared" si="3"/>
        <v>45180</v>
      </c>
      <c r="EO3" s="44">
        <f t="shared" si="3"/>
        <v>45181</v>
      </c>
      <c r="EP3" s="44">
        <f t="shared" si="3"/>
        <v>45182</v>
      </c>
      <c r="EQ3" s="44">
        <f t="shared" si="3"/>
        <v>45183</v>
      </c>
      <c r="ER3" s="44">
        <f t="shared" si="3"/>
        <v>45184</v>
      </c>
      <c r="ES3" s="44">
        <f t="shared" si="3"/>
        <v>45185</v>
      </c>
      <c r="ET3" s="44">
        <f t="shared" si="3"/>
        <v>45186</v>
      </c>
      <c r="EU3" s="44">
        <f t="shared" si="3"/>
        <v>45187</v>
      </c>
      <c r="EV3" s="44">
        <f t="shared" si="3"/>
        <v>45188</v>
      </c>
      <c r="EW3" s="44">
        <f t="shared" si="3"/>
        <v>45189</v>
      </c>
      <c r="EX3" s="44">
        <f t="shared" si="3"/>
        <v>45190</v>
      </c>
      <c r="EY3" s="44">
        <f t="shared" si="3"/>
        <v>45191</v>
      </c>
      <c r="EZ3" s="44">
        <f t="shared" si="3"/>
        <v>45192</v>
      </c>
      <c r="FA3" s="44">
        <f t="shared" si="3"/>
        <v>45193</v>
      </c>
      <c r="FB3" s="44">
        <f t="shared" si="3"/>
        <v>45194</v>
      </c>
      <c r="FC3" s="44">
        <f t="shared" si="3"/>
        <v>45195</v>
      </c>
      <c r="FD3" s="44">
        <f t="shared" si="3"/>
        <v>45196</v>
      </c>
      <c r="FE3" s="44">
        <f t="shared" si="3"/>
        <v>45197</v>
      </c>
      <c r="FF3" s="44">
        <f t="shared" si="3"/>
        <v>45198</v>
      </c>
      <c r="FG3" s="44">
        <f t="shared" si="3"/>
        <v>45199</v>
      </c>
      <c r="FH3" s="44">
        <f t="shared" si="3"/>
        <v>45200</v>
      </c>
      <c r="FI3" s="44">
        <f t="shared" si="3"/>
        <v>45201</v>
      </c>
      <c r="FJ3" s="44">
        <f t="shared" si="3"/>
        <v>45202</v>
      </c>
      <c r="FK3" s="44">
        <f t="shared" si="3"/>
        <v>45203</v>
      </c>
      <c r="FL3" s="44">
        <f t="shared" si="3"/>
        <v>45204</v>
      </c>
      <c r="FM3" s="44">
        <f t="shared" si="3"/>
        <v>45205</v>
      </c>
      <c r="FN3" s="44">
        <f t="shared" si="3"/>
        <v>45206</v>
      </c>
      <c r="FO3" s="44">
        <f t="shared" si="3"/>
        <v>45207</v>
      </c>
      <c r="FP3" s="44">
        <f t="shared" si="3"/>
        <v>45208</v>
      </c>
      <c r="FQ3" s="44">
        <f t="shared" si="3"/>
        <v>45209</v>
      </c>
      <c r="FR3" s="44">
        <f t="shared" si="3"/>
        <v>45210</v>
      </c>
      <c r="FS3" s="44">
        <f t="shared" si="3"/>
        <v>45211</v>
      </c>
      <c r="FT3" s="44">
        <f t="shared" si="3"/>
        <v>45212</v>
      </c>
      <c r="FU3" s="44">
        <f t="shared" si="3"/>
        <v>45213</v>
      </c>
      <c r="FV3" s="44">
        <f t="shared" si="3"/>
        <v>45214</v>
      </c>
      <c r="FW3" s="44">
        <f t="shared" si="3"/>
        <v>45215</v>
      </c>
      <c r="FX3" s="44">
        <f t="shared" si="3"/>
        <v>45216</v>
      </c>
      <c r="FY3" s="44">
        <f t="shared" si="3"/>
        <v>45217</v>
      </c>
      <c r="FZ3" s="44">
        <f t="shared" si="3"/>
        <v>45218</v>
      </c>
      <c r="GA3" s="44">
        <f t="shared" si="3"/>
        <v>45219</v>
      </c>
      <c r="GB3" s="44">
        <f t="shared" si="3"/>
        <v>45220</v>
      </c>
      <c r="GC3" s="44">
        <f t="shared" si="3"/>
        <v>45221</v>
      </c>
      <c r="GD3" s="44">
        <f t="shared" si="3"/>
        <v>45222</v>
      </c>
      <c r="GE3" s="44">
        <f t="shared" si="3"/>
        <v>45223</v>
      </c>
      <c r="GF3" s="44">
        <f t="shared" si="3"/>
        <v>45224</v>
      </c>
      <c r="GG3" s="44">
        <f t="shared" si="3"/>
        <v>45225</v>
      </c>
      <c r="GH3" s="44">
        <f t="shared" si="3"/>
        <v>45226</v>
      </c>
      <c r="GI3" s="44">
        <f t="shared" si="3"/>
        <v>45227</v>
      </c>
      <c r="GJ3" s="44">
        <f t="shared" si="3"/>
        <v>45228</v>
      </c>
      <c r="GK3" s="44">
        <f t="shared" si="3"/>
        <v>45229</v>
      </c>
      <c r="GL3" s="44">
        <f t="shared" si="3"/>
        <v>45230</v>
      </c>
      <c r="GM3" s="44">
        <f t="shared" si="3"/>
        <v>45231</v>
      </c>
      <c r="GN3" s="44">
        <f t="shared" si="3"/>
        <v>45232</v>
      </c>
      <c r="GO3" s="44">
        <f t="shared" si="3"/>
        <v>45233</v>
      </c>
      <c r="GP3" s="44">
        <f t="shared" si="3"/>
        <v>45234</v>
      </c>
      <c r="GQ3" s="44">
        <f t="shared" si="3"/>
        <v>45235</v>
      </c>
      <c r="GR3" s="44">
        <f t="shared" si="3"/>
        <v>45236</v>
      </c>
      <c r="GS3" s="44">
        <f t="shared" si="3"/>
        <v>45237</v>
      </c>
      <c r="GT3" s="44">
        <f t="shared" si="3"/>
        <v>45238</v>
      </c>
      <c r="GU3" s="44">
        <f t="shared" si="3"/>
        <v>45239</v>
      </c>
      <c r="GV3" s="44">
        <f t="shared" ref="GV3:JG3" si="4">GU3+1</f>
        <v>45240</v>
      </c>
      <c r="GW3" s="44">
        <f t="shared" si="4"/>
        <v>45241</v>
      </c>
      <c r="GX3" s="44">
        <f t="shared" si="4"/>
        <v>45242</v>
      </c>
      <c r="GY3" s="44">
        <f t="shared" si="4"/>
        <v>45243</v>
      </c>
      <c r="GZ3" s="44">
        <f t="shared" si="4"/>
        <v>45244</v>
      </c>
      <c r="HA3" s="44">
        <f t="shared" si="4"/>
        <v>45245</v>
      </c>
      <c r="HB3" s="44">
        <f t="shared" si="4"/>
        <v>45246</v>
      </c>
      <c r="HC3" s="44">
        <f t="shared" si="4"/>
        <v>45247</v>
      </c>
      <c r="HD3" s="44">
        <f t="shared" si="4"/>
        <v>45248</v>
      </c>
      <c r="HE3" s="44">
        <f t="shared" si="4"/>
        <v>45249</v>
      </c>
      <c r="HF3" s="44">
        <f t="shared" si="4"/>
        <v>45250</v>
      </c>
      <c r="HG3" s="44">
        <f t="shared" si="4"/>
        <v>45251</v>
      </c>
      <c r="HH3" s="44">
        <f t="shared" si="4"/>
        <v>45252</v>
      </c>
      <c r="HI3" s="44">
        <f t="shared" si="4"/>
        <v>45253</v>
      </c>
      <c r="HJ3" s="44">
        <f t="shared" si="4"/>
        <v>45254</v>
      </c>
      <c r="HK3" s="44">
        <f t="shared" si="4"/>
        <v>45255</v>
      </c>
      <c r="HL3" s="44">
        <f t="shared" si="4"/>
        <v>45256</v>
      </c>
      <c r="HM3" s="44">
        <f t="shared" si="4"/>
        <v>45257</v>
      </c>
      <c r="HN3" s="44">
        <f t="shared" si="4"/>
        <v>45258</v>
      </c>
      <c r="HO3" s="44">
        <f t="shared" si="4"/>
        <v>45259</v>
      </c>
      <c r="HP3" s="44">
        <f t="shared" si="4"/>
        <v>45260</v>
      </c>
      <c r="HQ3" s="44">
        <f t="shared" si="4"/>
        <v>45261</v>
      </c>
      <c r="HR3" s="44">
        <f t="shared" si="4"/>
        <v>45262</v>
      </c>
      <c r="HS3" s="44">
        <f t="shared" si="4"/>
        <v>45263</v>
      </c>
      <c r="HT3" s="44">
        <f t="shared" si="4"/>
        <v>45264</v>
      </c>
      <c r="HU3" s="44">
        <f t="shared" si="4"/>
        <v>45265</v>
      </c>
      <c r="HV3" s="44">
        <f t="shared" si="4"/>
        <v>45266</v>
      </c>
      <c r="HW3" s="44">
        <f t="shared" si="4"/>
        <v>45267</v>
      </c>
      <c r="HX3" s="44">
        <f t="shared" si="4"/>
        <v>45268</v>
      </c>
      <c r="HY3" s="44">
        <f t="shared" si="4"/>
        <v>45269</v>
      </c>
      <c r="HZ3" s="44">
        <f t="shared" si="4"/>
        <v>45270</v>
      </c>
      <c r="IA3" s="44">
        <f t="shared" si="4"/>
        <v>45271</v>
      </c>
      <c r="IB3" s="44">
        <f t="shared" si="4"/>
        <v>45272</v>
      </c>
      <c r="IC3" s="44">
        <f t="shared" si="4"/>
        <v>45273</v>
      </c>
      <c r="ID3" s="44">
        <f t="shared" si="4"/>
        <v>45274</v>
      </c>
      <c r="IE3" s="44">
        <f t="shared" si="4"/>
        <v>45275</v>
      </c>
      <c r="IF3" s="44">
        <f t="shared" si="4"/>
        <v>45276</v>
      </c>
      <c r="IG3" s="44">
        <f t="shared" si="4"/>
        <v>45277</v>
      </c>
      <c r="IH3" s="44">
        <f t="shared" si="4"/>
        <v>45278</v>
      </c>
      <c r="II3" s="44">
        <f t="shared" si="4"/>
        <v>45279</v>
      </c>
      <c r="IJ3" s="44">
        <f t="shared" si="4"/>
        <v>45280</v>
      </c>
      <c r="IK3" s="44">
        <f t="shared" si="4"/>
        <v>45281</v>
      </c>
      <c r="IL3" s="44">
        <f t="shared" si="4"/>
        <v>45282</v>
      </c>
      <c r="IM3" s="44">
        <f t="shared" si="4"/>
        <v>45283</v>
      </c>
      <c r="IN3" s="44">
        <f t="shared" si="4"/>
        <v>45284</v>
      </c>
      <c r="IO3" s="44">
        <f t="shared" si="4"/>
        <v>45285</v>
      </c>
      <c r="IP3" s="44">
        <f t="shared" si="4"/>
        <v>45286</v>
      </c>
      <c r="IQ3" s="44">
        <f t="shared" si="4"/>
        <v>45287</v>
      </c>
      <c r="IR3" s="44">
        <f t="shared" si="4"/>
        <v>45288</v>
      </c>
      <c r="IS3" s="44">
        <f t="shared" si="4"/>
        <v>45289</v>
      </c>
      <c r="IT3" s="44">
        <f t="shared" si="4"/>
        <v>45290</v>
      </c>
      <c r="IU3" s="44">
        <f t="shared" si="4"/>
        <v>45291</v>
      </c>
      <c r="IV3" s="44">
        <f t="shared" si="4"/>
        <v>45292</v>
      </c>
      <c r="IW3" s="44">
        <f t="shared" si="4"/>
        <v>45293</v>
      </c>
      <c r="IX3" s="44">
        <f t="shared" si="4"/>
        <v>45294</v>
      </c>
      <c r="IY3" s="44">
        <f t="shared" si="4"/>
        <v>45295</v>
      </c>
      <c r="IZ3" s="44">
        <f t="shared" si="4"/>
        <v>45296</v>
      </c>
      <c r="JA3" s="44">
        <f t="shared" si="4"/>
        <v>45297</v>
      </c>
      <c r="JB3" s="44">
        <f t="shared" si="4"/>
        <v>45298</v>
      </c>
      <c r="JC3" s="44">
        <f t="shared" si="4"/>
        <v>45299</v>
      </c>
      <c r="JD3" s="44">
        <f t="shared" si="4"/>
        <v>45300</v>
      </c>
      <c r="JE3" s="44">
        <f t="shared" si="4"/>
        <v>45301</v>
      </c>
      <c r="JF3" s="44">
        <f t="shared" si="4"/>
        <v>45302</v>
      </c>
      <c r="JG3" s="44">
        <f t="shared" si="4"/>
        <v>45303</v>
      </c>
      <c r="JH3" s="44">
        <f t="shared" ref="JH3:LS3" si="5">JG3+1</f>
        <v>45304</v>
      </c>
      <c r="JI3" s="44">
        <f t="shared" si="5"/>
        <v>45305</v>
      </c>
      <c r="JJ3" s="44">
        <f t="shared" si="5"/>
        <v>45306</v>
      </c>
      <c r="JK3" s="44">
        <f t="shared" si="5"/>
        <v>45307</v>
      </c>
      <c r="JL3" s="44">
        <f t="shared" si="5"/>
        <v>45308</v>
      </c>
      <c r="JM3" s="44">
        <f t="shared" si="5"/>
        <v>45309</v>
      </c>
      <c r="JN3" s="44">
        <f t="shared" si="5"/>
        <v>45310</v>
      </c>
      <c r="JO3" s="44">
        <f t="shared" si="5"/>
        <v>45311</v>
      </c>
      <c r="JP3" s="44">
        <f t="shared" si="5"/>
        <v>45312</v>
      </c>
      <c r="JQ3" s="44">
        <f t="shared" si="5"/>
        <v>45313</v>
      </c>
      <c r="JR3" s="44">
        <f t="shared" si="5"/>
        <v>45314</v>
      </c>
      <c r="JS3" s="44">
        <f t="shared" si="5"/>
        <v>45315</v>
      </c>
      <c r="JT3" s="44">
        <f t="shared" si="5"/>
        <v>45316</v>
      </c>
      <c r="JU3" s="44">
        <f t="shared" si="5"/>
        <v>45317</v>
      </c>
      <c r="JV3" s="44">
        <f t="shared" si="5"/>
        <v>45318</v>
      </c>
      <c r="JW3" s="44">
        <f t="shared" si="5"/>
        <v>45319</v>
      </c>
      <c r="JX3" s="44">
        <f t="shared" si="5"/>
        <v>45320</v>
      </c>
      <c r="JY3" s="44">
        <f t="shared" si="5"/>
        <v>45321</v>
      </c>
      <c r="JZ3" s="44">
        <f t="shared" si="5"/>
        <v>45322</v>
      </c>
      <c r="KA3" s="44">
        <f t="shared" si="5"/>
        <v>45323</v>
      </c>
      <c r="KB3" s="44">
        <f t="shared" si="5"/>
        <v>45324</v>
      </c>
      <c r="KC3" s="44">
        <f t="shared" si="5"/>
        <v>45325</v>
      </c>
      <c r="KD3" s="44">
        <f t="shared" si="5"/>
        <v>45326</v>
      </c>
      <c r="KE3" s="44">
        <f t="shared" si="5"/>
        <v>45327</v>
      </c>
      <c r="KF3" s="44">
        <f t="shared" si="5"/>
        <v>45328</v>
      </c>
      <c r="KG3" s="44">
        <f t="shared" si="5"/>
        <v>45329</v>
      </c>
      <c r="KH3" s="44">
        <f t="shared" si="5"/>
        <v>45330</v>
      </c>
      <c r="KI3" s="44">
        <f t="shared" si="5"/>
        <v>45331</v>
      </c>
      <c r="KJ3" s="44">
        <f t="shared" si="5"/>
        <v>45332</v>
      </c>
      <c r="KK3" s="44">
        <f t="shared" si="5"/>
        <v>45333</v>
      </c>
      <c r="KL3" s="44">
        <f t="shared" si="5"/>
        <v>45334</v>
      </c>
      <c r="KM3" s="44">
        <f t="shared" si="5"/>
        <v>45335</v>
      </c>
      <c r="KN3" s="44">
        <f t="shared" si="5"/>
        <v>45336</v>
      </c>
      <c r="KO3" s="44">
        <f t="shared" si="5"/>
        <v>45337</v>
      </c>
      <c r="KP3" s="44">
        <f t="shared" si="5"/>
        <v>45338</v>
      </c>
      <c r="KQ3" s="44">
        <f t="shared" si="5"/>
        <v>45339</v>
      </c>
      <c r="KR3" s="44">
        <f t="shared" si="5"/>
        <v>45340</v>
      </c>
      <c r="KS3" s="44">
        <f t="shared" si="5"/>
        <v>45341</v>
      </c>
      <c r="KT3" s="44">
        <f t="shared" si="5"/>
        <v>45342</v>
      </c>
      <c r="KU3" s="44">
        <f t="shared" si="5"/>
        <v>45343</v>
      </c>
      <c r="KV3" s="44">
        <f t="shared" si="5"/>
        <v>45344</v>
      </c>
      <c r="KW3" s="44">
        <f t="shared" si="5"/>
        <v>45345</v>
      </c>
      <c r="KX3" s="44">
        <f t="shared" si="5"/>
        <v>45346</v>
      </c>
      <c r="KY3" s="44">
        <f t="shared" si="5"/>
        <v>45347</v>
      </c>
      <c r="KZ3" s="44">
        <f t="shared" si="5"/>
        <v>45348</v>
      </c>
      <c r="LA3" s="44">
        <f t="shared" si="5"/>
        <v>45349</v>
      </c>
      <c r="LB3" s="44">
        <f t="shared" si="5"/>
        <v>45350</v>
      </c>
      <c r="LC3" s="44">
        <f t="shared" si="5"/>
        <v>45351</v>
      </c>
      <c r="LD3" s="44">
        <f t="shared" si="5"/>
        <v>45352</v>
      </c>
      <c r="LE3" s="44">
        <f t="shared" si="5"/>
        <v>45353</v>
      </c>
      <c r="LF3" s="44">
        <f t="shared" si="5"/>
        <v>45354</v>
      </c>
      <c r="LG3" s="44">
        <f t="shared" si="5"/>
        <v>45355</v>
      </c>
      <c r="LH3" s="44">
        <f t="shared" si="5"/>
        <v>45356</v>
      </c>
      <c r="LI3" s="44">
        <f t="shared" si="5"/>
        <v>45357</v>
      </c>
      <c r="LJ3" s="44">
        <f t="shared" si="5"/>
        <v>45358</v>
      </c>
      <c r="LK3" s="44">
        <f t="shared" si="5"/>
        <v>45359</v>
      </c>
      <c r="LL3" s="44">
        <f t="shared" si="5"/>
        <v>45360</v>
      </c>
      <c r="LM3" s="44">
        <f t="shared" si="5"/>
        <v>45361</v>
      </c>
      <c r="LN3" s="44">
        <f t="shared" si="5"/>
        <v>45362</v>
      </c>
      <c r="LO3" s="44">
        <f t="shared" si="5"/>
        <v>45363</v>
      </c>
      <c r="LP3" s="44">
        <f t="shared" si="5"/>
        <v>45364</v>
      </c>
      <c r="LQ3" s="44">
        <f t="shared" si="5"/>
        <v>45365</v>
      </c>
      <c r="LR3" s="44">
        <f t="shared" si="5"/>
        <v>45366</v>
      </c>
      <c r="LS3" s="44">
        <f t="shared" si="5"/>
        <v>45367</v>
      </c>
      <c r="LT3" s="44">
        <f t="shared" ref="LT3:NX3" si="6">LS3+1</f>
        <v>45368</v>
      </c>
      <c r="LU3" s="44">
        <f t="shared" si="6"/>
        <v>45369</v>
      </c>
      <c r="LV3" s="44">
        <f t="shared" si="6"/>
        <v>45370</v>
      </c>
      <c r="LW3" s="44">
        <f t="shared" si="6"/>
        <v>45371</v>
      </c>
      <c r="LX3" s="44">
        <f t="shared" si="6"/>
        <v>45372</v>
      </c>
      <c r="LY3" s="44">
        <f t="shared" si="6"/>
        <v>45373</v>
      </c>
      <c r="LZ3" s="44">
        <f t="shared" si="6"/>
        <v>45374</v>
      </c>
      <c r="MA3" s="44">
        <f t="shared" si="6"/>
        <v>45375</v>
      </c>
      <c r="MB3" s="44">
        <f t="shared" si="6"/>
        <v>45376</v>
      </c>
      <c r="MC3" s="44">
        <f t="shared" si="6"/>
        <v>45377</v>
      </c>
      <c r="MD3" s="44">
        <f t="shared" si="6"/>
        <v>45378</v>
      </c>
      <c r="ME3" s="44">
        <f t="shared" si="6"/>
        <v>45379</v>
      </c>
      <c r="MF3" s="44">
        <f t="shared" si="6"/>
        <v>45380</v>
      </c>
      <c r="MG3" s="44">
        <f t="shared" si="6"/>
        <v>45381</v>
      </c>
      <c r="MH3" s="44">
        <f t="shared" si="6"/>
        <v>45382</v>
      </c>
      <c r="MI3" s="44">
        <f t="shared" si="6"/>
        <v>45383</v>
      </c>
      <c r="MJ3" s="44">
        <f t="shared" si="6"/>
        <v>45384</v>
      </c>
      <c r="MK3" s="44">
        <f t="shared" si="6"/>
        <v>45385</v>
      </c>
      <c r="ML3" s="44">
        <f t="shared" si="6"/>
        <v>45386</v>
      </c>
      <c r="MM3" s="44">
        <f t="shared" si="6"/>
        <v>45387</v>
      </c>
      <c r="MN3" s="44">
        <f t="shared" si="6"/>
        <v>45388</v>
      </c>
      <c r="MO3" s="44">
        <f t="shared" si="6"/>
        <v>45389</v>
      </c>
      <c r="MP3" s="44">
        <f t="shared" si="6"/>
        <v>45390</v>
      </c>
      <c r="MQ3" s="44">
        <f t="shared" si="6"/>
        <v>45391</v>
      </c>
      <c r="MR3" s="44">
        <f t="shared" si="6"/>
        <v>45392</v>
      </c>
      <c r="MS3" s="44">
        <f t="shared" si="6"/>
        <v>45393</v>
      </c>
      <c r="MT3" s="44">
        <f t="shared" si="6"/>
        <v>45394</v>
      </c>
      <c r="MU3" s="44">
        <f t="shared" si="6"/>
        <v>45395</v>
      </c>
      <c r="MV3" s="44">
        <f t="shared" si="6"/>
        <v>45396</v>
      </c>
      <c r="MW3" s="44">
        <f t="shared" si="6"/>
        <v>45397</v>
      </c>
      <c r="MX3" s="44">
        <f t="shared" si="6"/>
        <v>45398</v>
      </c>
      <c r="MY3" s="44">
        <f t="shared" si="6"/>
        <v>45399</v>
      </c>
      <c r="MZ3" s="44">
        <f t="shared" si="6"/>
        <v>45400</v>
      </c>
      <c r="NA3" s="44">
        <f t="shared" si="6"/>
        <v>45401</v>
      </c>
      <c r="NB3" s="44">
        <f t="shared" si="6"/>
        <v>45402</v>
      </c>
      <c r="NC3" s="44">
        <f t="shared" si="6"/>
        <v>45403</v>
      </c>
      <c r="ND3" s="44">
        <f t="shared" si="6"/>
        <v>45404</v>
      </c>
      <c r="NE3" s="44">
        <f t="shared" si="6"/>
        <v>45405</v>
      </c>
      <c r="NF3" s="44">
        <f t="shared" si="6"/>
        <v>45406</v>
      </c>
      <c r="NG3" s="44">
        <f t="shared" si="6"/>
        <v>45407</v>
      </c>
      <c r="NH3" s="44">
        <f t="shared" si="6"/>
        <v>45408</v>
      </c>
      <c r="NI3" s="44">
        <f t="shared" si="6"/>
        <v>45409</v>
      </c>
      <c r="NJ3" s="44">
        <f t="shared" si="6"/>
        <v>45410</v>
      </c>
      <c r="NK3" s="44">
        <f t="shared" si="6"/>
        <v>45411</v>
      </c>
      <c r="NL3" s="44">
        <f t="shared" si="6"/>
        <v>45412</v>
      </c>
      <c r="NM3" s="44">
        <f t="shared" si="6"/>
        <v>45413</v>
      </c>
      <c r="NN3" s="44">
        <f t="shared" si="6"/>
        <v>45414</v>
      </c>
      <c r="NO3" s="44">
        <f t="shared" si="6"/>
        <v>45415</v>
      </c>
      <c r="NP3" s="44">
        <f t="shared" si="6"/>
        <v>45416</v>
      </c>
      <c r="NQ3" s="44">
        <f t="shared" si="6"/>
        <v>45417</v>
      </c>
      <c r="NR3" s="44">
        <f t="shared" si="6"/>
        <v>45418</v>
      </c>
      <c r="NS3" s="44">
        <f t="shared" si="6"/>
        <v>45419</v>
      </c>
      <c r="NT3" s="44">
        <f t="shared" si="6"/>
        <v>45420</v>
      </c>
      <c r="NU3" s="44">
        <f t="shared" si="6"/>
        <v>45421</v>
      </c>
      <c r="NV3" s="44">
        <f t="shared" si="6"/>
        <v>45422</v>
      </c>
      <c r="NW3" s="44">
        <f t="shared" si="6"/>
        <v>45423</v>
      </c>
      <c r="NX3" s="44">
        <f t="shared" si="6"/>
        <v>45424</v>
      </c>
    </row>
    <row r="4" spans="1:388" ht="30" customHeight="1">
      <c r="A4" s="52" t="s">
        <v>41</v>
      </c>
      <c r="B4" s="53" t="s">
        <v>25</v>
      </c>
      <c r="C4" s="33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  <c r="GB4" s="34"/>
      <c r="GC4" s="34"/>
      <c r="GD4" s="34"/>
      <c r="GE4" s="34"/>
      <c r="GF4" s="34"/>
      <c r="GG4" s="34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/>
      <c r="GU4" s="34"/>
      <c r="GV4" s="34"/>
      <c r="GW4" s="34"/>
      <c r="GX4" s="34"/>
      <c r="GY4" s="34"/>
      <c r="GZ4" s="34"/>
      <c r="HA4" s="34"/>
      <c r="HB4" s="34"/>
      <c r="HC4" s="34"/>
      <c r="HD4" s="34"/>
      <c r="HE4" s="34"/>
      <c r="HF4" s="34"/>
      <c r="HG4" s="34"/>
      <c r="HH4" s="34"/>
      <c r="HI4" s="34"/>
      <c r="HJ4" s="34"/>
      <c r="HK4" s="34"/>
      <c r="HL4" s="34"/>
      <c r="HM4" s="34"/>
      <c r="HN4" s="34"/>
      <c r="HO4" s="34"/>
      <c r="HP4" s="34"/>
      <c r="HQ4" s="34"/>
      <c r="HR4" s="34"/>
      <c r="HS4" s="34"/>
      <c r="HT4" s="34"/>
      <c r="HU4" s="34"/>
      <c r="HV4" s="34"/>
      <c r="HW4" s="34"/>
      <c r="HX4" s="34"/>
      <c r="HY4" s="34"/>
      <c r="HZ4" s="34"/>
      <c r="IA4" s="34"/>
      <c r="IB4" s="34"/>
      <c r="IC4" s="34"/>
      <c r="ID4" s="34"/>
      <c r="IE4" s="34"/>
      <c r="IF4" s="34"/>
      <c r="IG4" s="34"/>
      <c r="IH4" s="34"/>
      <c r="II4" s="34"/>
      <c r="IJ4" s="34"/>
      <c r="IK4" s="34"/>
      <c r="IL4" s="34"/>
      <c r="IM4" s="34"/>
      <c r="IN4" s="34"/>
      <c r="IO4" s="34"/>
      <c r="IP4" s="34"/>
      <c r="IQ4" s="34"/>
      <c r="IR4" s="34"/>
      <c r="IS4" s="34"/>
      <c r="IT4" s="34"/>
      <c r="IU4" s="34"/>
      <c r="IV4" s="34"/>
      <c r="IW4" s="34"/>
      <c r="IX4" s="34"/>
      <c r="IY4" s="34"/>
      <c r="IZ4" s="34"/>
      <c r="JA4" s="34"/>
      <c r="JB4" s="34"/>
      <c r="JC4" s="34"/>
      <c r="JD4" s="34"/>
      <c r="JE4" s="34"/>
      <c r="JF4" s="34"/>
      <c r="JG4" s="34"/>
      <c r="JH4" s="34"/>
      <c r="JI4" s="34"/>
      <c r="JJ4" s="34"/>
      <c r="JK4" s="34"/>
      <c r="JL4" s="34"/>
      <c r="JM4" s="34"/>
      <c r="JN4" s="34"/>
      <c r="JO4" s="34"/>
      <c r="JP4" s="34"/>
      <c r="JQ4" s="34"/>
      <c r="JR4" s="34"/>
      <c r="JS4" s="34"/>
      <c r="JT4" s="34"/>
      <c r="JU4" s="34"/>
      <c r="JV4" s="34"/>
      <c r="JW4" s="34"/>
      <c r="JX4" s="34"/>
      <c r="JY4" s="34"/>
      <c r="JZ4" s="34"/>
      <c r="KA4" s="34"/>
      <c r="KB4" s="34"/>
      <c r="KC4" s="34"/>
      <c r="KD4" s="34"/>
      <c r="KE4" s="34"/>
      <c r="KF4" s="34"/>
      <c r="KG4" s="34"/>
      <c r="KH4" s="34"/>
      <c r="KI4" s="34"/>
      <c r="KJ4" s="34"/>
      <c r="KK4" s="34"/>
      <c r="KL4" s="34"/>
      <c r="KM4" s="34"/>
      <c r="KN4" s="34"/>
      <c r="KO4" s="34"/>
      <c r="KP4" s="34"/>
      <c r="KQ4" s="34"/>
      <c r="KR4" s="34"/>
      <c r="KS4" s="34"/>
      <c r="KT4" s="34"/>
      <c r="KU4" s="34"/>
      <c r="KV4" s="34"/>
      <c r="KW4" s="34"/>
      <c r="KX4" s="34"/>
      <c r="KY4" s="34"/>
      <c r="KZ4" s="34"/>
      <c r="LA4" s="34"/>
      <c r="LB4" s="34"/>
      <c r="LC4" s="34"/>
      <c r="LD4" s="34"/>
      <c r="LE4" s="34"/>
      <c r="LF4" s="34"/>
      <c r="LG4" s="34"/>
      <c r="LH4" s="34"/>
      <c r="LI4" s="34"/>
      <c r="LJ4" s="34"/>
      <c r="LK4" s="34"/>
      <c r="LL4" s="34"/>
      <c r="LM4" s="34"/>
      <c r="LN4" s="34"/>
      <c r="LO4" s="34"/>
      <c r="LP4" s="34"/>
      <c r="LQ4" s="34"/>
      <c r="LR4" s="34"/>
      <c r="LS4" s="34"/>
      <c r="LT4" s="34"/>
      <c r="LU4" s="34"/>
      <c r="LV4" s="34"/>
      <c r="LW4" s="34"/>
      <c r="LX4" s="34"/>
      <c r="LY4" s="34"/>
      <c r="LZ4" s="34"/>
      <c r="MA4" s="34"/>
      <c r="MB4" s="34"/>
      <c r="MC4" s="34"/>
      <c r="MD4" s="34"/>
      <c r="ME4" s="34"/>
      <c r="MF4" s="34"/>
      <c r="MG4" s="34"/>
      <c r="MH4" s="34"/>
      <c r="MI4" s="34"/>
      <c r="MJ4" s="34"/>
      <c r="MK4" s="34"/>
      <c r="ML4" s="34"/>
      <c r="MM4" s="34"/>
      <c r="MN4" s="34"/>
      <c r="MO4" s="34"/>
      <c r="MP4" s="34"/>
      <c r="MQ4" s="34"/>
      <c r="MR4" s="34"/>
      <c r="MS4" s="34"/>
      <c r="MT4" s="34"/>
      <c r="MU4" s="34"/>
      <c r="MV4" s="34"/>
      <c r="MW4" s="34"/>
      <c r="MX4" s="34"/>
      <c r="MY4" s="34"/>
      <c r="MZ4" s="34"/>
      <c r="NA4" s="34"/>
      <c r="NB4" s="34"/>
      <c r="NC4" s="34"/>
      <c r="ND4" s="34"/>
      <c r="NE4" s="34"/>
      <c r="NF4" s="34"/>
      <c r="NG4" s="34"/>
      <c r="NH4" s="34"/>
      <c r="NI4" s="34"/>
      <c r="NJ4" s="34"/>
      <c r="NK4" s="34"/>
      <c r="NL4" s="34"/>
      <c r="NM4" s="34"/>
      <c r="NN4" s="34"/>
      <c r="NO4" s="34"/>
      <c r="NP4" s="34"/>
      <c r="NQ4" s="34"/>
      <c r="NR4" s="34"/>
      <c r="NS4" s="34"/>
      <c r="NT4" s="34"/>
      <c r="NU4" s="34"/>
      <c r="NV4" s="34"/>
      <c r="NW4" s="34"/>
      <c r="NX4" s="34"/>
    </row>
    <row r="5" spans="1:388" ht="30" customHeight="1">
      <c r="A5" s="52"/>
      <c r="B5" s="54"/>
      <c r="C5" s="35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CB5" s="36"/>
      <c r="CC5" s="36"/>
      <c r="CD5" s="36"/>
      <c r="CE5" s="36"/>
      <c r="CF5" s="36"/>
      <c r="CG5" s="36"/>
      <c r="CH5" s="36"/>
      <c r="CI5" s="36"/>
      <c r="CJ5" s="36"/>
      <c r="CK5" s="36"/>
      <c r="CL5" s="36"/>
      <c r="CM5" s="36"/>
      <c r="CN5" s="36"/>
      <c r="CO5" s="36"/>
      <c r="CP5" s="36"/>
      <c r="CQ5" s="36"/>
      <c r="CR5" s="36"/>
      <c r="CS5" s="36"/>
      <c r="CT5" s="36"/>
      <c r="CU5" s="36"/>
      <c r="CV5" s="36"/>
      <c r="CW5" s="36"/>
      <c r="CX5" s="36"/>
      <c r="CY5" s="36"/>
      <c r="CZ5" s="36"/>
      <c r="DA5" s="36"/>
      <c r="DB5" s="36"/>
      <c r="DC5" s="36"/>
      <c r="DD5" s="36"/>
      <c r="DE5" s="36"/>
      <c r="DF5" s="36"/>
      <c r="DG5" s="36"/>
      <c r="DH5" s="36"/>
      <c r="DI5" s="36"/>
      <c r="DJ5" s="36"/>
      <c r="DK5" s="36"/>
      <c r="DL5" s="36"/>
      <c r="DM5" s="36"/>
      <c r="DN5" s="36"/>
      <c r="DO5" s="36"/>
      <c r="DP5" s="36"/>
      <c r="DQ5" s="36"/>
      <c r="DR5" s="36"/>
      <c r="DS5" s="36"/>
      <c r="DT5" s="36"/>
      <c r="DU5" s="36"/>
      <c r="DV5" s="36"/>
      <c r="DW5" s="36"/>
      <c r="DX5" s="36"/>
      <c r="DY5" s="36"/>
      <c r="DZ5" s="36"/>
      <c r="EA5" s="36"/>
      <c r="EB5" s="36"/>
      <c r="EC5" s="36"/>
      <c r="ED5" s="36"/>
      <c r="EE5" s="36"/>
      <c r="EF5" s="36"/>
      <c r="EG5" s="36"/>
      <c r="EH5" s="36"/>
      <c r="EI5" s="36"/>
      <c r="EJ5" s="36"/>
      <c r="EK5" s="36"/>
      <c r="EL5" s="36"/>
      <c r="EM5" s="36"/>
      <c r="EN5" s="36"/>
      <c r="EO5" s="36"/>
      <c r="EP5" s="36"/>
      <c r="EQ5" s="36"/>
      <c r="ER5" s="36"/>
      <c r="ES5" s="36"/>
      <c r="ET5" s="36"/>
      <c r="EU5" s="36"/>
      <c r="EV5" s="36"/>
      <c r="EW5" s="36"/>
      <c r="EX5" s="36"/>
      <c r="EY5" s="36"/>
      <c r="EZ5" s="36"/>
      <c r="FA5" s="36"/>
      <c r="FB5" s="36"/>
      <c r="FC5" s="36"/>
      <c r="FD5" s="36"/>
      <c r="FE5" s="36"/>
      <c r="FF5" s="36"/>
      <c r="FG5" s="36"/>
      <c r="FH5" s="36"/>
      <c r="FI5" s="36"/>
      <c r="FJ5" s="36"/>
      <c r="FK5" s="36"/>
      <c r="FL5" s="36"/>
      <c r="FM5" s="36"/>
      <c r="FN5" s="36"/>
      <c r="FO5" s="36"/>
      <c r="FP5" s="36"/>
      <c r="FQ5" s="36"/>
      <c r="FR5" s="36"/>
      <c r="FS5" s="36"/>
      <c r="FT5" s="36"/>
      <c r="FU5" s="36"/>
      <c r="FV5" s="36"/>
      <c r="FW5" s="36"/>
      <c r="FX5" s="36"/>
      <c r="FY5" s="36"/>
      <c r="FZ5" s="36"/>
      <c r="GA5" s="36"/>
      <c r="GB5" s="36"/>
      <c r="GC5" s="36"/>
      <c r="GD5" s="36"/>
      <c r="GE5" s="36"/>
      <c r="GF5" s="36"/>
      <c r="GG5" s="36"/>
      <c r="GH5" s="36"/>
      <c r="GI5" s="36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  <c r="IG5" s="36"/>
      <c r="IH5" s="36"/>
      <c r="II5" s="36"/>
      <c r="IJ5" s="36"/>
      <c r="IK5" s="36"/>
      <c r="IL5" s="36"/>
      <c r="IM5" s="36"/>
      <c r="IN5" s="36"/>
      <c r="IO5" s="36"/>
      <c r="IP5" s="36"/>
      <c r="IQ5" s="36"/>
      <c r="IR5" s="36"/>
      <c r="IS5" s="36"/>
      <c r="IT5" s="36"/>
      <c r="IU5" s="36"/>
      <c r="IV5" s="36"/>
      <c r="IW5" s="36"/>
      <c r="IX5" s="36"/>
      <c r="IY5" s="36"/>
      <c r="IZ5" s="36"/>
      <c r="JA5" s="36"/>
      <c r="JB5" s="36"/>
      <c r="JC5" s="36"/>
      <c r="JD5" s="36"/>
      <c r="JE5" s="36"/>
      <c r="JF5" s="36"/>
      <c r="JG5" s="36"/>
      <c r="JH5" s="36"/>
      <c r="JI5" s="36"/>
      <c r="JJ5" s="36"/>
      <c r="JK5" s="36"/>
      <c r="JL5" s="36"/>
      <c r="JM5" s="36"/>
      <c r="JN5" s="36"/>
      <c r="JO5" s="36"/>
      <c r="JP5" s="36"/>
      <c r="JQ5" s="36"/>
      <c r="JR5" s="36"/>
      <c r="JS5" s="36"/>
      <c r="JT5" s="36"/>
      <c r="JU5" s="36"/>
      <c r="JV5" s="36"/>
      <c r="JW5" s="36"/>
      <c r="JX5" s="36"/>
      <c r="JY5" s="36"/>
      <c r="JZ5" s="36"/>
      <c r="KA5" s="36"/>
      <c r="KB5" s="36"/>
      <c r="KC5" s="36"/>
      <c r="KD5" s="36"/>
      <c r="KE5" s="36"/>
      <c r="KF5" s="36"/>
      <c r="KG5" s="36"/>
      <c r="KH5" s="36"/>
      <c r="KI5" s="36"/>
      <c r="KJ5" s="36"/>
      <c r="KK5" s="36"/>
      <c r="KL5" s="36"/>
      <c r="KM5" s="36"/>
      <c r="KN5" s="36"/>
      <c r="KO5" s="36"/>
      <c r="KP5" s="36"/>
      <c r="KQ5" s="36"/>
      <c r="KR5" s="36"/>
      <c r="KS5" s="36"/>
      <c r="KT5" s="36"/>
      <c r="KU5" s="36"/>
      <c r="KV5" s="36"/>
      <c r="KW5" s="36"/>
      <c r="KX5" s="36"/>
      <c r="KY5" s="36"/>
      <c r="KZ5" s="36"/>
      <c r="LA5" s="36"/>
      <c r="LB5" s="36"/>
      <c r="LC5" s="36"/>
      <c r="LD5" s="36"/>
      <c r="LE5" s="36"/>
      <c r="LF5" s="36"/>
      <c r="LG5" s="36"/>
      <c r="LH5" s="36"/>
      <c r="LI5" s="36"/>
      <c r="LJ5" s="36"/>
      <c r="LK5" s="36"/>
      <c r="LL5" s="36"/>
      <c r="LM5" s="36"/>
      <c r="LN5" s="36"/>
      <c r="LO5" s="36"/>
      <c r="LP5" s="36"/>
      <c r="LQ5" s="36"/>
      <c r="LR5" s="36"/>
      <c r="LS5" s="36"/>
      <c r="LT5" s="36"/>
      <c r="LU5" s="36"/>
      <c r="LV5" s="36"/>
      <c r="LW5" s="36"/>
      <c r="LX5" s="36"/>
      <c r="LY5" s="36"/>
      <c r="LZ5" s="36"/>
      <c r="MA5" s="36"/>
      <c r="MB5" s="36"/>
      <c r="MC5" s="36"/>
      <c r="MD5" s="36"/>
      <c r="ME5" s="36"/>
      <c r="MF5" s="36"/>
      <c r="MG5" s="36"/>
      <c r="MH5" s="36"/>
      <c r="MI5" s="36"/>
      <c r="MJ5" s="36"/>
      <c r="MK5" s="36"/>
      <c r="ML5" s="36"/>
      <c r="MM5" s="36"/>
      <c r="MN5" s="36"/>
      <c r="MO5" s="36"/>
      <c r="MP5" s="36"/>
      <c r="MQ5" s="36"/>
      <c r="MR5" s="36"/>
      <c r="MS5" s="36"/>
      <c r="MT5" s="36"/>
      <c r="MU5" s="36"/>
      <c r="MV5" s="36"/>
      <c r="MW5" s="36"/>
      <c r="MX5" s="36"/>
      <c r="MY5" s="36"/>
      <c r="MZ5" s="36"/>
      <c r="NA5" s="36"/>
      <c r="NB5" s="36"/>
      <c r="NC5" s="36"/>
      <c r="ND5" s="36"/>
      <c r="NE5" s="36"/>
      <c r="NF5" s="36"/>
      <c r="NG5" s="36"/>
      <c r="NH5" s="36"/>
      <c r="NI5" s="36"/>
      <c r="NJ5" s="36"/>
      <c r="NK5" s="36"/>
      <c r="NL5" s="36"/>
      <c r="NM5" s="36"/>
      <c r="NN5" s="36"/>
      <c r="NO5" s="36"/>
      <c r="NP5" s="36"/>
      <c r="NQ5" s="36"/>
      <c r="NR5" s="36"/>
      <c r="NS5" s="36"/>
      <c r="NT5" s="36"/>
      <c r="NU5" s="36"/>
      <c r="NV5" s="36"/>
      <c r="NW5" s="36"/>
      <c r="NX5" s="36"/>
    </row>
    <row r="6" spans="1:388" ht="30" customHeight="1">
      <c r="A6" s="49">
        <v>0</v>
      </c>
      <c r="B6" s="50">
        <v>30</v>
      </c>
      <c r="C6" s="33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/>
      <c r="EG6" s="34"/>
      <c r="EH6" s="34"/>
      <c r="EI6" s="34"/>
      <c r="EJ6" s="34"/>
      <c r="EK6" s="34"/>
      <c r="EL6" s="34"/>
      <c r="EM6" s="34"/>
      <c r="EN6" s="34"/>
      <c r="EO6" s="34"/>
      <c r="EP6" s="34"/>
      <c r="EQ6" s="34"/>
      <c r="ER6" s="34"/>
      <c r="ES6" s="34"/>
      <c r="ET6" s="34"/>
      <c r="EU6" s="34"/>
      <c r="EV6" s="34"/>
      <c r="EW6" s="34"/>
      <c r="EX6" s="34"/>
      <c r="EY6" s="34"/>
      <c r="EZ6" s="34"/>
      <c r="FA6" s="34"/>
      <c r="FB6" s="34"/>
      <c r="FC6" s="34"/>
      <c r="FD6" s="34"/>
      <c r="FE6" s="34"/>
      <c r="FF6" s="34"/>
      <c r="FG6" s="34"/>
      <c r="FH6" s="34"/>
      <c r="FI6" s="34"/>
      <c r="FJ6" s="34"/>
      <c r="FK6" s="34"/>
      <c r="FL6" s="34"/>
      <c r="FM6" s="34"/>
      <c r="FN6" s="34"/>
      <c r="FO6" s="34"/>
      <c r="FP6" s="34"/>
      <c r="FQ6" s="34"/>
      <c r="FR6" s="34"/>
      <c r="FS6" s="34"/>
      <c r="FT6" s="34"/>
      <c r="FU6" s="34"/>
      <c r="FV6" s="34"/>
      <c r="FW6" s="34"/>
      <c r="FX6" s="34"/>
      <c r="FY6" s="34"/>
      <c r="FZ6" s="34"/>
      <c r="GA6" s="34"/>
      <c r="GB6" s="34"/>
      <c r="GC6" s="34"/>
      <c r="GD6" s="34"/>
      <c r="GE6" s="34"/>
      <c r="GF6" s="34"/>
      <c r="GG6" s="34"/>
      <c r="GH6" s="34"/>
      <c r="GI6" s="34"/>
      <c r="GJ6" s="34"/>
      <c r="GK6" s="34"/>
      <c r="GL6" s="34"/>
      <c r="GM6" s="34"/>
      <c r="GN6" s="34"/>
      <c r="GO6" s="34"/>
      <c r="GP6" s="34"/>
      <c r="GQ6" s="34"/>
      <c r="GR6" s="34"/>
      <c r="GS6" s="34"/>
      <c r="GT6" s="34"/>
      <c r="GU6" s="34"/>
      <c r="GV6" s="34"/>
      <c r="GW6" s="34"/>
      <c r="GX6" s="34"/>
      <c r="GY6" s="34"/>
      <c r="GZ6" s="34"/>
      <c r="HA6" s="34"/>
      <c r="HB6" s="34"/>
      <c r="HC6" s="34"/>
      <c r="HD6" s="34"/>
      <c r="HE6" s="34"/>
      <c r="HF6" s="34"/>
      <c r="HG6" s="34"/>
      <c r="HH6" s="34"/>
      <c r="HI6" s="34"/>
      <c r="HJ6" s="34"/>
      <c r="HK6" s="34"/>
      <c r="HL6" s="34"/>
      <c r="HM6" s="34"/>
      <c r="HN6" s="34"/>
      <c r="HO6" s="34"/>
      <c r="HP6" s="34"/>
      <c r="HQ6" s="34"/>
      <c r="HR6" s="34"/>
      <c r="HS6" s="34"/>
      <c r="HT6" s="34"/>
      <c r="HU6" s="34"/>
      <c r="HV6" s="34"/>
      <c r="HW6" s="34"/>
      <c r="HX6" s="34"/>
      <c r="HY6" s="34"/>
      <c r="HZ6" s="34"/>
      <c r="IA6" s="34"/>
      <c r="IB6" s="34"/>
      <c r="IC6" s="34"/>
      <c r="ID6" s="34"/>
      <c r="IE6" s="34"/>
      <c r="IF6" s="34"/>
      <c r="IG6" s="34"/>
      <c r="IH6" s="34"/>
      <c r="II6" s="34"/>
      <c r="IJ6" s="34"/>
      <c r="IK6" s="34"/>
      <c r="IL6" s="34"/>
      <c r="IM6" s="34"/>
      <c r="IN6" s="34"/>
      <c r="IO6" s="34"/>
      <c r="IP6" s="34"/>
      <c r="IQ6" s="34"/>
      <c r="IR6" s="34"/>
      <c r="IS6" s="34"/>
      <c r="IT6" s="34"/>
      <c r="IU6" s="34"/>
      <c r="IV6" s="34"/>
      <c r="IW6" s="34"/>
      <c r="IX6" s="34"/>
      <c r="IY6" s="34"/>
      <c r="IZ6" s="34"/>
      <c r="JA6" s="34"/>
      <c r="JB6" s="34"/>
      <c r="JC6" s="34"/>
      <c r="JD6" s="34"/>
      <c r="JE6" s="34"/>
      <c r="JF6" s="34"/>
      <c r="JG6" s="34"/>
      <c r="JH6" s="34"/>
      <c r="JI6" s="34"/>
      <c r="JJ6" s="34"/>
      <c r="JK6" s="34"/>
      <c r="JL6" s="34"/>
      <c r="JM6" s="34"/>
      <c r="JN6" s="34"/>
      <c r="JO6" s="34"/>
      <c r="JP6" s="34"/>
      <c r="JQ6" s="34"/>
      <c r="JR6" s="34"/>
      <c r="JS6" s="34"/>
      <c r="JT6" s="34"/>
      <c r="JU6" s="34"/>
      <c r="JV6" s="34"/>
      <c r="JW6" s="34"/>
      <c r="JX6" s="34"/>
      <c r="JY6" s="34"/>
      <c r="JZ6" s="34"/>
      <c r="KA6" s="34"/>
      <c r="KB6" s="34"/>
      <c r="KC6" s="34"/>
      <c r="KD6" s="34"/>
      <c r="KE6" s="34"/>
      <c r="KF6" s="34"/>
      <c r="KG6" s="34"/>
      <c r="KH6" s="34"/>
      <c r="KI6" s="34"/>
      <c r="KJ6" s="34"/>
      <c r="KK6" s="34"/>
      <c r="KL6" s="34"/>
      <c r="KM6" s="34"/>
      <c r="KN6" s="34"/>
      <c r="KO6" s="34"/>
      <c r="KP6" s="34"/>
      <c r="KQ6" s="34"/>
      <c r="KR6" s="34"/>
      <c r="KS6" s="34"/>
      <c r="KT6" s="34"/>
      <c r="KU6" s="34"/>
      <c r="KV6" s="34"/>
      <c r="KW6" s="34"/>
      <c r="KX6" s="34"/>
      <c r="KY6" s="34"/>
      <c r="KZ6" s="34"/>
      <c r="LA6" s="34"/>
      <c r="LB6" s="34"/>
      <c r="LC6" s="34"/>
      <c r="LD6" s="34"/>
      <c r="LE6" s="34"/>
      <c r="LF6" s="34"/>
      <c r="LG6" s="34"/>
      <c r="LH6" s="34"/>
      <c r="LI6" s="34"/>
      <c r="LJ6" s="34"/>
      <c r="LK6" s="34"/>
      <c r="LL6" s="34"/>
      <c r="LM6" s="34"/>
      <c r="LN6" s="34"/>
      <c r="LO6" s="34"/>
      <c r="LP6" s="34"/>
      <c r="LQ6" s="34"/>
      <c r="LR6" s="34"/>
      <c r="LS6" s="34"/>
      <c r="LT6" s="34"/>
      <c r="LU6" s="34"/>
      <c r="LV6" s="34"/>
      <c r="LW6" s="34"/>
      <c r="LX6" s="34"/>
      <c r="LY6" s="34"/>
      <c r="LZ6" s="34"/>
      <c r="MA6" s="34"/>
      <c r="MB6" s="34"/>
      <c r="MC6" s="34"/>
      <c r="MD6" s="34"/>
      <c r="ME6" s="34"/>
      <c r="MF6" s="34"/>
      <c r="MG6" s="34"/>
      <c r="MH6" s="34"/>
      <c r="MI6" s="34"/>
      <c r="MJ6" s="34"/>
      <c r="MK6" s="34"/>
      <c r="ML6" s="34"/>
      <c r="MM6" s="34"/>
      <c r="MN6" s="34"/>
      <c r="MO6" s="34"/>
      <c r="MP6" s="34"/>
      <c r="MQ6" s="34"/>
      <c r="MR6" s="34"/>
      <c r="MS6" s="34"/>
      <c r="MT6" s="34"/>
      <c r="MU6" s="34"/>
      <c r="MV6" s="34"/>
      <c r="MW6" s="34"/>
      <c r="MX6" s="34"/>
      <c r="MY6" s="34"/>
      <c r="MZ6" s="34"/>
      <c r="NA6" s="34"/>
      <c r="NB6" s="34"/>
      <c r="NC6" s="34"/>
      <c r="ND6" s="34"/>
      <c r="NE6" s="34"/>
      <c r="NF6" s="34"/>
      <c r="NG6" s="34"/>
      <c r="NH6" s="34"/>
      <c r="NI6" s="34"/>
      <c r="NJ6" s="34"/>
      <c r="NK6" s="34"/>
      <c r="NL6" s="34"/>
      <c r="NM6" s="34"/>
      <c r="NN6" s="34"/>
      <c r="NO6" s="34"/>
      <c r="NP6" s="34"/>
      <c r="NQ6" s="34"/>
      <c r="NR6" s="34"/>
      <c r="NS6" s="34"/>
      <c r="NT6" s="34"/>
      <c r="NU6" s="34"/>
      <c r="NV6" s="34"/>
      <c r="NW6" s="34"/>
      <c r="NX6" s="34"/>
    </row>
    <row r="7" spans="1:388" ht="30" customHeight="1">
      <c r="A7" s="49"/>
      <c r="B7" s="51"/>
      <c r="C7" s="35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  <c r="AT7" s="36"/>
      <c r="AU7" s="36"/>
      <c r="AV7" s="36"/>
      <c r="AW7" s="36"/>
      <c r="AX7" s="36"/>
      <c r="AY7" s="36"/>
      <c r="AZ7" s="36"/>
      <c r="BA7" s="36"/>
      <c r="BB7" s="36"/>
      <c r="BC7" s="36"/>
      <c r="BD7" s="36"/>
      <c r="BE7" s="36"/>
      <c r="BF7" s="36"/>
      <c r="BG7" s="36"/>
      <c r="BH7" s="36"/>
      <c r="BI7" s="36"/>
      <c r="BJ7" s="36"/>
      <c r="BK7" s="36"/>
      <c r="BL7" s="36"/>
      <c r="BM7" s="36"/>
      <c r="BN7" s="36"/>
      <c r="BO7" s="36"/>
      <c r="BP7" s="36"/>
      <c r="BQ7" s="36"/>
      <c r="BR7" s="36"/>
      <c r="BS7" s="36"/>
      <c r="BT7" s="36"/>
      <c r="BU7" s="36"/>
      <c r="BV7" s="36"/>
      <c r="BW7" s="36"/>
      <c r="BX7" s="36"/>
      <c r="BY7" s="36"/>
      <c r="BZ7" s="36"/>
      <c r="CA7" s="36"/>
      <c r="CB7" s="36"/>
      <c r="CC7" s="36"/>
      <c r="CD7" s="36"/>
      <c r="CE7" s="36"/>
      <c r="CF7" s="36"/>
      <c r="CG7" s="36"/>
      <c r="CH7" s="36"/>
      <c r="CI7" s="36"/>
      <c r="CJ7" s="36"/>
      <c r="CK7" s="36"/>
      <c r="CL7" s="36"/>
      <c r="CM7" s="36"/>
      <c r="CN7" s="36"/>
      <c r="CO7" s="36"/>
      <c r="CP7" s="36"/>
      <c r="CQ7" s="36"/>
      <c r="CR7" s="36"/>
      <c r="CS7" s="36"/>
      <c r="CT7" s="36"/>
      <c r="CU7" s="36"/>
      <c r="CV7" s="36"/>
      <c r="CW7" s="36"/>
      <c r="CX7" s="36"/>
      <c r="CY7" s="36"/>
      <c r="CZ7" s="36"/>
      <c r="DA7" s="36"/>
      <c r="DB7" s="36"/>
      <c r="DC7" s="36"/>
      <c r="DD7" s="36"/>
      <c r="DE7" s="36"/>
      <c r="DF7" s="36"/>
      <c r="DG7" s="36"/>
      <c r="DH7" s="36"/>
      <c r="DI7" s="36"/>
      <c r="DJ7" s="36"/>
      <c r="DK7" s="36"/>
      <c r="DL7" s="36"/>
      <c r="DM7" s="36"/>
      <c r="DN7" s="36"/>
      <c r="DO7" s="36"/>
      <c r="DP7" s="36"/>
      <c r="DQ7" s="36"/>
      <c r="DR7" s="36"/>
      <c r="DS7" s="36"/>
      <c r="DT7" s="36"/>
      <c r="DU7" s="36"/>
      <c r="DV7" s="36"/>
      <c r="DW7" s="36"/>
      <c r="DX7" s="36"/>
      <c r="DY7" s="36"/>
      <c r="DZ7" s="36"/>
      <c r="EA7" s="36"/>
      <c r="EB7" s="36"/>
      <c r="EC7" s="36"/>
      <c r="ED7" s="36"/>
      <c r="EE7" s="36"/>
      <c r="EF7" s="36"/>
      <c r="EG7" s="36"/>
      <c r="EH7" s="36"/>
      <c r="EI7" s="36"/>
      <c r="EJ7" s="36"/>
      <c r="EK7" s="36"/>
      <c r="EL7" s="36"/>
      <c r="EM7" s="36"/>
      <c r="EN7" s="36"/>
      <c r="EO7" s="36"/>
      <c r="EP7" s="36"/>
      <c r="EQ7" s="36"/>
      <c r="ER7" s="36"/>
      <c r="ES7" s="36"/>
      <c r="ET7" s="36"/>
      <c r="EU7" s="36"/>
      <c r="EV7" s="36"/>
      <c r="EW7" s="36"/>
      <c r="EX7" s="36"/>
      <c r="EY7" s="36"/>
      <c r="EZ7" s="36"/>
      <c r="FA7" s="36"/>
      <c r="FB7" s="36"/>
      <c r="FC7" s="36"/>
      <c r="FD7" s="36"/>
      <c r="FE7" s="36"/>
      <c r="FF7" s="36"/>
      <c r="FG7" s="36"/>
      <c r="FH7" s="36"/>
      <c r="FI7" s="36"/>
      <c r="FJ7" s="36"/>
      <c r="FK7" s="36"/>
      <c r="FL7" s="36"/>
      <c r="FM7" s="36"/>
      <c r="FN7" s="36"/>
      <c r="FO7" s="36"/>
      <c r="FP7" s="36"/>
      <c r="FQ7" s="36"/>
      <c r="FR7" s="36"/>
      <c r="FS7" s="36"/>
      <c r="FT7" s="36"/>
      <c r="FU7" s="36"/>
      <c r="FV7" s="36"/>
      <c r="FW7" s="36"/>
      <c r="FX7" s="36"/>
      <c r="FY7" s="36"/>
      <c r="FZ7" s="36"/>
      <c r="GA7" s="36"/>
      <c r="GB7" s="36"/>
      <c r="GC7" s="36"/>
      <c r="GD7" s="36"/>
      <c r="GE7" s="36"/>
      <c r="GF7" s="36"/>
      <c r="GG7" s="36"/>
      <c r="GH7" s="36"/>
      <c r="GI7" s="36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  <c r="IG7" s="36"/>
      <c r="IH7" s="36"/>
      <c r="II7" s="36"/>
      <c r="IJ7" s="36"/>
      <c r="IK7" s="36"/>
      <c r="IL7" s="36"/>
      <c r="IM7" s="36"/>
      <c r="IN7" s="36"/>
      <c r="IO7" s="36"/>
      <c r="IP7" s="36"/>
      <c r="IQ7" s="36"/>
      <c r="IR7" s="36"/>
      <c r="IS7" s="36"/>
      <c r="IT7" s="36"/>
      <c r="IU7" s="36"/>
      <c r="IV7" s="36"/>
      <c r="IW7" s="36"/>
      <c r="IX7" s="36"/>
      <c r="IY7" s="36"/>
      <c r="IZ7" s="36"/>
      <c r="JA7" s="36"/>
      <c r="JB7" s="36"/>
      <c r="JC7" s="36"/>
      <c r="JD7" s="36"/>
      <c r="JE7" s="36"/>
      <c r="JF7" s="36"/>
      <c r="JG7" s="36"/>
      <c r="JH7" s="36"/>
      <c r="JI7" s="36"/>
      <c r="JJ7" s="36"/>
      <c r="JK7" s="36"/>
      <c r="JL7" s="36"/>
      <c r="JM7" s="36"/>
      <c r="JN7" s="36"/>
      <c r="JO7" s="36"/>
      <c r="JP7" s="36"/>
      <c r="JQ7" s="36"/>
      <c r="JR7" s="36"/>
      <c r="JS7" s="36"/>
      <c r="JT7" s="36"/>
      <c r="JU7" s="36"/>
      <c r="JV7" s="36"/>
      <c r="JW7" s="36"/>
      <c r="JX7" s="36"/>
      <c r="JY7" s="36"/>
      <c r="JZ7" s="36"/>
      <c r="KA7" s="36"/>
      <c r="KB7" s="36"/>
      <c r="KC7" s="36"/>
      <c r="KD7" s="36"/>
      <c r="KE7" s="36"/>
      <c r="KF7" s="36"/>
      <c r="KG7" s="36"/>
      <c r="KH7" s="36"/>
      <c r="KI7" s="36"/>
      <c r="KJ7" s="36"/>
      <c r="KK7" s="36"/>
      <c r="KL7" s="36"/>
      <c r="KM7" s="36"/>
      <c r="KN7" s="36"/>
      <c r="KO7" s="36"/>
      <c r="KP7" s="36"/>
      <c r="KQ7" s="36"/>
      <c r="KR7" s="36"/>
      <c r="KS7" s="36"/>
      <c r="KT7" s="36"/>
      <c r="KU7" s="36"/>
      <c r="KV7" s="36"/>
      <c r="KW7" s="36"/>
      <c r="KX7" s="36"/>
      <c r="KY7" s="36"/>
      <c r="KZ7" s="36"/>
      <c r="LA7" s="36"/>
      <c r="LB7" s="36"/>
      <c r="LC7" s="36"/>
      <c r="LD7" s="36"/>
      <c r="LE7" s="36"/>
      <c r="LF7" s="36"/>
      <c r="LG7" s="36"/>
      <c r="LH7" s="36"/>
      <c r="LI7" s="36"/>
      <c r="LJ7" s="36"/>
      <c r="LK7" s="36"/>
      <c r="LL7" s="36"/>
      <c r="LM7" s="36"/>
      <c r="LN7" s="36"/>
      <c r="LO7" s="36"/>
      <c r="LP7" s="36"/>
      <c r="LQ7" s="36"/>
      <c r="LR7" s="36"/>
      <c r="LS7" s="36"/>
      <c r="LT7" s="36"/>
      <c r="LU7" s="36"/>
      <c r="LV7" s="36"/>
      <c r="LW7" s="36"/>
      <c r="LX7" s="36"/>
      <c r="LY7" s="36"/>
      <c r="LZ7" s="36"/>
      <c r="MA7" s="36"/>
      <c r="MB7" s="36"/>
      <c r="MC7" s="36"/>
      <c r="MD7" s="36"/>
      <c r="ME7" s="36"/>
      <c r="MF7" s="36"/>
      <c r="MG7" s="36"/>
      <c r="MH7" s="36"/>
      <c r="MI7" s="36"/>
      <c r="MJ7" s="36"/>
      <c r="MK7" s="36"/>
      <c r="ML7" s="36"/>
      <c r="MM7" s="36"/>
      <c r="MN7" s="36"/>
      <c r="MO7" s="36"/>
      <c r="MP7" s="36"/>
      <c r="MQ7" s="36"/>
      <c r="MR7" s="36"/>
      <c r="MS7" s="36"/>
      <c r="MT7" s="36"/>
      <c r="MU7" s="36"/>
      <c r="MV7" s="36"/>
      <c r="MW7" s="36"/>
      <c r="MX7" s="36"/>
      <c r="MY7" s="36"/>
      <c r="MZ7" s="36"/>
      <c r="NA7" s="36"/>
      <c r="NB7" s="36"/>
      <c r="NC7" s="36"/>
      <c r="ND7" s="36"/>
      <c r="NE7" s="36"/>
      <c r="NF7" s="36"/>
      <c r="NG7" s="36"/>
      <c r="NH7" s="36"/>
      <c r="NI7" s="36"/>
      <c r="NJ7" s="36"/>
      <c r="NK7" s="36"/>
      <c r="NL7" s="36"/>
      <c r="NM7" s="36"/>
      <c r="NN7" s="36"/>
      <c r="NO7" s="36"/>
      <c r="NP7" s="36"/>
      <c r="NQ7" s="36"/>
      <c r="NR7" s="36"/>
      <c r="NS7" s="36"/>
      <c r="NT7" s="36"/>
      <c r="NU7" s="36"/>
      <c r="NV7" s="36"/>
      <c r="NW7" s="36"/>
      <c r="NX7" s="36"/>
    </row>
    <row r="8" spans="1:388" ht="30" customHeight="1">
      <c r="A8" s="52" t="s">
        <v>42</v>
      </c>
      <c r="B8" s="50" t="s">
        <v>25</v>
      </c>
      <c r="C8" s="33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  <c r="EZ8" s="34"/>
      <c r="FA8" s="34"/>
      <c r="FB8" s="34"/>
      <c r="FC8" s="34"/>
      <c r="FD8" s="34"/>
      <c r="FE8" s="34"/>
      <c r="FF8" s="34"/>
      <c r="FG8" s="34"/>
      <c r="FH8" s="34"/>
      <c r="FI8" s="34"/>
      <c r="FJ8" s="34"/>
      <c r="FK8" s="34"/>
      <c r="FL8" s="34"/>
      <c r="FM8" s="34"/>
      <c r="FN8" s="34"/>
      <c r="FO8" s="34"/>
      <c r="FP8" s="34"/>
      <c r="FQ8" s="34"/>
      <c r="FR8" s="34"/>
      <c r="FS8" s="34"/>
      <c r="FT8" s="34"/>
      <c r="FU8" s="34"/>
      <c r="FV8" s="34"/>
      <c r="FW8" s="34"/>
      <c r="FX8" s="34"/>
      <c r="FY8" s="34"/>
      <c r="FZ8" s="34"/>
      <c r="GA8" s="34"/>
      <c r="GB8" s="34"/>
      <c r="GC8" s="34"/>
      <c r="GD8" s="34"/>
      <c r="GE8" s="34"/>
      <c r="GF8" s="34"/>
      <c r="GG8" s="34"/>
      <c r="GH8" s="34"/>
      <c r="GI8" s="34"/>
      <c r="GJ8" s="34"/>
      <c r="GK8" s="34"/>
      <c r="GL8" s="34"/>
      <c r="GM8" s="34"/>
      <c r="GN8" s="34"/>
      <c r="GO8" s="34"/>
      <c r="GP8" s="34"/>
      <c r="GQ8" s="34"/>
      <c r="GR8" s="34"/>
      <c r="GS8" s="34"/>
      <c r="GT8" s="34"/>
      <c r="GU8" s="34"/>
      <c r="GV8" s="34"/>
      <c r="GW8" s="34"/>
      <c r="GX8" s="34"/>
      <c r="GY8" s="34"/>
      <c r="GZ8" s="34"/>
      <c r="HA8" s="34"/>
      <c r="HB8" s="34"/>
      <c r="HC8" s="34"/>
      <c r="HD8" s="34"/>
      <c r="HE8" s="34"/>
      <c r="HF8" s="34"/>
      <c r="HG8" s="34"/>
      <c r="HH8" s="34"/>
      <c r="HI8" s="34"/>
      <c r="HJ8" s="34"/>
      <c r="HK8" s="34"/>
      <c r="HL8" s="34"/>
      <c r="HM8" s="34"/>
      <c r="HN8" s="34"/>
      <c r="HO8" s="34"/>
      <c r="HP8" s="34"/>
      <c r="HQ8" s="34"/>
      <c r="HR8" s="34"/>
      <c r="HS8" s="34"/>
      <c r="HT8" s="34"/>
      <c r="HU8" s="34"/>
      <c r="HV8" s="34"/>
      <c r="HW8" s="34"/>
      <c r="HX8" s="34"/>
      <c r="HY8" s="34"/>
      <c r="HZ8" s="34"/>
      <c r="IA8" s="34"/>
      <c r="IB8" s="34"/>
      <c r="IC8" s="34"/>
      <c r="ID8" s="34"/>
      <c r="IE8" s="34"/>
      <c r="IF8" s="34"/>
      <c r="IG8" s="34"/>
      <c r="IH8" s="34"/>
      <c r="II8" s="34"/>
      <c r="IJ8" s="34"/>
      <c r="IK8" s="34"/>
      <c r="IL8" s="34"/>
      <c r="IM8" s="34"/>
      <c r="IN8" s="34"/>
      <c r="IO8" s="34"/>
      <c r="IP8" s="34"/>
      <c r="IQ8" s="34"/>
      <c r="IR8" s="34"/>
      <c r="IS8" s="34"/>
      <c r="IT8" s="34"/>
      <c r="IU8" s="34"/>
      <c r="IV8" s="34"/>
      <c r="IW8" s="34"/>
      <c r="IX8" s="34"/>
      <c r="IY8" s="34"/>
      <c r="IZ8" s="34"/>
      <c r="JA8" s="34"/>
      <c r="JB8" s="34"/>
      <c r="JC8" s="34"/>
      <c r="JD8" s="34"/>
      <c r="JE8" s="34"/>
      <c r="JF8" s="34"/>
      <c r="JG8" s="34"/>
      <c r="JH8" s="34"/>
      <c r="JI8" s="34"/>
      <c r="JJ8" s="34"/>
      <c r="JK8" s="34"/>
      <c r="JL8" s="34"/>
      <c r="JM8" s="34"/>
      <c r="JN8" s="34"/>
      <c r="JO8" s="34"/>
      <c r="JP8" s="34"/>
      <c r="JQ8" s="34"/>
      <c r="JR8" s="34"/>
      <c r="JS8" s="34"/>
      <c r="JT8" s="34"/>
      <c r="JU8" s="34"/>
      <c r="JV8" s="34"/>
      <c r="JW8" s="34"/>
      <c r="JX8" s="34"/>
      <c r="JY8" s="34"/>
      <c r="JZ8" s="34"/>
      <c r="KA8" s="34"/>
      <c r="KB8" s="34"/>
      <c r="KC8" s="34"/>
      <c r="KD8" s="34"/>
      <c r="KE8" s="34"/>
      <c r="KF8" s="34"/>
      <c r="KG8" s="34"/>
      <c r="KH8" s="34"/>
      <c r="KI8" s="34"/>
      <c r="KJ8" s="34"/>
      <c r="KK8" s="34"/>
      <c r="KL8" s="34"/>
      <c r="KM8" s="34"/>
      <c r="KN8" s="34"/>
      <c r="KO8" s="34"/>
      <c r="KP8" s="34"/>
      <c r="KQ8" s="34"/>
      <c r="KR8" s="34"/>
      <c r="KS8" s="34"/>
      <c r="KT8" s="34"/>
      <c r="KU8" s="34"/>
      <c r="KV8" s="34"/>
      <c r="KW8" s="34"/>
      <c r="KX8" s="34"/>
      <c r="KY8" s="34"/>
      <c r="KZ8" s="34"/>
      <c r="LA8" s="34"/>
      <c r="LB8" s="34"/>
      <c r="LC8" s="34"/>
      <c r="LD8" s="34"/>
      <c r="LE8" s="34"/>
      <c r="LF8" s="34"/>
      <c r="LG8" s="34"/>
      <c r="LH8" s="34"/>
      <c r="LI8" s="34"/>
      <c r="LJ8" s="34"/>
      <c r="LK8" s="34"/>
      <c r="LL8" s="34"/>
      <c r="LM8" s="34"/>
      <c r="LN8" s="34"/>
      <c r="LO8" s="34"/>
      <c r="LP8" s="34"/>
      <c r="LQ8" s="34"/>
      <c r="LR8" s="34"/>
      <c r="LS8" s="34"/>
      <c r="LT8" s="34"/>
      <c r="LU8" s="34"/>
      <c r="LV8" s="34"/>
      <c r="LW8" s="34"/>
      <c r="LX8" s="34"/>
      <c r="LY8" s="34"/>
      <c r="LZ8" s="34"/>
      <c r="MA8" s="34"/>
      <c r="MB8" s="34"/>
      <c r="MC8" s="34"/>
      <c r="MD8" s="34"/>
      <c r="ME8" s="34"/>
      <c r="MF8" s="34"/>
      <c r="MG8" s="34"/>
      <c r="MH8" s="34"/>
      <c r="MI8" s="34"/>
      <c r="MJ8" s="34"/>
      <c r="MK8" s="34"/>
      <c r="ML8" s="34"/>
      <c r="MM8" s="34"/>
      <c r="MN8" s="34"/>
      <c r="MO8" s="34"/>
      <c r="MP8" s="34"/>
      <c r="MQ8" s="34"/>
      <c r="MR8" s="34"/>
      <c r="MS8" s="34"/>
      <c r="MT8" s="34"/>
      <c r="MU8" s="34"/>
      <c r="MV8" s="34"/>
      <c r="MW8" s="34"/>
      <c r="MX8" s="34"/>
      <c r="MY8" s="34"/>
      <c r="MZ8" s="34"/>
      <c r="NA8" s="34"/>
      <c r="NB8" s="34"/>
      <c r="NC8" s="34"/>
      <c r="ND8" s="34"/>
      <c r="NE8" s="34"/>
      <c r="NF8" s="34"/>
      <c r="NG8" s="34"/>
      <c r="NH8" s="34"/>
      <c r="NI8" s="34"/>
      <c r="NJ8" s="34"/>
      <c r="NK8" s="34"/>
      <c r="NL8" s="34"/>
      <c r="NM8" s="34"/>
      <c r="NN8" s="34"/>
      <c r="NO8" s="34"/>
      <c r="NP8" s="34"/>
      <c r="NQ8" s="34"/>
      <c r="NR8" s="34"/>
      <c r="NS8" s="34"/>
      <c r="NT8" s="34"/>
      <c r="NU8" s="34"/>
      <c r="NV8" s="34"/>
      <c r="NW8" s="34"/>
      <c r="NX8" s="34"/>
    </row>
    <row r="9" spans="1:388" ht="30" customHeight="1">
      <c r="A9" s="52"/>
      <c r="B9" s="51"/>
      <c r="C9" s="35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36"/>
      <c r="BM9" s="36"/>
      <c r="BN9" s="36"/>
      <c r="BO9" s="36"/>
      <c r="BP9" s="36"/>
      <c r="BQ9" s="36"/>
      <c r="BR9" s="36"/>
      <c r="BS9" s="36"/>
      <c r="BT9" s="36"/>
      <c r="BU9" s="36"/>
      <c r="BV9" s="36"/>
      <c r="BW9" s="36"/>
      <c r="BX9" s="36"/>
      <c r="BY9" s="36"/>
      <c r="BZ9" s="36"/>
      <c r="CA9" s="36"/>
      <c r="CB9" s="36"/>
      <c r="CC9" s="36"/>
      <c r="CD9" s="36"/>
      <c r="CE9" s="36"/>
      <c r="CF9" s="36"/>
      <c r="CG9" s="36"/>
      <c r="CH9" s="36"/>
      <c r="CI9" s="36"/>
      <c r="CJ9" s="36"/>
      <c r="CK9" s="36"/>
      <c r="CL9" s="36"/>
      <c r="CM9" s="36"/>
      <c r="CN9" s="36"/>
      <c r="CO9" s="36"/>
      <c r="CP9" s="36"/>
      <c r="CQ9" s="36"/>
      <c r="CR9" s="36"/>
      <c r="CS9" s="36"/>
      <c r="CT9" s="36"/>
      <c r="CU9" s="36"/>
      <c r="CV9" s="36"/>
      <c r="CW9" s="36"/>
      <c r="CX9" s="36"/>
      <c r="CY9" s="36"/>
      <c r="CZ9" s="36"/>
      <c r="DA9" s="36"/>
      <c r="DB9" s="36"/>
      <c r="DC9" s="36"/>
      <c r="DD9" s="36"/>
      <c r="DE9" s="36"/>
      <c r="DF9" s="36"/>
      <c r="DG9" s="36"/>
      <c r="DH9" s="36"/>
      <c r="DI9" s="36"/>
      <c r="DJ9" s="36"/>
      <c r="DK9" s="36"/>
      <c r="DL9" s="36"/>
      <c r="DM9" s="36"/>
      <c r="DN9" s="36"/>
      <c r="DO9" s="36"/>
      <c r="DP9" s="36"/>
      <c r="DQ9" s="36"/>
      <c r="DR9" s="36"/>
      <c r="DS9" s="36"/>
      <c r="DT9" s="36"/>
      <c r="DU9" s="36"/>
      <c r="DV9" s="36"/>
      <c r="DW9" s="36"/>
      <c r="DX9" s="36"/>
      <c r="DY9" s="36"/>
      <c r="DZ9" s="36"/>
      <c r="EA9" s="36"/>
      <c r="EB9" s="36"/>
      <c r="EC9" s="36"/>
      <c r="ED9" s="36"/>
      <c r="EE9" s="36"/>
      <c r="EF9" s="36"/>
      <c r="EG9" s="36"/>
      <c r="EH9" s="36"/>
      <c r="EI9" s="36"/>
      <c r="EJ9" s="36"/>
      <c r="EK9" s="36"/>
      <c r="EL9" s="36"/>
      <c r="EM9" s="36"/>
      <c r="EN9" s="36"/>
      <c r="EO9" s="36"/>
      <c r="EP9" s="36"/>
      <c r="EQ9" s="36"/>
      <c r="ER9" s="36"/>
      <c r="ES9" s="36"/>
      <c r="ET9" s="36"/>
      <c r="EU9" s="36"/>
      <c r="EV9" s="36"/>
      <c r="EW9" s="36"/>
      <c r="EX9" s="36"/>
      <c r="EY9" s="36"/>
      <c r="EZ9" s="36"/>
      <c r="FA9" s="36"/>
      <c r="FB9" s="36"/>
      <c r="FC9" s="36"/>
      <c r="FD9" s="36"/>
      <c r="FE9" s="36"/>
      <c r="FF9" s="36"/>
      <c r="FG9" s="36"/>
      <c r="FH9" s="36"/>
      <c r="FI9" s="36"/>
      <c r="FJ9" s="36"/>
      <c r="FK9" s="36"/>
      <c r="FL9" s="36"/>
      <c r="FM9" s="36"/>
      <c r="FN9" s="36"/>
      <c r="FO9" s="36"/>
      <c r="FP9" s="36"/>
      <c r="FQ9" s="36"/>
      <c r="FR9" s="36"/>
      <c r="FS9" s="36"/>
      <c r="FT9" s="36"/>
      <c r="FU9" s="36"/>
      <c r="FV9" s="36"/>
      <c r="FW9" s="36"/>
      <c r="FX9" s="36"/>
      <c r="FY9" s="36"/>
      <c r="FZ9" s="36"/>
      <c r="GA9" s="36"/>
      <c r="GB9" s="36"/>
      <c r="GC9" s="36"/>
      <c r="GD9" s="36"/>
      <c r="GE9" s="36"/>
      <c r="GF9" s="36"/>
      <c r="GG9" s="36"/>
      <c r="GH9" s="36"/>
      <c r="GI9" s="36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  <c r="IG9" s="36"/>
      <c r="IH9" s="36"/>
      <c r="II9" s="36"/>
      <c r="IJ9" s="36"/>
      <c r="IK9" s="36"/>
      <c r="IL9" s="36"/>
      <c r="IM9" s="36"/>
      <c r="IN9" s="36"/>
      <c r="IO9" s="36"/>
      <c r="IP9" s="36"/>
      <c r="IQ9" s="36"/>
      <c r="IR9" s="36"/>
      <c r="IS9" s="36"/>
      <c r="IT9" s="36"/>
      <c r="IU9" s="36"/>
      <c r="IV9" s="36"/>
      <c r="IW9" s="36"/>
      <c r="IX9" s="36"/>
      <c r="IY9" s="36"/>
      <c r="IZ9" s="36"/>
      <c r="JA9" s="36"/>
      <c r="JB9" s="36"/>
      <c r="JC9" s="36"/>
      <c r="JD9" s="36"/>
      <c r="JE9" s="36"/>
      <c r="JF9" s="36"/>
      <c r="JG9" s="36"/>
      <c r="JH9" s="36"/>
      <c r="JI9" s="36"/>
      <c r="JJ9" s="36"/>
      <c r="JK9" s="36"/>
      <c r="JL9" s="36"/>
      <c r="JM9" s="36"/>
      <c r="JN9" s="36"/>
      <c r="JO9" s="36"/>
      <c r="JP9" s="36"/>
      <c r="JQ9" s="36"/>
      <c r="JR9" s="36"/>
      <c r="JS9" s="36"/>
      <c r="JT9" s="36"/>
      <c r="JU9" s="36"/>
      <c r="JV9" s="36"/>
      <c r="JW9" s="36"/>
      <c r="JX9" s="36"/>
      <c r="JY9" s="36"/>
      <c r="JZ9" s="36"/>
      <c r="KA9" s="36"/>
      <c r="KB9" s="36"/>
      <c r="KC9" s="36"/>
      <c r="KD9" s="36"/>
      <c r="KE9" s="36"/>
      <c r="KF9" s="36"/>
      <c r="KG9" s="36"/>
      <c r="KH9" s="36"/>
      <c r="KI9" s="36"/>
      <c r="KJ9" s="36"/>
      <c r="KK9" s="36"/>
      <c r="KL9" s="36"/>
      <c r="KM9" s="36"/>
      <c r="KN9" s="36"/>
      <c r="KO9" s="36"/>
      <c r="KP9" s="36"/>
      <c r="KQ9" s="36"/>
      <c r="KR9" s="36"/>
      <c r="KS9" s="36"/>
      <c r="KT9" s="36"/>
      <c r="KU9" s="36"/>
      <c r="KV9" s="36"/>
      <c r="KW9" s="36"/>
      <c r="KX9" s="36"/>
      <c r="KY9" s="36"/>
      <c r="KZ9" s="36"/>
      <c r="LA9" s="36"/>
      <c r="LB9" s="36"/>
      <c r="LC9" s="36"/>
      <c r="LD9" s="36"/>
      <c r="LE9" s="36"/>
      <c r="LF9" s="36"/>
      <c r="LG9" s="36"/>
      <c r="LH9" s="36"/>
      <c r="LI9" s="36"/>
      <c r="LJ9" s="36"/>
      <c r="LK9" s="36"/>
      <c r="LL9" s="36"/>
      <c r="LM9" s="36"/>
      <c r="LN9" s="36"/>
      <c r="LO9" s="36"/>
      <c r="LP9" s="36"/>
      <c r="LQ9" s="36"/>
      <c r="LR9" s="36"/>
      <c r="LS9" s="36"/>
      <c r="LT9" s="36"/>
      <c r="LU9" s="36"/>
      <c r="LV9" s="36"/>
      <c r="LW9" s="36"/>
      <c r="LX9" s="36"/>
      <c r="LY9" s="36"/>
      <c r="LZ9" s="36"/>
      <c r="MA9" s="36"/>
      <c r="MB9" s="36"/>
      <c r="MC9" s="36"/>
      <c r="MD9" s="36"/>
      <c r="ME9" s="36"/>
      <c r="MF9" s="36"/>
      <c r="MG9" s="36"/>
      <c r="MH9" s="36"/>
      <c r="MI9" s="36"/>
      <c r="MJ9" s="36"/>
      <c r="MK9" s="36"/>
      <c r="ML9" s="36"/>
      <c r="MM9" s="36"/>
      <c r="MN9" s="36"/>
      <c r="MO9" s="36"/>
      <c r="MP9" s="36"/>
      <c r="MQ9" s="36"/>
      <c r="MR9" s="36"/>
      <c r="MS9" s="36"/>
      <c r="MT9" s="36"/>
      <c r="MU9" s="36"/>
      <c r="MV9" s="36"/>
      <c r="MW9" s="36"/>
      <c r="MX9" s="36"/>
      <c r="MY9" s="36"/>
      <c r="MZ9" s="36"/>
      <c r="NA9" s="36"/>
      <c r="NB9" s="36"/>
      <c r="NC9" s="36"/>
      <c r="ND9" s="36"/>
      <c r="NE9" s="36"/>
      <c r="NF9" s="36"/>
      <c r="NG9" s="36"/>
      <c r="NH9" s="36"/>
      <c r="NI9" s="36"/>
      <c r="NJ9" s="36"/>
      <c r="NK9" s="36"/>
      <c r="NL9" s="36"/>
      <c r="NM9" s="36"/>
      <c r="NN9" s="36"/>
      <c r="NO9" s="36"/>
      <c r="NP9" s="36"/>
      <c r="NQ9" s="36"/>
      <c r="NR9" s="36"/>
      <c r="NS9" s="36"/>
      <c r="NT9" s="36"/>
      <c r="NU9" s="36"/>
      <c r="NV9" s="36"/>
      <c r="NW9" s="36"/>
      <c r="NX9" s="36"/>
    </row>
    <row r="10" spans="1:388" ht="30" customHeight="1">
      <c r="A10" s="49">
        <v>1</v>
      </c>
      <c r="B10" s="50">
        <v>30</v>
      </c>
      <c r="C10" s="33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  <c r="EI10" s="34"/>
      <c r="EJ10" s="34"/>
      <c r="EK10" s="34"/>
      <c r="EL10" s="34"/>
      <c r="EM10" s="34"/>
      <c r="EN10" s="34"/>
      <c r="EO10" s="34"/>
      <c r="EP10" s="34"/>
      <c r="EQ10" s="34"/>
      <c r="ER10" s="34"/>
      <c r="ES10" s="34"/>
      <c r="ET10" s="34"/>
      <c r="EU10" s="34"/>
      <c r="EV10" s="34"/>
      <c r="EW10" s="34"/>
      <c r="EX10" s="34"/>
      <c r="EY10" s="34"/>
      <c r="EZ10" s="34"/>
      <c r="FA10" s="34"/>
      <c r="FB10" s="34"/>
      <c r="FC10" s="34"/>
      <c r="FD10" s="34"/>
      <c r="FE10" s="34"/>
      <c r="FF10" s="34"/>
      <c r="FG10" s="34"/>
      <c r="FH10" s="34"/>
      <c r="FI10" s="34"/>
      <c r="FJ10" s="34"/>
      <c r="FK10" s="34"/>
      <c r="FL10" s="34"/>
      <c r="FM10" s="34"/>
      <c r="FN10" s="34"/>
      <c r="FO10" s="34"/>
      <c r="FP10" s="34"/>
      <c r="FQ10" s="34"/>
      <c r="FR10" s="34"/>
      <c r="FS10" s="34"/>
      <c r="FT10" s="34"/>
      <c r="FU10" s="34"/>
      <c r="FV10" s="34"/>
      <c r="FW10" s="34"/>
      <c r="FX10" s="34"/>
      <c r="FY10" s="34"/>
      <c r="FZ10" s="34"/>
      <c r="GA10" s="34"/>
      <c r="GB10" s="34"/>
      <c r="GC10" s="34"/>
      <c r="GD10" s="34"/>
      <c r="GE10" s="34"/>
      <c r="GF10" s="34"/>
      <c r="GG10" s="34"/>
      <c r="GH10" s="34"/>
      <c r="GI10" s="34"/>
      <c r="GJ10" s="34"/>
      <c r="GK10" s="34"/>
      <c r="GL10" s="34"/>
      <c r="GM10" s="34"/>
      <c r="GN10" s="34"/>
      <c r="GO10" s="34"/>
      <c r="GP10" s="34"/>
      <c r="GQ10" s="34"/>
      <c r="GR10" s="34"/>
      <c r="GS10" s="34"/>
      <c r="GT10" s="34"/>
      <c r="GU10" s="34"/>
      <c r="GV10" s="34"/>
      <c r="GW10" s="34"/>
      <c r="GX10" s="34"/>
      <c r="GY10" s="34"/>
      <c r="GZ10" s="34"/>
      <c r="HA10" s="34"/>
      <c r="HB10" s="34"/>
      <c r="HC10" s="34"/>
      <c r="HD10" s="34"/>
      <c r="HE10" s="34"/>
      <c r="HF10" s="34"/>
      <c r="HG10" s="34"/>
      <c r="HH10" s="34"/>
      <c r="HI10" s="34"/>
      <c r="HJ10" s="34"/>
      <c r="HK10" s="34"/>
      <c r="HL10" s="34"/>
      <c r="HM10" s="34"/>
      <c r="HN10" s="34"/>
      <c r="HO10" s="34"/>
      <c r="HP10" s="34"/>
      <c r="HQ10" s="34"/>
      <c r="HR10" s="34"/>
      <c r="HS10" s="34"/>
      <c r="HT10" s="34"/>
      <c r="HU10" s="34"/>
      <c r="HV10" s="34"/>
      <c r="HW10" s="34"/>
      <c r="HX10" s="34"/>
      <c r="HY10" s="34"/>
      <c r="HZ10" s="34"/>
      <c r="IA10" s="34"/>
      <c r="IB10" s="34"/>
      <c r="IC10" s="34"/>
      <c r="ID10" s="34"/>
      <c r="IE10" s="34"/>
      <c r="IF10" s="34"/>
      <c r="IG10" s="34"/>
      <c r="IH10" s="34"/>
      <c r="II10" s="34"/>
      <c r="IJ10" s="34"/>
      <c r="IK10" s="34"/>
      <c r="IL10" s="34"/>
      <c r="IM10" s="34"/>
      <c r="IN10" s="34"/>
      <c r="IO10" s="34"/>
      <c r="IP10" s="34"/>
      <c r="IQ10" s="34"/>
      <c r="IR10" s="34"/>
      <c r="IS10" s="34"/>
      <c r="IT10" s="34"/>
      <c r="IU10" s="34"/>
      <c r="IV10" s="34"/>
      <c r="IW10" s="34"/>
      <c r="IX10" s="34"/>
      <c r="IY10" s="34"/>
      <c r="IZ10" s="34"/>
      <c r="JA10" s="34"/>
      <c r="JB10" s="34"/>
      <c r="JC10" s="34"/>
      <c r="JD10" s="34"/>
      <c r="JE10" s="34"/>
      <c r="JF10" s="34"/>
      <c r="JG10" s="34"/>
      <c r="JH10" s="34"/>
      <c r="JI10" s="34"/>
      <c r="JJ10" s="34"/>
      <c r="JK10" s="34"/>
      <c r="JL10" s="34"/>
      <c r="JM10" s="34"/>
      <c r="JN10" s="34"/>
      <c r="JO10" s="34"/>
      <c r="JP10" s="34"/>
      <c r="JQ10" s="34"/>
      <c r="JR10" s="34"/>
      <c r="JS10" s="34"/>
      <c r="JT10" s="34"/>
      <c r="JU10" s="34"/>
      <c r="JV10" s="34"/>
      <c r="JW10" s="34"/>
      <c r="JX10" s="34"/>
      <c r="JY10" s="34"/>
      <c r="JZ10" s="34"/>
      <c r="KA10" s="34"/>
      <c r="KB10" s="34"/>
      <c r="KC10" s="34"/>
      <c r="KD10" s="34"/>
      <c r="KE10" s="34"/>
      <c r="KF10" s="34"/>
      <c r="KG10" s="34"/>
      <c r="KH10" s="34"/>
      <c r="KI10" s="34"/>
      <c r="KJ10" s="34"/>
      <c r="KK10" s="34"/>
      <c r="KL10" s="34"/>
      <c r="KM10" s="34"/>
      <c r="KN10" s="34"/>
      <c r="KO10" s="34"/>
      <c r="KP10" s="34"/>
      <c r="KQ10" s="34"/>
      <c r="KR10" s="34"/>
      <c r="KS10" s="34"/>
      <c r="KT10" s="34"/>
      <c r="KU10" s="34"/>
      <c r="KV10" s="34"/>
      <c r="KW10" s="34"/>
      <c r="KX10" s="34"/>
      <c r="KY10" s="34"/>
      <c r="KZ10" s="34"/>
      <c r="LA10" s="34"/>
      <c r="LB10" s="34"/>
      <c r="LC10" s="34"/>
      <c r="LD10" s="34"/>
      <c r="LE10" s="34"/>
      <c r="LF10" s="34"/>
      <c r="LG10" s="34"/>
      <c r="LH10" s="34"/>
      <c r="LI10" s="34"/>
      <c r="LJ10" s="34"/>
      <c r="LK10" s="34"/>
      <c r="LL10" s="34"/>
      <c r="LM10" s="34"/>
      <c r="LN10" s="34"/>
      <c r="LO10" s="34"/>
      <c r="LP10" s="34"/>
      <c r="LQ10" s="34"/>
      <c r="LR10" s="34"/>
      <c r="LS10" s="34"/>
      <c r="LT10" s="34"/>
      <c r="LU10" s="34"/>
      <c r="LV10" s="34"/>
      <c r="LW10" s="34"/>
      <c r="LX10" s="34"/>
      <c r="LY10" s="34"/>
      <c r="LZ10" s="34"/>
      <c r="MA10" s="34"/>
      <c r="MB10" s="34"/>
      <c r="MC10" s="34"/>
      <c r="MD10" s="34"/>
      <c r="ME10" s="34"/>
      <c r="MF10" s="34"/>
      <c r="MG10" s="34"/>
      <c r="MH10" s="34"/>
      <c r="MI10" s="34"/>
      <c r="MJ10" s="34"/>
      <c r="MK10" s="34"/>
      <c r="ML10" s="34"/>
      <c r="MM10" s="34"/>
      <c r="MN10" s="34"/>
      <c r="MO10" s="34"/>
      <c r="MP10" s="34"/>
      <c r="MQ10" s="34"/>
      <c r="MR10" s="34"/>
      <c r="MS10" s="34"/>
      <c r="MT10" s="34"/>
      <c r="MU10" s="34"/>
      <c r="MV10" s="34"/>
      <c r="MW10" s="34"/>
      <c r="MX10" s="34"/>
      <c r="MY10" s="34"/>
      <c r="MZ10" s="34"/>
      <c r="NA10" s="34"/>
      <c r="NB10" s="34"/>
      <c r="NC10" s="34"/>
      <c r="ND10" s="34"/>
      <c r="NE10" s="34"/>
      <c r="NF10" s="34"/>
      <c r="NG10" s="34"/>
      <c r="NH10" s="34"/>
      <c r="NI10" s="34"/>
      <c r="NJ10" s="34"/>
      <c r="NK10" s="34"/>
      <c r="NL10" s="34"/>
      <c r="NM10" s="34"/>
      <c r="NN10" s="34"/>
      <c r="NO10" s="34"/>
      <c r="NP10" s="34"/>
      <c r="NQ10" s="34"/>
      <c r="NR10" s="34"/>
      <c r="NS10" s="34"/>
      <c r="NT10" s="34"/>
      <c r="NU10" s="34"/>
      <c r="NV10" s="34"/>
      <c r="NW10" s="34"/>
      <c r="NX10" s="34"/>
    </row>
    <row r="11" spans="1:388" ht="30" customHeight="1">
      <c r="A11" s="49"/>
      <c r="B11" s="51"/>
      <c r="C11" s="35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  <c r="BS11" s="36"/>
      <c r="BT11" s="36"/>
      <c r="BU11" s="36"/>
      <c r="BV11" s="36"/>
      <c r="BW11" s="36"/>
      <c r="BX11" s="36"/>
      <c r="BY11" s="36"/>
      <c r="BZ11" s="36"/>
      <c r="CA11" s="36"/>
      <c r="CB11" s="36"/>
      <c r="CC11" s="36"/>
      <c r="CD11" s="36"/>
      <c r="CE11" s="36"/>
      <c r="CF11" s="36"/>
      <c r="CG11" s="36"/>
      <c r="CH11" s="36"/>
      <c r="CI11" s="36"/>
      <c r="CJ11" s="36"/>
      <c r="CK11" s="36"/>
      <c r="CL11" s="36"/>
      <c r="CM11" s="36"/>
      <c r="CN11" s="36"/>
      <c r="CO11" s="36"/>
      <c r="CP11" s="36"/>
      <c r="CQ11" s="36"/>
      <c r="CR11" s="36"/>
      <c r="CS11" s="36"/>
      <c r="CT11" s="36"/>
      <c r="CU11" s="36"/>
      <c r="CV11" s="36"/>
      <c r="CW11" s="36"/>
      <c r="CX11" s="36"/>
      <c r="CY11" s="36"/>
      <c r="CZ11" s="36"/>
      <c r="DA11" s="36"/>
      <c r="DB11" s="36"/>
      <c r="DC11" s="36"/>
      <c r="DD11" s="36"/>
      <c r="DE11" s="36"/>
      <c r="DF11" s="36"/>
      <c r="DG11" s="36"/>
      <c r="DH11" s="36"/>
      <c r="DI11" s="36"/>
      <c r="DJ11" s="36"/>
      <c r="DK11" s="36"/>
      <c r="DL11" s="36"/>
      <c r="DM11" s="36"/>
      <c r="DN11" s="36"/>
      <c r="DO11" s="36"/>
      <c r="DP11" s="36"/>
      <c r="DQ11" s="36"/>
      <c r="DR11" s="36"/>
      <c r="DS11" s="36"/>
      <c r="DT11" s="36"/>
      <c r="DU11" s="36"/>
      <c r="DV11" s="36"/>
      <c r="DW11" s="36"/>
      <c r="DX11" s="36"/>
      <c r="DY11" s="36"/>
      <c r="DZ11" s="36"/>
      <c r="EA11" s="36"/>
      <c r="EB11" s="36"/>
      <c r="EC11" s="36"/>
      <c r="ED11" s="36"/>
      <c r="EE11" s="36"/>
      <c r="EF11" s="36"/>
      <c r="EG11" s="36"/>
      <c r="EH11" s="36"/>
      <c r="EI11" s="36"/>
      <c r="EJ11" s="36"/>
      <c r="EK11" s="36"/>
      <c r="EL11" s="36"/>
      <c r="EM11" s="36"/>
      <c r="EN11" s="36"/>
      <c r="EO11" s="36"/>
      <c r="EP11" s="36"/>
      <c r="EQ11" s="36"/>
      <c r="ER11" s="36"/>
      <c r="ES11" s="36"/>
      <c r="ET11" s="36"/>
      <c r="EU11" s="36"/>
      <c r="EV11" s="36"/>
      <c r="EW11" s="36"/>
      <c r="EX11" s="36"/>
      <c r="EY11" s="36"/>
      <c r="EZ11" s="36"/>
      <c r="FA11" s="36"/>
      <c r="FB11" s="36"/>
      <c r="FC11" s="36"/>
      <c r="FD11" s="36"/>
      <c r="FE11" s="36"/>
      <c r="FF11" s="36"/>
      <c r="FG11" s="36"/>
      <c r="FH11" s="36"/>
      <c r="FI11" s="36"/>
      <c r="FJ11" s="36"/>
      <c r="FK11" s="36"/>
      <c r="FL11" s="36"/>
      <c r="FM11" s="36"/>
      <c r="FN11" s="36"/>
      <c r="FO11" s="36"/>
      <c r="FP11" s="36"/>
      <c r="FQ11" s="36"/>
      <c r="FR11" s="36"/>
      <c r="FS11" s="36"/>
      <c r="FT11" s="36"/>
      <c r="FU11" s="36"/>
      <c r="FV11" s="36"/>
      <c r="FW11" s="36"/>
      <c r="FX11" s="36"/>
      <c r="FY11" s="36"/>
      <c r="FZ11" s="36"/>
      <c r="GA11" s="36"/>
      <c r="GB11" s="36"/>
      <c r="GC11" s="36"/>
      <c r="GD11" s="36"/>
      <c r="GE11" s="36"/>
      <c r="GF11" s="36"/>
      <c r="GG11" s="36"/>
      <c r="GH11" s="36"/>
      <c r="GI11" s="36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  <c r="IG11" s="36"/>
      <c r="IH11" s="36"/>
      <c r="II11" s="36"/>
      <c r="IJ11" s="36"/>
      <c r="IK11" s="36"/>
      <c r="IL11" s="36"/>
      <c r="IM11" s="36"/>
      <c r="IN11" s="36"/>
      <c r="IO11" s="36"/>
      <c r="IP11" s="36"/>
      <c r="IQ11" s="36"/>
      <c r="IR11" s="36"/>
      <c r="IS11" s="36"/>
      <c r="IT11" s="36"/>
      <c r="IU11" s="36"/>
      <c r="IV11" s="36"/>
      <c r="IW11" s="36"/>
      <c r="IX11" s="36"/>
      <c r="IY11" s="36"/>
      <c r="IZ11" s="36"/>
      <c r="JA11" s="36"/>
      <c r="JB11" s="36"/>
      <c r="JC11" s="36"/>
      <c r="JD11" s="36"/>
      <c r="JE11" s="36"/>
      <c r="JF11" s="36"/>
      <c r="JG11" s="36"/>
      <c r="JH11" s="36"/>
      <c r="JI11" s="36"/>
      <c r="JJ11" s="36"/>
      <c r="JK11" s="36"/>
      <c r="JL11" s="36"/>
      <c r="JM11" s="36"/>
      <c r="JN11" s="36"/>
      <c r="JO11" s="36"/>
      <c r="JP11" s="36"/>
      <c r="JQ11" s="36"/>
      <c r="JR11" s="36"/>
      <c r="JS11" s="36"/>
      <c r="JT11" s="36"/>
      <c r="JU11" s="36"/>
      <c r="JV11" s="36"/>
      <c r="JW11" s="36"/>
      <c r="JX11" s="36"/>
      <c r="JY11" s="36"/>
      <c r="JZ11" s="36"/>
      <c r="KA11" s="36"/>
      <c r="KB11" s="36"/>
      <c r="KC11" s="36"/>
      <c r="KD11" s="36"/>
      <c r="KE11" s="36"/>
      <c r="KF11" s="36"/>
      <c r="KG11" s="36"/>
      <c r="KH11" s="36"/>
      <c r="KI11" s="36"/>
      <c r="KJ11" s="36"/>
      <c r="KK11" s="36"/>
      <c r="KL11" s="36"/>
      <c r="KM11" s="36"/>
      <c r="KN11" s="36"/>
      <c r="KO11" s="36"/>
      <c r="KP11" s="36"/>
      <c r="KQ11" s="36"/>
      <c r="KR11" s="36"/>
      <c r="KS11" s="36"/>
      <c r="KT11" s="36"/>
      <c r="KU11" s="36"/>
      <c r="KV11" s="36"/>
      <c r="KW11" s="36"/>
      <c r="KX11" s="36"/>
      <c r="KY11" s="36"/>
      <c r="KZ11" s="36"/>
      <c r="LA11" s="36"/>
      <c r="LB11" s="36"/>
      <c r="LC11" s="36"/>
      <c r="LD11" s="36"/>
      <c r="LE11" s="36"/>
      <c r="LF11" s="36"/>
      <c r="LG11" s="36"/>
      <c r="LH11" s="36"/>
      <c r="LI11" s="36"/>
      <c r="LJ11" s="36"/>
      <c r="LK11" s="36"/>
      <c r="LL11" s="36"/>
      <c r="LM11" s="36"/>
      <c r="LN11" s="36"/>
      <c r="LO11" s="36"/>
      <c r="LP11" s="36"/>
      <c r="LQ11" s="36"/>
      <c r="LR11" s="36"/>
      <c r="LS11" s="36"/>
      <c r="LT11" s="36"/>
      <c r="LU11" s="36"/>
      <c r="LV11" s="36"/>
      <c r="LW11" s="36"/>
      <c r="LX11" s="36"/>
      <c r="LY11" s="36"/>
      <c r="LZ11" s="36"/>
      <c r="MA11" s="36"/>
      <c r="MB11" s="36"/>
      <c r="MC11" s="36"/>
      <c r="MD11" s="36"/>
      <c r="ME11" s="36"/>
      <c r="MF11" s="36"/>
      <c r="MG11" s="36"/>
      <c r="MH11" s="36"/>
      <c r="MI11" s="36"/>
      <c r="MJ11" s="36"/>
      <c r="MK11" s="36"/>
      <c r="ML11" s="36"/>
      <c r="MM11" s="36"/>
      <c r="MN11" s="36"/>
      <c r="MO11" s="36"/>
      <c r="MP11" s="36"/>
      <c r="MQ11" s="36"/>
      <c r="MR11" s="36"/>
      <c r="MS11" s="36"/>
      <c r="MT11" s="36"/>
      <c r="MU11" s="36"/>
      <c r="MV11" s="36"/>
      <c r="MW11" s="36"/>
      <c r="MX11" s="36"/>
      <c r="MY11" s="36"/>
      <c r="MZ11" s="36"/>
      <c r="NA11" s="36"/>
      <c r="NB11" s="36"/>
      <c r="NC11" s="36"/>
      <c r="ND11" s="36"/>
      <c r="NE11" s="36"/>
      <c r="NF11" s="36"/>
      <c r="NG11" s="36"/>
      <c r="NH11" s="36"/>
      <c r="NI11" s="36"/>
      <c r="NJ11" s="36"/>
      <c r="NK11" s="36"/>
      <c r="NL11" s="36"/>
      <c r="NM11" s="36"/>
      <c r="NN11" s="36"/>
      <c r="NO11" s="36"/>
      <c r="NP11" s="36"/>
      <c r="NQ11" s="36"/>
      <c r="NR11" s="36"/>
      <c r="NS11" s="36"/>
      <c r="NT11" s="36"/>
      <c r="NU11" s="36"/>
      <c r="NV11" s="36"/>
      <c r="NW11" s="36"/>
      <c r="NX11" s="36"/>
    </row>
    <row r="12" spans="1:388" ht="30" customHeight="1">
      <c r="A12" s="52" t="s">
        <v>43</v>
      </c>
      <c r="B12" s="53" t="s">
        <v>25</v>
      </c>
      <c r="C12" s="33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4"/>
      <c r="BL12" s="34"/>
      <c r="BM12" s="34"/>
      <c r="BN12" s="34"/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4"/>
      <c r="CC12" s="34"/>
      <c r="CD12" s="34"/>
      <c r="CE12" s="34"/>
      <c r="CF12" s="34"/>
      <c r="CG12" s="34"/>
      <c r="CH12" s="34"/>
      <c r="CI12" s="34"/>
      <c r="CJ12" s="34"/>
      <c r="CK12" s="34"/>
      <c r="CL12" s="34"/>
      <c r="CM12" s="34"/>
      <c r="CN12" s="34"/>
      <c r="CO12" s="34"/>
      <c r="CP12" s="34"/>
      <c r="CQ12" s="34"/>
      <c r="CR12" s="34"/>
      <c r="CS12" s="34"/>
      <c r="CT12" s="34"/>
      <c r="CU12" s="34"/>
      <c r="CV12" s="34"/>
      <c r="CW12" s="34"/>
      <c r="CX12" s="34"/>
      <c r="CY12" s="34"/>
      <c r="CZ12" s="34"/>
      <c r="DA12" s="34"/>
      <c r="DB12" s="34"/>
      <c r="DC12" s="34"/>
      <c r="DD12" s="34"/>
      <c r="DE12" s="34"/>
      <c r="DF12" s="34"/>
      <c r="DG12" s="34"/>
      <c r="DH12" s="34"/>
      <c r="DI12" s="34"/>
      <c r="DJ12" s="34"/>
      <c r="DK12" s="34"/>
      <c r="DL12" s="34"/>
      <c r="DM12" s="34"/>
      <c r="DN12" s="34"/>
      <c r="DO12" s="34"/>
      <c r="DP12" s="34"/>
      <c r="DQ12" s="34"/>
      <c r="DR12" s="34"/>
      <c r="DS12" s="34"/>
      <c r="DT12" s="34"/>
      <c r="DU12" s="34"/>
      <c r="DV12" s="34"/>
      <c r="DW12" s="34"/>
      <c r="DX12" s="34"/>
      <c r="DY12" s="34"/>
      <c r="DZ12" s="34"/>
      <c r="EA12" s="34"/>
      <c r="EB12" s="34"/>
      <c r="EC12" s="34"/>
      <c r="ED12" s="34"/>
      <c r="EE12" s="34"/>
      <c r="EF12" s="34"/>
      <c r="EG12" s="34"/>
      <c r="EH12" s="34"/>
      <c r="EI12" s="34"/>
      <c r="EJ12" s="34"/>
      <c r="EK12" s="34"/>
      <c r="EL12" s="34"/>
      <c r="EM12" s="34"/>
      <c r="EN12" s="34"/>
      <c r="EO12" s="34"/>
      <c r="EP12" s="34"/>
      <c r="EQ12" s="34"/>
      <c r="ER12" s="34"/>
      <c r="ES12" s="34"/>
      <c r="ET12" s="34"/>
      <c r="EU12" s="34"/>
      <c r="EV12" s="34"/>
      <c r="EW12" s="34"/>
      <c r="EX12" s="34"/>
      <c r="EY12" s="34"/>
      <c r="EZ12" s="34"/>
      <c r="FA12" s="34"/>
      <c r="FB12" s="34"/>
      <c r="FC12" s="34"/>
      <c r="FD12" s="34"/>
      <c r="FE12" s="34"/>
      <c r="FF12" s="34"/>
      <c r="FG12" s="34"/>
      <c r="FH12" s="34"/>
      <c r="FI12" s="34"/>
      <c r="FJ12" s="34"/>
      <c r="FK12" s="34"/>
      <c r="FL12" s="34"/>
      <c r="FM12" s="34"/>
      <c r="FN12" s="34"/>
      <c r="FO12" s="34"/>
      <c r="FP12" s="34"/>
      <c r="FQ12" s="34"/>
      <c r="FR12" s="34"/>
      <c r="FS12" s="34"/>
      <c r="FT12" s="34"/>
      <c r="FU12" s="34"/>
      <c r="FV12" s="34"/>
      <c r="FW12" s="34"/>
      <c r="FX12" s="34"/>
      <c r="FY12" s="34"/>
      <c r="FZ12" s="34"/>
      <c r="GA12" s="34"/>
      <c r="GB12" s="34"/>
      <c r="GC12" s="34"/>
      <c r="GD12" s="34"/>
      <c r="GE12" s="34"/>
      <c r="GF12" s="34"/>
      <c r="GG12" s="34"/>
      <c r="GH12" s="34"/>
      <c r="GI12" s="34"/>
      <c r="GJ12" s="34"/>
      <c r="GK12" s="34"/>
      <c r="GL12" s="34"/>
      <c r="GM12" s="34"/>
      <c r="GN12" s="34"/>
      <c r="GO12" s="34"/>
      <c r="GP12" s="34"/>
      <c r="GQ12" s="34"/>
      <c r="GR12" s="34"/>
      <c r="GS12" s="34"/>
      <c r="GT12" s="34"/>
      <c r="GU12" s="34"/>
      <c r="GV12" s="34"/>
      <c r="GW12" s="34"/>
      <c r="GX12" s="34"/>
      <c r="GY12" s="34"/>
      <c r="GZ12" s="34"/>
      <c r="HA12" s="34"/>
      <c r="HB12" s="34"/>
      <c r="HC12" s="34"/>
      <c r="HD12" s="34"/>
      <c r="HE12" s="34"/>
      <c r="HF12" s="34"/>
      <c r="HG12" s="34"/>
      <c r="HH12" s="34"/>
      <c r="HI12" s="34"/>
      <c r="HJ12" s="34"/>
      <c r="HK12" s="34"/>
      <c r="HL12" s="34"/>
      <c r="HM12" s="34"/>
      <c r="HN12" s="34"/>
      <c r="HO12" s="34"/>
      <c r="HP12" s="34"/>
      <c r="HQ12" s="34"/>
      <c r="HR12" s="34"/>
      <c r="HS12" s="34"/>
      <c r="HT12" s="34"/>
      <c r="HU12" s="34"/>
      <c r="HV12" s="34"/>
      <c r="HW12" s="34"/>
      <c r="HX12" s="34"/>
      <c r="HY12" s="34"/>
      <c r="HZ12" s="34"/>
      <c r="IA12" s="34"/>
      <c r="IB12" s="34"/>
      <c r="IC12" s="34"/>
      <c r="ID12" s="34"/>
      <c r="IE12" s="34"/>
      <c r="IF12" s="34"/>
      <c r="IG12" s="34"/>
      <c r="IH12" s="34"/>
      <c r="II12" s="34"/>
      <c r="IJ12" s="34"/>
      <c r="IK12" s="34"/>
      <c r="IL12" s="34"/>
      <c r="IM12" s="34"/>
      <c r="IN12" s="34"/>
      <c r="IO12" s="34"/>
      <c r="IP12" s="34"/>
      <c r="IQ12" s="34"/>
      <c r="IR12" s="34"/>
      <c r="IS12" s="34"/>
      <c r="IT12" s="34"/>
      <c r="IU12" s="34"/>
      <c r="IV12" s="34"/>
      <c r="IW12" s="34"/>
      <c r="IX12" s="34"/>
      <c r="IY12" s="34"/>
      <c r="IZ12" s="34"/>
      <c r="JA12" s="34"/>
      <c r="JB12" s="34"/>
      <c r="JC12" s="34"/>
      <c r="JD12" s="34"/>
      <c r="JE12" s="34"/>
      <c r="JF12" s="34"/>
      <c r="JG12" s="34"/>
      <c r="JH12" s="34"/>
      <c r="JI12" s="34"/>
      <c r="JJ12" s="34"/>
      <c r="JK12" s="34"/>
      <c r="JL12" s="34"/>
      <c r="JM12" s="34"/>
      <c r="JN12" s="34"/>
      <c r="JO12" s="34"/>
      <c r="JP12" s="34"/>
      <c r="JQ12" s="34"/>
      <c r="JR12" s="34"/>
      <c r="JS12" s="34"/>
      <c r="JT12" s="34"/>
      <c r="JU12" s="34"/>
      <c r="JV12" s="34"/>
      <c r="JW12" s="34"/>
      <c r="JX12" s="34"/>
      <c r="JY12" s="34"/>
      <c r="JZ12" s="34"/>
      <c r="KA12" s="34"/>
      <c r="KB12" s="34"/>
      <c r="KC12" s="34"/>
      <c r="KD12" s="34"/>
      <c r="KE12" s="34"/>
      <c r="KF12" s="34"/>
      <c r="KG12" s="34"/>
      <c r="KH12" s="34"/>
      <c r="KI12" s="34"/>
      <c r="KJ12" s="34"/>
      <c r="KK12" s="34"/>
      <c r="KL12" s="34"/>
      <c r="KM12" s="34"/>
      <c r="KN12" s="34"/>
      <c r="KO12" s="34"/>
      <c r="KP12" s="34"/>
      <c r="KQ12" s="34"/>
      <c r="KR12" s="34"/>
      <c r="KS12" s="34"/>
      <c r="KT12" s="34"/>
      <c r="KU12" s="34"/>
      <c r="KV12" s="34"/>
      <c r="KW12" s="34"/>
      <c r="KX12" s="34"/>
      <c r="KY12" s="34"/>
      <c r="KZ12" s="34"/>
      <c r="LA12" s="34"/>
      <c r="LB12" s="34"/>
      <c r="LC12" s="34"/>
      <c r="LD12" s="34"/>
      <c r="LE12" s="34"/>
      <c r="LF12" s="34"/>
      <c r="LG12" s="34"/>
      <c r="LH12" s="34"/>
      <c r="LI12" s="34"/>
      <c r="LJ12" s="34"/>
      <c r="LK12" s="34"/>
      <c r="LL12" s="34"/>
      <c r="LM12" s="34"/>
      <c r="LN12" s="34"/>
      <c r="LO12" s="34"/>
      <c r="LP12" s="34"/>
      <c r="LQ12" s="34"/>
      <c r="LR12" s="34"/>
      <c r="LS12" s="34"/>
      <c r="LT12" s="34"/>
      <c r="LU12" s="34"/>
      <c r="LV12" s="34"/>
      <c r="LW12" s="34"/>
      <c r="LX12" s="34"/>
      <c r="LY12" s="34"/>
      <c r="LZ12" s="34"/>
      <c r="MA12" s="34"/>
      <c r="MB12" s="34"/>
      <c r="MC12" s="34"/>
      <c r="MD12" s="34"/>
      <c r="ME12" s="34"/>
      <c r="MF12" s="34"/>
      <c r="MG12" s="34"/>
      <c r="MH12" s="34"/>
      <c r="MI12" s="34"/>
      <c r="MJ12" s="34"/>
      <c r="MK12" s="34"/>
      <c r="ML12" s="34"/>
      <c r="MM12" s="34"/>
      <c r="MN12" s="34"/>
      <c r="MO12" s="34"/>
      <c r="MP12" s="34"/>
      <c r="MQ12" s="34"/>
      <c r="MR12" s="34"/>
      <c r="MS12" s="34"/>
      <c r="MT12" s="34"/>
      <c r="MU12" s="34"/>
      <c r="MV12" s="34"/>
      <c r="MW12" s="34"/>
      <c r="MX12" s="34"/>
      <c r="MY12" s="34"/>
      <c r="MZ12" s="34"/>
      <c r="NA12" s="34"/>
      <c r="NB12" s="34"/>
      <c r="NC12" s="34"/>
      <c r="ND12" s="34"/>
      <c r="NE12" s="34"/>
      <c r="NF12" s="34"/>
      <c r="NG12" s="34"/>
      <c r="NH12" s="34"/>
      <c r="NI12" s="34"/>
      <c r="NJ12" s="34"/>
      <c r="NK12" s="34"/>
      <c r="NL12" s="34"/>
      <c r="NM12" s="34"/>
      <c r="NN12" s="34"/>
      <c r="NO12" s="34"/>
      <c r="NP12" s="34"/>
      <c r="NQ12" s="34"/>
      <c r="NR12" s="34"/>
      <c r="NS12" s="34"/>
      <c r="NT12" s="34"/>
      <c r="NU12" s="34"/>
      <c r="NV12" s="34"/>
      <c r="NW12" s="34"/>
      <c r="NX12" s="34"/>
    </row>
    <row r="13" spans="1:388" ht="30" customHeight="1">
      <c r="A13" s="52"/>
      <c r="B13" s="54"/>
      <c r="C13" s="35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  <c r="CA13" s="36"/>
      <c r="CB13" s="36"/>
      <c r="CC13" s="36"/>
      <c r="CD13" s="36"/>
      <c r="CE13" s="36"/>
      <c r="CF13" s="36"/>
      <c r="CG13" s="36"/>
      <c r="CH13" s="36"/>
      <c r="CI13" s="36"/>
      <c r="CJ13" s="36"/>
      <c r="CK13" s="36"/>
      <c r="CL13" s="36"/>
      <c r="CM13" s="36"/>
      <c r="CN13" s="36"/>
      <c r="CO13" s="36"/>
      <c r="CP13" s="36"/>
      <c r="CQ13" s="36"/>
      <c r="CR13" s="36"/>
      <c r="CS13" s="36"/>
      <c r="CT13" s="36"/>
      <c r="CU13" s="36"/>
      <c r="CV13" s="36"/>
      <c r="CW13" s="36"/>
      <c r="CX13" s="36"/>
      <c r="CY13" s="36"/>
      <c r="CZ13" s="36"/>
      <c r="DA13" s="36"/>
      <c r="DB13" s="36"/>
      <c r="DC13" s="36"/>
      <c r="DD13" s="36"/>
      <c r="DE13" s="36"/>
      <c r="DF13" s="36"/>
      <c r="DG13" s="36"/>
      <c r="DH13" s="36"/>
      <c r="DI13" s="36"/>
      <c r="DJ13" s="36"/>
      <c r="DK13" s="36"/>
      <c r="DL13" s="36"/>
      <c r="DM13" s="36"/>
      <c r="DN13" s="36"/>
      <c r="DO13" s="36"/>
      <c r="DP13" s="36"/>
      <c r="DQ13" s="36"/>
      <c r="DR13" s="36"/>
      <c r="DS13" s="36"/>
      <c r="DT13" s="36"/>
      <c r="DU13" s="36"/>
      <c r="DV13" s="36"/>
      <c r="DW13" s="36"/>
      <c r="DX13" s="36"/>
      <c r="DY13" s="36"/>
      <c r="DZ13" s="36"/>
      <c r="EA13" s="36"/>
      <c r="EB13" s="36"/>
      <c r="EC13" s="36"/>
      <c r="ED13" s="36"/>
      <c r="EE13" s="36"/>
      <c r="EF13" s="36"/>
      <c r="EG13" s="36"/>
      <c r="EH13" s="36"/>
      <c r="EI13" s="36"/>
      <c r="EJ13" s="36"/>
      <c r="EK13" s="36"/>
      <c r="EL13" s="36"/>
      <c r="EM13" s="36"/>
      <c r="EN13" s="36"/>
      <c r="EO13" s="36"/>
      <c r="EP13" s="36"/>
      <c r="EQ13" s="36"/>
      <c r="ER13" s="36"/>
      <c r="ES13" s="36"/>
      <c r="ET13" s="36"/>
      <c r="EU13" s="36"/>
      <c r="EV13" s="36"/>
      <c r="EW13" s="36"/>
      <c r="EX13" s="36"/>
      <c r="EY13" s="36"/>
      <c r="EZ13" s="36"/>
      <c r="FA13" s="36"/>
      <c r="FB13" s="36"/>
      <c r="FC13" s="36"/>
      <c r="FD13" s="36"/>
      <c r="FE13" s="36"/>
      <c r="FF13" s="36"/>
      <c r="FG13" s="36"/>
      <c r="FH13" s="36"/>
      <c r="FI13" s="36"/>
      <c r="FJ13" s="36"/>
      <c r="FK13" s="36"/>
      <c r="FL13" s="36"/>
      <c r="FM13" s="36"/>
      <c r="FN13" s="36"/>
      <c r="FO13" s="36"/>
      <c r="FP13" s="36"/>
      <c r="FQ13" s="36"/>
      <c r="FR13" s="36"/>
      <c r="FS13" s="36"/>
      <c r="FT13" s="36"/>
      <c r="FU13" s="36"/>
      <c r="FV13" s="36"/>
      <c r="FW13" s="36"/>
      <c r="FX13" s="36"/>
      <c r="FY13" s="36"/>
      <c r="FZ13" s="36"/>
      <c r="GA13" s="36"/>
      <c r="GB13" s="36"/>
      <c r="GC13" s="36"/>
      <c r="GD13" s="36"/>
      <c r="GE13" s="36"/>
      <c r="GF13" s="36"/>
      <c r="GG13" s="36"/>
      <c r="GH13" s="36"/>
      <c r="GI13" s="36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  <c r="IG13" s="36"/>
      <c r="IH13" s="36"/>
      <c r="II13" s="36"/>
      <c r="IJ13" s="36"/>
      <c r="IK13" s="36"/>
      <c r="IL13" s="36"/>
      <c r="IM13" s="36"/>
      <c r="IN13" s="36"/>
      <c r="IO13" s="36"/>
      <c r="IP13" s="36"/>
      <c r="IQ13" s="36"/>
      <c r="IR13" s="36"/>
      <c r="IS13" s="36"/>
      <c r="IT13" s="36"/>
      <c r="IU13" s="36"/>
      <c r="IV13" s="36"/>
      <c r="IW13" s="36"/>
      <c r="IX13" s="36"/>
      <c r="IY13" s="36"/>
      <c r="IZ13" s="36"/>
      <c r="JA13" s="36"/>
      <c r="JB13" s="36"/>
      <c r="JC13" s="36"/>
      <c r="JD13" s="36"/>
      <c r="JE13" s="36"/>
      <c r="JF13" s="36"/>
      <c r="JG13" s="36"/>
      <c r="JH13" s="36"/>
      <c r="JI13" s="36"/>
      <c r="JJ13" s="36"/>
      <c r="JK13" s="36"/>
      <c r="JL13" s="36"/>
      <c r="JM13" s="36"/>
      <c r="JN13" s="36"/>
      <c r="JO13" s="36"/>
      <c r="JP13" s="36"/>
      <c r="JQ13" s="36"/>
      <c r="JR13" s="36"/>
      <c r="JS13" s="36"/>
      <c r="JT13" s="36"/>
      <c r="JU13" s="36"/>
      <c r="JV13" s="36"/>
      <c r="JW13" s="36"/>
      <c r="JX13" s="36"/>
      <c r="JY13" s="36"/>
      <c r="JZ13" s="36"/>
      <c r="KA13" s="36"/>
      <c r="KB13" s="36"/>
      <c r="KC13" s="36"/>
      <c r="KD13" s="36"/>
      <c r="KE13" s="36"/>
      <c r="KF13" s="36"/>
      <c r="KG13" s="36"/>
      <c r="KH13" s="36"/>
      <c r="KI13" s="36"/>
      <c r="KJ13" s="36"/>
      <c r="KK13" s="36"/>
      <c r="KL13" s="36"/>
      <c r="KM13" s="36"/>
      <c r="KN13" s="36"/>
      <c r="KO13" s="36"/>
      <c r="KP13" s="36"/>
      <c r="KQ13" s="36"/>
      <c r="KR13" s="36"/>
      <c r="KS13" s="36"/>
      <c r="KT13" s="36"/>
      <c r="KU13" s="36"/>
      <c r="KV13" s="36"/>
      <c r="KW13" s="36"/>
      <c r="KX13" s="36"/>
      <c r="KY13" s="36"/>
      <c r="KZ13" s="36"/>
      <c r="LA13" s="36"/>
      <c r="LB13" s="36"/>
      <c r="LC13" s="36"/>
      <c r="LD13" s="36"/>
      <c r="LE13" s="36"/>
      <c r="LF13" s="36"/>
      <c r="LG13" s="36"/>
      <c r="LH13" s="36"/>
      <c r="LI13" s="36"/>
      <c r="LJ13" s="36"/>
      <c r="LK13" s="36"/>
      <c r="LL13" s="36"/>
      <c r="LM13" s="36"/>
      <c r="LN13" s="36"/>
      <c r="LO13" s="36"/>
      <c r="LP13" s="36"/>
      <c r="LQ13" s="36"/>
      <c r="LR13" s="36"/>
      <c r="LS13" s="36"/>
      <c r="LT13" s="36"/>
      <c r="LU13" s="36"/>
      <c r="LV13" s="36"/>
      <c r="LW13" s="36"/>
      <c r="LX13" s="36"/>
      <c r="LY13" s="36"/>
      <c r="LZ13" s="36"/>
      <c r="MA13" s="36"/>
      <c r="MB13" s="36"/>
      <c r="MC13" s="36"/>
      <c r="MD13" s="36"/>
      <c r="ME13" s="36"/>
      <c r="MF13" s="36"/>
      <c r="MG13" s="36"/>
      <c r="MH13" s="36"/>
      <c r="MI13" s="36"/>
      <c r="MJ13" s="36"/>
      <c r="MK13" s="36"/>
      <c r="ML13" s="36"/>
      <c r="MM13" s="36"/>
      <c r="MN13" s="36"/>
      <c r="MO13" s="36"/>
      <c r="MP13" s="36"/>
      <c r="MQ13" s="36"/>
      <c r="MR13" s="36"/>
      <c r="MS13" s="36"/>
      <c r="MT13" s="36"/>
      <c r="MU13" s="36"/>
      <c r="MV13" s="36"/>
      <c r="MW13" s="36"/>
      <c r="MX13" s="36"/>
      <c r="MY13" s="36"/>
      <c r="MZ13" s="36"/>
      <c r="NA13" s="36"/>
      <c r="NB13" s="36"/>
      <c r="NC13" s="36"/>
      <c r="ND13" s="36"/>
      <c r="NE13" s="36"/>
      <c r="NF13" s="36"/>
      <c r="NG13" s="36"/>
      <c r="NH13" s="36"/>
      <c r="NI13" s="36"/>
      <c r="NJ13" s="36"/>
      <c r="NK13" s="36"/>
      <c r="NL13" s="36"/>
      <c r="NM13" s="36"/>
      <c r="NN13" s="36"/>
      <c r="NO13" s="36"/>
      <c r="NP13" s="36"/>
      <c r="NQ13" s="36"/>
      <c r="NR13" s="36"/>
      <c r="NS13" s="36"/>
      <c r="NT13" s="36"/>
      <c r="NU13" s="36"/>
      <c r="NV13" s="36"/>
      <c r="NW13" s="36"/>
      <c r="NX13" s="36"/>
    </row>
    <row r="14" spans="1:388" ht="30" customHeight="1">
      <c r="A14" s="49">
        <v>2</v>
      </c>
      <c r="B14" s="50">
        <v>30</v>
      </c>
      <c r="C14" s="33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4"/>
      <c r="AS14" s="34"/>
      <c r="AT14" s="34"/>
      <c r="AU14" s="34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34"/>
      <c r="BV14" s="34"/>
      <c r="BW14" s="34"/>
      <c r="BX14" s="34"/>
      <c r="BY14" s="34"/>
      <c r="BZ14" s="34"/>
      <c r="CA14" s="34"/>
      <c r="CB14" s="34"/>
      <c r="CC14" s="34"/>
      <c r="CD14" s="34"/>
      <c r="CE14" s="34"/>
      <c r="CF14" s="34"/>
      <c r="CG14" s="34"/>
      <c r="CH14" s="34"/>
      <c r="CI14" s="34"/>
      <c r="CJ14" s="34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  <c r="CW14" s="34"/>
      <c r="CX14" s="34"/>
      <c r="CY14" s="34"/>
      <c r="CZ14" s="34"/>
      <c r="DA14" s="34"/>
      <c r="DB14" s="34"/>
      <c r="DC14" s="34"/>
      <c r="DD14" s="34"/>
      <c r="DE14" s="34"/>
      <c r="DF14" s="34"/>
      <c r="DG14" s="34"/>
      <c r="DH14" s="34"/>
      <c r="DI14" s="34"/>
      <c r="DJ14" s="34"/>
      <c r="DK14" s="34"/>
      <c r="DL14" s="34"/>
      <c r="DM14" s="34"/>
      <c r="DN14" s="34"/>
      <c r="DO14" s="34"/>
      <c r="DP14" s="34"/>
      <c r="DQ14" s="34"/>
      <c r="DR14" s="34"/>
      <c r="DS14" s="34"/>
      <c r="DT14" s="34"/>
      <c r="DU14" s="34"/>
      <c r="DV14" s="34"/>
      <c r="DW14" s="34"/>
      <c r="DX14" s="34"/>
      <c r="DY14" s="34"/>
      <c r="DZ14" s="34"/>
      <c r="EA14" s="34"/>
      <c r="EB14" s="34"/>
      <c r="EC14" s="34"/>
      <c r="ED14" s="34"/>
      <c r="EE14" s="34"/>
      <c r="EF14" s="34"/>
      <c r="EG14" s="34"/>
      <c r="EH14" s="34"/>
      <c r="EI14" s="34"/>
      <c r="EJ14" s="34"/>
      <c r="EK14" s="34"/>
      <c r="EL14" s="34"/>
      <c r="EM14" s="34"/>
      <c r="EN14" s="34"/>
      <c r="EO14" s="34"/>
      <c r="EP14" s="34"/>
      <c r="EQ14" s="34"/>
      <c r="ER14" s="34"/>
      <c r="ES14" s="34"/>
      <c r="ET14" s="34"/>
      <c r="EU14" s="34"/>
      <c r="EV14" s="34"/>
      <c r="EW14" s="34"/>
      <c r="EX14" s="34"/>
      <c r="EY14" s="34"/>
      <c r="EZ14" s="34"/>
      <c r="FA14" s="34"/>
      <c r="FB14" s="34"/>
      <c r="FC14" s="34"/>
      <c r="FD14" s="34"/>
      <c r="FE14" s="34"/>
      <c r="FF14" s="34"/>
      <c r="FG14" s="34"/>
      <c r="FH14" s="34"/>
      <c r="FI14" s="34"/>
      <c r="FJ14" s="34"/>
      <c r="FK14" s="34"/>
      <c r="FL14" s="34"/>
      <c r="FM14" s="34"/>
      <c r="FN14" s="34"/>
      <c r="FO14" s="34"/>
      <c r="FP14" s="34"/>
      <c r="FQ14" s="34"/>
      <c r="FR14" s="34"/>
      <c r="FS14" s="34"/>
      <c r="FT14" s="34"/>
      <c r="FU14" s="34"/>
      <c r="FV14" s="34"/>
      <c r="FW14" s="34"/>
      <c r="FX14" s="34"/>
      <c r="FY14" s="34"/>
      <c r="FZ14" s="34"/>
      <c r="GA14" s="34"/>
      <c r="GB14" s="34"/>
      <c r="GC14" s="34"/>
      <c r="GD14" s="34"/>
      <c r="GE14" s="34"/>
      <c r="GF14" s="34"/>
      <c r="GG14" s="34"/>
      <c r="GH14" s="34"/>
      <c r="GI14" s="34"/>
      <c r="GJ14" s="34"/>
      <c r="GK14" s="34"/>
      <c r="GL14" s="34"/>
      <c r="GM14" s="34"/>
      <c r="GN14" s="34"/>
      <c r="GO14" s="34"/>
      <c r="GP14" s="34"/>
      <c r="GQ14" s="34"/>
      <c r="GR14" s="34"/>
      <c r="GS14" s="34"/>
      <c r="GT14" s="34"/>
      <c r="GU14" s="34"/>
      <c r="GV14" s="34"/>
      <c r="GW14" s="34"/>
      <c r="GX14" s="34"/>
      <c r="GY14" s="34"/>
      <c r="GZ14" s="34"/>
      <c r="HA14" s="34"/>
      <c r="HB14" s="34"/>
      <c r="HC14" s="34"/>
      <c r="HD14" s="34"/>
      <c r="HE14" s="34"/>
      <c r="HF14" s="34"/>
      <c r="HG14" s="34"/>
      <c r="HH14" s="34"/>
      <c r="HI14" s="34"/>
      <c r="HJ14" s="34"/>
      <c r="HK14" s="34"/>
      <c r="HL14" s="34"/>
      <c r="HM14" s="34"/>
      <c r="HN14" s="34"/>
      <c r="HO14" s="34"/>
      <c r="HP14" s="34"/>
      <c r="HQ14" s="34"/>
      <c r="HR14" s="34"/>
      <c r="HS14" s="34"/>
      <c r="HT14" s="34"/>
      <c r="HU14" s="34"/>
      <c r="HV14" s="34"/>
      <c r="HW14" s="34"/>
      <c r="HX14" s="34"/>
      <c r="HY14" s="34"/>
      <c r="HZ14" s="34"/>
      <c r="IA14" s="34"/>
      <c r="IB14" s="34"/>
      <c r="IC14" s="34"/>
      <c r="ID14" s="34"/>
      <c r="IE14" s="34"/>
      <c r="IF14" s="34"/>
      <c r="IG14" s="34"/>
      <c r="IH14" s="34"/>
      <c r="II14" s="34"/>
      <c r="IJ14" s="34"/>
      <c r="IK14" s="34"/>
      <c r="IL14" s="34"/>
      <c r="IM14" s="34"/>
      <c r="IN14" s="34"/>
      <c r="IO14" s="34"/>
      <c r="IP14" s="34"/>
      <c r="IQ14" s="34"/>
      <c r="IR14" s="34"/>
      <c r="IS14" s="34"/>
      <c r="IT14" s="34"/>
      <c r="IU14" s="34"/>
      <c r="IV14" s="34"/>
      <c r="IW14" s="34"/>
      <c r="IX14" s="34"/>
      <c r="IY14" s="34"/>
      <c r="IZ14" s="34"/>
      <c r="JA14" s="34"/>
      <c r="JB14" s="34"/>
      <c r="JC14" s="34"/>
      <c r="JD14" s="34"/>
      <c r="JE14" s="34"/>
      <c r="JF14" s="34"/>
      <c r="JG14" s="34"/>
      <c r="JH14" s="34"/>
      <c r="JI14" s="34"/>
      <c r="JJ14" s="34"/>
      <c r="JK14" s="34"/>
      <c r="JL14" s="34"/>
      <c r="JM14" s="34"/>
      <c r="JN14" s="34"/>
      <c r="JO14" s="34"/>
      <c r="JP14" s="34"/>
      <c r="JQ14" s="34"/>
      <c r="JR14" s="34"/>
      <c r="JS14" s="34"/>
      <c r="JT14" s="34"/>
      <c r="JU14" s="34"/>
      <c r="JV14" s="34"/>
      <c r="JW14" s="34"/>
      <c r="JX14" s="34"/>
      <c r="JY14" s="34"/>
      <c r="JZ14" s="34"/>
      <c r="KA14" s="34"/>
      <c r="KB14" s="34"/>
      <c r="KC14" s="34"/>
      <c r="KD14" s="34"/>
      <c r="KE14" s="34"/>
      <c r="KF14" s="34"/>
      <c r="KG14" s="34"/>
      <c r="KH14" s="34"/>
      <c r="KI14" s="34"/>
      <c r="KJ14" s="34"/>
      <c r="KK14" s="34"/>
      <c r="KL14" s="34"/>
      <c r="KM14" s="34"/>
      <c r="KN14" s="34"/>
      <c r="KO14" s="34"/>
      <c r="KP14" s="34"/>
      <c r="KQ14" s="34"/>
      <c r="KR14" s="34"/>
      <c r="KS14" s="34"/>
      <c r="KT14" s="34"/>
      <c r="KU14" s="34"/>
      <c r="KV14" s="34"/>
      <c r="KW14" s="34"/>
      <c r="KX14" s="34"/>
      <c r="KY14" s="34"/>
      <c r="KZ14" s="34"/>
      <c r="LA14" s="34"/>
      <c r="LB14" s="34"/>
      <c r="LC14" s="34"/>
      <c r="LD14" s="34"/>
      <c r="LE14" s="34"/>
      <c r="LF14" s="34"/>
      <c r="LG14" s="34"/>
      <c r="LH14" s="34"/>
      <c r="LI14" s="34"/>
      <c r="LJ14" s="34"/>
      <c r="LK14" s="34"/>
      <c r="LL14" s="34"/>
      <c r="LM14" s="34"/>
      <c r="LN14" s="34"/>
      <c r="LO14" s="34"/>
      <c r="LP14" s="34"/>
      <c r="LQ14" s="34"/>
      <c r="LR14" s="34"/>
      <c r="LS14" s="34"/>
      <c r="LT14" s="34"/>
      <c r="LU14" s="34"/>
      <c r="LV14" s="34"/>
      <c r="LW14" s="34"/>
      <c r="LX14" s="34"/>
      <c r="LY14" s="34"/>
      <c r="LZ14" s="34"/>
      <c r="MA14" s="34"/>
      <c r="MB14" s="34"/>
      <c r="MC14" s="34"/>
      <c r="MD14" s="34"/>
      <c r="ME14" s="34"/>
      <c r="MF14" s="34"/>
      <c r="MG14" s="34"/>
      <c r="MH14" s="34"/>
      <c r="MI14" s="34"/>
      <c r="MJ14" s="34"/>
      <c r="MK14" s="34"/>
      <c r="ML14" s="34"/>
      <c r="MM14" s="34"/>
      <c r="MN14" s="34"/>
      <c r="MO14" s="34"/>
      <c r="MP14" s="34"/>
      <c r="MQ14" s="34"/>
      <c r="MR14" s="34"/>
      <c r="MS14" s="34"/>
      <c r="MT14" s="34"/>
      <c r="MU14" s="34"/>
      <c r="MV14" s="34"/>
      <c r="MW14" s="34"/>
      <c r="MX14" s="34"/>
      <c r="MY14" s="34"/>
      <c r="MZ14" s="34"/>
      <c r="NA14" s="34"/>
      <c r="NB14" s="34"/>
      <c r="NC14" s="34"/>
      <c r="ND14" s="34"/>
      <c r="NE14" s="34"/>
      <c r="NF14" s="34"/>
      <c r="NG14" s="34"/>
      <c r="NH14" s="34"/>
      <c r="NI14" s="34"/>
      <c r="NJ14" s="34"/>
      <c r="NK14" s="34"/>
      <c r="NL14" s="34"/>
      <c r="NM14" s="34"/>
      <c r="NN14" s="34"/>
      <c r="NO14" s="34"/>
      <c r="NP14" s="34"/>
      <c r="NQ14" s="34"/>
      <c r="NR14" s="34"/>
      <c r="NS14" s="34"/>
      <c r="NT14" s="34"/>
      <c r="NU14" s="34"/>
      <c r="NV14" s="34"/>
      <c r="NW14" s="34"/>
      <c r="NX14" s="34"/>
    </row>
    <row r="15" spans="1:388" ht="30" customHeight="1">
      <c r="A15" s="49"/>
      <c r="B15" s="51"/>
      <c r="C15" s="35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6"/>
      <c r="BG15" s="36"/>
      <c r="BH15" s="36"/>
      <c r="BI15" s="36"/>
      <c r="BJ15" s="36"/>
      <c r="BK15" s="36"/>
      <c r="BL15" s="36"/>
      <c r="BM15" s="36"/>
      <c r="BN15" s="36"/>
      <c r="BO15" s="36"/>
      <c r="BP15" s="36"/>
      <c r="BQ15" s="36"/>
      <c r="BR15" s="36"/>
      <c r="BS15" s="36"/>
      <c r="BT15" s="36"/>
      <c r="BU15" s="36"/>
      <c r="BV15" s="36"/>
      <c r="BW15" s="36"/>
      <c r="BX15" s="36"/>
      <c r="BY15" s="36"/>
      <c r="BZ15" s="36"/>
      <c r="CA15" s="36"/>
      <c r="CB15" s="36"/>
      <c r="CC15" s="36"/>
      <c r="CD15" s="36"/>
      <c r="CE15" s="36"/>
      <c r="CF15" s="36"/>
      <c r="CG15" s="36"/>
      <c r="CH15" s="36"/>
      <c r="CI15" s="36"/>
      <c r="CJ15" s="36"/>
      <c r="CK15" s="36"/>
      <c r="CL15" s="36"/>
      <c r="CM15" s="36"/>
      <c r="CN15" s="36"/>
      <c r="CO15" s="36"/>
      <c r="CP15" s="36"/>
      <c r="CQ15" s="36"/>
      <c r="CR15" s="36"/>
      <c r="CS15" s="36"/>
      <c r="CT15" s="36"/>
      <c r="CU15" s="36"/>
      <c r="CV15" s="36"/>
      <c r="CW15" s="36"/>
      <c r="CX15" s="36"/>
      <c r="CY15" s="36"/>
      <c r="CZ15" s="36"/>
      <c r="DA15" s="36"/>
      <c r="DB15" s="36"/>
      <c r="DC15" s="36"/>
      <c r="DD15" s="36"/>
      <c r="DE15" s="36"/>
      <c r="DF15" s="36"/>
      <c r="DG15" s="36"/>
      <c r="DH15" s="36"/>
      <c r="DI15" s="36"/>
      <c r="DJ15" s="36"/>
      <c r="DK15" s="36"/>
      <c r="DL15" s="36"/>
      <c r="DM15" s="36"/>
      <c r="DN15" s="36"/>
      <c r="DO15" s="36"/>
      <c r="DP15" s="36"/>
      <c r="DQ15" s="36"/>
      <c r="DR15" s="36"/>
      <c r="DS15" s="36"/>
      <c r="DT15" s="36"/>
      <c r="DU15" s="36"/>
      <c r="DV15" s="36"/>
      <c r="DW15" s="36"/>
      <c r="DX15" s="36"/>
      <c r="DY15" s="36"/>
      <c r="DZ15" s="36"/>
      <c r="EA15" s="36"/>
      <c r="EB15" s="36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6"/>
      <c r="EV15" s="36"/>
      <c r="EW15" s="36"/>
      <c r="EX15" s="36"/>
      <c r="EY15" s="36"/>
      <c r="EZ15" s="36"/>
      <c r="FA15" s="36"/>
      <c r="FB15" s="36"/>
      <c r="FC15" s="36"/>
      <c r="FD15" s="36"/>
      <c r="FE15" s="36"/>
      <c r="FF15" s="36"/>
      <c r="FG15" s="36"/>
      <c r="FH15" s="36"/>
      <c r="FI15" s="36"/>
      <c r="FJ15" s="36"/>
      <c r="FK15" s="36"/>
      <c r="FL15" s="36"/>
      <c r="FM15" s="36"/>
      <c r="FN15" s="36"/>
      <c r="FO15" s="36"/>
      <c r="FP15" s="36"/>
      <c r="FQ15" s="36"/>
      <c r="FR15" s="36"/>
      <c r="FS15" s="36"/>
      <c r="FT15" s="36"/>
      <c r="FU15" s="36"/>
      <c r="FV15" s="36"/>
      <c r="FW15" s="36"/>
      <c r="FX15" s="36"/>
      <c r="FY15" s="36"/>
      <c r="FZ15" s="36"/>
      <c r="GA15" s="36"/>
      <c r="GB15" s="36"/>
      <c r="GC15" s="36"/>
      <c r="GD15" s="36"/>
      <c r="GE15" s="36"/>
      <c r="GF15" s="36"/>
      <c r="GG15" s="36"/>
      <c r="GH15" s="36"/>
      <c r="GI15" s="36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  <c r="IG15" s="36"/>
      <c r="IH15" s="36"/>
      <c r="II15" s="36"/>
      <c r="IJ15" s="36"/>
      <c r="IK15" s="36"/>
      <c r="IL15" s="36"/>
      <c r="IM15" s="36"/>
      <c r="IN15" s="36"/>
      <c r="IO15" s="36"/>
      <c r="IP15" s="36"/>
      <c r="IQ15" s="36"/>
      <c r="IR15" s="36"/>
      <c r="IS15" s="36"/>
      <c r="IT15" s="36"/>
      <c r="IU15" s="36"/>
      <c r="IV15" s="36"/>
      <c r="IW15" s="36"/>
      <c r="IX15" s="36"/>
      <c r="IY15" s="36"/>
      <c r="IZ15" s="36"/>
      <c r="JA15" s="36"/>
      <c r="JB15" s="36"/>
      <c r="JC15" s="36"/>
      <c r="JD15" s="36"/>
      <c r="JE15" s="36"/>
      <c r="JF15" s="36"/>
      <c r="JG15" s="36"/>
      <c r="JH15" s="36"/>
      <c r="JI15" s="36"/>
      <c r="JJ15" s="36"/>
      <c r="JK15" s="36"/>
      <c r="JL15" s="36"/>
      <c r="JM15" s="36"/>
      <c r="JN15" s="36"/>
      <c r="JO15" s="36"/>
      <c r="JP15" s="36"/>
      <c r="JQ15" s="36"/>
      <c r="JR15" s="36"/>
      <c r="JS15" s="36"/>
      <c r="JT15" s="36"/>
      <c r="JU15" s="36"/>
      <c r="JV15" s="36"/>
      <c r="JW15" s="36"/>
      <c r="JX15" s="36"/>
      <c r="JY15" s="36"/>
      <c r="JZ15" s="36"/>
      <c r="KA15" s="36"/>
      <c r="KB15" s="36"/>
      <c r="KC15" s="36"/>
      <c r="KD15" s="36"/>
      <c r="KE15" s="36"/>
      <c r="KF15" s="36"/>
      <c r="KG15" s="36"/>
      <c r="KH15" s="36"/>
      <c r="KI15" s="36"/>
      <c r="KJ15" s="36"/>
      <c r="KK15" s="36"/>
      <c r="KL15" s="36"/>
      <c r="KM15" s="36"/>
      <c r="KN15" s="36"/>
      <c r="KO15" s="36"/>
      <c r="KP15" s="36"/>
      <c r="KQ15" s="36"/>
      <c r="KR15" s="36"/>
      <c r="KS15" s="36"/>
      <c r="KT15" s="36"/>
      <c r="KU15" s="36"/>
      <c r="KV15" s="36"/>
      <c r="KW15" s="36"/>
      <c r="KX15" s="36"/>
      <c r="KY15" s="36"/>
      <c r="KZ15" s="36"/>
      <c r="LA15" s="36"/>
      <c r="LB15" s="36"/>
      <c r="LC15" s="36"/>
      <c r="LD15" s="36"/>
      <c r="LE15" s="36"/>
      <c r="LF15" s="36"/>
      <c r="LG15" s="36"/>
      <c r="LH15" s="36"/>
      <c r="LI15" s="36"/>
      <c r="LJ15" s="36"/>
      <c r="LK15" s="36"/>
      <c r="LL15" s="36"/>
      <c r="LM15" s="36"/>
      <c r="LN15" s="36"/>
      <c r="LO15" s="36"/>
      <c r="LP15" s="36"/>
      <c r="LQ15" s="36"/>
      <c r="LR15" s="36"/>
      <c r="LS15" s="36"/>
      <c r="LT15" s="36"/>
      <c r="LU15" s="36"/>
      <c r="LV15" s="36"/>
      <c r="LW15" s="36"/>
      <c r="LX15" s="36"/>
      <c r="LY15" s="36"/>
      <c r="LZ15" s="36"/>
      <c r="MA15" s="36"/>
      <c r="MB15" s="36"/>
      <c r="MC15" s="36"/>
      <c r="MD15" s="36"/>
      <c r="ME15" s="36"/>
      <c r="MF15" s="36"/>
      <c r="MG15" s="36"/>
      <c r="MH15" s="36"/>
      <c r="MI15" s="36"/>
      <c r="MJ15" s="36"/>
      <c r="MK15" s="36"/>
      <c r="ML15" s="36"/>
      <c r="MM15" s="36"/>
      <c r="MN15" s="36"/>
      <c r="MO15" s="36"/>
      <c r="MP15" s="36"/>
      <c r="MQ15" s="36"/>
      <c r="MR15" s="36"/>
      <c r="MS15" s="36"/>
      <c r="MT15" s="36"/>
      <c r="MU15" s="36"/>
      <c r="MV15" s="36"/>
      <c r="MW15" s="36"/>
      <c r="MX15" s="36"/>
      <c r="MY15" s="36"/>
      <c r="MZ15" s="36"/>
      <c r="NA15" s="36"/>
      <c r="NB15" s="36"/>
      <c r="NC15" s="36"/>
      <c r="ND15" s="36"/>
      <c r="NE15" s="36"/>
      <c r="NF15" s="36"/>
      <c r="NG15" s="36"/>
      <c r="NH15" s="36"/>
      <c r="NI15" s="36"/>
      <c r="NJ15" s="36"/>
      <c r="NK15" s="36"/>
      <c r="NL15" s="36"/>
      <c r="NM15" s="36"/>
      <c r="NN15" s="36"/>
      <c r="NO15" s="36"/>
      <c r="NP15" s="36"/>
      <c r="NQ15" s="36"/>
      <c r="NR15" s="36"/>
      <c r="NS15" s="36"/>
      <c r="NT15" s="36"/>
      <c r="NU15" s="36"/>
      <c r="NV15" s="36"/>
      <c r="NW15" s="36"/>
      <c r="NX15" s="36"/>
    </row>
    <row r="16" spans="1:388" ht="30" customHeight="1">
      <c r="A16" s="52" t="s">
        <v>44</v>
      </c>
      <c r="B16" s="50" t="s">
        <v>25</v>
      </c>
      <c r="C16" s="33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  <c r="AT16" s="34"/>
      <c r="AU16" s="34"/>
      <c r="AV16" s="34"/>
      <c r="AW16" s="34"/>
      <c r="AX16" s="34"/>
      <c r="AY16" s="34"/>
      <c r="AZ16" s="34"/>
      <c r="BA16" s="34"/>
      <c r="BB16" s="34"/>
      <c r="BC16" s="34"/>
      <c r="BD16" s="34"/>
      <c r="BE16" s="34"/>
      <c r="BF16" s="34"/>
      <c r="BG16" s="34"/>
      <c r="BH16" s="34"/>
      <c r="BI16" s="34"/>
      <c r="BJ16" s="34"/>
      <c r="BK16" s="34"/>
      <c r="BL16" s="34"/>
      <c r="BM16" s="34"/>
      <c r="BN16" s="34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  <c r="CW16" s="34"/>
      <c r="CX16" s="34"/>
      <c r="CY16" s="34"/>
      <c r="CZ16" s="34"/>
      <c r="DA16" s="34"/>
      <c r="DB16" s="34"/>
      <c r="DC16" s="34"/>
      <c r="DD16" s="34"/>
      <c r="DE16" s="34"/>
      <c r="DF16" s="34"/>
      <c r="DG16" s="34"/>
      <c r="DH16" s="34"/>
      <c r="DI16" s="34"/>
      <c r="DJ16" s="34"/>
      <c r="DK16" s="34"/>
      <c r="DL16" s="34"/>
      <c r="DM16" s="34"/>
      <c r="DN16" s="34"/>
      <c r="DO16" s="34"/>
      <c r="DP16" s="34"/>
      <c r="DQ16" s="34"/>
      <c r="DR16" s="34"/>
      <c r="DS16" s="34"/>
      <c r="DT16" s="34"/>
      <c r="DU16" s="34"/>
      <c r="DV16" s="34"/>
      <c r="DW16" s="34"/>
      <c r="DX16" s="34"/>
      <c r="DY16" s="34"/>
      <c r="DZ16" s="34"/>
      <c r="EA16" s="34"/>
      <c r="EB16" s="34"/>
      <c r="EC16" s="34"/>
      <c r="ED16" s="34"/>
      <c r="EE16" s="34"/>
      <c r="EF16" s="34"/>
      <c r="EG16" s="34"/>
      <c r="EH16" s="34"/>
      <c r="EI16" s="34"/>
      <c r="EJ16" s="34"/>
      <c r="EK16" s="34"/>
      <c r="EL16" s="34"/>
      <c r="EM16" s="34"/>
      <c r="EN16" s="34"/>
      <c r="EO16" s="34"/>
      <c r="EP16" s="34"/>
      <c r="EQ16" s="34"/>
      <c r="ER16" s="34"/>
      <c r="ES16" s="34"/>
      <c r="ET16" s="34"/>
      <c r="EU16" s="34"/>
      <c r="EV16" s="34"/>
      <c r="EW16" s="34"/>
      <c r="EX16" s="34"/>
      <c r="EY16" s="34"/>
      <c r="EZ16" s="34"/>
      <c r="FA16" s="34"/>
      <c r="FB16" s="34"/>
      <c r="FC16" s="34"/>
      <c r="FD16" s="34"/>
      <c r="FE16" s="34"/>
      <c r="FF16" s="34"/>
      <c r="FG16" s="34"/>
      <c r="FH16" s="34"/>
      <c r="FI16" s="34"/>
      <c r="FJ16" s="34"/>
      <c r="FK16" s="34"/>
      <c r="FL16" s="34"/>
      <c r="FM16" s="34"/>
      <c r="FN16" s="34"/>
      <c r="FO16" s="34"/>
      <c r="FP16" s="34"/>
      <c r="FQ16" s="34"/>
      <c r="FR16" s="34"/>
      <c r="FS16" s="34"/>
      <c r="FT16" s="34"/>
      <c r="FU16" s="34"/>
      <c r="FV16" s="34"/>
      <c r="FW16" s="34"/>
      <c r="FX16" s="34"/>
      <c r="FY16" s="34"/>
      <c r="FZ16" s="34"/>
      <c r="GA16" s="34"/>
      <c r="GB16" s="34"/>
      <c r="GC16" s="34"/>
      <c r="GD16" s="34"/>
      <c r="GE16" s="34"/>
      <c r="GF16" s="34"/>
      <c r="GG16" s="34"/>
      <c r="GH16" s="34"/>
      <c r="GI16" s="34"/>
      <c r="GJ16" s="34"/>
      <c r="GK16" s="34"/>
      <c r="GL16" s="34"/>
      <c r="GM16" s="34"/>
      <c r="GN16" s="34"/>
      <c r="GO16" s="34"/>
      <c r="GP16" s="34"/>
      <c r="GQ16" s="34"/>
      <c r="GR16" s="34"/>
      <c r="GS16" s="34"/>
      <c r="GT16" s="34"/>
      <c r="GU16" s="34"/>
      <c r="GV16" s="34"/>
      <c r="GW16" s="34"/>
      <c r="GX16" s="34"/>
      <c r="GY16" s="34"/>
      <c r="GZ16" s="34"/>
      <c r="HA16" s="34"/>
      <c r="HB16" s="34"/>
      <c r="HC16" s="34"/>
      <c r="HD16" s="34"/>
      <c r="HE16" s="34"/>
      <c r="HF16" s="34"/>
      <c r="HG16" s="34"/>
      <c r="HH16" s="34"/>
      <c r="HI16" s="34"/>
      <c r="HJ16" s="34"/>
      <c r="HK16" s="34"/>
      <c r="HL16" s="34"/>
      <c r="HM16" s="34"/>
      <c r="HN16" s="34"/>
      <c r="HO16" s="34"/>
      <c r="HP16" s="34"/>
      <c r="HQ16" s="34"/>
      <c r="HR16" s="34"/>
      <c r="HS16" s="34"/>
      <c r="HT16" s="34"/>
      <c r="HU16" s="34"/>
      <c r="HV16" s="34"/>
      <c r="HW16" s="34"/>
      <c r="HX16" s="34"/>
      <c r="HY16" s="34"/>
      <c r="HZ16" s="34"/>
      <c r="IA16" s="34"/>
      <c r="IB16" s="34"/>
      <c r="IC16" s="34"/>
      <c r="ID16" s="34"/>
      <c r="IE16" s="34"/>
      <c r="IF16" s="34"/>
      <c r="IG16" s="34"/>
      <c r="IH16" s="34"/>
      <c r="II16" s="34"/>
      <c r="IJ16" s="34"/>
      <c r="IK16" s="34"/>
      <c r="IL16" s="34"/>
      <c r="IM16" s="34"/>
      <c r="IN16" s="34"/>
      <c r="IO16" s="34"/>
      <c r="IP16" s="34"/>
      <c r="IQ16" s="34"/>
      <c r="IR16" s="34"/>
      <c r="IS16" s="34"/>
      <c r="IT16" s="34"/>
      <c r="IU16" s="34"/>
      <c r="IV16" s="34"/>
      <c r="IW16" s="34"/>
      <c r="IX16" s="34"/>
      <c r="IY16" s="34"/>
      <c r="IZ16" s="34"/>
      <c r="JA16" s="34"/>
      <c r="JB16" s="34"/>
      <c r="JC16" s="34"/>
      <c r="JD16" s="34"/>
      <c r="JE16" s="34"/>
      <c r="JF16" s="34"/>
      <c r="JG16" s="34"/>
      <c r="JH16" s="34"/>
      <c r="JI16" s="34"/>
      <c r="JJ16" s="34"/>
      <c r="JK16" s="34"/>
      <c r="JL16" s="34"/>
      <c r="JM16" s="34"/>
      <c r="JN16" s="34"/>
      <c r="JO16" s="34"/>
      <c r="JP16" s="34"/>
      <c r="JQ16" s="34"/>
      <c r="JR16" s="34"/>
      <c r="JS16" s="34"/>
      <c r="JT16" s="34"/>
      <c r="JU16" s="34"/>
      <c r="JV16" s="34"/>
      <c r="JW16" s="34"/>
      <c r="JX16" s="34"/>
      <c r="JY16" s="34"/>
      <c r="JZ16" s="34"/>
      <c r="KA16" s="34"/>
      <c r="KB16" s="34"/>
      <c r="KC16" s="34"/>
      <c r="KD16" s="34"/>
      <c r="KE16" s="34"/>
      <c r="KF16" s="34"/>
      <c r="KG16" s="34"/>
      <c r="KH16" s="34"/>
      <c r="KI16" s="34"/>
      <c r="KJ16" s="34"/>
      <c r="KK16" s="34"/>
      <c r="KL16" s="34"/>
      <c r="KM16" s="34"/>
      <c r="KN16" s="34"/>
      <c r="KO16" s="34"/>
      <c r="KP16" s="34"/>
      <c r="KQ16" s="34"/>
      <c r="KR16" s="34"/>
      <c r="KS16" s="34"/>
      <c r="KT16" s="34"/>
      <c r="KU16" s="34"/>
      <c r="KV16" s="34"/>
      <c r="KW16" s="34"/>
      <c r="KX16" s="34"/>
      <c r="KY16" s="34"/>
      <c r="KZ16" s="34"/>
      <c r="LA16" s="34"/>
      <c r="LB16" s="34"/>
      <c r="LC16" s="34"/>
      <c r="LD16" s="34"/>
      <c r="LE16" s="34"/>
      <c r="LF16" s="34"/>
      <c r="LG16" s="34"/>
      <c r="LH16" s="34"/>
      <c r="LI16" s="34"/>
      <c r="LJ16" s="34"/>
      <c r="LK16" s="34"/>
      <c r="LL16" s="34"/>
      <c r="LM16" s="34"/>
      <c r="LN16" s="34"/>
      <c r="LO16" s="34"/>
      <c r="LP16" s="34"/>
      <c r="LQ16" s="34"/>
      <c r="LR16" s="34"/>
      <c r="LS16" s="34"/>
      <c r="LT16" s="34"/>
      <c r="LU16" s="34"/>
      <c r="LV16" s="34"/>
      <c r="LW16" s="34"/>
      <c r="LX16" s="34"/>
      <c r="LY16" s="34"/>
      <c r="LZ16" s="34"/>
      <c r="MA16" s="34"/>
      <c r="MB16" s="34"/>
      <c r="MC16" s="34"/>
      <c r="MD16" s="34"/>
      <c r="ME16" s="34"/>
      <c r="MF16" s="34"/>
      <c r="MG16" s="34"/>
      <c r="MH16" s="34"/>
      <c r="MI16" s="34"/>
      <c r="MJ16" s="34"/>
      <c r="MK16" s="34"/>
      <c r="ML16" s="34"/>
      <c r="MM16" s="34"/>
      <c r="MN16" s="34"/>
      <c r="MO16" s="34"/>
      <c r="MP16" s="34"/>
      <c r="MQ16" s="34"/>
      <c r="MR16" s="34"/>
      <c r="MS16" s="34"/>
      <c r="MT16" s="34"/>
      <c r="MU16" s="34"/>
      <c r="MV16" s="34"/>
      <c r="MW16" s="34"/>
      <c r="MX16" s="34"/>
      <c r="MY16" s="34"/>
      <c r="MZ16" s="34"/>
      <c r="NA16" s="34"/>
      <c r="NB16" s="34"/>
      <c r="NC16" s="34"/>
      <c r="ND16" s="34"/>
      <c r="NE16" s="34"/>
      <c r="NF16" s="34"/>
      <c r="NG16" s="34"/>
      <c r="NH16" s="34"/>
      <c r="NI16" s="34"/>
      <c r="NJ16" s="34"/>
      <c r="NK16" s="34"/>
      <c r="NL16" s="34"/>
      <c r="NM16" s="34"/>
      <c r="NN16" s="34"/>
      <c r="NO16" s="34"/>
      <c r="NP16" s="34"/>
      <c r="NQ16" s="34"/>
      <c r="NR16" s="34"/>
      <c r="NS16" s="34"/>
      <c r="NT16" s="34"/>
      <c r="NU16" s="34"/>
      <c r="NV16" s="34"/>
      <c r="NW16" s="34"/>
      <c r="NX16" s="34"/>
    </row>
    <row r="17" spans="1:388" ht="30" customHeight="1">
      <c r="A17" s="52"/>
      <c r="B17" s="51"/>
      <c r="C17" s="35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  <c r="BW17" s="36"/>
      <c r="BX17" s="36"/>
      <c r="BY17" s="36"/>
      <c r="BZ17" s="36"/>
      <c r="CA17" s="36"/>
      <c r="CB17" s="36"/>
      <c r="CC17" s="36"/>
      <c r="CD17" s="36"/>
      <c r="CE17" s="36"/>
      <c r="CF17" s="36"/>
      <c r="CG17" s="36"/>
      <c r="CH17" s="36"/>
      <c r="CI17" s="36"/>
      <c r="CJ17" s="36"/>
      <c r="CK17" s="36"/>
      <c r="CL17" s="36"/>
      <c r="CM17" s="36"/>
      <c r="CN17" s="36"/>
      <c r="CO17" s="36"/>
      <c r="CP17" s="36"/>
      <c r="CQ17" s="36"/>
      <c r="CR17" s="36"/>
      <c r="CS17" s="36"/>
      <c r="CT17" s="36"/>
      <c r="CU17" s="36"/>
      <c r="CV17" s="36"/>
      <c r="CW17" s="36"/>
      <c r="CX17" s="36"/>
      <c r="CY17" s="36"/>
      <c r="CZ17" s="36"/>
      <c r="DA17" s="36"/>
      <c r="DB17" s="36"/>
      <c r="DC17" s="36"/>
      <c r="DD17" s="36"/>
      <c r="DE17" s="36"/>
      <c r="DF17" s="36"/>
      <c r="DG17" s="36"/>
      <c r="DH17" s="36"/>
      <c r="DI17" s="36"/>
      <c r="DJ17" s="36"/>
      <c r="DK17" s="36"/>
      <c r="DL17" s="36"/>
      <c r="DM17" s="36"/>
      <c r="DN17" s="36"/>
      <c r="DO17" s="36"/>
      <c r="DP17" s="36"/>
      <c r="DQ17" s="36"/>
      <c r="DR17" s="36"/>
      <c r="DS17" s="36"/>
      <c r="DT17" s="36"/>
      <c r="DU17" s="36"/>
      <c r="DV17" s="36"/>
      <c r="DW17" s="36"/>
      <c r="DX17" s="36"/>
      <c r="DY17" s="36"/>
      <c r="DZ17" s="36"/>
      <c r="EA17" s="36"/>
      <c r="EB17" s="36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6"/>
      <c r="EV17" s="36"/>
      <c r="EW17" s="36"/>
      <c r="EX17" s="36"/>
      <c r="EY17" s="36"/>
      <c r="EZ17" s="36"/>
      <c r="FA17" s="36"/>
      <c r="FB17" s="36"/>
      <c r="FC17" s="36"/>
      <c r="FD17" s="36"/>
      <c r="FE17" s="36"/>
      <c r="FF17" s="36"/>
      <c r="FG17" s="36"/>
      <c r="FH17" s="36"/>
      <c r="FI17" s="36"/>
      <c r="FJ17" s="36"/>
      <c r="FK17" s="36"/>
      <c r="FL17" s="36"/>
      <c r="FM17" s="36"/>
      <c r="FN17" s="36"/>
      <c r="FO17" s="36"/>
      <c r="FP17" s="36"/>
      <c r="FQ17" s="36"/>
      <c r="FR17" s="36"/>
      <c r="FS17" s="36"/>
      <c r="FT17" s="36"/>
      <c r="FU17" s="36"/>
      <c r="FV17" s="36"/>
      <c r="FW17" s="36"/>
      <c r="FX17" s="36"/>
      <c r="FY17" s="36"/>
      <c r="FZ17" s="36"/>
      <c r="GA17" s="36"/>
      <c r="GB17" s="36"/>
      <c r="GC17" s="36"/>
      <c r="GD17" s="36"/>
      <c r="GE17" s="36"/>
      <c r="GF17" s="36"/>
      <c r="GG17" s="36"/>
      <c r="GH17" s="36"/>
      <c r="GI17" s="36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  <c r="IG17" s="36"/>
      <c r="IH17" s="36"/>
      <c r="II17" s="36"/>
      <c r="IJ17" s="36"/>
      <c r="IK17" s="36"/>
      <c r="IL17" s="36"/>
      <c r="IM17" s="36"/>
      <c r="IN17" s="36"/>
      <c r="IO17" s="36"/>
      <c r="IP17" s="36"/>
      <c r="IQ17" s="36"/>
      <c r="IR17" s="36"/>
      <c r="IS17" s="36"/>
      <c r="IT17" s="36"/>
      <c r="IU17" s="36"/>
      <c r="IV17" s="36"/>
      <c r="IW17" s="36"/>
      <c r="IX17" s="36"/>
      <c r="IY17" s="36"/>
      <c r="IZ17" s="36"/>
      <c r="JA17" s="36"/>
      <c r="JB17" s="36"/>
      <c r="JC17" s="36"/>
      <c r="JD17" s="36"/>
      <c r="JE17" s="36"/>
      <c r="JF17" s="36"/>
      <c r="JG17" s="36"/>
      <c r="JH17" s="36"/>
      <c r="JI17" s="36"/>
      <c r="JJ17" s="36"/>
      <c r="JK17" s="36"/>
      <c r="JL17" s="36"/>
      <c r="JM17" s="36"/>
      <c r="JN17" s="36"/>
      <c r="JO17" s="36"/>
      <c r="JP17" s="36"/>
      <c r="JQ17" s="36"/>
      <c r="JR17" s="36"/>
      <c r="JS17" s="36"/>
      <c r="JT17" s="36"/>
      <c r="JU17" s="36"/>
      <c r="JV17" s="36"/>
      <c r="JW17" s="36"/>
      <c r="JX17" s="36"/>
      <c r="JY17" s="36"/>
      <c r="JZ17" s="36"/>
      <c r="KA17" s="36"/>
      <c r="KB17" s="36"/>
      <c r="KC17" s="36"/>
      <c r="KD17" s="36"/>
      <c r="KE17" s="36"/>
      <c r="KF17" s="36"/>
      <c r="KG17" s="36"/>
      <c r="KH17" s="36"/>
      <c r="KI17" s="36"/>
      <c r="KJ17" s="36"/>
      <c r="KK17" s="36"/>
      <c r="KL17" s="36"/>
      <c r="KM17" s="36"/>
      <c r="KN17" s="36"/>
      <c r="KO17" s="36"/>
      <c r="KP17" s="36"/>
      <c r="KQ17" s="36"/>
      <c r="KR17" s="36"/>
      <c r="KS17" s="36"/>
      <c r="KT17" s="36"/>
      <c r="KU17" s="36"/>
      <c r="KV17" s="36"/>
      <c r="KW17" s="36"/>
      <c r="KX17" s="36"/>
      <c r="KY17" s="36"/>
      <c r="KZ17" s="36"/>
      <c r="LA17" s="36"/>
      <c r="LB17" s="36"/>
      <c r="LC17" s="36"/>
      <c r="LD17" s="36"/>
      <c r="LE17" s="36"/>
      <c r="LF17" s="36"/>
      <c r="LG17" s="36"/>
      <c r="LH17" s="36"/>
      <c r="LI17" s="36"/>
      <c r="LJ17" s="36"/>
      <c r="LK17" s="36"/>
      <c r="LL17" s="36"/>
      <c r="LM17" s="36"/>
      <c r="LN17" s="36"/>
      <c r="LO17" s="36"/>
      <c r="LP17" s="36"/>
      <c r="LQ17" s="36"/>
      <c r="LR17" s="36"/>
      <c r="LS17" s="36"/>
      <c r="LT17" s="36"/>
      <c r="LU17" s="36"/>
      <c r="LV17" s="36"/>
      <c r="LW17" s="36"/>
      <c r="LX17" s="36"/>
      <c r="LY17" s="36"/>
      <c r="LZ17" s="36"/>
      <c r="MA17" s="36"/>
      <c r="MB17" s="36"/>
      <c r="MC17" s="36"/>
      <c r="MD17" s="36"/>
      <c r="ME17" s="36"/>
      <c r="MF17" s="36"/>
      <c r="MG17" s="36"/>
      <c r="MH17" s="36"/>
      <c r="MI17" s="36"/>
      <c r="MJ17" s="36"/>
      <c r="MK17" s="36"/>
      <c r="ML17" s="36"/>
      <c r="MM17" s="36"/>
      <c r="MN17" s="36"/>
      <c r="MO17" s="36"/>
      <c r="MP17" s="36"/>
      <c r="MQ17" s="36"/>
      <c r="MR17" s="36"/>
      <c r="MS17" s="36"/>
      <c r="MT17" s="36"/>
      <c r="MU17" s="36"/>
      <c r="MV17" s="36"/>
      <c r="MW17" s="36"/>
      <c r="MX17" s="36"/>
      <c r="MY17" s="36"/>
      <c r="MZ17" s="36"/>
      <c r="NA17" s="36"/>
      <c r="NB17" s="36"/>
      <c r="NC17" s="36"/>
      <c r="ND17" s="36"/>
      <c r="NE17" s="36"/>
      <c r="NF17" s="36"/>
      <c r="NG17" s="36"/>
      <c r="NH17" s="36"/>
      <c r="NI17" s="36"/>
      <c r="NJ17" s="36"/>
      <c r="NK17" s="36"/>
      <c r="NL17" s="36"/>
      <c r="NM17" s="36"/>
      <c r="NN17" s="36"/>
      <c r="NO17" s="36"/>
      <c r="NP17" s="36"/>
      <c r="NQ17" s="36"/>
      <c r="NR17" s="36"/>
      <c r="NS17" s="36"/>
      <c r="NT17" s="36"/>
      <c r="NU17" s="36"/>
      <c r="NV17" s="36"/>
      <c r="NW17" s="36"/>
      <c r="NX17" s="36"/>
    </row>
    <row r="18" spans="1:388" ht="30" customHeight="1">
      <c r="A18" s="49">
        <v>3</v>
      </c>
      <c r="B18" s="50">
        <v>30</v>
      </c>
      <c r="C18" s="33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  <c r="AP18" s="34"/>
      <c r="AQ18" s="34"/>
      <c r="AR18" s="34"/>
      <c r="AS18" s="34"/>
      <c r="AT18" s="34"/>
      <c r="AU18" s="34"/>
      <c r="AV18" s="34"/>
      <c r="AW18" s="34"/>
      <c r="AX18" s="34"/>
      <c r="AY18" s="34"/>
      <c r="AZ18" s="34"/>
      <c r="BA18" s="34"/>
      <c r="BB18" s="34"/>
      <c r="BC18" s="34"/>
      <c r="BD18" s="34"/>
      <c r="BE18" s="34"/>
      <c r="BF18" s="34"/>
      <c r="BG18" s="34"/>
      <c r="BH18" s="34"/>
      <c r="BI18" s="34"/>
      <c r="BJ18" s="34"/>
      <c r="BK18" s="34"/>
      <c r="BL18" s="34"/>
      <c r="BM18" s="34"/>
      <c r="BN18" s="34"/>
      <c r="BO18" s="34"/>
      <c r="BP18" s="34"/>
      <c r="BQ18" s="34"/>
      <c r="BR18" s="34"/>
      <c r="BS18" s="34"/>
      <c r="BT18" s="34"/>
      <c r="BU18" s="34"/>
      <c r="BV18" s="34"/>
      <c r="BW18" s="34"/>
      <c r="BX18" s="34"/>
      <c r="BY18" s="34"/>
      <c r="BZ18" s="34"/>
      <c r="CA18" s="34"/>
      <c r="CB18" s="34"/>
      <c r="CC18" s="34"/>
      <c r="CD18" s="34"/>
      <c r="CE18" s="34"/>
      <c r="CF18" s="34"/>
      <c r="CG18" s="34"/>
      <c r="CH18" s="34"/>
      <c r="CI18" s="34"/>
      <c r="CJ18" s="34"/>
      <c r="CK18" s="34"/>
      <c r="CL18" s="34"/>
      <c r="CM18" s="34"/>
      <c r="CN18" s="34"/>
      <c r="CO18" s="34"/>
      <c r="CP18" s="34"/>
      <c r="CQ18" s="34"/>
      <c r="CR18" s="34"/>
      <c r="CS18" s="34"/>
      <c r="CT18" s="34"/>
      <c r="CU18" s="34"/>
      <c r="CV18" s="34"/>
      <c r="CW18" s="34"/>
      <c r="CX18" s="34"/>
      <c r="CY18" s="34"/>
      <c r="CZ18" s="34"/>
      <c r="DA18" s="34"/>
      <c r="DB18" s="34"/>
      <c r="DC18" s="34"/>
      <c r="DD18" s="34"/>
      <c r="DE18" s="34"/>
      <c r="DF18" s="34"/>
      <c r="DG18" s="34"/>
      <c r="DH18" s="34"/>
      <c r="DI18" s="34"/>
      <c r="DJ18" s="34"/>
      <c r="DK18" s="34"/>
      <c r="DL18" s="34"/>
      <c r="DM18" s="34"/>
      <c r="DN18" s="34"/>
      <c r="DO18" s="34"/>
      <c r="DP18" s="34"/>
      <c r="DQ18" s="34"/>
      <c r="DR18" s="34"/>
      <c r="DS18" s="34"/>
      <c r="DT18" s="34"/>
      <c r="DU18" s="34"/>
      <c r="DV18" s="34"/>
      <c r="DW18" s="34"/>
      <c r="DX18" s="34"/>
      <c r="DY18" s="34"/>
      <c r="DZ18" s="34"/>
      <c r="EA18" s="34"/>
      <c r="EB18" s="34"/>
      <c r="EC18" s="34"/>
      <c r="ED18" s="34"/>
      <c r="EE18" s="34"/>
      <c r="EF18" s="34"/>
      <c r="EG18" s="34"/>
      <c r="EH18" s="34"/>
      <c r="EI18" s="34"/>
      <c r="EJ18" s="34"/>
      <c r="EK18" s="34"/>
      <c r="EL18" s="34"/>
      <c r="EM18" s="34"/>
      <c r="EN18" s="34"/>
      <c r="EO18" s="34"/>
      <c r="EP18" s="34"/>
      <c r="EQ18" s="34"/>
      <c r="ER18" s="34"/>
      <c r="ES18" s="34"/>
      <c r="ET18" s="34"/>
      <c r="EU18" s="34"/>
      <c r="EV18" s="34"/>
      <c r="EW18" s="34"/>
      <c r="EX18" s="34"/>
      <c r="EY18" s="34"/>
      <c r="EZ18" s="34"/>
      <c r="FA18" s="34"/>
      <c r="FB18" s="34"/>
      <c r="FC18" s="34"/>
      <c r="FD18" s="34"/>
      <c r="FE18" s="34"/>
      <c r="FF18" s="34"/>
      <c r="FG18" s="34"/>
      <c r="FH18" s="34"/>
      <c r="FI18" s="34"/>
      <c r="FJ18" s="34"/>
      <c r="FK18" s="34"/>
      <c r="FL18" s="34"/>
      <c r="FM18" s="34"/>
      <c r="FN18" s="34"/>
      <c r="FO18" s="34"/>
      <c r="FP18" s="34"/>
      <c r="FQ18" s="34"/>
      <c r="FR18" s="34"/>
      <c r="FS18" s="34"/>
      <c r="FT18" s="34"/>
      <c r="FU18" s="34"/>
      <c r="FV18" s="34"/>
      <c r="FW18" s="34"/>
      <c r="FX18" s="34"/>
      <c r="FY18" s="34"/>
      <c r="FZ18" s="34"/>
      <c r="GA18" s="34"/>
      <c r="GB18" s="34"/>
      <c r="GC18" s="34"/>
      <c r="GD18" s="34"/>
      <c r="GE18" s="34"/>
      <c r="GF18" s="34"/>
      <c r="GG18" s="34"/>
      <c r="GH18" s="34"/>
      <c r="GI18" s="34"/>
      <c r="GJ18" s="34"/>
      <c r="GK18" s="34"/>
      <c r="GL18" s="34"/>
      <c r="GM18" s="34"/>
      <c r="GN18" s="34"/>
      <c r="GO18" s="34"/>
      <c r="GP18" s="34"/>
      <c r="GQ18" s="34"/>
      <c r="GR18" s="34"/>
      <c r="GS18" s="34"/>
      <c r="GT18" s="34"/>
      <c r="GU18" s="34"/>
      <c r="GV18" s="34"/>
      <c r="GW18" s="34"/>
      <c r="GX18" s="34"/>
      <c r="GY18" s="34"/>
      <c r="GZ18" s="34"/>
      <c r="HA18" s="34"/>
      <c r="HB18" s="34"/>
      <c r="HC18" s="34"/>
      <c r="HD18" s="34"/>
      <c r="HE18" s="34"/>
      <c r="HF18" s="34"/>
      <c r="HG18" s="34"/>
      <c r="HH18" s="34"/>
      <c r="HI18" s="34"/>
      <c r="HJ18" s="34"/>
      <c r="HK18" s="34"/>
      <c r="HL18" s="34"/>
      <c r="HM18" s="34"/>
      <c r="HN18" s="34"/>
      <c r="HO18" s="34"/>
      <c r="HP18" s="34"/>
      <c r="HQ18" s="34"/>
      <c r="HR18" s="34"/>
      <c r="HS18" s="34"/>
      <c r="HT18" s="34"/>
      <c r="HU18" s="34"/>
      <c r="HV18" s="34"/>
      <c r="HW18" s="34"/>
      <c r="HX18" s="34"/>
      <c r="HY18" s="34"/>
      <c r="HZ18" s="34"/>
      <c r="IA18" s="34"/>
      <c r="IB18" s="34"/>
      <c r="IC18" s="34"/>
      <c r="ID18" s="34"/>
      <c r="IE18" s="34"/>
      <c r="IF18" s="34"/>
      <c r="IG18" s="34"/>
      <c r="IH18" s="34"/>
      <c r="II18" s="34"/>
      <c r="IJ18" s="34"/>
      <c r="IK18" s="34"/>
      <c r="IL18" s="34"/>
      <c r="IM18" s="34"/>
      <c r="IN18" s="34"/>
      <c r="IO18" s="34"/>
      <c r="IP18" s="34"/>
      <c r="IQ18" s="34"/>
      <c r="IR18" s="34"/>
      <c r="IS18" s="34"/>
      <c r="IT18" s="34"/>
      <c r="IU18" s="34"/>
      <c r="IV18" s="34"/>
      <c r="IW18" s="34"/>
      <c r="IX18" s="34"/>
      <c r="IY18" s="34"/>
      <c r="IZ18" s="34"/>
      <c r="JA18" s="34"/>
      <c r="JB18" s="34"/>
      <c r="JC18" s="34"/>
      <c r="JD18" s="34"/>
      <c r="JE18" s="34"/>
      <c r="JF18" s="34"/>
      <c r="JG18" s="34"/>
      <c r="JH18" s="34"/>
      <c r="JI18" s="34"/>
      <c r="JJ18" s="34"/>
      <c r="JK18" s="34"/>
      <c r="JL18" s="34"/>
      <c r="JM18" s="34"/>
      <c r="JN18" s="34"/>
      <c r="JO18" s="34"/>
      <c r="JP18" s="34"/>
      <c r="JQ18" s="34"/>
      <c r="JR18" s="34"/>
      <c r="JS18" s="34"/>
      <c r="JT18" s="34"/>
      <c r="JU18" s="34"/>
      <c r="JV18" s="34"/>
      <c r="JW18" s="34"/>
      <c r="JX18" s="34"/>
      <c r="JY18" s="34"/>
      <c r="JZ18" s="34"/>
      <c r="KA18" s="34"/>
      <c r="KB18" s="34"/>
      <c r="KC18" s="34"/>
      <c r="KD18" s="34"/>
      <c r="KE18" s="34"/>
      <c r="KF18" s="34"/>
      <c r="KG18" s="34"/>
      <c r="KH18" s="34"/>
      <c r="KI18" s="34"/>
      <c r="KJ18" s="34"/>
      <c r="KK18" s="34"/>
      <c r="KL18" s="34"/>
      <c r="KM18" s="34"/>
      <c r="KN18" s="34"/>
      <c r="KO18" s="34"/>
      <c r="KP18" s="34"/>
      <c r="KQ18" s="34"/>
      <c r="KR18" s="34"/>
      <c r="KS18" s="34"/>
      <c r="KT18" s="34"/>
      <c r="KU18" s="34"/>
      <c r="KV18" s="34"/>
      <c r="KW18" s="34"/>
      <c r="KX18" s="34"/>
      <c r="KY18" s="34"/>
      <c r="KZ18" s="34"/>
      <c r="LA18" s="34"/>
      <c r="LB18" s="34"/>
      <c r="LC18" s="34"/>
      <c r="LD18" s="34"/>
      <c r="LE18" s="34"/>
      <c r="LF18" s="34"/>
      <c r="LG18" s="34"/>
      <c r="LH18" s="34"/>
      <c r="LI18" s="34"/>
      <c r="LJ18" s="34"/>
      <c r="LK18" s="34"/>
      <c r="LL18" s="34"/>
      <c r="LM18" s="34"/>
      <c r="LN18" s="34"/>
      <c r="LO18" s="34"/>
      <c r="LP18" s="34"/>
      <c r="LQ18" s="34"/>
      <c r="LR18" s="34"/>
      <c r="LS18" s="34"/>
      <c r="LT18" s="34"/>
      <c r="LU18" s="34"/>
      <c r="LV18" s="34"/>
      <c r="LW18" s="34"/>
      <c r="LX18" s="34"/>
      <c r="LY18" s="34"/>
      <c r="LZ18" s="34"/>
      <c r="MA18" s="34"/>
      <c r="MB18" s="34"/>
      <c r="MC18" s="34"/>
      <c r="MD18" s="34"/>
      <c r="ME18" s="34"/>
      <c r="MF18" s="34"/>
      <c r="MG18" s="34"/>
      <c r="MH18" s="34"/>
      <c r="MI18" s="34"/>
      <c r="MJ18" s="34"/>
      <c r="MK18" s="34"/>
      <c r="ML18" s="34"/>
      <c r="MM18" s="34"/>
      <c r="MN18" s="34"/>
      <c r="MO18" s="34"/>
      <c r="MP18" s="34"/>
      <c r="MQ18" s="34"/>
      <c r="MR18" s="34"/>
      <c r="MS18" s="34"/>
      <c r="MT18" s="34"/>
      <c r="MU18" s="34"/>
      <c r="MV18" s="34"/>
      <c r="MW18" s="34"/>
      <c r="MX18" s="34"/>
      <c r="MY18" s="34"/>
      <c r="MZ18" s="34"/>
      <c r="NA18" s="34"/>
      <c r="NB18" s="34"/>
      <c r="NC18" s="34"/>
      <c r="ND18" s="34"/>
      <c r="NE18" s="34"/>
      <c r="NF18" s="34"/>
      <c r="NG18" s="34"/>
      <c r="NH18" s="34"/>
      <c r="NI18" s="34"/>
      <c r="NJ18" s="34"/>
      <c r="NK18" s="34"/>
      <c r="NL18" s="34"/>
      <c r="NM18" s="34"/>
      <c r="NN18" s="34"/>
      <c r="NO18" s="34"/>
      <c r="NP18" s="34"/>
      <c r="NQ18" s="34"/>
      <c r="NR18" s="34"/>
      <c r="NS18" s="34"/>
      <c r="NT18" s="34"/>
      <c r="NU18" s="34"/>
      <c r="NV18" s="34"/>
      <c r="NW18" s="34"/>
      <c r="NX18" s="34"/>
    </row>
    <row r="19" spans="1:388" ht="30" customHeight="1">
      <c r="A19" s="49"/>
      <c r="B19" s="51"/>
      <c r="C19" s="35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36"/>
      <c r="BE19" s="36"/>
      <c r="BF19" s="36"/>
      <c r="BG19" s="36"/>
      <c r="BH19" s="36"/>
      <c r="BI19" s="36"/>
      <c r="BJ19" s="36"/>
      <c r="BK19" s="36"/>
      <c r="BL19" s="36"/>
      <c r="BM19" s="36"/>
      <c r="BN19" s="36"/>
      <c r="BO19" s="36"/>
      <c r="BP19" s="36"/>
      <c r="BQ19" s="36"/>
      <c r="BR19" s="36"/>
      <c r="BS19" s="36"/>
      <c r="BT19" s="36"/>
      <c r="BU19" s="36"/>
      <c r="BV19" s="36"/>
      <c r="BW19" s="36"/>
      <c r="BX19" s="36"/>
      <c r="BY19" s="36"/>
      <c r="BZ19" s="36"/>
      <c r="CA19" s="36"/>
      <c r="CB19" s="36"/>
      <c r="CC19" s="36"/>
      <c r="CD19" s="36"/>
      <c r="CE19" s="36"/>
      <c r="CF19" s="36"/>
      <c r="CG19" s="36"/>
      <c r="CH19" s="36"/>
      <c r="CI19" s="36"/>
      <c r="CJ19" s="36"/>
      <c r="CK19" s="36"/>
      <c r="CL19" s="36"/>
      <c r="CM19" s="36"/>
      <c r="CN19" s="36"/>
      <c r="CO19" s="36"/>
      <c r="CP19" s="36"/>
      <c r="CQ19" s="36"/>
      <c r="CR19" s="36"/>
      <c r="CS19" s="36"/>
      <c r="CT19" s="36"/>
      <c r="CU19" s="36"/>
      <c r="CV19" s="36"/>
      <c r="CW19" s="36"/>
      <c r="CX19" s="36"/>
      <c r="CY19" s="36"/>
      <c r="CZ19" s="36"/>
      <c r="DA19" s="36"/>
      <c r="DB19" s="36"/>
      <c r="DC19" s="36"/>
      <c r="DD19" s="36"/>
      <c r="DE19" s="36"/>
      <c r="DF19" s="36"/>
      <c r="DG19" s="36"/>
      <c r="DH19" s="36"/>
      <c r="DI19" s="36"/>
      <c r="DJ19" s="36"/>
      <c r="DK19" s="36"/>
      <c r="DL19" s="36"/>
      <c r="DM19" s="36"/>
      <c r="DN19" s="36"/>
      <c r="DO19" s="36"/>
      <c r="DP19" s="36"/>
      <c r="DQ19" s="36"/>
      <c r="DR19" s="36"/>
      <c r="DS19" s="36"/>
      <c r="DT19" s="36"/>
      <c r="DU19" s="36"/>
      <c r="DV19" s="36"/>
      <c r="DW19" s="36"/>
      <c r="DX19" s="36"/>
      <c r="DY19" s="36"/>
      <c r="DZ19" s="36"/>
      <c r="EA19" s="36"/>
      <c r="EB19" s="36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6"/>
      <c r="EV19" s="36"/>
      <c r="EW19" s="36"/>
      <c r="EX19" s="36"/>
      <c r="EY19" s="36"/>
      <c r="EZ19" s="36"/>
      <c r="FA19" s="36"/>
      <c r="FB19" s="36"/>
      <c r="FC19" s="36"/>
      <c r="FD19" s="36"/>
      <c r="FE19" s="36"/>
      <c r="FF19" s="36"/>
      <c r="FG19" s="36"/>
      <c r="FH19" s="36"/>
      <c r="FI19" s="36"/>
      <c r="FJ19" s="36"/>
      <c r="FK19" s="36"/>
      <c r="FL19" s="36"/>
      <c r="FM19" s="36"/>
      <c r="FN19" s="36"/>
      <c r="FO19" s="36"/>
      <c r="FP19" s="36"/>
      <c r="FQ19" s="36"/>
      <c r="FR19" s="36"/>
      <c r="FS19" s="36"/>
      <c r="FT19" s="36"/>
      <c r="FU19" s="36"/>
      <c r="FV19" s="36"/>
      <c r="FW19" s="36"/>
      <c r="FX19" s="36"/>
      <c r="FY19" s="36"/>
      <c r="FZ19" s="36"/>
      <c r="GA19" s="36"/>
      <c r="GB19" s="36"/>
      <c r="GC19" s="36"/>
      <c r="GD19" s="36"/>
      <c r="GE19" s="36"/>
      <c r="GF19" s="36"/>
      <c r="GG19" s="36"/>
      <c r="GH19" s="36"/>
      <c r="GI19" s="36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  <c r="IG19" s="36"/>
      <c r="IH19" s="36"/>
      <c r="II19" s="36"/>
      <c r="IJ19" s="36"/>
      <c r="IK19" s="36"/>
      <c r="IL19" s="36"/>
      <c r="IM19" s="36"/>
      <c r="IN19" s="36"/>
      <c r="IO19" s="36"/>
      <c r="IP19" s="36"/>
      <c r="IQ19" s="36"/>
      <c r="IR19" s="36"/>
      <c r="IS19" s="36"/>
      <c r="IT19" s="36"/>
      <c r="IU19" s="36"/>
      <c r="IV19" s="36"/>
      <c r="IW19" s="36"/>
      <c r="IX19" s="36"/>
      <c r="IY19" s="36"/>
      <c r="IZ19" s="36"/>
      <c r="JA19" s="36"/>
      <c r="JB19" s="36"/>
      <c r="JC19" s="36"/>
      <c r="JD19" s="36"/>
      <c r="JE19" s="36"/>
      <c r="JF19" s="36"/>
      <c r="JG19" s="36"/>
      <c r="JH19" s="36"/>
      <c r="JI19" s="36"/>
      <c r="JJ19" s="36"/>
      <c r="JK19" s="36"/>
      <c r="JL19" s="36"/>
      <c r="JM19" s="36"/>
      <c r="JN19" s="36"/>
      <c r="JO19" s="36"/>
      <c r="JP19" s="36"/>
      <c r="JQ19" s="36"/>
      <c r="JR19" s="36"/>
      <c r="JS19" s="36"/>
      <c r="JT19" s="36"/>
      <c r="JU19" s="36"/>
      <c r="JV19" s="36"/>
      <c r="JW19" s="36"/>
      <c r="JX19" s="36"/>
      <c r="JY19" s="36"/>
      <c r="JZ19" s="36"/>
      <c r="KA19" s="36"/>
      <c r="KB19" s="36"/>
      <c r="KC19" s="36"/>
      <c r="KD19" s="36"/>
      <c r="KE19" s="36"/>
      <c r="KF19" s="36"/>
      <c r="KG19" s="36"/>
      <c r="KH19" s="36"/>
      <c r="KI19" s="36"/>
      <c r="KJ19" s="36"/>
      <c r="KK19" s="36"/>
      <c r="KL19" s="36"/>
      <c r="KM19" s="36"/>
      <c r="KN19" s="36"/>
      <c r="KO19" s="36"/>
      <c r="KP19" s="36"/>
      <c r="KQ19" s="36"/>
      <c r="KR19" s="36"/>
      <c r="KS19" s="36"/>
      <c r="KT19" s="36"/>
      <c r="KU19" s="36"/>
      <c r="KV19" s="36"/>
      <c r="KW19" s="36"/>
      <c r="KX19" s="36"/>
      <c r="KY19" s="36"/>
      <c r="KZ19" s="36"/>
      <c r="LA19" s="36"/>
      <c r="LB19" s="36"/>
      <c r="LC19" s="36"/>
      <c r="LD19" s="36"/>
      <c r="LE19" s="36"/>
      <c r="LF19" s="36"/>
      <c r="LG19" s="36"/>
      <c r="LH19" s="36"/>
      <c r="LI19" s="36"/>
      <c r="LJ19" s="36"/>
      <c r="LK19" s="36"/>
      <c r="LL19" s="36"/>
      <c r="LM19" s="36"/>
      <c r="LN19" s="36"/>
      <c r="LO19" s="36"/>
      <c r="LP19" s="36"/>
      <c r="LQ19" s="36"/>
      <c r="LR19" s="36"/>
      <c r="LS19" s="36"/>
      <c r="LT19" s="36"/>
      <c r="LU19" s="36"/>
      <c r="LV19" s="36"/>
      <c r="LW19" s="36"/>
      <c r="LX19" s="36"/>
      <c r="LY19" s="36"/>
      <c r="LZ19" s="36"/>
      <c r="MA19" s="36"/>
      <c r="MB19" s="36"/>
      <c r="MC19" s="36"/>
      <c r="MD19" s="36"/>
      <c r="ME19" s="36"/>
      <c r="MF19" s="36"/>
      <c r="MG19" s="36"/>
      <c r="MH19" s="36"/>
      <c r="MI19" s="36"/>
      <c r="MJ19" s="36"/>
      <c r="MK19" s="36"/>
      <c r="ML19" s="36"/>
      <c r="MM19" s="36"/>
      <c r="MN19" s="36"/>
      <c r="MO19" s="36"/>
      <c r="MP19" s="36"/>
      <c r="MQ19" s="36"/>
      <c r="MR19" s="36"/>
      <c r="MS19" s="36"/>
      <c r="MT19" s="36"/>
      <c r="MU19" s="36"/>
      <c r="MV19" s="36"/>
      <c r="MW19" s="36"/>
      <c r="MX19" s="36"/>
      <c r="MY19" s="36"/>
      <c r="MZ19" s="36"/>
      <c r="NA19" s="36"/>
      <c r="NB19" s="36"/>
      <c r="NC19" s="36"/>
      <c r="ND19" s="36"/>
      <c r="NE19" s="36"/>
      <c r="NF19" s="36"/>
      <c r="NG19" s="36"/>
      <c r="NH19" s="36"/>
      <c r="NI19" s="36"/>
      <c r="NJ19" s="36"/>
      <c r="NK19" s="36"/>
      <c r="NL19" s="36"/>
      <c r="NM19" s="36"/>
      <c r="NN19" s="36"/>
      <c r="NO19" s="36"/>
      <c r="NP19" s="36"/>
      <c r="NQ19" s="36"/>
      <c r="NR19" s="36"/>
      <c r="NS19" s="36"/>
      <c r="NT19" s="36"/>
      <c r="NU19" s="36"/>
      <c r="NV19" s="36"/>
      <c r="NW19" s="36"/>
      <c r="NX19" s="36"/>
    </row>
    <row r="20" spans="1:388" ht="30" customHeight="1">
      <c r="A20" s="52" t="s">
        <v>45</v>
      </c>
      <c r="B20" s="50" t="s">
        <v>25</v>
      </c>
      <c r="C20" s="33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4"/>
      <c r="CG20" s="34"/>
      <c r="CH20" s="34"/>
      <c r="CI20" s="34"/>
      <c r="CJ20" s="34"/>
      <c r="CK20" s="34"/>
      <c r="CL20" s="34"/>
      <c r="CM20" s="34"/>
      <c r="CN20" s="34"/>
      <c r="CO20" s="34"/>
      <c r="CP20" s="34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4"/>
      <c r="DB20" s="34"/>
      <c r="DC20" s="34"/>
      <c r="DD20" s="34"/>
      <c r="DE20" s="34"/>
      <c r="DF20" s="34"/>
      <c r="DG20" s="34"/>
      <c r="DH20" s="34"/>
      <c r="DI20" s="34"/>
      <c r="DJ20" s="34"/>
      <c r="DK20" s="34"/>
      <c r="DL20" s="34"/>
      <c r="DM20" s="34"/>
      <c r="DN20" s="34"/>
      <c r="DO20" s="34"/>
      <c r="DP20" s="34"/>
      <c r="DQ20" s="34"/>
      <c r="DR20" s="34"/>
      <c r="DS20" s="34"/>
      <c r="DT20" s="34"/>
      <c r="DU20" s="34"/>
      <c r="DV20" s="34"/>
      <c r="DW20" s="34"/>
      <c r="DX20" s="34"/>
      <c r="DY20" s="34"/>
      <c r="DZ20" s="34"/>
      <c r="EA20" s="34"/>
      <c r="EB20" s="34"/>
      <c r="EC20" s="34"/>
      <c r="ED20" s="34"/>
      <c r="EE20" s="34"/>
      <c r="EF20" s="34"/>
      <c r="EG20" s="34"/>
      <c r="EH20" s="34"/>
      <c r="EI20" s="34"/>
      <c r="EJ20" s="34"/>
      <c r="EK20" s="34"/>
      <c r="EL20" s="34"/>
      <c r="EM20" s="34"/>
      <c r="EN20" s="34"/>
      <c r="EO20" s="34"/>
      <c r="EP20" s="34"/>
      <c r="EQ20" s="34"/>
      <c r="ER20" s="34"/>
      <c r="ES20" s="34"/>
      <c r="ET20" s="34"/>
      <c r="EU20" s="34"/>
      <c r="EV20" s="34"/>
      <c r="EW20" s="34"/>
      <c r="EX20" s="34"/>
      <c r="EY20" s="34"/>
      <c r="EZ20" s="34"/>
      <c r="FA20" s="34"/>
      <c r="FB20" s="34"/>
      <c r="FC20" s="34"/>
      <c r="FD20" s="34"/>
      <c r="FE20" s="34"/>
      <c r="FF20" s="34"/>
      <c r="FG20" s="34"/>
      <c r="FH20" s="34"/>
      <c r="FI20" s="34"/>
      <c r="FJ20" s="34"/>
      <c r="FK20" s="34"/>
      <c r="FL20" s="34"/>
      <c r="FM20" s="34"/>
      <c r="FN20" s="34"/>
      <c r="FO20" s="34"/>
      <c r="FP20" s="34"/>
      <c r="FQ20" s="34"/>
      <c r="FR20" s="34"/>
      <c r="FS20" s="34"/>
      <c r="FT20" s="34"/>
      <c r="FU20" s="34"/>
      <c r="FV20" s="34"/>
      <c r="FW20" s="34"/>
      <c r="FX20" s="34"/>
      <c r="FY20" s="34"/>
      <c r="FZ20" s="34"/>
      <c r="GA20" s="34"/>
      <c r="GB20" s="34"/>
      <c r="GC20" s="34"/>
      <c r="GD20" s="34"/>
      <c r="GE20" s="34"/>
      <c r="GF20" s="34"/>
      <c r="GG20" s="34"/>
      <c r="GH20" s="34"/>
      <c r="GI20" s="34"/>
      <c r="GJ20" s="34"/>
      <c r="GK20" s="34"/>
      <c r="GL20" s="34"/>
      <c r="GM20" s="34"/>
      <c r="GN20" s="34"/>
      <c r="GO20" s="34"/>
      <c r="GP20" s="34"/>
      <c r="GQ20" s="34"/>
      <c r="GR20" s="34"/>
      <c r="GS20" s="34"/>
      <c r="GT20" s="34"/>
      <c r="GU20" s="34"/>
      <c r="GV20" s="34"/>
      <c r="GW20" s="34"/>
      <c r="GX20" s="34"/>
      <c r="GY20" s="34"/>
      <c r="GZ20" s="34"/>
      <c r="HA20" s="34"/>
      <c r="HB20" s="34"/>
      <c r="HC20" s="34"/>
      <c r="HD20" s="34"/>
      <c r="HE20" s="34"/>
      <c r="HF20" s="34"/>
      <c r="HG20" s="34"/>
      <c r="HH20" s="34"/>
      <c r="HI20" s="34"/>
      <c r="HJ20" s="34"/>
      <c r="HK20" s="34"/>
      <c r="HL20" s="34"/>
      <c r="HM20" s="34"/>
      <c r="HN20" s="34"/>
      <c r="HO20" s="34"/>
      <c r="HP20" s="34"/>
      <c r="HQ20" s="34"/>
      <c r="HR20" s="34"/>
      <c r="HS20" s="34"/>
      <c r="HT20" s="34"/>
      <c r="HU20" s="34"/>
      <c r="HV20" s="34"/>
      <c r="HW20" s="34"/>
      <c r="HX20" s="34"/>
      <c r="HY20" s="34"/>
      <c r="HZ20" s="34"/>
      <c r="IA20" s="34"/>
      <c r="IB20" s="34"/>
      <c r="IC20" s="34"/>
      <c r="ID20" s="34"/>
      <c r="IE20" s="34"/>
      <c r="IF20" s="34"/>
      <c r="IG20" s="34"/>
      <c r="IH20" s="34"/>
      <c r="II20" s="34"/>
      <c r="IJ20" s="34"/>
      <c r="IK20" s="34"/>
      <c r="IL20" s="34"/>
      <c r="IM20" s="34"/>
      <c r="IN20" s="34"/>
      <c r="IO20" s="34"/>
      <c r="IP20" s="34"/>
      <c r="IQ20" s="34"/>
      <c r="IR20" s="34"/>
      <c r="IS20" s="34"/>
      <c r="IT20" s="34"/>
      <c r="IU20" s="34"/>
      <c r="IV20" s="34"/>
      <c r="IW20" s="34"/>
      <c r="IX20" s="34"/>
      <c r="IY20" s="34"/>
      <c r="IZ20" s="34"/>
      <c r="JA20" s="34"/>
      <c r="JB20" s="34"/>
      <c r="JC20" s="34"/>
      <c r="JD20" s="34"/>
      <c r="JE20" s="34"/>
      <c r="JF20" s="34"/>
      <c r="JG20" s="34"/>
      <c r="JH20" s="34"/>
      <c r="JI20" s="34"/>
      <c r="JJ20" s="34"/>
      <c r="JK20" s="34"/>
      <c r="JL20" s="34"/>
      <c r="JM20" s="34"/>
      <c r="JN20" s="34"/>
      <c r="JO20" s="34"/>
      <c r="JP20" s="34"/>
      <c r="JQ20" s="34"/>
      <c r="JR20" s="34"/>
      <c r="JS20" s="34"/>
      <c r="JT20" s="34"/>
      <c r="JU20" s="34"/>
      <c r="JV20" s="34"/>
      <c r="JW20" s="34"/>
      <c r="JX20" s="34"/>
      <c r="JY20" s="34"/>
      <c r="JZ20" s="34"/>
      <c r="KA20" s="34"/>
      <c r="KB20" s="34"/>
      <c r="KC20" s="34"/>
      <c r="KD20" s="34"/>
      <c r="KE20" s="34"/>
      <c r="KF20" s="34"/>
      <c r="KG20" s="34"/>
      <c r="KH20" s="34"/>
      <c r="KI20" s="34"/>
      <c r="KJ20" s="34"/>
      <c r="KK20" s="34"/>
      <c r="KL20" s="34"/>
      <c r="KM20" s="34"/>
      <c r="KN20" s="34"/>
      <c r="KO20" s="34"/>
      <c r="KP20" s="34"/>
      <c r="KQ20" s="34"/>
      <c r="KR20" s="34"/>
      <c r="KS20" s="34"/>
      <c r="KT20" s="34"/>
      <c r="KU20" s="34"/>
      <c r="KV20" s="34"/>
      <c r="KW20" s="34"/>
      <c r="KX20" s="34"/>
      <c r="KY20" s="34"/>
      <c r="KZ20" s="34"/>
      <c r="LA20" s="34"/>
      <c r="LB20" s="34"/>
      <c r="LC20" s="34"/>
      <c r="LD20" s="34"/>
      <c r="LE20" s="34"/>
      <c r="LF20" s="34"/>
      <c r="LG20" s="34"/>
      <c r="LH20" s="34"/>
      <c r="LI20" s="34"/>
      <c r="LJ20" s="34"/>
      <c r="LK20" s="34"/>
      <c r="LL20" s="34"/>
      <c r="LM20" s="34"/>
      <c r="LN20" s="34"/>
      <c r="LO20" s="34"/>
      <c r="LP20" s="34"/>
      <c r="LQ20" s="34"/>
      <c r="LR20" s="34"/>
      <c r="LS20" s="34"/>
      <c r="LT20" s="34"/>
      <c r="LU20" s="34"/>
      <c r="LV20" s="34"/>
      <c r="LW20" s="34"/>
      <c r="LX20" s="34"/>
      <c r="LY20" s="34"/>
      <c r="LZ20" s="34"/>
      <c r="MA20" s="34"/>
      <c r="MB20" s="34"/>
      <c r="MC20" s="34"/>
      <c r="MD20" s="34"/>
      <c r="ME20" s="34"/>
      <c r="MF20" s="34"/>
      <c r="MG20" s="34"/>
      <c r="MH20" s="34"/>
      <c r="MI20" s="34"/>
      <c r="MJ20" s="34"/>
      <c r="MK20" s="34"/>
      <c r="ML20" s="34"/>
      <c r="MM20" s="34"/>
      <c r="MN20" s="34"/>
      <c r="MO20" s="34"/>
      <c r="MP20" s="34"/>
      <c r="MQ20" s="34"/>
      <c r="MR20" s="34"/>
      <c r="MS20" s="34"/>
      <c r="MT20" s="34"/>
      <c r="MU20" s="34"/>
      <c r="MV20" s="34"/>
      <c r="MW20" s="34"/>
      <c r="MX20" s="34"/>
      <c r="MY20" s="34"/>
      <c r="MZ20" s="34"/>
      <c r="NA20" s="34"/>
      <c r="NB20" s="34"/>
      <c r="NC20" s="34"/>
      <c r="ND20" s="34"/>
      <c r="NE20" s="34"/>
      <c r="NF20" s="34"/>
      <c r="NG20" s="34"/>
      <c r="NH20" s="34"/>
      <c r="NI20" s="34"/>
      <c r="NJ20" s="34"/>
      <c r="NK20" s="34"/>
      <c r="NL20" s="34"/>
      <c r="NM20" s="34"/>
      <c r="NN20" s="34"/>
      <c r="NO20" s="34"/>
      <c r="NP20" s="34"/>
      <c r="NQ20" s="34"/>
      <c r="NR20" s="34"/>
      <c r="NS20" s="34"/>
      <c r="NT20" s="34"/>
      <c r="NU20" s="34"/>
      <c r="NV20" s="34"/>
      <c r="NW20" s="34"/>
      <c r="NX20" s="34"/>
    </row>
    <row r="21" spans="1:388" ht="30" customHeight="1">
      <c r="A21" s="52"/>
      <c r="B21" s="51"/>
      <c r="C21" s="35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  <c r="BF21" s="36"/>
      <c r="BG21" s="36"/>
      <c r="BH21" s="36"/>
      <c r="BI21" s="36"/>
      <c r="BJ21" s="36"/>
      <c r="BK21" s="36"/>
      <c r="BL21" s="36"/>
      <c r="BM21" s="36"/>
      <c r="BN21" s="36"/>
      <c r="BO21" s="36"/>
      <c r="BP21" s="36"/>
      <c r="BQ21" s="36"/>
      <c r="BR21" s="36"/>
      <c r="BS21" s="36"/>
      <c r="BT21" s="36"/>
      <c r="BU21" s="36"/>
      <c r="BV21" s="36"/>
      <c r="BW21" s="36"/>
      <c r="BX21" s="36"/>
      <c r="BY21" s="36"/>
      <c r="BZ21" s="36"/>
      <c r="CA21" s="36"/>
      <c r="CB21" s="36"/>
      <c r="CC21" s="36"/>
      <c r="CD21" s="36"/>
      <c r="CE21" s="36"/>
      <c r="CF21" s="36"/>
      <c r="CG21" s="36"/>
      <c r="CH21" s="36"/>
      <c r="CI21" s="36"/>
      <c r="CJ21" s="36"/>
      <c r="CK21" s="36"/>
      <c r="CL21" s="36"/>
      <c r="CM21" s="36"/>
      <c r="CN21" s="36"/>
      <c r="CO21" s="36"/>
      <c r="CP21" s="36"/>
      <c r="CQ21" s="36"/>
      <c r="CR21" s="36"/>
      <c r="CS21" s="36"/>
      <c r="CT21" s="36"/>
      <c r="CU21" s="36"/>
      <c r="CV21" s="36"/>
      <c r="CW21" s="36"/>
      <c r="CX21" s="36"/>
      <c r="CY21" s="36"/>
      <c r="CZ21" s="36"/>
      <c r="DA21" s="36"/>
      <c r="DB21" s="36"/>
      <c r="DC21" s="36"/>
      <c r="DD21" s="36"/>
      <c r="DE21" s="36"/>
      <c r="DF21" s="36"/>
      <c r="DG21" s="36"/>
      <c r="DH21" s="36"/>
      <c r="DI21" s="36"/>
      <c r="DJ21" s="36"/>
      <c r="DK21" s="36"/>
      <c r="DL21" s="36"/>
      <c r="DM21" s="36"/>
      <c r="DN21" s="36"/>
      <c r="DO21" s="36"/>
      <c r="DP21" s="36"/>
      <c r="DQ21" s="36"/>
      <c r="DR21" s="36"/>
      <c r="DS21" s="36"/>
      <c r="DT21" s="36"/>
      <c r="DU21" s="36"/>
      <c r="DV21" s="36"/>
      <c r="DW21" s="36"/>
      <c r="DX21" s="36"/>
      <c r="DY21" s="36"/>
      <c r="DZ21" s="36"/>
      <c r="EA21" s="36"/>
      <c r="EB21" s="36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36"/>
      <c r="EQ21" s="36"/>
      <c r="ER21" s="36"/>
      <c r="ES21" s="36"/>
      <c r="ET21" s="36"/>
      <c r="EU21" s="36"/>
      <c r="EV21" s="36"/>
      <c r="EW21" s="36"/>
      <c r="EX21" s="36"/>
      <c r="EY21" s="36"/>
      <c r="EZ21" s="36"/>
      <c r="FA21" s="36"/>
      <c r="FB21" s="36"/>
      <c r="FC21" s="36"/>
      <c r="FD21" s="36"/>
      <c r="FE21" s="36"/>
      <c r="FF21" s="36"/>
      <c r="FG21" s="36"/>
      <c r="FH21" s="36"/>
      <c r="FI21" s="36"/>
      <c r="FJ21" s="36"/>
      <c r="FK21" s="36"/>
      <c r="FL21" s="36"/>
      <c r="FM21" s="36"/>
      <c r="FN21" s="36"/>
      <c r="FO21" s="36"/>
      <c r="FP21" s="36"/>
      <c r="FQ21" s="36"/>
      <c r="FR21" s="36"/>
      <c r="FS21" s="36"/>
      <c r="FT21" s="36"/>
      <c r="FU21" s="36"/>
      <c r="FV21" s="36"/>
      <c r="FW21" s="36"/>
      <c r="FX21" s="36"/>
      <c r="FY21" s="36"/>
      <c r="FZ21" s="36"/>
      <c r="GA21" s="36"/>
      <c r="GB21" s="36"/>
      <c r="GC21" s="36"/>
      <c r="GD21" s="36"/>
      <c r="GE21" s="36"/>
      <c r="GF21" s="36"/>
      <c r="GG21" s="36"/>
      <c r="GH21" s="36"/>
      <c r="GI21" s="36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  <c r="IG21" s="36"/>
      <c r="IH21" s="36"/>
      <c r="II21" s="36"/>
      <c r="IJ21" s="36"/>
      <c r="IK21" s="36"/>
      <c r="IL21" s="36"/>
      <c r="IM21" s="36"/>
      <c r="IN21" s="36"/>
      <c r="IO21" s="36"/>
      <c r="IP21" s="36"/>
      <c r="IQ21" s="36"/>
      <c r="IR21" s="36"/>
      <c r="IS21" s="36"/>
      <c r="IT21" s="36"/>
      <c r="IU21" s="36"/>
      <c r="IV21" s="36"/>
      <c r="IW21" s="36"/>
      <c r="IX21" s="36"/>
      <c r="IY21" s="36"/>
      <c r="IZ21" s="36"/>
      <c r="JA21" s="36"/>
      <c r="JB21" s="36"/>
      <c r="JC21" s="36"/>
      <c r="JD21" s="36"/>
      <c r="JE21" s="36"/>
      <c r="JF21" s="36"/>
      <c r="JG21" s="36"/>
      <c r="JH21" s="36"/>
      <c r="JI21" s="36"/>
      <c r="JJ21" s="36"/>
      <c r="JK21" s="36"/>
      <c r="JL21" s="36"/>
      <c r="JM21" s="36"/>
      <c r="JN21" s="36"/>
      <c r="JO21" s="36"/>
      <c r="JP21" s="36"/>
      <c r="JQ21" s="36"/>
      <c r="JR21" s="36"/>
      <c r="JS21" s="36"/>
      <c r="JT21" s="36"/>
      <c r="JU21" s="36"/>
      <c r="JV21" s="36"/>
      <c r="JW21" s="36"/>
      <c r="JX21" s="36"/>
      <c r="JY21" s="36"/>
      <c r="JZ21" s="36"/>
      <c r="KA21" s="36"/>
      <c r="KB21" s="36"/>
      <c r="KC21" s="36"/>
      <c r="KD21" s="36"/>
      <c r="KE21" s="36"/>
      <c r="KF21" s="36"/>
      <c r="KG21" s="36"/>
      <c r="KH21" s="36"/>
      <c r="KI21" s="36"/>
      <c r="KJ21" s="36"/>
      <c r="KK21" s="36"/>
      <c r="KL21" s="36"/>
      <c r="KM21" s="36"/>
      <c r="KN21" s="36"/>
      <c r="KO21" s="36"/>
      <c r="KP21" s="36"/>
      <c r="KQ21" s="36"/>
      <c r="KR21" s="36"/>
      <c r="KS21" s="36"/>
      <c r="KT21" s="36"/>
      <c r="KU21" s="36"/>
      <c r="KV21" s="36"/>
      <c r="KW21" s="36"/>
      <c r="KX21" s="36"/>
      <c r="KY21" s="36"/>
      <c r="KZ21" s="36"/>
      <c r="LA21" s="36"/>
      <c r="LB21" s="36"/>
      <c r="LC21" s="36"/>
      <c r="LD21" s="36"/>
      <c r="LE21" s="36"/>
      <c r="LF21" s="36"/>
      <c r="LG21" s="36"/>
      <c r="LH21" s="36"/>
      <c r="LI21" s="36"/>
      <c r="LJ21" s="36"/>
      <c r="LK21" s="36"/>
      <c r="LL21" s="36"/>
      <c r="LM21" s="36"/>
      <c r="LN21" s="36"/>
      <c r="LO21" s="36"/>
      <c r="LP21" s="36"/>
      <c r="LQ21" s="36"/>
      <c r="LR21" s="36"/>
      <c r="LS21" s="36"/>
      <c r="LT21" s="36"/>
      <c r="LU21" s="36"/>
      <c r="LV21" s="36"/>
      <c r="LW21" s="36"/>
      <c r="LX21" s="36"/>
      <c r="LY21" s="36"/>
      <c r="LZ21" s="36"/>
      <c r="MA21" s="36"/>
      <c r="MB21" s="36"/>
      <c r="MC21" s="36"/>
      <c r="MD21" s="36"/>
      <c r="ME21" s="36"/>
      <c r="MF21" s="36"/>
      <c r="MG21" s="36"/>
      <c r="MH21" s="36"/>
      <c r="MI21" s="36"/>
      <c r="MJ21" s="36"/>
      <c r="MK21" s="36"/>
      <c r="ML21" s="36"/>
      <c r="MM21" s="36"/>
      <c r="MN21" s="36"/>
      <c r="MO21" s="36"/>
      <c r="MP21" s="36"/>
      <c r="MQ21" s="36"/>
      <c r="MR21" s="36"/>
      <c r="MS21" s="36"/>
      <c r="MT21" s="36"/>
      <c r="MU21" s="36"/>
      <c r="MV21" s="36"/>
      <c r="MW21" s="36"/>
      <c r="MX21" s="36"/>
      <c r="MY21" s="36"/>
      <c r="MZ21" s="36"/>
      <c r="NA21" s="36"/>
      <c r="NB21" s="36"/>
      <c r="NC21" s="36"/>
      <c r="ND21" s="36"/>
      <c r="NE21" s="36"/>
      <c r="NF21" s="36"/>
      <c r="NG21" s="36"/>
      <c r="NH21" s="36"/>
      <c r="NI21" s="36"/>
      <c r="NJ21" s="36"/>
      <c r="NK21" s="36"/>
      <c r="NL21" s="36"/>
      <c r="NM21" s="36"/>
      <c r="NN21" s="36"/>
      <c r="NO21" s="36"/>
      <c r="NP21" s="36"/>
      <c r="NQ21" s="36"/>
      <c r="NR21" s="36"/>
      <c r="NS21" s="36"/>
      <c r="NT21" s="36"/>
      <c r="NU21" s="36"/>
      <c r="NV21" s="36"/>
      <c r="NW21" s="36"/>
      <c r="NX21" s="36"/>
    </row>
    <row r="22" spans="1:388" ht="30" customHeight="1">
      <c r="A22" s="49">
        <v>4</v>
      </c>
      <c r="B22" s="50">
        <v>30</v>
      </c>
      <c r="C22" s="33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34"/>
      <c r="BG22" s="34"/>
      <c r="BH22" s="34"/>
      <c r="BI22" s="34"/>
      <c r="BJ22" s="34"/>
      <c r="BK22" s="34"/>
      <c r="BL22" s="34"/>
      <c r="BM22" s="34"/>
      <c r="BN22" s="34"/>
      <c r="BO22" s="34"/>
      <c r="BP22" s="34"/>
      <c r="BQ22" s="34"/>
      <c r="BR22" s="34"/>
      <c r="BS22" s="34"/>
      <c r="BT22" s="34"/>
      <c r="BU22" s="34"/>
      <c r="BV22" s="34"/>
      <c r="BW22" s="34"/>
      <c r="BX22" s="34"/>
      <c r="BY22" s="34"/>
      <c r="BZ22" s="34"/>
      <c r="CA22" s="34"/>
      <c r="CB22" s="34"/>
      <c r="CC22" s="34"/>
      <c r="CD22" s="34"/>
      <c r="CE22" s="34"/>
      <c r="CF22" s="34"/>
      <c r="CG22" s="34"/>
      <c r="CH22" s="34"/>
      <c r="CI22" s="34"/>
      <c r="CJ22" s="34"/>
      <c r="CK22" s="34"/>
      <c r="CL22" s="34"/>
      <c r="CM22" s="34"/>
      <c r="CN22" s="34"/>
      <c r="CO22" s="34"/>
      <c r="CP22" s="34"/>
      <c r="CQ22" s="34"/>
      <c r="CR22" s="34"/>
      <c r="CS22" s="34"/>
      <c r="CT22" s="34"/>
      <c r="CU22" s="34"/>
      <c r="CV22" s="34"/>
      <c r="CW22" s="34"/>
      <c r="CX22" s="34"/>
      <c r="CY22" s="34"/>
      <c r="CZ22" s="34"/>
      <c r="DA22" s="34"/>
      <c r="DB22" s="34"/>
      <c r="DC22" s="34"/>
      <c r="DD22" s="34"/>
      <c r="DE22" s="34"/>
      <c r="DF22" s="34"/>
      <c r="DG22" s="34"/>
      <c r="DH22" s="34"/>
      <c r="DI22" s="34"/>
      <c r="DJ22" s="34"/>
      <c r="DK22" s="34"/>
      <c r="DL22" s="34"/>
      <c r="DM22" s="34"/>
      <c r="DN22" s="34"/>
      <c r="DO22" s="34"/>
      <c r="DP22" s="34"/>
      <c r="DQ22" s="34"/>
      <c r="DR22" s="34"/>
      <c r="DS22" s="34"/>
      <c r="DT22" s="34"/>
      <c r="DU22" s="34"/>
      <c r="DV22" s="34"/>
      <c r="DW22" s="34"/>
      <c r="DX22" s="34"/>
      <c r="DY22" s="34"/>
      <c r="DZ22" s="34"/>
      <c r="EA22" s="34"/>
      <c r="EB22" s="34"/>
      <c r="EC22" s="34"/>
      <c r="ED22" s="34"/>
      <c r="EE22" s="34"/>
      <c r="EF22" s="34"/>
      <c r="EG22" s="34"/>
      <c r="EH22" s="34"/>
      <c r="EI22" s="34"/>
      <c r="EJ22" s="34"/>
      <c r="EK22" s="34"/>
      <c r="EL22" s="34"/>
      <c r="EM22" s="34"/>
      <c r="EN22" s="34"/>
      <c r="EO22" s="34"/>
      <c r="EP22" s="34"/>
      <c r="EQ22" s="34"/>
      <c r="ER22" s="34"/>
      <c r="ES22" s="34"/>
      <c r="ET22" s="34"/>
      <c r="EU22" s="34"/>
      <c r="EV22" s="34"/>
      <c r="EW22" s="34"/>
      <c r="EX22" s="34"/>
      <c r="EY22" s="34"/>
      <c r="EZ22" s="34"/>
      <c r="FA22" s="34"/>
      <c r="FB22" s="34"/>
      <c r="FC22" s="34"/>
      <c r="FD22" s="34"/>
      <c r="FE22" s="34"/>
      <c r="FF22" s="34"/>
      <c r="FG22" s="34"/>
      <c r="FH22" s="34"/>
      <c r="FI22" s="34"/>
      <c r="FJ22" s="34"/>
      <c r="FK22" s="34"/>
      <c r="FL22" s="34"/>
      <c r="FM22" s="34"/>
      <c r="FN22" s="34"/>
      <c r="FO22" s="34"/>
      <c r="FP22" s="34"/>
      <c r="FQ22" s="34"/>
      <c r="FR22" s="34"/>
      <c r="FS22" s="34"/>
      <c r="FT22" s="34"/>
      <c r="FU22" s="34"/>
      <c r="FV22" s="34"/>
      <c r="FW22" s="34"/>
      <c r="FX22" s="34"/>
      <c r="FY22" s="34"/>
      <c r="FZ22" s="34"/>
      <c r="GA22" s="34"/>
      <c r="GB22" s="34"/>
      <c r="GC22" s="34"/>
      <c r="GD22" s="34"/>
      <c r="GE22" s="34"/>
      <c r="GF22" s="34"/>
      <c r="GG22" s="34"/>
      <c r="GH22" s="34"/>
      <c r="GI22" s="34"/>
      <c r="GJ22" s="34"/>
      <c r="GK22" s="34"/>
      <c r="GL22" s="34"/>
      <c r="GM22" s="34"/>
      <c r="GN22" s="34"/>
      <c r="GO22" s="34"/>
      <c r="GP22" s="34"/>
      <c r="GQ22" s="34"/>
      <c r="GR22" s="34"/>
      <c r="GS22" s="34"/>
      <c r="GT22" s="34"/>
      <c r="GU22" s="34"/>
      <c r="GV22" s="34"/>
      <c r="GW22" s="34"/>
      <c r="GX22" s="34"/>
      <c r="GY22" s="34"/>
      <c r="GZ22" s="34"/>
      <c r="HA22" s="34"/>
      <c r="HB22" s="34"/>
      <c r="HC22" s="34"/>
      <c r="HD22" s="34"/>
      <c r="HE22" s="34"/>
      <c r="HF22" s="34"/>
      <c r="HG22" s="34"/>
      <c r="HH22" s="34"/>
      <c r="HI22" s="34"/>
      <c r="HJ22" s="34"/>
      <c r="HK22" s="34"/>
      <c r="HL22" s="34"/>
      <c r="HM22" s="34"/>
      <c r="HN22" s="34"/>
      <c r="HO22" s="34"/>
      <c r="HP22" s="34"/>
      <c r="HQ22" s="34"/>
      <c r="HR22" s="34"/>
      <c r="HS22" s="34"/>
      <c r="HT22" s="34"/>
      <c r="HU22" s="34"/>
      <c r="HV22" s="34"/>
      <c r="HW22" s="34"/>
      <c r="HX22" s="34"/>
      <c r="HY22" s="34"/>
      <c r="HZ22" s="34"/>
      <c r="IA22" s="34"/>
      <c r="IB22" s="34"/>
      <c r="IC22" s="34"/>
      <c r="ID22" s="34"/>
      <c r="IE22" s="34"/>
      <c r="IF22" s="34"/>
      <c r="IG22" s="34"/>
      <c r="IH22" s="34"/>
      <c r="II22" s="34"/>
      <c r="IJ22" s="34"/>
      <c r="IK22" s="34"/>
      <c r="IL22" s="34"/>
      <c r="IM22" s="34"/>
      <c r="IN22" s="34"/>
      <c r="IO22" s="34"/>
      <c r="IP22" s="34"/>
      <c r="IQ22" s="34"/>
      <c r="IR22" s="34"/>
      <c r="IS22" s="34"/>
      <c r="IT22" s="34"/>
      <c r="IU22" s="34"/>
      <c r="IV22" s="34"/>
      <c r="IW22" s="34"/>
      <c r="IX22" s="34"/>
      <c r="IY22" s="34"/>
      <c r="IZ22" s="34"/>
      <c r="JA22" s="34"/>
      <c r="JB22" s="34"/>
      <c r="JC22" s="34"/>
      <c r="JD22" s="34"/>
      <c r="JE22" s="34"/>
      <c r="JF22" s="34"/>
      <c r="JG22" s="34"/>
      <c r="JH22" s="34"/>
      <c r="JI22" s="34"/>
      <c r="JJ22" s="34"/>
      <c r="JK22" s="34"/>
      <c r="JL22" s="34"/>
      <c r="JM22" s="34"/>
      <c r="JN22" s="34"/>
      <c r="JO22" s="34"/>
      <c r="JP22" s="34"/>
      <c r="JQ22" s="34"/>
      <c r="JR22" s="34"/>
      <c r="JS22" s="34"/>
      <c r="JT22" s="34"/>
      <c r="JU22" s="34"/>
      <c r="JV22" s="34"/>
      <c r="JW22" s="34"/>
      <c r="JX22" s="34"/>
      <c r="JY22" s="34"/>
      <c r="JZ22" s="34"/>
      <c r="KA22" s="34"/>
      <c r="KB22" s="34"/>
      <c r="KC22" s="34"/>
      <c r="KD22" s="34"/>
      <c r="KE22" s="34"/>
      <c r="KF22" s="34"/>
      <c r="KG22" s="34"/>
      <c r="KH22" s="34"/>
      <c r="KI22" s="34"/>
      <c r="KJ22" s="34"/>
      <c r="KK22" s="34"/>
      <c r="KL22" s="34"/>
      <c r="KM22" s="34"/>
      <c r="KN22" s="34"/>
      <c r="KO22" s="34"/>
      <c r="KP22" s="34"/>
      <c r="KQ22" s="34"/>
      <c r="KR22" s="34"/>
      <c r="KS22" s="34"/>
      <c r="KT22" s="34"/>
      <c r="KU22" s="34"/>
      <c r="KV22" s="34"/>
      <c r="KW22" s="34"/>
      <c r="KX22" s="34"/>
      <c r="KY22" s="34"/>
      <c r="KZ22" s="34"/>
      <c r="LA22" s="34"/>
      <c r="LB22" s="34"/>
      <c r="LC22" s="34"/>
      <c r="LD22" s="34"/>
      <c r="LE22" s="34"/>
      <c r="LF22" s="34"/>
      <c r="LG22" s="34"/>
      <c r="LH22" s="34"/>
      <c r="LI22" s="34"/>
      <c r="LJ22" s="34"/>
      <c r="LK22" s="34"/>
      <c r="LL22" s="34"/>
      <c r="LM22" s="34"/>
      <c r="LN22" s="34"/>
      <c r="LO22" s="34"/>
      <c r="LP22" s="34"/>
      <c r="LQ22" s="34"/>
      <c r="LR22" s="34"/>
      <c r="LS22" s="34"/>
      <c r="LT22" s="34"/>
      <c r="LU22" s="34"/>
      <c r="LV22" s="34"/>
      <c r="LW22" s="34"/>
      <c r="LX22" s="34"/>
      <c r="LY22" s="34"/>
      <c r="LZ22" s="34"/>
      <c r="MA22" s="34"/>
      <c r="MB22" s="34"/>
      <c r="MC22" s="34"/>
      <c r="MD22" s="34"/>
      <c r="ME22" s="34"/>
      <c r="MF22" s="34"/>
      <c r="MG22" s="34"/>
      <c r="MH22" s="34"/>
      <c r="MI22" s="34"/>
      <c r="MJ22" s="34"/>
      <c r="MK22" s="34"/>
      <c r="ML22" s="34"/>
      <c r="MM22" s="34"/>
      <c r="MN22" s="34"/>
      <c r="MO22" s="34"/>
      <c r="MP22" s="34"/>
      <c r="MQ22" s="34"/>
      <c r="MR22" s="34"/>
      <c r="MS22" s="34"/>
      <c r="MT22" s="34"/>
      <c r="MU22" s="34"/>
      <c r="MV22" s="34"/>
      <c r="MW22" s="34"/>
      <c r="MX22" s="34"/>
      <c r="MY22" s="34"/>
      <c r="MZ22" s="34"/>
      <c r="NA22" s="34"/>
      <c r="NB22" s="34"/>
      <c r="NC22" s="34"/>
      <c r="ND22" s="34"/>
      <c r="NE22" s="34"/>
      <c r="NF22" s="34"/>
      <c r="NG22" s="34"/>
      <c r="NH22" s="34"/>
      <c r="NI22" s="34"/>
      <c r="NJ22" s="34"/>
      <c r="NK22" s="34"/>
      <c r="NL22" s="34"/>
      <c r="NM22" s="34"/>
      <c r="NN22" s="34"/>
      <c r="NO22" s="34"/>
      <c r="NP22" s="34"/>
      <c r="NQ22" s="34"/>
      <c r="NR22" s="34"/>
      <c r="NS22" s="34"/>
      <c r="NT22" s="34"/>
      <c r="NU22" s="34"/>
      <c r="NV22" s="34"/>
      <c r="NW22" s="34"/>
      <c r="NX22" s="34"/>
    </row>
    <row r="23" spans="1:388" ht="30" customHeight="1">
      <c r="A23" s="49"/>
      <c r="B23" s="51"/>
      <c r="C23" s="35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6"/>
      <c r="BS23" s="36"/>
      <c r="BT23" s="36"/>
      <c r="BU23" s="36"/>
      <c r="BV23" s="36"/>
      <c r="BW23" s="36"/>
      <c r="BX23" s="36"/>
      <c r="BY23" s="36"/>
      <c r="BZ23" s="36"/>
      <c r="CA23" s="36"/>
      <c r="CB23" s="36"/>
      <c r="CC23" s="36"/>
      <c r="CD23" s="36"/>
      <c r="CE23" s="36"/>
      <c r="CF23" s="36"/>
      <c r="CG23" s="36"/>
      <c r="CH23" s="36"/>
      <c r="CI23" s="36"/>
      <c r="CJ23" s="36"/>
      <c r="CK23" s="36"/>
      <c r="CL23" s="36"/>
      <c r="CM23" s="36"/>
      <c r="CN23" s="36"/>
      <c r="CO23" s="36"/>
      <c r="CP23" s="36"/>
      <c r="CQ23" s="36"/>
      <c r="CR23" s="36"/>
      <c r="CS23" s="36"/>
      <c r="CT23" s="36"/>
      <c r="CU23" s="36"/>
      <c r="CV23" s="36"/>
      <c r="CW23" s="36"/>
      <c r="CX23" s="36"/>
      <c r="CY23" s="36"/>
      <c r="CZ23" s="36"/>
      <c r="DA23" s="36"/>
      <c r="DB23" s="36"/>
      <c r="DC23" s="36"/>
      <c r="DD23" s="36"/>
      <c r="DE23" s="36"/>
      <c r="DF23" s="36"/>
      <c r="DG23" s="36"/>
      <c r="DH23" s="36"/>
      <c r="DI23" s="36"/>
      <c r="DJ23" s="36"/>
      <c r="DK23" s="36"/>
      <c r="DL23" s="36"/>
      <c r="DM23" s="36"/>
      <c r="DN23" s="36"/>
      <c r="DO23" s="36"/>
      <c r="DP23" s="36"/>
      <c r="DQ23" s="36"/>
      <c r="DR23" s="36"/>
      <c r="DS23" s="36"/>
      <c r="DT23" s="36"/>
      <c r="DU23" s="36"/>
      <c r="DV23" s="36"/>
      <c r="DW23" s="36"/>
      <c r="DX23" s="36"/>
      <c r="DY23" s="36"/>
      <c r="DZ23" s="36"/>
      <c r="EA23" s="36"/>
      <c r="EB23" s="36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6"/>
      <c r="EV23" s="36"/>
      <c r="EW23" s="36"/>
      <c r="EX23" s="36"/>
      <c r="EY23" s="36"/>
      <c r="EZ23" s="36"/>
      <c r="FA23" s="36"/>
      <c r="FB23" s="36"/>
      <c r="FC23" s="36"/>
      <c r="FD23" s="36"/>
      <c r="FE23" s="36"/>
      <c r="FF23" s="36"/>
      <c r="FG23" s="36"/>
      <c r="FH23" s="36"/>
      <c r="FI23" s="36"/>
      <c r="FJ23" s="36"/>
      <c r="FK23" s="36"/>
      <c r="FL23" s="36"/>
      <c r="FM23" s="36"/>
      <c r="FN23" s="36"/>
      <c r="FO23" s="36"/>
      <c r="FP23" s="36"/>
      <c r="FQ23" s="36"/>
      <c r="FR23" s="36"/>
      <c r="FS23" s="36"/>
      <c r="FT23" s="36"/>
      <c r="FU23" s="36"/>
      <c r="FV23" s="36"/>
      <c r="FW23" s="36"/>
      <c r="FX23" s="36"/>
      <c r="FY23" s="36"/>
      <c r="FZ23" s="36"/>
      <c r="GA23" s="36"/>
      <c r="GB23" s="36"/>
      <c r="GC23" s="36"/>
      <c r="GD23" s="36"/>
      <c r="GE23" s="36"/>
      <c r="GF23" s="36"/>
      <c r="GG23" s="36"/>
      <c r="GH23" s="36"/>
      <c r="GI23" s="36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  <c r="IG23" s="36"/>
      <c r="IH23" s="36"/>
      <c r="II23" s="36"/>
      <c r="IJ23" s="36"/>
      <c r="IK23" s="36"/>
      <c r="IL23" s="36"/>
      <c r="IM23" s="36"/>
      <c r="IN23" s="36"/>
      <c r="IO23" s="36"/>
      <c r="IP23" s="36"/>
      <c r="IQ23" s="36"/>
      <c r="IR23" s="36"/>
      <c r="IS23" s="36"/>
      <c r="IT23" s="36"/>
      <c r="IU23" s="36"/>
      <c r="IV23" s="36"/>
      <c r="IW23" s="36"/>
      <c r="IX23" s="36"/>
      <c r="IY23" s="36"/>
      <c r="IZ23" s="36"/>
      <c r="JA23" s="36"/>
      <c r="JB23" s="36"/>
      <c r="JC23" s="36"/>
      <c r="JD23" s="36"/>
      <c r="JE23" s="36"/>
      <c r="JF23" s="36"/>
      <c r="JG23" s="36"/>
      <c r="JH23" s="36"/>
      <c r="JI23" s="36"/>
      <c r="JJ23" s="36"/>
      <c r="JK23" s="36"/>
      <c r="JL23" s="36"/>
      <c r="JM23" s="36"/>
      <c r="JN23" s="36"/>
      <c r="JO23" s="36"/>
      <c r="JP23" s="36"/>
      <c r="JQ23" s="36"/>
      <c r="JR23" s="36"/>
      <c r="JS23" s="36"/>
      <c r="JT23" s="36"/>
      <c r="JU23" s="36"/>
      <c r="JV23" s="36"/>
      <c r="JW23" s="36"/>
      <c r="JX23" s="36"/>
      <c r="JY23" s="36"/>
      <c r="JZ23" s="36"/>
      <c r="KA23" s="36"/>
      <c r="KB23" s="36"/>
      <c r="KC23" s="36"/>
      <c r="KD23" s="36"/>
      <c r="KE23" s="36"/>
      <c r="KF23" s="36"/>
      <c r="KG23" s="36"/>
      <c r="KH23" s="36"/>
      <c r="KI23" s="36"/>
      <c r="KJ23" s="36"/>
      <c r="KK23" s="36"/>
      <c r="KL23" s="36"/>
      <c r="KM23" s="36"/>
      <c r="KN23" s="36"/>
      <c r="KO23" s="36"/>
      <c r="KP23" s="36"/>
      <c r="KQ23" s="36"/>
      <c r="KR23" s="36"/>
      <c r="KS23" s="36"/>
      <c r="KT23" s="36"/>
      <c r="KU23" s="36"/>
      <c r="KV23" s="36"/>
      <c r="KW23" s="36"/>
      <c r="KX23" s="36"/>
      <c r="KY23" s="36"/>
      <c r="KZ23" s="36"/>
      <c r="LA23" s="36"/>
      <c r="LB23" s="36"/>
      <c r="LC23" s="36"/>
      <c r="LD23" s="36"/>
      <c r="LE23" s="36"/>
      <c r="LF23" s="36"/>
      <c r="LG23" s="36"/>
      <c r="LH23" s="36"/>
      <c r="LI23" s="36"/>
      <c r="LJ23" s="36"/>
      <c r="LK23" s="36"/>
      <c r="LL23" s="36"/>
      <c r="LM23" s="36"/>
      <c r="LN23" s="36"/>
      <c r="LO23" s="36"/>
      <c r="LP23" s="36"/>
      <c r="LQ23" s="36"/>
      <c r="LR23" s="36"/>
      <c r="LS23" s="36"/>
      <c r="LT23" s="36"/>
      <c r="LU23" s="36"/>
      <c r="LV23" s="36"/>
      <c r="LW23" s="36"/>
      <c r="LX23" s="36"/>
      <c r="LY23" s="36"/>
      <c r="LZ23" s="36"/>
      <c r="MA23" s="36"/>
      <c r="MB23" s="36"/>
      <c r="MC23" s="36"/>
      <c r="MD23" s="36"/>
      <c r="ME23" s="36"/>
      <c r="MF23" s="36"/>
      <c r="MG23" s="36"/>
      <c r="MH23" s="36"/>
      <c r="MI23" s="36"/>
      <c r="MJ23" s="36"/>
      <c r="MK23" s="36"/>
      <c r="ML23" s="36"/>
      <c r="MM23" s="36"/>
      <c r="MN23" s="36"/>
      <c r="MO23" s="36"/>
      <c r="MP23" s="36"/>
      <c r="MQ23" s="36"/>
      <c r="MR23" s="36"/>
      <c r="MS23" s="36"/>
      <c r="MT23" s="36"/>
      <c r="MU23" s="36"/>
      <c r="MV23" s="36"/>
      <c r="MW23" s="36"/>
      <c r="MX23" s="36"/>
      <c r="MY23" s="36"/>
      <c r="MZ23" s="36"/>
      <c r="NA23" s="36"/>
      <c r="NB23" s="36"/>
      <c r="NC23" s="36"/>
      <c r="ND23" s="36"/>
      <c r="NE23" s="36"/>
      <c r="NF23" s="36"/>
      <c r="NG23" s="36"/>
      <c r="NH23" s="36"/>
      <c r="NI23" s="36"/>
      <c r="NJ23" s="36"/>
      <c r="NK23" s="36"/>
      <c r="NL23" s="36"/>
      <c r="NM23" s="36"/>
      <c r="NN23" s="36"/>
      <c r="NO23" s="36"/>
      <c r="NP23" s="36"/>
      <c r="NQ23" s="36"/>
      <c r="NR23" s="36"/>
      <c r="NS23" s="36"/>
      <c r="NT23" s="36"/>
      <c r="NU23" s="36"/>
      <c r="NV23" s="36"/>
      <c r="NW23" s="36"/>
      <c r="NX23" s="36"/>
    </row>
    <row r="24" spans="1:388" ht="30" customHeight="1">
      <c r="A24" s="52" t="s">
        <v>46</v>
      </c>
      <c r="B24" s="50" t="s">
        <v>25</v>
      </c>
      <c r="C24" s="33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34"/>
      <c r="AU24" s="34"/>
      <c r="AV24" s="34"/>
      <c r="AW24" s="34"/>
      <c r="AX24" s="34"/>
      <c r="AY24" s="34"/>
      <c r="AZ24" s="34"/>
      <c r="BA24" s="34"/>
      <c r="BB24" s="34"/>
      <c r="BC24" s="34"/>
      <c r="BD24" s="34"/>
      <c r="BE24" s="34"/>
      <c r="BF24" s="34"/>
      <c r="BG24" s="34"/>
      <c r="BH24" s="34"/>
      <c r="BI24" s="34"/>
      <c r="BJ24" s="34"/>
      <c r="BK24" s="34"/>
      <c r="BL24" s="34"/>
      <c r="BM24" s="34"/>
      <c r="BN24" s="34"/>
      <c r="BO24" s="34"/>
      <c r="BP24" s="34"/>
      <c r="BQ24" s="34"/>
      <c r="BR24" s="34"/>
      <c r="BS24" s="34"/>
      <c r="BT24" s="34"/>
      <c r="BU24" s="34"/>
      <c r="BV24" s="34"/>
      <c r="BW24" s="34"/>
      <c r="BX24" s="34"/>
      <c r="BY24" s="34"/>
      <c r="BZ24" s="34"/>
      <c r="CA24" s="34"/>
      <c r="CB24" s="34"/>
      <c r="CC24" s="34"/>
      <c r="CD24" s="34"/>
      <c r="CE24" s="34"/>
      <c r="CF24" s="34"/>
      <c r="CG24" s="34"/>
      <c r="CH24" s="34"/>
      <c r="CI24" s="34"/>
      <c r="CJ24" s="34"/>
      <c r="CK24" s="34"/>
      <c r="CL24" s="34"/>
      <c r="CM24" s="34"/>
      <c r="CN24" s="34"/>
      <c r="CO24" s="34"/>
      <c r="CP24" s="34"/>
      <c r="CQ24" s="34"/>
      <c r="CR24" s="34"/>
      <c r="CS24" s="34"/>
      <c r="CT24" s="34"/>
      <c r="CU24" s="34"/>
      <c r="CV24" s="34"/>
      <c r="CW24" s="34"/>
      <c r="CX24" s="34"/>
      <c r="CY24" s="34"/>
      <c r="CZ24" s="34"/>
      <c r="DA24" s="34"/>
      <c r="DB24" s="34"/>
      <c r="DC24" s="34"/>
      <c r="DD24" s="34"/>
      <c r="DE24" s="34"/>
      <c r="DF24" s="34"/>
      <c r="DG24" s="34"/>
      <c r="DH24" s="34"/>
      <c r="DI24" s="34"/>
      <c r="DJ24" s="34"/>
      <c r="DK24" s="34"/>
      <c r="DL24" s="34"/>
      <c r="DM24" s="34"/>
      <c r="DN24" s="34"/>
      <c r="DO24" s="34"/>
      <c r="DP24" s="34"/>
      <c r="DQ24" s="34"/>
      <c r="DR24" s="34"/>
      <c r="DS24" s="34"/>
      <c r="DT24" s="34"/>
      <c r="DU24" s="34"/>
      <c r="DV24" s="34"/>
      <c r="DW24" s="34"/>
      <c r="DX24" s="34"/>
      <c r="DY24" s="34"/>
      <c r="DZ24" s="34"/>
      <c r="EA24" s="34"/>
      <c r="EB24" s="34"/>
      <c r="EC24" s="34"/>
      <c r="ED24" s="34"/>
      <c r="EE24" s="34"/>
      <c r="EF24" s="34"/>
      <c r="EG24" s="34"/>
      <c r="EH24" s="34"/>
      <c r="EI24" s="34"/>
      <c r="EJ24" s="34"/>
      <c r="EK24" s="34"/>
      <c r="EL24" s="34"/>
      <c r="EM24" s="34"/>
      <c r="EN24" s="34"/>
      <c r="EO24" s="34"/>
      <c r="EP24" s="34"/>
      <c r="EQ24" s="34"/>
      <c r="ER24" s="34"/>
      <c r="ES24" s="34"/>
      <c r="ET24" s="34"/>
      <c r="EU24" s="34"/>
      <c r="EV24" s="34"/>
      <c r="EW24" s="34"/>
      <c r="EX24" s="34"/>
      <c r="EY24" s="34"/>
      <c r="EZ24" s="34"/>
      <c r="FA24" s="34"/>
      <c r="FB24" s="34"/>
      <c r="FC24" s="34"/>
      <c r="FD24" s="34"/>
      <c r="FE24" s="34"/>
      <c r="FF24" s="34"/>
      <c r="FG24" s="34"/>
      <c r="FH24" s="34"/>
      <c r="FI24" s="34"/>
      <c r="FJ24" s="34"/>
      <c r="FK24" s="34"/>
      <c r="FL24" s="34"/>
      <c r="FM24" s="34"/>
      <c r="FN24" s="34"/>
      <c r="FO24" s="34"/>
      <c r="FP24" s="34"/>
      <c r="FQ24" s="34"/>
      <c r="FR24" s="34"/>
      <c r="FS24" s="34"/>
      <c r="FT24" s="34"/>
      <c r="FU24" s="34"/>
      <c r="FV24" s="34"/>
      <c r="FW24" s="34"/>
      <c r="FX24" s="34"/>
      <c r="FY24" s="34"/>
      <c r="FZ24" s="34"/>
      <c r="GA24" s="34"/>
      <c r="GB24" s="34"/>
      <c r="GC24" s="34"/>
      <c r="GD24" s="34"/>
      <c r="GE24" s="34"/>
      <c r="GF24" s="34"/>
      <c r="GG24" s="34"/>
      <c r="GH24" s="34"/>
      <c r="GI24" s="34"/>
      <c r="GJ24" s="34"/>
      <c r="GK24" s="34"/>
      <c r="GL24" s="34"/>
      <c r="GM24" s="34"/>
      <c r="GN24" s="34"/>
      <c r="GO24" s="34"/>
      <c r="GP24" s="34"/>
      <c r="GQ24" s="34"/>
      <c r="GR24" s="34"/>
      <c r="GS24" s="34"/>
      <c r="GT24" s="34"/>
      <c r="GU24" s="34"/>
      <c r="GV24" s="34"/>
      <c r="GW24" s="34"/>
      <c r="GX24" s="34"/>
      <c r="GY24" s="34"/>
      <c r="GZ24" s="34"/>
      <c r="HA24" s="34"/>
      <c r="HB24" s="34"/>
      <c r="HC24" s="34"/>
      <c r="HD24" s="34"/>
      <c r="HE24" s="34"/>
      <c r="HF24" s="34"/>
      <c r="HG24" s="34"/>
      <c r="HH24" s="34"/>
      <c r="HI24" s="34"/>
      <c r="HJ24" s="34"/>
      <c r="HK24" s="34"/>
      <c r="HL24" s="34"/>
      <c r="HM24" s="34"/>
      <c r="HN24" s="34"/>
      <c r="HO24" s="34"/>
      <c r="HP24" s="34"/>
      <c r="HQ24" s="34"/>
      <c r="HR24" s="34"/>
      <c r="HS24" s="34"/>
      <c r="HT24" s="34"/>
      <c r="HU24" s="34"/>
      <c r="HV24" s="34"/>
      <c r="HW24" s="34"/>
      <c r="HX24" s="34"/>
      <c r="HY24" s="34"/>
      <c r="HZ24" s="34"/>
      <c r="IA24" s="34"/>
      <c r="IB24" s="34"/>
      <c r="IC24" s="34"/>
      <c r="ID24" s="34"/>
      <c r="IE24" s="34"/>
      <c r="IF24" s="34"/>
      <c r="IG24" s="34"/>
      <c r="IH24" s="34"/>
      <c r="II24" s="34"/>
      <c r="IJ24" s="34"/>
      <c r="IK24" s="34"/>
      <c r="IL24" s="34"/>
      <c r="IM24" s="34"/>
      <c r="IN24" s="34"/>
      <c r="IO24" s="34"/>
      <c r="IP24" s="34"/>
      <c r="IQ24" s="34"/>
      <c r="IR24" s="34"/>
      <c r="IS24" s="34"/>
      <c r="IT24" s="34"/>
      <c r="IU24" s="34"/>
      <c r="IV24" s="34"/>
      <c r="IW24" s="34"/>
      <c r="IX24" s="34"/>
      <c r="IY24" s="34"/>
      <c r="IZ24" s="34"/>
      <c r="JA24" s="34"/>
      <c r="JB24" s="34"/>
      <c r="JC24" s="34"/>
      <c r="JD24" s="34"/>
      <c r="JE24" s="34"/>
      <c r="JF24" s="34"/>
      <c r="JG24" s="34"/>
      <c r="JH24" s="34"/>
      <c r="JI24" s="34"/>
      <c r="JJ24" s="34"/>
      <c r="JK24" s="34"/>
      <c r="JL24" s="34"/>
      <c r="JM24" s="34"/>
      <c r="JN24" s="34"/>
      <c r="JO24" s="34"/>
      <c r="JP24" s="34"/>
      <c r="JQ24" s="34"/>
      <c r="JR24" s="34"/>
      <c r="JS24" s="34"/>
      <c r="JT24" s="34"/>
      <c r="JU24" s="34"/>
      <c r="JV24" s="34"/>
      <c r="JW24" s="34"/>
      <c r="JX24" s="34"/>
      <c r="JY24" s="34"/>
      <c r="JZ24" s="34"/>
      <c r="KA24" s="34"/>
      <c r="KB24" s="34"/>
      <c r="KC24" s="34"/>
      <c r="KD24" s="34"/>
      <c r="KE24" s="34"/>
      <c r="KF24" s="34"/>
      <c r="KG24" s="34"/>
      <c r="KH24" s="34"/>
      <c r="KI24" s="34"/>
      <c r="KJ24" s="34"/>
      <c r="KK24" s="34"/>
      <c r="KL24" s="34"/>
      <c r="KM24" s="34"/>
      <c r="KN24" s="34"/>
      <c r="KO24" s="34"/>
      <c r="KP24" s="34"/>
      <c r="KQ24" s="34"/>
      <c r="KR24" s="34"/>
      <c r="KS24" s="34"/>
      <c r="KT24" s="34"/>
      <c r="KU24" s="34"/>
      <c r="KV24" s="34"/>
      <c r="KW24" s="34"/>
      <c r="KX24" s="34"/>
      <c r="KY24" s="34"/>
      <c r="KZ24" s="34"/>
      <c r="LA24" s="34"/>
      <c r="LB24" s="34"/>
      <c r="LC24" s="34"/>
      <c r="LD24" s="34"/>
      <c r="LE24" s="34"/>
      <c r="LF24" s="34"/>
      <c r="LG24" s="34"/>
      <c r="LH24" s="34"/>
      <c r="LI24" s="34"/>
      <c r="LJ24" s="34"/>
      <c r="LK24" s="34"/>
      <c r="LL24" s="34"/>
      <c r="LM24" s="34"/>
      <c r="LN24" s="34"/>
      <c r="LO24" s="34"/>
      <c r="LP24" s="34"/>
      <c r="LQ24" s="34"/>
      <c r="LR24" s="34"/>
      <c r="LS24" s="34"/>
      <c r="LT24" s="34"/>
      <c r="LU24" s="34"/>
      <c r="LV24" s="34"/>
      <c r="LW24" s="34"/>
      <c r="LX24" s="34"/>
      <c r="LY24" s="34"/>
      <c r="LZ24" s="34"/>
      <c r="MA24" s="34"/>
      <c r="MB24" s="34"/>
      <c r="MC24" s="34"/>
      <c r="MD24" s="34"/>
      <c r="ME24" s="34"/>
      <c r="MF24" s="34"/>
      <c r="MG24" s="34"/>
      <c r="MH24" s="34"/>
      <c r="MI24" s="34"/>
      <c r="MJ24" s="34"/>
      <c r="MK24" s="34"/>
      <c r="ML24" s="34"/>
      <c r="MM24" s="34"/>
      <c r="MN24" s="34"/>
      <c r="MO24" s="34"/>
      <c r="MP24" s="34"/>
      <c r="MQ24" s="34"/>
      <c r="MR24" s="34"/>
      <c r="MS24" s="34"/>
      <c r="MT24" s="34"/>
      <c r="MU24" s="34"/>
      <c r="MV24" s="34"/>
      <c r="MW24" s="34"/>
      <c r="MX24" s="34"/>
      <c r="MY24" s="34"/>
      <c r="MZ24" s="34"/>
      <c r="NA24" s="34"/>
      <c r="NB24" s="34"/>
      <c r="NC24" s="34"/>
      <c r="ND24" s="34"/>
      <c r="NE24" s="34"/>
      <c r="NF24" s="34"/>
      <c r="NG24" s="34"/>
      <c r="NH24" s="34"/>
      <c r="NI24" s="34"/>
      <c r="NJ24" s="34"/>
      <c r="NK24" s="34"/>
      <c r="NL24" s="34"/>
      <c r="NM24" s="34"/>
      <c r="NN24" s="34"/>
      <c r="NO24" s="34"/>
      <c r="NP24" s="34"/>
      <c r="NQ24" s="34"/>
      <c r="NR24" s="34"/>
      <c r="NS24" s="34"/>
      <c r="NT24" s="34"/>
      <c r="NU24" s="34"/>
      <c r="NV24" s="34"/>
      <c r="NW24" s="34"/>
      <c r="NX24" s="34"/>
    </row>
    <row r="25" spans="1:388" ht="30" customHeight="1">
      <c r="A25" s="52"/>
      <c r="B25" s="51"/>
      <c r="C25" s="35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  <c r="BF25" s="36"/>
      <c r="BG25" s="36"/>
      <c r="BH25" s="36"/>
      <c r="BI25" s="36"/>
      <c r="BJ25" s="36"/>
      <c r="BK25" s="36"/>
      <c r="BL25" s="36"/>
      <c r="BM25" s="36"/>
      <c r="BN25" s="36"/>
      <c r="BO25" s="36"/>
      <c r="BP25" s="36"/>
      <c r="BQ25" s="36"/>
      <c r="BR25" s="36"/>
      <c r="BS25" s="36"/>
      <c r="BT25" s="36"/>
      <c r="BU25" s="36"/>
      <c r="BV25" s="36"/>
      <c r="BW25" s="36"/>
      <c r="BX25" s="36"/>
      <c r="BY25" s="36"/>
      <c r="BZ25" s="36"/>
      <c r="CA25" s="36"/>
      <c r="CB25" s="36"/>
      <c r="CC25" s="36"/>
      <c r="CD25" s="36"/>
      <c r="CE25" s="36"/>
      <c r="CF25" s="36"/>
      <c r="CG25" s="36"/>
      <c r="CH25" s="36"/>
      <c r="CI25" s="36"/>
      <c r="CJ25" s="36"/>
      <c r="CK25" s="36"/>
      <c r="CL25" s="36"/>
      <c r="CM25" s="36"/>
      <c r="CN25" s="36"/>
      <c r="CO25" s="36"/>
      <c r="CP25" s="36"/>
      <c r="CQ25" s="36"/>
      <c r="CR25" s="36"/>
      <c r="CS25" s="36"/>
      <c r="CT25" s="36"/>
      <c r="CU25" s="36"/>
      <c r="CV25" s="36"/>
      <c r="CW25" s="36"/>
      <c r="CX25" s="36"/>
      <c r="CY25" s="36"/>
      <c r="CZ25" s="36"/>
      <c r="DA25" s="36"/>
      <c r="DB25" s="36"/>
      <c r="DC25" s="36"/>
      <c r="DD25" s="36"/>
      <c r="DE25" s="36"/>
      <c r="DF25" s="36"/>
      <c r="DG25" s="36"/>
      <c r="DH25" s="36"/>
      <c r="DI25" s="36"/>
      <c r="DJ25" s="36"/>
      <c r="DK25" s="36"/>
      <c r="DL25" s="36"/>
      <c r="DM25" s="36"/>
      <c r="DN25" s="36"/>
      <c r="DO25" s="36"/>
      <c r="DP25" s="36"/>
      <c r="DQ25" s="36"/>
      <c r="DR25" s="36"/>
      <c r="DS25" s="36"/>
      <c r="DT25" s="36"/>
      <c r="DU25" s="36"/>
      <c r="DV25" s="36"/>
      <c r="DW25" s="36"/>
      <c r="DX25" s="36"/>
      <c r="DY25" s="36"/>
      <c r="DZ25" s="36"/>
      <c r="EA25" s="36"/>
      <c r="EB25" s="36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6"/>
      <c r="EV25" s="36"/>
      <c r="EW25" s="36"/>
      <c r="EX25" s="36"/>
      <c r="EY25" s="36"/>
      <c r="EZ25" s="36"/>
      <c r="FA25" s="36"/>
      <c r="FB25" s="36"/>
      <c r="FC25" s="36"/>
      <c r="FD25" s="36"/>
      <c r="FE25" s="36"/>
      <c r="FF25" s="36"/>
      <c r="FG25" s="36"/>
      <c r="FH25" s="36"/>
      <c r="FI25" s="36"/>
      <c r="FJ25" s="36"/>
      <c r="FK25" s="36"/>
      <c r="FL25" s="36"/>
      <c r="FM25" s="36"/>
      <c r="FN25" s="36"/>
      <c r="FO25" s="36"/>
      <c r="FP25" s="36"/>
      <c r="FQ25" s="36"/>
      <c r="FR25" s="36"/>
      <c r="FS25" s="36"/>
      <c r="FT25" s="36"/>
      <c r="FU25" s="36"/>
      <c r="FV25" s="36"/>
      <c r="FW25" s="36"/>
      <c r="FX25" s="36"/>
      <c r="FY25" s="36"/>
      <c r="FZ25" s="36"/>
      <c r="GA25" s="36"/>
      <c r="GB25" s="36"/>
      <c r="GC25" s="36"/>
      <c r="GD25" s="36"/>
      <c r="GE25" s="36"/>
      <c r="GF25" s="36"/>
      <c r="GG25" s="36"/>
      <c r="GH25" s="36"/>
      <c r="GI25" s="36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  <c r="IG25" s="36"/>
      <c r="IH25" s="36"/>
      <c r="II25" s="36"/>
      <c r="IJ25" s="36"/>
      <c r="IK25" s="36"/>
      <c r="IL25" s="36"/>
      <c r="IM25" s="36"/>
      <c r="IN25" s="36"/>
      <c r="IO25" s="36"/>
      <c r="IP25" s="36"/>
      <c r="IQ25" s="36"/>
      <c r="IR25" s="36"/>
      <c r="IS25" s="36"/>
      <c r="IT25" s="36"/>
      <c r="IU25" s="36"/>
      <c r="IV25" s="36"/>
      <c r="IW25" s="36"/>
      <c r="IX25" s="36"/>
      <c r="IY25" s="36"/>
      <c r="IZ25" s="36"/>
      <c r="JA25" s="36"/>
      <c r="JB25" s="36"/>
      <c r="JC25" s="36"/>
      <c r="JD25" s="36"/>
      <c r="JE25" s="36"/>
      <c r="JF25" s="36"/>
      <c r="JG25" s="36"/>
      <c r="JH25" s="36"/>
      <c r="JI25" s="36"/>
      <c r="JJ25" s="36"/>
      <c r="JK25" s="36"/>
      <c r="JL25" s="36"/>
      <c r="JM25" s="36"/>
      <c r="JN25" s="36"/>
      <c r="JO25" s="36"/>
      <c r="JP25" s="36"/>
      <c r="JQ25" s="36"/>
      <c r="JR25" s="36"/>
      <c r="JS25" s="36"/>
      <c r="JT25" s="36"/>
      <c r="JU25" s="36"/>
      <c r="JV25" s="36"/>
      <c r="JW25" s="36"/>
      <c r="JX25" s="36"/>
      <c r="JY25" s="36"/>
      <c r="JZ25" s="36"/>
      <c r="KA25" s="36"/>
      <c r="KB25" s="36"/>
      <c r="KC25" s="36"/>
      <c r="KD25" s="36"/>
      <c r="KE25" s="36"/>
      <c r="KF25" s="36"/>
      <c r="KG25" s="36"/>
      <c r="KH25" s="36"/>
      <c r="KI25" s="36"/>
      <c r="KJ25" s="36"/>
      <c r="KK25" s="36"/>
      <c r="KL25" s="36"/>
      <c r="KM25" s="36"/>
      <c r="KN25" s="36"/>
      <c r="KO25" s="36"/>
      <c r="KP25" s="36"/>
      <c r="KQ25" s="36"/>
      <c r="KR25" s="36"/>
      <c r="KS25" s="36"/>
      <c r="KT25" s="36"/>
      <c r="KU25" s="36"/>
      <c r="KV25" s="36"/>
      <c r="KW25" s="36"/>
      <c r="KX25" s="36"/>
      <c r="KY25" s="36"/>
      <c r="KZ25" s="36"/>
      <c r="LA25" s="36"/>
      <c r="LB25" s="36"/>
      <c r="LC25" s="36"/>
      <c r="LD25" s="36"/>
      <c r="LE25" s="36"/>
      <c r="LF25" s="36"/>
      <c r="LG25" s="36"/>
      <c r="LH25" s="36"/>
      <c r="LI25" s="36"/>
      <c r="LJ25" s="36"/>
      <c r="LK25" s="36"/>
      <c r="LL25" s="36"/>
      <c r="LM25" s="36"/>
      <c r="LN25" s="36"/>
      <c r="LO25" s="36"/>
      <c r="LP25" s="36"/>
      <c r="LQ25" s="36"/>
      <c r="LR25" s="36"/>
      <c r="LS25" s="36"/>
      <c r="LT25" s="36"/>
      <c r="LU25" s="36"/>
      <c r="LV25" s="36"/>
      <c r="LW25" s="36"/>
      <c r="LX25" s="36"/>
      <c r="LY25" s="36"/>
      <c r="LZ25" s="36"/>
      <c r="MA25" s="36"/>
      <c r="MB25" s="36"/>
      <c r="MC25" s="36"/>
      <c r="MD25" s="36"/>
      <c r="ME25" s="36"/>
      <c r="MF25" s="36"/>
      <c r="MG25" s="36"/>
      <c r="MH25" s="36"/>
      <c r="MI25" s="36"/>
      <c r="MJ25" s="36"/>
      <c r="MK25" s="36"/>
      <c r="ML25" s="36"/>
      <c r="MM25" s="36"/>
      <c r="MN25" s="36"/>
      <c r="MO25" s="36"/>
      <c r="MP25" s="36"/>
      <c r="MQ25" s="36"/>
      <c r="MR25" s="36"/>
      <c r="MS25" s="36"/>
      <c r="MT25" s="36"/>
      <c r="MU25" s="36"/>
      <c r="MV25" s="36"/>
      <c r="MW25" s="36"/>
      <c r="MX25" s="36"/>
      <c r="MY25" s="36"/>
      <c r="MZ25" s="36"/>
      <c r="NA25" s="36"/>
      <c r="NB25" s="36"/>
      <c r="NC25" s="36"/>
      <c r="ND25" s="36"/>
      <c r="NE25" s="36"/>
      <c r="NF25" s="36"/>
      <c r="NG25" s="36"/>
      <c r="NH25" s="36"/>
      <c r="NI25" s="36"/>
      <c r="NJ25" s="36"/>
      <c r="NK25" s="36"/>
      <c r="NL25" s="36"/>
      <c r="NM25" s="36"/>
      <c r="NN25" s="36"/>
      <c r="NO25" s="36"/>
      <c r="NP25" s="36"/>
      <c r="NQ25" s="36"/>
      <c r="NR25" s="36"/>
      <c r="NS25" s="36"/>
      <c r="NT25" s="36"/>
      <c r="NU25" s="36"/>
      <c r="NV25" s="36"/>
      <c r="NW25" s="36"/>
      <c r="NX25" s="36"/>
    </row>
    <row r="26" spans="1:388" ht="30" customHeight="1">
      <c r="A26" s="49">
        <v>5</v>
      </c>
      <c r="B26" s="50">
        <v>30</v>
      </c>
      <c r="C26" s="33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  <c r="AP26" s="34"/>
      <c r="AQ26" s="34"/>
      <c r="AR26" s="34"/>
      <c r="AS26" s="34"/>
      <c r="AT26" s="34"/>
      <c r="AU26" s="34"/>
      <c r="AV26" s="34"/>
      <c r="AW26" s="34"/>
      <c r="AX26" s="34"/>
      <c r="AY26" s="34"/>
      <c r="AZ26" s="34"/>
      <c r="BA26" s="34"/>
      <c r="BB26" s="34"/>
      <c r="BC26" s="34"/>
      <c r="BD26" s="34"/>
      <c r="BE26" s="34"/>
      <c r="BF26" s="34"/>
      <c r="BG26" s="34"/>
      <c r="BH26" s="34"/>
      <c r="BI26" s="34"/>
      <c r="BJ26" s="34"/>
      <c r="BK26" s="34"/>
      <c r="BL26" s="34"/>
      <c r="BM26" s="34"/>
      <c r="BN26" s="34"/>
      <c r="BO26" s="34"/>
      <c r="BP26" s="34"/>
      <c r="BQ26" s="34"/>
      <c r="BR26" s="34"/>
      <c r="BS26" s="34"/>
      <c r="BT26" s="34"/>
      <c r="BU26" s="34"/>
      <c r="BV26" s="34"/>
      <c r="BW26" s="34"/>
      <c r="BX26" s="34"/>
      <c r="BY26" s="34"/>
      <c r="BZ26" s="34"/>
      <c r="CA26" s="34"/>
      <c r="CB26" s="34"/>
      <c r="CC26" s="34"/>
      <c r="CD26" s="34"/>
      <c r="CE26" s="34"/>
      <c r="CF26" s="34"/>
      <c r="CG26" s="34"/>
      <c r="CH26" s="34"/>
      <c r="CI26" s="34"/>
      <c r="CJ26" s="34"/>
      <c r="CK26" s="34"/>
      <c r="CL26" s="34"/>
      <c r="CM26" s="34"/>
      <c r="CN26" s="34"/>
      <c r="CO26" s="34"/>
      <c r="CP26" s="34"/>
      <c r="CQ26" s="34"/>
      <c r="CR26" s="34"/>
      <c r="CS26" s="34"/>
      <c r="CT26" s="34"/>
      <c r="CU26" s="34"/>
      <c r="CV26" s="34"/>
      <c r="CW26" s="34"/>
      <c r="CX26" s="34"/>
      <c r="CY26" s="34"/>
      <c r="CZ26" s="34"/>
      <c r="DA26" s="34"/>
      <c r="DB26" s="34"/>
      <c r="DC26" s="34"/>
      <c r="DD26" s="34"/>
      <c r="DE26" s="34"/>
      <c r="DF26" s="34"/>
      <c r="DG26" s="34"/>
      <c r="DH26" s="34"/>
      <c r="DI26" s="34"/>
      <c r="DJ26" s="34"/>
      <c r="DK26" s="34"/>
      <c r="DL26" s="34"/>
      <c r="DM26" s="34"/>
      <c r="DN26" s="34"/>
      <c r="DO26" s="34"/>
      <c r="DP26" s="34"/>
      <c r="DQ26" s="34"/>
      <c r="DR26" s="34"/>
      <c r="DS26" s="34"/>
      <c r="DT26" s="34"/>
      <c r="DU26" s="34"/>
      <c r="DV26" s="34"/>
      <c r="DW26" s="34"/>
      <c r="DX26" s="34"/>
      <c r="DY26" s="34"/>
      <c r="DZ26" s="34"/>
      <c r="EA26" s="34"/>
      <c r="EB26" s="34"/>
      <c r="EC26" s="34"/>
      <c r="ED26" s="34"/>
      <c r="EE26" s="34"/>
      <c r="EF26" s="34"/>
      <c r="EG26" s="34"/>
      <c r="EH26" s="34"/>
      <c r="EI26" s="34"/>
      <c r="EJ26" s="34"/>
      <c r="EK26" s="34"/>
      <c r="EL26" s="34"/>
      <c r="EM26" s="34"/>
      <c r="EN26" s="34"/>
      <c r="EO26" s="34"/>
      <c r="EP26" s="34"/>
      <c r="EQ26" s="34"/>
      <c r="ER26" s="34"/>
      <c r="ES26" s="34"/>
      <c r="ET26" s="34"/>
      <c r="EU26" s="34"/>
      <c r="EV26" s="34"/>
      <c r="EW26" s="34"/>
      <c r="EX26" s="34"/>
      <c r="EY26" s="34"/>
      <c r="EZ26" s="34"/>
      <c r="FA26" s="34"/>
      <c r="FB26" s="34"/>
      <c r="FC26" s="34"/>
      <c r="FD26" s="34"/>
      <c r="FE26" s="34"/>
      <c r="FF26" s="34"/>
      <c r="FG26" s="34"/>
      <c r="FH26" s="34"/>
      <c r="FI26" s="34"/>
      <c r="FJ26" s="34"/>
      <c r="FK26" s="34"/>
      <c r="FL26" s="34"/>
      <c r="FM26" s="34"/>
      <c r="FN26" s="34"/>
      <c r="FO26" s="34"/>
      <c r="FP26" s="34"/>
      <c r="FQ26" s="34"/>
      <c r="FR26" s="34"/>
      <c r="FS26" s="34"/>
      <c r="FT26" s="34"/>
      <c r="FU26" s="34"/>
      <c r="FV26" s="34"/>
      <c r="FW26" s="34"/>
      <c r="FX26" s="34"/>
      <c r="FY26" s="34"/>
      <c r="FZ26" s="34"/>
      <c r="GA26" s="34"/>
      <c r="GB26" s="34"/>
      <c r="GC26" s="34"/>
      <c r="GD26" s="34"/>
      <c r="GE26" s="34"/>
      <c r="GF26" s="34"/>
      <c r="GG26" s="34"/>
      <c r="GH26" s="34"/>
      <c r="GI26" s="34"/>
      <c r="GJ26" s="34"/>
      <c r="GK26" s="34"/>
      <c r="GL26" s="34"/>
      <c r="GM26" s="34"/>
      <c r="GN26" s="34"/>
      <c r="GO26" s="34"/>
      <c r="GP26" s="34"/>
      <c r="GQ26" s="34"/>
      <c r="GR26" s="34"/>
      <c r="GS26" s="34"/>
      <c r="GT26" s="34"/>
      <c r="GU26" s="34"/>
      <c r="GV26" s="34"/>
      <c r="GW26" s="34"/>
      <c r="GX26" s="34"/>
      <c r="GY26" s="34"/>
      <c r="GZ26" s="34"/>
      <c r="HA26" s="34"/>
      <c r="HB26" s="34"/>
      <c r="HC26" s="34"/>
      <c r="HD26" s="34"/>
      <c r="HE26" s="34"/>
      <c r="HF26" s="34"/>
      <c r="HG26" s="34"/>
      <c r="HH26" s="34"/>
      <c r="HI26" s="34"/>
      <c r="HJ26" s="34"/>
      <c r="HK26" s="34"/>
      <c r="HL26" s="34"/>
      <c r="HM26" s="34"/>
      <c r="HN26" s="34"/>
      <c r="HO26" s="34"/>
      <c r="HP26" s="34"/>
      <c r="HQ26" s="34"/>
      <c r="HR26" s="34"/>
      <c r="HS26" s="34"/>
      <c r="HT26" s="34"/>
      <c r="HU26" s="34"/>
      <c r="HV26" s="34"/>
      <c r="HW26" s="34"/>
      <c r="HX26" s="34"/>
      <c r="HY26" s="34"/>
      <c r="HZ26" s="34"/>
      <c r="IA26" s="34"/>
      <c r="IB26" s="34"/>
      <c r="IC26" s="34"/>
      <c r="ID26" s="34"/>
      <c r="IE26" s="34"/>
      <c r="IF26" s="34"/>
      <c r="IG26" s="34"/>
      <c r="IH26" s="34"/>
      <c r="II26" s="34"/>
      <c r="IJ26" s="34"/>
      <c r="IK26" s="34"/>
      <c r="IL26" s="34"/>
      <c r="IM26" s="34"/>
      <c r="IN26" s="34"/>
      <c r="IO26" s="34"/>
      <c r="IP26" s="34"/>
      <c r="IQ26" s="34"/>
      <c r="IR26" s="34"/>
      <c r="IS26" s="34"/>
      <c r="IT26" s="34"/>
      <c r="IU26" s="34"/>
      <c r="IV26" s="34"/>
      <c r="IW26" s="34"/>
      <c r="IX26" s="34"/>
      <c r="IY26" s="34"/>
      <c r="IZ26" s="34"/>
      <c r="JA26" s="34"/>
      <c r="JB26" s="34"/>
      <c r="JC26" s="34"/>
      <c r="JD26" s="34"/>
      <c r="JE26" s="34"/>
      <c r="JF26" s="34"/>
      <c r="JG26" s="34"/>
      <c r="JH26" s="34"/>
      <c r="JI26" s="34"/>
      <c r="JJ26" s="34"/>
      <c r="JK26" s="34"/>
      <c r="JL26" s="34"/>
      <c r="JM26" s="34"/>
      <c r="JN26" s="34"/>
      <c r="JO26" s="34"/>
      <c r="JP26" s="34"/>
      <c r="JQ26" s="34"/>
      <c r="JR26" s="34"/>
      <c r="JS26" s="34"/>
      <c r="JT26" s="34"/>
      <c r="JU26" s="34"/>
      <c r="JV26" s="34"/>
      <c r="JW26" s="34"/>
      <c r="JX26" s="34"/>
      <c r="JY26" s="34"/>
      <c r="JZ26" s="34"/>
      <c r="KA26" s="34"/>
      <c r="KB26" s="34"/>
      <c r="KC26" s="34"/>
      <c r="KD26" s="34"/>
      <c r="KE26" s="34"/>
      <c r="KF26" s="34"/>
      <c r="KG26" s="34"/>
      <c r="KH26" s="34"/>
      <c r="KI26" s="34"/>
      <c r="KJ26" s="34"/>
      <c r="KK26" s="34"/>
      <c r="KL26" s="34"/>
      <c r="KM26" s="34"/>
      <c r="KN26" s="34"/>
      <c r="KO26" s="34"/>
      <c r="KP26" s="34"/>
      <c r="KQ26" s="34"/>
      <c r="KR26" s="34"/>
      <c r="KS26" s="34"/>
      <c r="KT26" s="34"/>
      <c r="KU26" s="34"/>
      <c r="KV26" s="34"/>
      <c r="KW26" s="34"/>
      <c r="KX26" s="34"/>
      <c r="KY26" s="34"/>
      <c r="KZ26" s="34"/>
      <c r="LA26" s="34"/>
      <c r="LB26" s="34"/>
      <c r="LC26" s="34"/>
      <c r="LD26" s="34"/>
      <c r="LE26" s="34"/>
      <c r="LF26" s="34"/>
      <c r="LG26" s="34"/>
      <c r="LH26" s="34"/>
      <c r="LI26" s="34"/>
      <c r="LJ26" s="34"/>
      <c r="LK26" s="34"/>
      <c r="LL26" s="34"/>
      <c r="LM26" s="34"/>
      <c r="LN26" s="34"/>
      <c r="LO26" s="34"/>
      <c r="LP26" s="34"/>
      <c r="LQ26" s="34"/>
      <c r="LR26" s="34"/>
      <c r="LS26" s="34"/>
      <c r="LT26" s="34"/>
      <c r="LU26" s="34"/>
      <c r="LV26" s="34"/>
      <c r="LW26" s="34"/>
      <c r="LX26" s="34"/>
      <c r="LY26" s="34"/>
      <c r="LZ26" s="34"/>
      <c r="MA26" s="34"/>
      <c r="MB26" s="34"/>
      <c r="MC26" s="34"/>
      <c r="MD26" s="34"/>
      <c r="ME26" s="34"/>
      <c r="MF26" s="34"/>
      <c r="MG26" s="34"/>
      <c r="MH26" s="34"/>
      <c r="MI26" s="34"/>
      <c r="MJ26" s="34"/>
      <c r="MK26" s="34"/>
      <c r="ML26" s="34"/>
      <c r="MM26" s="34"/>
      <c r="MN26" s="34"/>
      <c r="MO26" s="34"/>
      <c r="MP26" s="34"/>
      <c r="MQ26" s="34"/>
      <c r="MR26" s="34"/>
      <c r="MS26" s="34"/>
      <c r="MT26" s="34"/>
      <c r="MU26" s="34"/>
      <c r="MV26" s="34"/>
      <c r="MW26" s="34"/>
      <c r="MX26" s="34"/>
      <c r="MY26" s="34"/>
      <c r="MZ26" s="34"/>
      <c r="NA26" s="34"/>
      <c r="NB26" s="34"/>
      <c r="NC26" s="34"/>
      <c r="ND26" s="34"/>
      <c r="NE26" s="34"/>
      <c r="NF26" s="34"/>
      <c r="NG26" s="34"/>
      <c r="NH26" s="34"/>
      <c r="NI26" s="34"/>
      <c r="NJ26" s="34"/>
      <c r="NK26" s="34"/>
      <c r="NL26" s="34"/>
      <c r="NM26" s="34"/>
      <c r="NN26" s="34"/>
      <c r="NO26" s="34"/>
      <c r="NP26" s="34"/>
      <c r="NQ26" s="34"/>
      <c r="NR26" s="34"/>
      <c r="NS26" s="34"/>
      <c r="NT26" s="34"/>
      <c r="NU26" s="34"/>
      <c r="NV26" s="34"/>
      <c r="NW26" s="34"/>
      <c r="NX26" s="34"/>
    </row>
    <row r="27" spans="1:388" ht="30" customHeight="1">
      <c r="A27" s="49"/>
      <c r="B27" s="51"/>
      <c r="C27" s="37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36"/>
      <c r="CU27" s="36"/>
      <c r="CV27" s="36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36"/>
      <c r="DL27" s="36"/>
      <c r="DM27" s="36"/>
      <c r="DN27" s="36"/>
      <c r="DO27" s="36"/>
      <c r="DP27" s="36"/>
      <c r="DQ27" s="36"/>
      <c r="DR27" s="36"/>
      <c r="DS27" s="36"/>
      <c r="DT27" s="36"/>
      <c r="DU27" s="36"/>
      <c r="DV27" s="36"/>
      <c r="DW27" s="36"/>
      <c r="DX27" s="36"/>
      <c r="DY27" s="36"/>
      <c r="DZ27" s="36"/>
      <c r="EA27" s="36"/>
      <c r="EB27" s="36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6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6"/>
      <c r="FM27" s="36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6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  <c r="IG27" s="36"/>
      <c r="IH27" s="36"/>
      <c r="II27" s="36"/>
      <c r="IJ27" s="36"/>
      <c r="IK27" s="36"/>
      <c r="IL27" s="36"/>
      <c r="IM27" s="36"/>
      <c r="IN27" s="36"/>
      <c r="IO27" s="36"/>
      <c r="IP27" s="36"/>
      <c r="IQ27" s="36"/>
      <c r="IR27" s="36"/>
      <c r="IS27" s="36"/>
      <c r="IT27" s="36"/>
      <c r="IU27" s="36"/>
      <c r="IV27" s="36"/>
      <c r="IW27" s="36"/>
      <c r="IX27" s="36"/>
      <c r="IY27" s="36"/>
      <c r="IZ27" s="36"/>
      <c r="JA27" s="36"/>
      <c r="JB27" s="36"/>
      <c r="JC27" s="36"/>
      <c r="JD27" s="36"/>
      <c r="JE27" s="36"/>
      <c r="JF27" s="36"/>
      <c r="JG27" s="36"/>
      <c r="JH27" s="36"/>
      <c r="JI27" s="36"/>
      <c r="JJ27" s="36"/>
      <c r="JK27" s="36"/>
      <c r="JL27" s="36"/>
      <c r="JM27" s="36"/>
      <c r="JN27" s="36"/>
      <c r="JO27" s="36"/>
      <c r="JP27" s="36"/>
      <c r="JQ27" s="36"/>
      <c r="JR27" s="36"/>
      <c r="JS27" s="36"/>
      <c r="JT27" s="36"/>
      <c r="JU27" s="36"/>
      <c r="JV27" s="36"/>
      <c r="JW27" s="36"/>
      <c r="JX27" s="36"/>
      <c r="JY27" s="36"/>
      <c r="JZ27" s="36"/>
      <c r="KA27" s="36"/>
      <c r="KB27" s="36"/>
      <c r="KC27" s="36"/>
      <c r="KD27" s="36"/>
      <c r="KE27" s="36"/>
      <c r="KF27" s="36"/>
      <c r="KG27" s="36"/>
      <c r="KH27" s="36"/>
      <c r="KI27" s="36"/>
      <c r="KJ27" s="36"/>
      <c r="KK27" s="36"/>
      <c r="KL27" s="36"/>
      <c r="KM27" s="36"/>
      <c r="KN27" s="36"/>
      <c r="KO27" s="36"/>
      <c r="KP27" s="36"/>
      <c r="KQ27" s="36"/>
      <c r="KR27" s="36"/>
      <c r="KS27" s="36"/>
      <c r="KT27" s="36"/>
      <c r="KU27" s="36"/>
      <c r="KV27" s="36"/>
      <c r="KW27" s="36"/>
      <c r="KX27" s="36"/>
      <c r="KY27" s="36"/>
      <c r="KZ27" s="36"/>
      <c r="LA27" s="36"/>
      <c r="LB27" s="36"/>
      <c r="LC27" s="36"/>
      <c r="LD27" s="36"/>
      <c r="LE27" s="36"/>
      <c r="LF27" s="36"/>
      <c r="LG27" s="36"/>
      <c r="LH27" s="36"/>
      <c r="LI27" s="36"/>
      <c r="LJ27" s="36"/>
      <c r="LK27" s="36"/>
      <c r="LL27" s="36"/>
      <c r="LM27" s="36"/>
      <c r="LN27" s="36"/>
      <c r="LO27" s="36"/>
      <c r="LP27" s="36"/>
      <c r="LQ27" s="36"/>
      <c r="LR27" s="36"/>
      <c r="LS27" s="36"/>
      <c r="LT27" s="36"/>
      <c r="LU27" s="36"/>
      <c r="LV27" s="36"/>
      <c r="LW27" s="36"/>
      <c r="LX27" s="36"/>
      <c r="LY27" s="36"/>
      <c r="LZ27" s="36"/>
      <c r="MA27" s="36"/>
      <c r="MB27" s="36"/>
      <c r="MC27" s="36"/>
      <c r="MD27" s="36"/>
      <c r="ME27" s="36"/>
      <c r="MF27" s="36"/>
      <c r="MG27" s="36"/>
      <c r="MH27" s="36"/>
      <c r="MI27" s="36"/>
      <c r="MJ27" s="36"/>
      <c r="MK27" s="36"/>
      <c r="ML27" s="36"/>
      <c r="MM27" s="36"/>
      <c r="MN27" s="36"/>
      <c r="MO27" s="36"/>
      <c r="MP27" s="36"/>
      <c r="MQ27" s="36"/>
      <c r="MR27" s="36"/>
      <c r="MS27" s="36"/>
      <c r="MT27" s="36"/>
      <c r="MU27" s="36"/>
      <c r="MV27" s="36"/>
      <c r="MW27" s="36"/>
      <c r="MX27" s="36"/>
      <c r="MY27" s="36"/>
      <c r="MZ27" s="36"/>
      <c r="NA27" s="36"/>
      <c r="NB27" s="36"/>
      <c r="NC27" s="36"/>
      <c r="ND27" s="36"/>
      <c r="NE27" s="36"/>
      <c r="NF27" s="36"/>
      <c r="NG27" s="36"/>
      <c r="NH27" s="36"/>
      <c r="NI27" s="36"/>
      <c r="NJ27" s="36"/>
      <c r="NK27" s="36"/>
      <c r="NL27" s="36"/>
      <c r="NM27" s="36"/>
      <c r="NN27" s="36"/>
      <c r="NO27" s="36"/>
      <c r="NP27" s="36"/>
      <c r="NQ27" s="36"/>
      <c r="NR27" s="36"/>
      <c r="NS27" s="36"/>
      <c r="NT27" s="36"/>
      <c r="NU27" s="36"/>
      <c r="NV27" s="36"/>
      <c r="NW27" s="36"/>
      <c r="NX27" s="36"/>
    </row>
    <row r="28" spans="1:388" ht="30" customHeight="1">
      <c r="A28" s="52" t="s">
        <v>40</v>
      </c>
      <c r="B28" s="50" t="s">
        <v>25</v>
      </c>
      <c r="C28" s="33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  <c r="AQ28" s="34"/>
      <c r="AR28" s="34"/>
      <c r="AS28" s="34"/>
      <c r="AT28" s="34"/>
      <c r="AU28" s="34"/>
      <c r="AV28" s="34"/>
      <c r="AW28" s="34"/>
      <c r="AX28" s="34"/>
      <c r="AY28" s="34"/>
      <c r="AZ28" s="34"/>
      <c r="BA28" s="34"/>
      <c r="BB28" s="34"/>
      <c r="BC28" s="34"/>
      <c r="BD28" s="34"/>
      <c r="BE28" s="34"/>
      <c r="BF28" s="34"/>
      <c r="BG28" s="34"/>
      <c r="BH28" s="34"/>
      <c r="BI28" s="34"/>
      <c r="BJ28" s="34"/>
      <c r="BK28" s="34"/>
      <c r="BL28" s="34"/>
      <c r="BM28" s="34"/>
      <c r="BN28" s="34"/>
      <c r="BO28" s="34"/>
      <c r="BP28" s="34"/>
      <c r="BQ28" s="34"/>
      <c r="BR28" s="34"/>
      <c r="BS28" s="34"/>
      <c r="BT28" s="34"/>
      <c r="BU28" s="34"/>
      <c r="BV28" s="34"/>
      <c r="BW28" s="34"/>
      <c r="BX28" s="34"/>
      <c r="BY28" s="34"/>
      <c r="BZ28" s="34"/>
      <c r="CA28" s="34"/>
      <c r="CB28" s="34"/>
      <c r="CC28" s="34"/>
      <c r="CD28" s="34"/>
      <c r="CE28" s="34"/>
      <c r="CF28" s="34"/>
      <c r="CG28" s="34"/>
      <c r="CH28" s="34"/>
      <c r="CI28" s="34"/>
      <c r="CJ28" s="34"/>
      <c r="CK28" s="34"/>
      <c r="CL28" s="34"/>
      <c r="CM28" s="34"/>
      <c r="CN28" s="34"/>
      <c r="CO28" s="34"/>
      <c r="CP28" s="34"/>
      <c r="CQ28" s="34"/>
      <c r="CR28" s="34"/>
      <c r="CS28" s="34"/>
      <c r="CT28" s="34"/>
      <c r="CU28" s="34"/>
      <c r="CV28" s="34"/>
      <c r="CW28" s="34"/>
      <c r="CX28" s="34"/>
      <c r="CY28" s="34"/>
      <c r="CZ28" s="34"/>
      <c r="DA28" s="34"/>
      <c r="DB28" s="34"/>
      <c r="DC28" s="34"/>
      <c r="DD28" s="34"/>
      <c r="DE28" s="34"/>
      <c r="DF28" s="34"/>
      <c r="DG28" s="34"/>
      <c r="DH28" s="34"/>
      <c r="DI28" s="34"/>
      <c r="DJ28" s="34"/>
      <c r="DK28" s="34"/>
      <c r="DL28" s="34"/>
      <c r="DM28" s="34"/>
      <c r="DN28" s="34"/>
      <c r="DO28" s="34"/>
      <c r="DP28" s="34"/>
      <c r="DQ28" s="34"/>
      <c r="DR28" s="34"/>
      <c r="DS28" s="34"/>
      <c r="DT28" s="34"/>
      <c r="DU28" s="34"/>
      <c r="DV28" s="34"/>
      <c r="DW28" s="34"/>
      <c r="DX28" s="34"/>
      <c r="DY28" s="34"/>
      <c r="DZ28" s="34"/>
      <c r="EA28" s="34"/>
      <c r="EB28" s="34"/>
      <c r="EC28" s="34"/>
      <c r="ED28" s="34"/>
      <c r="EE28" s="34"/>
      <c r="EF28" s="34"/>
      <c r="EG28" s="34"/>
      <c r="EH28" s="34"/>
      <c r="EI28" s="34"/>
      <c r="EJ28" s="34"/>
      <c r="EK28" s="34"/>
      <c r="EL28" s="34"/>
      <c r="EM28" s="34"/>
      <c r="EN28" s="34"/>
      <c r="EO28" s="34"/>
      <c r="EP28" s="34"/>
      <c r="EQ28" s="34"/>
      <c r="ER28" s="34"/>
      <c r="ES28" s="34"/>
      <c r="ET28" s="34"/>
      <c r="EU28" s="34"/>
      <c r="EV28" s="34"/>
      <c r="EW28" s="34"/>
      <c r="EX28" s="34"/>
      <c r="EY28" s="34"/>
      <c r="EZ28" s="34"/>
      <c r="FA28" s="34"/>
      <c r="FB28" s="34"/>
      <c r="FC28" s="34"/>
      <c r="FD28" s="34"/>
      <c r="FE28" s="34"/>
      <c r="FF28" s="34"/>
      <c r="FG28" s="34"/>
      <c r="FH28" s="34"/>
      <c r="FI28" s="34"/>
      <c r="FJ28" s="34"/>
      <c r="FK28" s="34"/>
      <c r="FL28" s="34"/>
      <c r="FM28" s="34"/>
      <c r="FN28" s="34"/>
      <c r="FO28" s="34"/>
      <c r="FP28" s="34"/>
      <c r="FQ28" s="34"/>
      <c r="FR28" s="34"/>
      <c r="FS28" s="34"/>
      <c r="FT28" s="34"/>
      <c r="FU28" s="34"/>
      <c r="FV28" s="34"/>
      <c r="FW28" s="34"/>
      <c r="FX28" s="34"/>
      <c r="FY28" s="34"/>
      <c r="FZ28" s="34"/>
      <c r="GA28" s="34"/>
      <c r="GB28" s="34"/>
      <c r="GC28" s="34"/>
      <c r="GD28" s="34"/>
      <c r="GE28" s="34"/>
      <c r="GF28" s="34"/>
      <c r="GG28" s="34"/>
      <c r="GH28" s="34"/>
      <c r="GI28" s="34"/>
      <c r="GJ28" s="34"/>
      <c r="GK28" s="34"/>
      <c r="GL28" s="34"/>
      <c r="GM28" s="34"/>
      <c r="GN28" s="34"/>
      <c r="GO28" s="34"/>
      <c r="GP28" s="34"/>
      <c r="GQ28" s="34"/>
      <c r="GR28" s="34"/>
      <c r="GS28" s="34"/>
      <c r="GT28" s="34"/>
      <c r="GU28" s="34"/>
      <c r="GV28" s="34"/>
      <c r="GW28" s="34"/>
      <c r="GX28" s="34"/>
      <c r="GY28" s="34"/>
      <c r="GZ28" s="34"/>
      <c r="HA28" s="34"/>
      <c r="HB28" s="34"/>
      <c r="HC28" s="34"/>
      <c r="HD28" s="34"/>
      <c r="HE28" s="34"/>
      <c r="HF28" s="34"/>
      <c r="HG28" s="34"/>
      <c r="HH28" s="34"/>
      <c r="HI28" s="34"/>
      <c r="HJ28" s="34"/>
      <c r="HK28" s="34"/>
      <c r="HL28" s="34"/>
      <c r="HM28" s="34"/>
      <c r="HN28" s="34"/>
      <c r="HO28" s="34"/>
      <c r="HP28" s="34"/>
      <c r="HQ28" s="34"/>
      <c r="HR28" s="34"/>
      <c r="HS28" s="34"/>
      <c r="HT28" s="34"/>
      <c r="HU28" s="34"/>
      <c r="HV28" s="34"/>
      <c r="HW28" s="34"/>
      <c r="HX28" s="34"/>
      <c r="HY28" s="34"/>
      <c r="HZ28" s="34"/>
      <c r="IA28" s="34"/>
      <c r="IB28" s="34"/>
      <c r="IC28" s="34"/>
      <c r="ID28" s="34"/>
      <c r="IE28" s="34"/>
      <c r="IF28" s="34"/>
      <c r="IG28" s="34"/>
      <c r="IH28" s="34"/>
      <c r="II28" s="34"/>
      <c r="IJ28" s="34"/>
      <c r="IK28" s="34"/>
      <c r="IL28" s="34"/>
      <c r="IM28" s="34"/>
      <c r="IN28" s="34"/>
      <c r="IO28" s="34"/>
      <c r="IP28" s="34"/>
      <c r="IQ28" s="34"/>
      <c r="IR28" s="34"/>
      <c r="IS28" s="34"/>
      <c r="IT28" s="34"/>
      <c r="IU28" s="34"/>
      <c r="IV28" s="34"/>
      <c r="IW28" s="34"/>
      <c r="IX28" s="34"/>
      <c r="IY28" s="34"/>
      <c r="IZ28" s="34"/>
      <c r="JA28" s="34"/>
      <c r="JB28" s="34"/>
      <c r="JC28" s="34"/>
      <c r="JD28" s="34"/>
      <c r="JE28" s="34"/>
      <c r="JF28" s="34"/>
      <c r="JG28" s="34"/>
      <c r="JH28" s="34"/>
      <c r="JI28" s="34"/>
      <c r="JJ28" s="34"/>
      <c r="JK28" s="34"/>
      <c r="JL28" s="34"/>
      <c r="JM28" s="34"/>
      <c r="JN28" s="34"/>
      <c r="JO28" s="34"/>
      <c r="JP28" s="34"/>
      <c r="JQ28" s="34"/>
      <c r="JR28" s="34"/>
      <c r="JS28" s="34"/>
      <c r="JT28" s="34"/>
      <c r="JU28" s="34"/>
      <c r="JV28" s="34"/>
      <c r="JW28" s="34"/>
      <c r="JX28" s="34"/>
      <c r="JY28" s="34"/>
      <c r="JZ28" s="34"/>
      <c r="KA28" s="34"/>
      <c r="KB28" s="34"/>
      <c r="KC28" s="34"/>
      <c r="KD28" s="34"/>
      <c r="KE28" s="34"/>
      <c r="KF28" s="34"/>
      <c r="KG28" s="34"/>
      <c r="KH28" s="34"/>
      <c r="KI28" s="34"/>
      <c r="KJ28" s="34"/>
      <c r="KK28" s="34"/>
      <c r="KL28" s="34"/>
      <c r="KM28" s="34"/>
      <c r="KN28" s="34"/>
      <c r="KO28" s="34"/>
      <c r="KP28" s="34"/>
      <c r="KQ28" s="34"/>
      <c r="KR28" s="34"/>
      <c r="KS28" s="34"/>
      <c r="KT28" s="34"/>
      <c r="KU28" s="34"/>
      <c r="KV28" s="34"/>
      <c r="KW28" s="34"/>
      <c r="KX28" s="34"/>
      <c r="KY28" s="34"/>
      <c r="KZ28" s="34"/>
      <c r="LA28" s="34"/>
      <c r="LB28" s="34"/>
      <c r="LC28" s="34"/>
      <c r="LD28" s="34"/>
      <c r="LE28" s="34"/>
      <c r="LF28" s="34"/>
      <c r="LG28" s="34"/>
      <c r="LH28" s="34"/>
      <c r="LI28" s="34"/>
      <c r="LJ28" s="34"/>
      <c r="LK28" s="34"/>
      <c r="LL28" s="34"/>
      <c r="LM28" s="34"/>
      <c r="LN28" s="34"/>
      <c r="LO28" s="34"/>
      <c r="LP28" s="34"/>
      <c r="LQ28" s="34"/>
      <c r="LR28" s="34"/>
      <c r="LS28" s="34"/>
      <c r="LT28" s="34"/>
      <c r="LU28" s="34"/>
      <c r="LV28" s="34"/>
      <c r="LW28" s="34"/>
      <c r="LX28" s="34"/>
      <c r="LY28" s="34"/>
      <c r="LZ28" s="34"/>
      <c r="MA28" s="34"/>
      <c r="MB28" s="34"/>
      <c r="MC28" s="34"/>
      <c r="MD28" s="34"/>
      <c r="ME28" s="34"/>
      <c r="MF28" s="34"/>
      <c r="MG28" s="34"/>
      <c r="MH28" s="34"/>
      <c r="MI28" s="34"/>
      <c r="MJ28" s="34"/>
      <c r="MK28" s="34"/>
      <c r="ML28" s="34"/>
      <c r="MM28" s="34"/>
      <c r="MN28" s="34"/>
      <c r="MO28" s="34"/>
      <c r="MP28" s="34"/>
      <c r="MQ28" s="34"/>
      <c r="MR28" s="34"/>
      <c r="MS28" s="34"/>
      <c r="MT28" s="34"/>
      <c r="MU28" s="34"/>
      <c r="MV28" s="34"/>
      <c r="MW28" s="34"/>
      <c r="MX28" s="34"/>
      <c r="MY28" s="34"/>
      <c r="MZ28" s="34"/>
      <c r="NA28" s="34"/>
      <c r="NB28" s="34"/>
      <c r="NC28" s="34"/>
      <c r="ND28" s="34"/>
      <c r="NE28" s="34"/>
      <c r="NF28" s="34"/>
      <c r="NG28" s="34"/>
      <c r="NH28" s="34"/>
      <c r="NI28" s="34"/>
      <c r="NJ28" s="34"/>
      <c r="NK28" s="34"/>
      <c r="NL28" s="34"/>
      <c r="NM28" s="34"/>
      <c r="NN28" s="34"/>
      <c r="NO28" s="34"/>
      <c r="NP28" s="34"/>
      <c r="NQ28" s="34"/>
      <c r="NR28" s="34"/>
      <c r="NS28" s="34"/>
      <c r="NT28" s="34"/>
      <c r="NU28" s="34"/>
      <c r="NV28" s="34"/>
      <c r="NW28" s="34"/>
      <c r="NX28" s="34"/>
    </row>
    <row r="29" spans="1:388" ht="30" customHeight="1">
      <c r="A29" s="52"/>
      <c r="B29" s="51"/>
      <c r="C29" s="35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6"/>
      <c r="DX29" s="36"/>
      <c r="DY29" s="36"/>
      <c r="DZ29" s="36"/>
      <c r="EA29" s="36"/>
      <c r="EB29" s="36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6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6"/>
      <c r="FM29" s="36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6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  <c r="IG29" s="36"/>
      <c r="IH29" s="36"/>
      <c r="II29" s="36"/>
      <c r="IJ29" s="36"/>
      <c r="IK29" s="36"/>
      <c r="IL29" s="36"/>
      <c r="IM29" s="36"/>
      <c r="IN29" s="36"/>
      <c r="IO29" s="36"/>
      <c r="IP29" s="36"/>
      <c r="IQ29" s="36"/>
      <c r="IR29" s="36"/>
      <c r="IS29" s="36"/>
      <c r="IT29" s="36"/>
      <c r="IU29" s="36"/>
      <c r="IV29" s="36"/>
      <c r="IW29" s="36"/>
      <c r="IX29" s="36"/>
      <c r="IY29" s="36"/>
      <c r="IZ29" s="36"/>
      <c r="JA29" s="36"/>
      <c r="JB29" s="36"/>
      <c r="JC29" s="36"/>
      <c r="JD29" s="36"/>
      <c r="JE29" s="36"/>
      <c r="JF29" s="36"/>
      <c r="JG29" s="36"/>
      <c r="JH29" s="36"/>
      <c r="JI29" s="36"/>
      <c r="JJ29" s="36"/>
      <c r="JK29" s="36"/>
      <c r="JL29" s="36"/>
      <c r="JM29" s="36"/>
      <c r="JN29" s="36"/>
      <c r="JO29" s="36"/>
      <c r="JP29" s="36"/>
      <c r="JQ29" s="36"/>
      <c r="JR29" s="36"/>
      <c r="JS29" s="36"/>
      <c r="JT29" s="36"/>
      <c r="JU29" s="36"/>
      <c r="JV29" s="36"/>
      <c r="JW29" s="36"/>
      <c r="JX29" s="36"/>
      <c r="JY29" s="36"/>
      <c r="JZ29" s="36"/>
      <c r="KA29" s="36"/>
      <c r="KB29" s="36"/>
      <c r="KC29" s="36"/>
      <c r="KD29" s="36"/>
      <c r="KE29" s="36"/>
      <c r="KF29" s="36"/>
      <c r="KG29" s="36"/>
      <c r="KH29" s="36"/>
      <c r="KI29" s="36"/>
      <c r="KJ29" s="36"/>
      <c r="KK29" s="36"/>
      <c r="KL29" s="36"/>
      <c r="KM29" s="36"/>
      <c r="KN29" s="36"/>
      <c r="KO29" s="36"/>
      <c r="KP29" s="36"/>
      <c r="KQ29" s="36"/>
      <c r="KR29" s="36"/>
      <c r="KS29" s="36"/>
      <c r="KT29" s="36"/>
      <c r="KU29" s="36"/>
      <c r="KV29" s="36"/>
      <c r="KW29" s="36"/>
      <c r="KX29" s="36"/>
      <c r="KY29" s="36"/>
      <c r="KZ29" s="36"/>
      <c r="LA29" s="36"/>
      <c r="LB29" s="36"/>
      <c r="LC29" s="36"/>
      <c r="LD29" s="36"/>
      <c r="LE29" s="36"/>
      <c r="LF29" s="36"/>
      <c r="LG29" s="36"/>
      <c r="LH29" s="36"/>
      <c r="LI29" s="36"/>
      <c r="LJ29" s="36"/>
      <c r="LK29" s="36"/>
      <c r="LL29" s="36"/>
      <c r="LM29" s="36"/>
      <c r="LN29" s="36"/>
      <c r="LO29" s="36"/>
      <c r="LP29" s="36"/>
      <c r="LQ29" s="36"/>
      <c r="LR29" s="36"/>
      <c r="LS29" s="36"/>
      <c r="LT29" s="36"/>
      <c r="LU29" s="36"/>
      <c r="LV29" s="36"/>
      <c r="LW29" s="36"/>
      <c r="LX29" s="36"/>
      <c r="LY29" s="36"/>
      <c r="LZ29" s="36"/>
      <c r="MA29" s="36"/>
      <c r="MB29" s="36"/>
      <c r="MC29" s="36"/>
      <c r="MD29" s="36"/>
      <c r="ME29" s="36"/>
      <c r="MF29" s="36"/>
      <c r="MG29" s="36"/>
      <c r="MH29" s="36"/>
      <c r="MI29" s="36"/>
      <c r="MJ29" s="36"/>
      <c r="MK29" s="36"/>
      <c r="ML29" s="36"/>
      <c r="MM29" s="36"/>
      <c r="MN29" s="36"/>
      <c r="MO29" s="36"/>
      <c r="MP29" s="36"/>
      <c r="MQ29" s="36"/>
      <c r="MR29" s="36"/>
      <c r="MS29" s="36"/>
      <c r="MT29" s="36"/>
      <c r="MU29" s="36"/>
      <c r="MV29" s="36"/>
      <c r="MW29" s="36"/>
      <c r="MX29" s="36"/>
      <c r="MY29" s="36"/>
      <c r="MZ29" s="36"/>
      <c r="NA29" s="36"/>
      <c r="NB29" s="36"/>
      <c r="NC29" s="36"/>
      <c r="ND29" s="36"/>
      <c r="NE29" s="36"/>
      <c r="NF29" s="36"/>
      <c r="NG29" s="36"/>
      <c r="NH29" s="36"/>
      <c r="NI29" s="36"/>
      <c r="NJ29" s="36"/>
      <c r="NK29" s="36"/>
      <c r="NL29" s="36"/>
      <c r="NM29" s="36"/>
      <c r="NN29" s="36"/>
      <c r="NO29" s="36"/>
      <c r="NP29" s="36"/>
      <c r="NQ29" s="36"/>
      <c r="NR29" s="36"/>
      <c r="NS29" s="36"/>
      <c r="NT29" s="36"/>
      <c r="NU29" s="36"/>
      <c r="NV29" s="36"/>
      <c r="NW29" s="36"/>
      <c r="NX29" s="36"/>
    </row>
    <row r="30" spans="1:388" ht="30" customHeight="1">
      <c r="A30" s="49">
        <v>6</v>
      </c>
      <c r="B30" s="50">
        <v>30</v>
      </c>
      <c r="C30" s="33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34"/>
      <c r="AQ30" s="34"/>
      <c r="AR30" s="34"/>
      <c r="AS30" s="34"/>
      <c r="AT30" s="34"/>
      <c r="AU30" s="34"/>
      <c r="AV30" s="34"/>
      <c r="AW30" s="34"/>
      <c r="AX30" s="34"/>
      <c r="AY30" s="34"/>
      <c r="AZ30" s="34"/>
      <c r="BA30" s="34"/>
      <c r="BB30" s="34"/>
      <c r="BC30" s="34"/>
      <c r="BD30" s="34"/>
      <c r="BE30" s="34"/>
      <c r="BF30" s="34"/>
      <c r="BG30" s="34"/>
      <c r="BH30" s="34"/>
      <c r="BI30" s="34"/>
      <c r="BJ30" s="34"/>
      <c r="BK30" s="34"/>
      <c r="BL30" s="34"/>
      <c r="BM30" s="34"/>
      <c r="BN30" s="34"/>
      <c r="BO30" s="34"/>
      <c r="BP30" s="34"/>
      <c r="BQ30" s="34"/>
      <c r="BR30" s="34"/>
      <c r="BS30" s="34"/>
      <c r="BT30" s="34"/>
      <c r="BU30" s="34"/>
      <c r="BV30" s="34"/>
      <c r="BW30" s="34"/>
      <c r="BX30" s="34"/>
      <c r="BY30" s="34"/>
      <c r="BZ30" s="34"/>
      <c r="CA30" s="34"/>
      <c r="CB30" s="34"/>
      <c r="CC30" s="34"/>
      <c r="CD30" s="34"/>
      <c r="CE30" s="34"/>
      <c r="CF30" s="34"/>
      <c r="CG30" s="34"/>
      <c r="CH30" s="34"/>
      <c r="CI30" s="34"/>
      <c r="CJ30" s="34"/>
      <c r="CK30" s="34"/>
      <c r="CL30" s="34"/>
      <c r="CM30" s="34"/>
      <c r="CN30" s="34"/>
      <c r="CO30" s="34"/>
      <c r="CP30" s="34"/>
      <c r="CQ30" s="34"/>
      <c r="CR30" s="34"/>
      <c r="CS30" s="34"/>
      <c r="CT30" s="34"/>
      <c r="CU30" s="34"/>
      <c r="CV30" s="34"/>
      <c r="CW30" s="34"/>
      <c r="CX30" s="34"/>
      <c r="CY30" s="34"/>
      <c r="CZ30" s="34"/>
      <c r="DA30" s="34"/>
      <c r="DB30" s="34"/>
      <c r="DC30" s="34"/>
      <c r="DD30" s="34"/>
      <c r="DE30" s="34"/>
      <c r="DF30" s="34"/>
      <c r="DG30" s="34"/>
      <c r="DH30" s="34"/>
      <c r="DI30" s="34"/>
      <c r="DJ30" s="34"/>
      <c r="DK30" s="34"/>
      <c r="DL30" s="34"/>
      <c r="DM30" s="34"/>
      <c r="DN30" s="34"/>
      <c r="DO30" s="34"/>
      <c r="DP30" s="34"/>
      <c r="DQ30" s="34"/>
      <c r="DR30" s="34"/>
      <c r="DS30" s="34"/>
      <c r="DT30" s="34"/>
      <c r="DU30" s="34"/>
      <c r="DV30" s="34"/>
      <c r="DW30" s="34"/>
      <c r="DX30" s="34"/>
      <c r="DY30" s="34"/>
      <c r="DZ30" s="34"/>
      <c r="EA30" s="34"/>
      <c r="EB30" s="34"/>
      <c r="EC30" s="34"/>
      <c r="ED30" s="34"/>
      <c r="EE30" s="34"/>
      <c r="EF30" s="34"/>
      <c r="EG30" s="34"/>
      <c r="EH30" s="34"/>
      <c r="EI30" s="34"/>
      <c r="EJ30" s="34"/>
      <c r="EK30" s="34"/>
      <c r="EL30" s="34"/>
      <c r="EM30" s="34"/>
      <c r="EN30" s="34"/>
      <c r="EO30" s="34"/>
      <c r="EP30" s="34"/>
      <c r="EQ30" s="34"/>
      <c r="ER30" s="34"/>
      <c r="ES30" s="34"/>
      <c r="ET30" s="34"/>
      <c r="EU30" s="34"/>
      <c r="EV30" s="34"/>
      <c r="EW30" s="34"/>
      <c r="EX30" s="34"/>
      <c r="EY30" s="34"/>
      <c r="EZ30" s="34"/>
      <c r="FA30" s="34"/>
      <c r="FB30" s="34"/>
      <c r="FC30" s="34"/>
      <c r="FD30" s="34"/>
      <c r="FE30" s="34"/>
      <c r="FF30" s="34"/>
      <c r="FG30" s="34"/>
      <c r="FH30" s="34"/>
      <c r="FI30" s="34"/>
      <c r="FJ30" s="34"/>
      <c r="FK30" s="34"/>
      <c r="FL30" s="34"/>
      <c r="FM30" s="34"/>
      <c r="FN30" s="34"/>
      <c r="FO30" s="34"/>
      <c r="FP30" s="34"/>
      <c r="FQ30" s="34"/>
      <c r="FR30" s="34"/>
      <c r="FS30" s="34"/>
      <c r="FT30" s="34"/>
      <c r="FU30" s="34"/>
      <c r="FV30" s="34"/>
      <c r="FW30" s="34"/>
      <c r="FX30" s="34"/>
      <c r="FY30" s="34"/>
      <c r="FZ30" s="34"/>
      <c r="GA30" s="34"/>
      <c r="GB30" s="34"/>
      <c r="GC30" s="34"/>
      <c r="GD30" s="34"/>
      <c r="GE30" s="34"/>
      <c r="GF30" s="34"/>
      <c r="GG30" s="34"/>
      <c r="GH30" s="34"/>
      <c r="GI30" s="34"/>
      <c r="GJ30" s="34"/>
      <c r="GK30" s="34"/>
      <c r="GL30" s="34"/>
      <c r="GM30" s="34"/>
      <c r="GN30" s="34"/>
      <c r="GO30" s="34"/>
      <c r="GP30" s="34"/>
      <c r="GQ30" s="34"/>
      <c r="GR30" s="34"/>
      <c r="GS30" s="34"/>
      <c r="GT30" s="34"/>
      <c r="GU30" s="34"/>
      <c r="GV30" s="34"/>
      <c r="GW30" s="34"/>
      <c r="GX30" s="34"/>
      <c r="GY30" s="34"/>
      <c r="GZ30" s="34"/>
      <c r="HA30" s="34"/>
      <c r="HB30" s="34"/>
      <c r="HC30" s="34"/>
      <c r="HD30" s="34"/>
      <c r="HE30" s="34"/>
      <c r="HF30" s="34"/>
      <c r="HG30" s="34"/>
      <c r="HH30" s="34"/>
      <c r="HI30" s="34"/>
      <c r="HJ30" s="34"/>
      <c r="HK30" s="34"/>
      <c r="HL30" s="34"/>
      <c r="HM30" s="34"/>
      <c r="HN30" s="34"/>
      <c r="HO30" s="34"/>
      <c r="HP30" s="34"/>
      <c r="HQ30" s="34"/>
      <c r="HR30" s="34"/>
      <c r="HS30" s="34"/>
      <c r="HT30" s="34"/>
      <c r="HU30" s="34"/>
      <c r="HV30" s="34"/>
      <c r="HW30" s="34"/>
      <c r="HX30" s="34"/>
      <c r="HY30" s="34"/>
      <c r="HZ30" s="34"/>
      <c r="IA30" s="34"/>
      <c r="IB30" s="34"/>
      <c r="IC30" s="34"/>
      <c r="ID30" s="34"/>
      <c r="IE30" s="34"/>
      <c r="IF30" s="34"/>
      <c r="IG30" s="34"/>
      <c r="IH30" s="34"/>
      <c r="II30" s="34"/>
      <c r="IJ30" s="34"/>
      <c r="IK30" s="34"/>
      <c r="IL30" s="34"/>
      <c r="IM30" s="34"/>
      <c r="IN30" s="34"/>
      <c r="IO30" s="34"/>
      <c r="IP30" s="34"/>
      <c r="IQ30" s="34"/>
      <c r="IR30" s="34"/>
      <c r="IS30" s="34"/>
      <c r="IT30" s="34"/>
      <c r="IU30" s="34"/>
      <c r="IV30" s="34"/>
      <c r="IW30" s="34"/>
      <c r="IX30" s="34"/>
      <c r="IY30" s="34"/>
      <c r="IZ30" s="34"/>
      <c r="JA30" s="34"/>
      <c r="JB30" s="34"/>
      <c r="JC30" s="34"/>
      <c r="JD30" s="34"/>
      <c r="JE30" s="34"/>
      <c r="JF30" s="34"/>
      <c r="JG30" s="34"/>
      <c r="JH30" s="34"/>
      <c r="JI30" s="34"/>
      <c r="JJ30" s="34"/>
      <c r="JK30" s="34"/>
      <c r="JL30" s="34"/>
      <c r="JM30" s="34"/>
      <c r="JN30" s="34"/>
      <c r="JO30" s="34"/>
      <c r="JP30" s="34"/>
      <c r="JQ30" s="34"/>
      <c r="JR30" s="34"/>
      <c r="JS30" s="34"/>
      <c r="JT30" s="34"/>
      <c r="JU30" s="34"/>
      <c r="JV30" s="34"/>
      <c r="JW30" s="34"/>
      <c r="JX30" s="34"/>
      <c r="JY30" s="34"/>
      <c r="JZ30" s="34"/>
      <c r="KA30" s="34"/>
      <c r="KB30" s="34"/>
      <c r="KC30" s="34"/>
      <c r="KD30" s="34"/>
      <c r="KE30" s="34"/>
      <c r="KF30" s="34"/>
      <c r="KG30" s="34"/>
      <c r="KH30" s="34"/>
      <c r="KI30" s="34"/>
      <c r="KJ30" s="34"/>
      <c r="KK30" s="34"/>
      <c r="KL30" s="34"/>
      <c r="KM30" s="34"/>
      <c r="KN30" s="34"/>
      <c r="KO30" s="34"/>
      <c r="KP30" s="34"/>
      <c r="KQ30" s="34"/>
      <c r="KR30" s="34"/>
      <c r="KS30" s="34"/>
      <c r="KT30" s="34"/>
      <c r="KU30" s="34"/>
      <c r="KV30" s="34"/>
      <c r="KW30" s="34"/>
      <c r="KX30" s="34"/>
      <c r="KY30" s="34"/>
      <c r="KZ30" s="34"/>
      <c r="LA30" s="34"/>
      <c r="LB30" s="34"/>
      <c r="LC30" s="34"/>
      <c r="LD30" s="34"/>
      <c r="LE30" s="34"/>
      <c r="LF30" s="34"/>
      <c r="LG30" s="34"/>
      <c r="LH30" s="34"/>
      <c r="LI30" s="34"/>
      <c r="LJ30" s="34"/>
      <c r="LK30" s="34"/>
      <c r="LL30" s="34"/>
      <c r="LM30" s="34"/>
      <c r="LN30" s="34"/>
      <c r="LO30" s="34"/>
      <c r="LP30" s="34"/>
      <c r="LQ30" s="34"/>
      <c r="LR30" s="34"/>
      <c r="LS30" s="34"/>
      <c r="LT30" s="34"/>
      <c r="LU30" s="34"/>
      <c r="LV30" s="34"/>
      <c r="LW30" s="34"/>
      <c r="LX30" s="34"/>
      <c r="LY30" s="34"/>
      <c r="LZ30" s="34"/>
      <c r="MA30" s="34"/>
      <c r="MB30" s="34"/>
      <c r="MC30" s="34"/>
      <c r="MD30" s="34"/>
      <c r="ME30" s="34"/>
      <c r="MF30" s="34"/>
      <c r="MG30" s="34"/>
      <c r="MH30" s="34"/>
      <c r="MI30" s="34"/>
      <c r="MJ30" s="34"/>
      <c r="MK30" s="34"/>
      <c r="ML30" s="34"/>
      <c r="MM30" s="34"/>
      <c r="MN30" s="34"/>
      <c r="MO30" s="34"/>
      <c r="MP30" s="34"/>
      <c r="MQ30" s="34"/>
      <c r="MR30" s="34"/>
      <c r="MS30" s="34"/>
      <c r="MT30" s="34"/>
      <c r="MU30" s="34"/>
      <c r="MV30" s="34"/>
      <c r="MW30" s="34"/>
      <c r="MX30" s="34"/>
      <c r="MY30" s="34"/>
      <c r="MZ30" s="34"/>
      <c r="NA30" s="34"/>
      <c r="NB30" s="34"/>
      <c r="NC30" s="34"/>
      <c r="ND30" s="34"/>
      <c r="NE30" s="34"/>
      <c r="NF30" s="34"/>
      <c r="NG30" s="34"/>
      <c r="NH30" s="34"/>
      <c r="NI30" s="34"/>
      <c r="NJ30" s="34"/>
      <c r="NK30" s="34"/>
      <c r="NL30" s="34"/>
      <c r="NM30" s="34"/>
      <c r="NN30" s="34"/>
      <c r="NO30" s="34"/>
      <c r="NP30" s="34"/>
      <c r="NQ30" s="34"/>
      <c r="NR30" s="34"/>
      <c r="NS30" s="34"/>
      <c r="NT30" s="34"/>
      <c r="NU30" s="34"/>
      <c r="NV30" s="34"/>
      <c r="NW30" s="34"/>
      <c r="NX30" s="34"/>
    </row>
    <row r="31" spans="1:388" ht="30" customHeight="1">
      <c r="A31" s="49"/>
      <c r="B31" s="51"/>
      <c r="C31" s="35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6"/>
      <c r="DX31" s="36"/>
      <c r="DY31" s="36"/>
      <c r="DZ31" s="36"/>
      <c r="EA31" s="36"/>
      <c r="EB31" s="36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6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6"/>
      <c r="FM31" s="36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6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  <c r="IG31" s="36"/>
      <c r="IH31" s="36"/>
      <c r="II31" s="36"/>
      <c r="IJ31" s="36"/>
      <c r="IK31" s="36"/>
      <c r="IL31" s="36"/>
      <c r="IM31" s="36"/>
      <c r="IN31" s="36"/>
      <c r="IO31" s="36"/>
      <c r="IP31" s="36"/>
      <c r="IQ31" s="36"/>
      <c r="IR31" s="36"/>
      <c r="IS31" s="36"/>
      <c r="IT31" s="36"/>
      <c r="IU31" s="36"/>
      <c r="IV31" s="36"/>
      <c r="IW31" s="36"/>
      <c r="IX31" s="36"/>
      <c r="IY31" s="36"/>
      <c r="IZ31" s="36"/>
      <c r="JA31" s="36"/>
      <c r="JB31" s="36"/>
      <c r="JC31" s="36"/>
      <c r="JD31" s="36"/>
      <c r="JE31" s="36"/>
      <c r="JF31" s="36"/>
      <c r="JG31" s="36"/>
      <c r="JH31" s="36"/>
      <c r="JI31" s="36"/>
      <c r="JJ31" s="36"/>
      <c r="JK31" s="36"/>
      <c r="JL31" s="36"/>
      <c r="JM31" s="36"/>
      <c r="JN31" s="36"/>
      <c r="JO31" s="36"/>
      <c r="JP31" s="36"/>
      <c r="JQ31" s="36"/>
      <c r="JR31" s="36"/>
      <c r="JS31" s="36"/>
      <c r="JT31" s="36"/>
      <c r="JU31" s="36"/>
      <c r="JV31" s="36"/>
      <c r="JW31" s="36"/>
      <c r="JX31" s="36"/>
      <c r="JY31" s="36"/>
      <c r="JZ31" s="36"/>
      <c r="KA31" s="36"/>
      <c r="KB31" s="36"/>
      <c r="KC31" s="36"/>
      <c r="KD31" s="36"/>
      <c r="KE31" s="36"/>
      <c r="KF31" s="36"/>
      <c r="KG31" s="36"/>
      <c r="KH31" s="36"/>
      <c r="KI31" s="36"/>
      <c r="KJ31" s="36"/>
      <c r="KK31" s="36"/>
      <c r="KL31" s="36"/>
      <c r="KM31" s="36"/>
      <c r="KN31" s="36"/>
      <c r="KO31" s="36"/>
      <c r="KP31" s="36"/>
      <c r="KQ31" s="36"/>
      <c r="KR31" s="36"/>
      <c r="KS31" s="36"/>
      <c r="KT31" s="36"/>
      <c r="KU31" s="36"/>
      <c r="KV31" s="36"/>
      <c r="KW31" s="36"/>
      <c r="KX31" s="36"/>
      <c r="KY31" s="36"/>
      <c r="KZ31" s="36"/>
      <c r="LA31" s="36"/>
      <c r="LB31" s="36"/>
      <c r="LC31" s="36"/>
      <c r="LD31" s="36"/>
      <c r="LE31" s="36"/>
      <c r="LF31" s="36"/>
      <c r="LG31" s="36"/>
      <c r="LH31" s="36"/>
      <c r="LI31" s="36"/>
      <c r="LJ31" s="36"/>
      <c r="LK31" s="36"/>
      <c r="LL31" s="36"/>
      <c r="LM31" s="36"/>
      <c r="LN31" s="36"/>
      <c r="LO31" s="36"/>
      <c r="LP31" s="36"/>
      <c r="LQ31" s="36"/>
      <c r="LR31" s="36"/>
      <c r="LS31" s="36"/>
      <c r="LT31" s="36"/>
      <c r="LU31" s="36"/>
      <c r="LV31" s="36"/>
      <c r="LW31" s="36"/>
      <c r="LX31" s="36"/>
      <c r="LY31" s="36"/>
      <c r="LZ31" s="36"/>
      <c r="MA31" s="36"/>
      <c r="MB31" s="36"/>
      <c r="MC31" s="36"/>
      <c r="MD31" s="36"/>
      <c r="ME31" s="36"/>
      <c r="MF31" s="36"/>
      <c r="MG31" s="36"/>
      <c r="MH31" s="36"/>
      <c r="MI31" s="36"/>
      <c r="MJ31" s="36"/>
      <c r="MK31" s="36"/>
      <c r="ML31" s="36"/>
      <c r="MM31" s="36"/>
      <c r="MN31" s="36"/>
      <c r="MO31" s="36"/>
      <c r="MP31" s="36"/>
      <c r="MQ31" s="36"/>
      <c r="MR31" s="36"/>
      <c r="MS31" s="36"/>
      <c r="MT31" s="36"/>
      <c r="MU31" s="36"/>
      <c r="MV31" s="36"/>
      <c r="MW31" s="36"/>
      <c r="MX31" s="36"/>
      <c r="MY31" s="36"/>
      <c r="MZ31" s="36"/>
      <c r="NA31" s="36"/>
      <c r="NB31" s="36"/>
      <c r="NC31" s="36"/>
      <c r="ND31" s="36"/>
      <c r="NE31" s="36"/>
      <c r="NF31" s="36"/>
      <c r="NG31" s="36"/>
      <c r="NH31" s="36"/>
      <c r="NI31" s="36"/>
      <c r="NJ31" s="36"/>
      <c r="NK31" s="36"/>
      <c r="NL31" s="36"/>
      <c r="NM31" s="36"/>
      <c r="NN31" s="36"/>
      <c r="NO31" s="36"/>
      <c r="NP31" s="36"/>
      <c r="NQ31" s="36"/>
      <c r="NR31" s="36"/>
      <c r="NS31" s="36"/>
      <c r="NT31" s="36"/>
      <c r="NU31" s="36"/>
      <c r="NV31" s="36"/>
      <c r="NW31" s="36"/>
      <c r="NX31" s="36"/>
    </row>
    <row r="32" spans="1:388" ht="30" customHeight="1">
      <c r="A32" s="52" t="s">
        <v>39</v>
      </c>
      <c r="B32" s="50" t="s">
        <v>25</v>
      </c>
      <c r="C32" s="33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4"/>
      <c r="AO32" s="34"/>
      <c r="AP32" s="34"/>
      <c r="AQ32" s="34"/>
      <c r="AR32" s="34"/>
      <c r="AS32" s="34"/>
      <c r="AT32" s="34"/>
      <c r="AU32" s="34"/>
      <c r="AV32" s="34"/>
      <c r="AW32" s="34"/>
      <c r="AX32" s="34"/>
      <c r="AY32" s="34"/>
      <c r="AZ32" s="34"/>
      <c r="BA32" s="34"/>
      <c r="BB32" s="34"/>
      <c r="BC32" s="34"/>
      <c r="BD32" s="34"/>
      <c r="BE32" s="34"/>
      <c r="BF32" s="34"/>
      <c r="BG32" s="34"/>
      <c r="BH32" s="34"/>
      <c r="BI32" s="34"/>
      <c r="BJ32" s="34"/>
      <c r="BK32" s="34"/>
      <c r="BL32" s="34"/>
      <c r="BM32" s="34"/>
      <c r="BN32" s="34"/>
      <c r="BO32" s="34"/>
      <c r="BP32" s="34"/>
      <c r="BQ32" s="34"/>
      <c r="BR32" s="34"/>
      <c r="BS32" s="34"/>
      <c r="BT32" s="34"/>
      <c r="BU32" s="34"/>
      <c r="BV32" s="34"/>
      <c r="BW32" s="34"/>
      <c r="BX32" s="34"/>
      <c r="BY32" s="34"/>
      <c r="BZ32" s="34"/>
      <c r="CA32" s="34"/>
      <c r="CB32" s="34"/>
      <c r="CC32" s="34"/>
      <c r="CD32" s="34"/>
      <c r="CE32" s="34"/>
      <c r="CF32" s="34"/>
      <c r="CG32" s="34"/>
      <c r="CH32" s="34"/>
      <c r="CI32" s="34"/>
      <c r="CJ32" s="34"/>
      <c r="CK32" s="34"/>
      <c r="CL32" s="34"/>
      <c r="CM32" s="34"/>
      <c r="CN32" s="34"/>
      <c r="CO32" s="34"/>
      <c r="CP32" s="34"/>
      <c r="CQ32" s="34"/>
      <c r="CR32" s="34"/>
      <c r="CS32" s="34"/>
      <c r="CT32" s="34"/>
      <c r="CU32" s="34"/>
      <c r="CV32" s="34"/>
      <c r="CW32" s="34"/>
      <c r="CX32" s="34"/>
      <c r="CY32" s="34"/>
      <c r="CZ32" s="34"/>
      <c r="DA32" s="34"/>
      <c r="DB32" s="34"/>
      <c r="DC32" s="34"/>
      <c r="DD32" s="34"/>
      <c r="DE32" s="34"/>
      <c r="DF32" s="34"/>
      <c r="DG32" s="34"/>
      <c r="DH32" s="34"/>
      <c r="DI32" s="34"/>
      <c r="DJ32" s="34"/>
      <c r="DK32" s="34"/>
      <c r="DL32" s="34"/>
      <c r="DM32" s="34"/>
      <c r="DN32" s="34"/>
      <c r="DO32" s="34"/>
      <c r="DP32" s="34"/>
      <c r="DQ32" s="34"/>
      <c r="DR32" s="34"/>
      <c r="DS32" s="34"/>
      <c r="DT32" s="34"/>
      <c r="DU32" s="34"/>
      <c r="DV32" s="34"/>
      <c r="DW32" s="34"/>
      <c r="DX32" s="34"/>
      <c r="DY32" s="34"/>
      <c r="DZ32" s="34"/>
      <c r="EA32" s="34"/>
      <c r="EB32" s="34"/>
      <c r="EC32" s="34"/>
      <c r="ED32" s="34"/>
      <c r="EE32" s="34"/>
      <c r="EF32" s="34"/>
      <c r="EG32" s="34"/>
      <c r="EH32" s="34"/>
      <c r="EI32" s="34"/>
      <c r="EJ32" s="34"/>
      <c r="EK32" s="34"/>
      <c r="EL32" s="34"/>
      <c r="EM32" s="34"/>
      <c r="EN32" s="34"/>
      <c r="EO32" s="34"/>
      <c r="EP32" s="34"/>
      <c r="EQ32" s="34"/>
      <c r="ER32" s="34"/>
      <c r="ES32" s="34"/>
      <c r="ET32" s="34"/>
      <c r="EU32" s="34"/>
      <c r="EV32" s="34"/>
      <c r="EW32" s="34"/>
      <c r="EX32" s="34"/>
      <c r="EY32" s="34"/>
      <c r="EZ32" s="34"/>
      <c r="FA32" s="34"/>
      <c r="FB32" s="34"/>
      <c r="FC32" s="34"/>
      <c r="FD32" s="34"/>
      <c r="FE32" s="34"/>
      <c r="FF32" s="34"/>
      <c r="FG32" s="34"/>
      <c r="FH32" s="34"/>
      <c r="FI32" s="34"/>
      <c r="FJ32" s="34"/>
      <c r="FK32" s="34"/>
      <c r="FL32" s="34"/>
      <c r="FM32" s="34"/>
      <c r="FN32" s="34"/>
      <c r="FO32" s="34"/>
      <c r="FP32" s="34"/>
      <c r="FQ32" s="34"/>
      <c r="FR32" s="34"/>
      <c r="FS32" s="34"/>
      <c r="FT32" s="34"/>
      <c r="FU32" s="34"/>
      <c r="FV32" s="34"/>
      <c r="FW32" s="34"/>
      <c r="FX32" s="34"/>
      <c r="FY32" s="34"/>
      <c r="FZ32" s="34"/>
      <c r="GA32" s="34"/>
      <c r="GB32" s="34"/>
      <c r="GC32" s="34"/>
      <c r="GD32" s="34"/>
      <c r="GE32" s="34"/>
      <c r="GF32" s="34"/>
      <c r="GG32" s="34"/>
      <c r="GH32" s="34"/>
      <c r="GI32" s="34"/>
      <c r="GJ32" s="34"/>
      <c r="GK32" s="34"/>
      <c r="GL32" s="34"/>
      <c r="GM32" s="34"/>
      <c r="GN32" s="34"/>
      <c r="GO32" s="34"/>
      <c r="GP32" s="34"/>
      <c r="GQ32" s="34"/>
      <c r="GR32" s="34"/>
      <c r="GS32" s="34"/>
      <c r="GT32" s="34"/>
      <c r="GU32" s="34"/>
      <c r="GV32" s="34"/>
      <c r="GW32" s="34"/>
      <c r="GX32" s="34"/>
      <c r="GY32" s="34"/>
      <c r="GZ32" s="34"/>
      <c r="HA32" s="34"/>
      <c r="HB32" s="34"/>
      <c r="HC32" s="34"/>
      <c r="HD32" s="34"/>
      <c r="HE32" s="34"/>
      <c r="HF32" s="34"/>
      <c r="HG32" s="34"/>
      <c r="HH32" s="34"/>
      <c r="HI32" s="34"/>
      <c r="HJ32" s="34"/>
      <c r="HK32" s="34"/>
      <c r="HL32" s="34"/>
      <c r="HM32" s="34"/>
      <c r="HN32" s="34"/>
      <c r="HO32" s="34"/>
      <c r="HP32" s="34"/>
      <c r="HQ32" s="34"/>
      <c r="HR32" s="34"/>
      <c r="HS32" s="34"/>
      <c r="HT32" s="34"/>
      <c r="HU32" s="34"/>
      <c r="HV32" s="34"/>
      <c r="HW32" s="34"/>
      <c r="HX32" s="34"/>
      <c r="HY32" s="34"/>
      <c r="HZ32" s="34"/>
      <c r="IA32" s="34"/>
      <c r="IB32" s="34"/>
      <c r="IC32" s="34"/>
      <c r="ID32" s="34"/>
      <c r="IE32" s="34"/>
      <c r="IF32" s="34"/>
      <c r="IG32" s="34"/>
      <c r="IH32" s="34"/>
      <c r="II32" s="34"/>
      <c r="IJ32" s="34"/>
      <c r="IK32" s="34"/>
      <c r="IL32" s="34"/>
      <c r="IM32" s="34"/>
      <c r="IN32" s="34"/>
      <c r="IO32" s="34"/>
      <c r="IP32" s="34"/>
      <c r="IQ32" s="34"/>
      <c r="IR32" s="34"/>
      <c r="IS32" s="34"/>
      <c r="IT32" s="34"/>
      <c r="IU32" s="34"/>
      <c r="IV32" s="34"/>
      <c r="IW32" s="34"/>
      <c r="IX32" s="34"/>
      <c r="IY32" s="34"/>
      <c r="IZ32" s="34"/>
      <c r="JA32" s="34"/>
      <c r="JB32" s="34"/>
      <c r="JC32" s="34"/>
      <c r="JD32" s="34"/>
      <c r="JE32" s="34"/>
      <c r="JF32" s="34"/>
      <c r="JG32" s="34"/>
      <c r="JH32" s="34"/>
      <c r="JI32" s="34"/>
      <c r="JJ32" s="34"/>
      <c r="JK32" s="34"/>
      <c r="JL32" s="34"/>
      <c r="JM32" s="34"/>
      <c r="JN32" s="34"/>
      <c r="JO32" s="34"/>
      <c r="JP32" s="34"/>
      <c r="JQ32" s="34"/>
      <c r="JR32" s="34"/>
      <c r="JS32" s="34"/>
      <c r="JT32" s="34"/>
      <c r="JU32" s="34"/>
      <c r="JV32" s="34"/>
      <c r="JW32" s="34"/>
      <c r="JX32" s="34"/>
      <c r="JY32" s="34"/>
      <c r="JZ32" s="34"/>
      <c r="KA32" s="34"/>
      <c r="KB32" s="34"/>
      <c r="KC32" s="34"/>
      <c r="KD32" s="34"/>
      <c r="KE32" s="34"/>
      <c r="KF32" s="34"/>
      <c r="KG32" s="34"/>
      <c r="KH32" s="34"/>
      <c r="KI32" s="34"/>
      <c r="KJ32" s="34"/>
      <c r="KK32" s="34"/>
      <c r="KL32" s="34"/>
      <c r="KM32" s="34"/>
      <c r="KN32" s="34"/>
      <c r="KO32" s="34"/>
      <c r="KP32" s="34"/>
      <c r="KQ32" s="34"/>
      <c r="KR32" s="34"/>
      <c r="KS32" s="34"/>
      <c r="KT32" s="34"/>
      <c r="KU32" s="34"/>
      <c r="KV32" s="34"/>
      <c r="KW32" s="34"/>
      <c r="KX32" s="34"/>
      <c r="KY32" s="34"/>
      <c r="KZ32" s="34"/>
      <c r="LA32" s="34"/>
      <c r="LB32" s="34"/>
      <c r="LC32" s="34"/>
      <c r="LD32" s="34"/>
      <c r="LE32" s="34"/>
      <c r="LF32" s="34"/>
      <c r="LG32" s="34"/>
      <c r="LH32" s="34"/>
      <c r="LI32" s="34"/>
      <c r="LJ32" s="34"/>
      <c r="LK32" s="34"/>
      <c r="LL32" s="34"/>
      <c r="LM32" s="34"/>
      <c r="LN32" s="34"/>
      <c r="LO32" s="34"/>
      <c r="LP32" s="34"/>
      <c r="LQ32" s="34"/>
      <c r="LR32" s="34"/>
      <c r="LS32" s="34"/>
      <c r="LT32" s="34"/>
      <c r="LU32" s="34"/>
      <c r="LV32" s="34"/>
      <c r="LW32" s="34"/>
      <c r="LX32" s="34"/>
      <c r="LY32" s="34"/>
      <c r="LZ32" s="34"/>
      <c r="MA32" s="34"/>
      <c r="MB32" s="34"/>
      <c r="MC32" s="34"/>
      <c r="MD32" s="34"/>
      <c r="ME32" s="34"/>
      <c r="MF32" s="34"/>
      <c r="MG32" s="34"/>
      <c r="MH32" s="34"/>
      <c r="MI32" s="34"/>
      <c r="MJ32" s="34"/>
      <c r="MK32" s="34"/>
      <c r="ML32" s="34"/>
      <c r="MM32" s="34"/>
      <c r="MN32" s="34"/>
      <c r="MO32" s="34"/>
      <c r="MP32" s="34"/>
      <c r="MQ32" s="34"/>
      <c r="MR32" s="34"/>
      <c r="MS32" s="34"/>
      <c r="MT32" s="34"/>
      <c r="MU32" s="34"/>
      <c r="MV32" s="34"/>
      <c r="MW32" s="34"/>
      <c r="MX32" s="34"/>
      <c r="MY32" s="34"/>
      <c r="MZ32" s="34"/>
      <c r="NA32" s="34"/>
      <c r="NB32" s="34"/>
      <c r="NC32" s="34"/>
      <c r="ND32" s="34"/>
      <c r="NE32" s="34"/>
      <c r="NF32" s="34"/>
      <c r="NG32" s="34"/>
      <c r="NH32" s="34"/>
      <c r="NI32" s="34"/>
      <c r="NJ32" s="34"/>
      <c r="NK32" s="34"/>
      <c r="NL32" s="34"/>
      <c r="NM32" s="34"/>
      <c r="NN32" s="34"/>
      <c r="NO32" s="34"/>
      <c r="NP32" s="34"/>
      <c r="NQ32" s="34"/>
      <c r="NR32" s="34"/>
      <c r="NS32" s="34"/>
      <c r="NT32" s="34"/>
      <c r="NU32" s="34"/>
      <c r="NV32" s="34"/>
      <c r="NW32" s="34"/>
      <c r="NX32" s="34"/>
    </row>
    <row r="33" spans="1:388" ht="30" customHeight="1">
      <c r="A33" s="52"/>
      <c r="B33" s="51"/>
      <c r="C33" s="35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6"/>
      <c r="DX33" s="36"/>
      <c r="DY33" s="36"/>
      <c r="DZ33" s="36"/>
      <c r="EA33" s="36"/>
      <c r="EB33" s="36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6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6"/>
      <c r="FM33" s="36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6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  <c r="IG33" s="36"/>
      <c r="IH33" s="36"/>
      <c r="II33" s="36"/>
      <c r="IJ33" s="36"/>
      <c r="IK33" s="36"/>
      <c r="IL33" s="36"/>
      <c r="IM33" s="36"/>
      <c r="IN33" s="36"/>
      <c r="IO33" s="36"/>
      <c r="IP33" s="36"/>
      <c r="IQ33" s="36"/>
      <c r="IR33" s="36"/>
      <c r="IS33" s="36"/>
      <c r="IT33" s="36"/>
      <c r="IU33" s="36"/>
      <c r="IV33" s="36"/>
      <c r="IW33" s="36"/>
      <c r="IX33" s="36"/>
      <c r="IY33" s="36"/>
      <c r="IZ33" s="36"/>
      <c r="JA33" s="36"/>
      <c r="JB33" s="36"/>
      <c r="JC33" s="36"/>
      <c r="JD33" s="36"/>
      <c r="JE33" s="36"/>
      <c r="JF33" s="36"/>
      <c r="JG33" s="36"/>
      <c r="JH33" s="36"/>
      <c r="JI33" s="36"/>
      <c r="JJ33" s="36"/>
      <c r="JK33" s="36"/>
      <c r="JL33" s="36"/>
      <c r="JM33" s="36"/>
      <c r="JN33" s="36"/>
      <c r="JO33" s="36"/>
      <c r="JP33" s="36"/>
      <c r="JQ33" s="36"/>
      <c r="JR33" s="36"/>
      <c r="JS33" s="36"/>
      <c r="JT33" s="36"/>
      <c r="JU33" s="36"/>
      <c r="JV33" s="36"/>
      <c r="JW33" s="36"/>
      <c r="JX33" s="36"/>
      <c r="JY33" s="36"/>
      <c r="JZ33" s="36"/>
      <c r="KA33" s="36"/>
      <c r="KB33" s="36"/>
      <c r="KC33" s="36"/>
      <c r="KD33" s="36"/>
      <c r="KE33" s="36"/>
      <c r="KF33" s="36"/>
      <c r="KG33" s="36"/>
      <c r="KH33" s="36"/>
      <c r="KI33" s="36"/>
      <c r="KJ33" s="36"/>
      <c r="KK33" s="36"/>
      <c r="KL33" s="36"/>
      <c r="KM33" s="36"/>
      <c r="KN33" s="36"/>
      <c r="KO33" s="36"/>
      <c r="KP33" s="36"/>
      <c r="KQ33" s="36"/>
      <c r="KR33" s="36"/>
      <c r="KS33" s="36"/>
      <c r="KT33" s="36"/>
      <c r="KU33" s="36"/>
      <c r="KV33" s="36"/>
      <c r="KW33" s="36"/>
      <c r="KX33" s="36"/>
      <c r="KY33" s="36"/>
      <c r="KZ33" s="36"/>
      <c r="LA33" s="36"/>
      <c r="LB33" s="36"/>
      <c r="LC33" s="36"/>
      <c r="LD33" s="36"/>
      <c r="LE33" s="36"/>
      <c r="LF33" s="36"/>
      <c r="LG33" s="36"/>
      <c r="LH33" s="36"/>
      <c r="LI33" s="36"/>
      <c r="LJ33" s="36"/>
      <c r="LK33" s="36"/>
      <c r="LL33" s="36"/>
      <c r="LM33" s="36"/>
      <c r="LN33" s="36"/>
      <c r="LO33" s="36"/>
      <c r="LP33" s="36"/>
      <c r="LQ33" s="36"/>
      <c r="LR33" s="36"/>
      <c r="LS33" s="36"/>
      <c r="LT33" s="36"/>
      <c r="LU33" s="36"/>
      <c r="LV33" s="36"/>
      <c r="LW33" s="36"/>
      <c r="LX33" s="36"/>
      <c r="LY33" s="36"/>
      <c r="LZ33" s="36"/>
      <c r="MA33" s="36"/>
      <c r="MB33" s="36"/>
      <c r="MC33" s="36"/>
      <c r="MD33" s="36"/>
      <c r="ME33" s="36"/>
      <c r="MF33" s="36"/>
      <c r="MG33" s="36"/>
      <c r="MH33" s="36"/>
      <c r="MI33" s="36"/>
      <c r="MJ33" s="36"/>
      <c r="MK33" s="36"/>
      <c r="ML33" s="36"/>
      <c r="MM33" s="36"/>
      <c r="MN33" s="36"/>
      <c r="MO33" s="36"/>
      <c r="MP33" s="36"/>
      <c r="MQ33" s="36"/>
      <c r="MR33" s="36"/>
      <c r="MS33" s="36"/>
      <c r="MT33" s="36"/>
      <c r="MU33" s="36"/>
      <c r="MV33" s="36"/>
      <c r="MW33" s="36"/>
      <c r="MX33" s="36"/>
      <c r="MY33" s="36"/>
      <c r="MZ33" s="36"/>
      <c r="NA33" s="36"/>
      <c r="NB33" s="36"/>
      <c r="NC33" s="36"/>
      <c r="ND33" s="36"/>
      <c r="NE33" s="36"/>
      <c r="NF33" s="36"/>
      <c r="NG33" s="36"/>
      <c r="NH33" s="36"/>
      <c r="NI33" s="36"/>
      <c r="NJ33" s="36"/>
      <c r="NK33" s="36"/>
      <c r="NL33" s="36"/>
      <c r="NM33" s="36"/>
      <c r="NN33" s="36"/>
      <c r="NO33" s="36"/>
      <c r="NP33" s="36"/>
      <c r="NQ33" s="36"/>
      <c r="NR33" s="36"/>
      <c r="NS33" s="36"/>
      <c r="NT33" s="36"/>
      <c r="NU33" s="36"/>
      <c r="NV33" s="36"/>
      <c r="NW33" s="36"/>
      <c r="NX33" s="36"/>
    </row>
    <row r="34" spans="1:388" ht="30" customHeight="1">
      <c r="A34" s="49">
        <v>7</v>
      </c>
      <c r="B34" s="50">
        <v>30</v>
      </c>
      <c r="C34" s="33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  <c r="AQ34" s="34"/>
      <c r="AR34" s="34"/>
      <c r="AS34" s="34"/>
      <c r="AT34" s="34"/>
      <c r="AU34" s="34"/>
      <c r="AV34" s="34"/>
      <c r="AW34" s="34"/>
      <c r="AX34" s="34"/>
      <c r="AY34" s="34"/>
      <c r="AZ34" s="34"/>
      <c r="BA34" s="34"/>
      <c r="BB34" s="34"/>
      <c r="BC34" s="34"/>
      <c r="BD34" s="34"/>
      <c r="BE34" s="34"/>
      <c r="BF34" s="34"/>
      <c r="BG34" s="34"/>
      <c r="BH34" s="34"/>
      <c r="BI34" s="34"/>
      <c r="BJ34" s="34"/>
      <c r="BK34" s="34"/>
      <c r="BL34" s="34"/>
      <c r="BM34" s="34"/>
      <c r="BN34" s="34"/>
      <c r="BO34" s="34"/>
      <c r="BP34" s="34"/>
      <c r="BQ34" s="34"/>
      <c r="BR34" s="34"/>
      <c r="BS34" s="34"/>
      <c r="BT34" s="34"/>
      <c r="BU34" s="34"/>
      <c r="BV34" s="34"/>
      <c r="BW34" s="34"/>
      <c r="BX34" s="34"/>
      <c r="BY34" s="34"/>
      <c r="BZ34" s="34"/>
      <c r="CA34" s="34"/>
      <c r="CB34" s="34"/>
      <c r="CC34" s="34"/>
      <c r="CD34" s="34"/>
      <c r="CE34" s="34"/>
      <c r="CF34" s="34"/>
      <c r="CG34" s="34"/>
      <c r="CH34" s="34"/>
      <c r="CI34" s="34"/>
      <c r="CJ34" s="34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  <c r="CW34" s="34"/>
      <c r="CX34" s="34"/>
      <c r="CY34" s="34"/>
      <c r="CZ34" s="34"/>
      <c r="DA34" s="34"/>
      <c r="DB34" s="34"/>
      <c r="DC34" s="34"/>
      <c r="DD34" s="34"/>
      <c r="DE34" s="34"/>
      <c r="DF34" s="34"/>
      <c r="DG34" s="34"/>
      <c r="DH34" s="34"/>
      <c r="DI34" s="34"/>
      <c r="DJ34" s="34"/>
      <c r="DK34" s="34"/>
      <c r="DL34" s="34"/>
      <c r="DM34" s="34"/>
      <c r="DN34" s="34"/>
      <c r="DO34" s="34"/>
      <c r="DP34" s="34"/>
      <c r="DQ34" s="34"/>
      <c r="DR34" s="34"/>
      <c r="DS34" s="34"/>
      <c r="DT34" s="34"/>
      <c r="DU34" s="34"/>
      <c r="DV34" s="34"/>
      <c r="DW34" s="34"/>
      <c r="DX34" s="34"/>
      <c r="DY34" s="34"/>
      <c r="DZ34" s="34"/>
      <c r="EA34" s="34"/>
      <c r="EB34" s="34"/>
      <c r="EC34" s="34"/>
      <c r="ED34" s="34"/>
      <c r="EE34" s="34"/>
      <c r="EF34" s="34"/>
      <c r="EG34" s="34"/>
      <c r="EH34" s="34"/>
      <c r="EI34" s="34"/>
      <c r="EJ34" s="34"/>
      <c r="EK34" s="34"/>
      <c r="EL34" s="34"/>
      <c r="EM34" s="34"/>
      <c r="EN34" s="34"/>
      <c r="EO34" s="34"/>
      <c r="EP34" s="34"/>
      <c r="EQ34" s="34"/>
      <c r="ER34" s="34"/>
      <c r="ES34" s="34"/>
      <c r="ET34" s="34"/>
      <c r="EU34" s="34"/>
      <c r="EV34" s="34"/>
      <c r="EW34" s="34"/>
      <c r="EX34" s="34"/>
      <c r="EY34" s="34"/>
      <c r="EZ34" s="34"/>
      <c r="FA34" s="34"/>
      <c r="FB34" s="34"/>
      <c r="FC34" s="34"/>
      <c r="FD34" s="34"/>
      <c r="FE34" s="34"/>
      <c r="FF34" s="34"/>
      <c r="FG34" s="34"/>
      <c r="FH34" s="34"/>
      <c r="FI34" s="34"/>
      <c r="FJ34" s="34"/>
      <c r="FK34" s="34"/>
      <c r="FL34" s="34"/>
      <c r="FM34" s="34"/>
      <c r="FN34" s="34"/>
      <c r="FO34" s="34"/>
      <c r="FP34" s="34"/>
      <c r="FQ34" s="34"/>
      <c r="FR34" s="34"/>
      <c r="FS34" s="34"/>
      <c r="FT34" s="34"/>
      <c r="FU34" s="34"/>
      <c r="FV34" s="34"/>
      <c r="FW34" s="34"/>
      <c r="FX34" s="34"/>
      <c r="FY34" s="34"/>
      <c r="FZ34" s="34"/>
      <c r="GA34" s="34"/>
      <c r="GB34" s="34"/>
      <c r="GC34" s="34"/>
      <c r="GD34" s="34"/>
      <c r="GE34" s="34"/>
      <c r="GF34" s="34"/>
      <c r="GG34" s="34"/>
      <c r="GH34" s="34"/>
      <c r="GI34" s="34"/>
      <c r="GJ34" s="34"/>
      <c r="GK34" s="34"/>
      <c r="GL34" s="34"/>
      <c r="GM34" s="34"/>
      <c r="GN34" s="34"/>
      <c r="GO34" s="34"/>
      <c r="GP34" s="34"/>
      <c r="GQ34" s="34"/>
      <c r="GR34" s="34"/>
      <c r="GS34" s="34"/>
      <c r="GT34" s="34"/>
      <c r="GU34" s="34"/>
      <c r="GV34" s="34"/>
      <c r="GW34" s="34"/>
      <c r="GX34" s="34"/>
      <c r="GY34" s="34"/>
      <c r="GZ34" s="34"/>
      <c r="HA34" s="34"/>
      <c r="HB34" s="34"/>
      <c r="HC34" s="34"/>
      <c r="HD34" s="34"/>
      <c r="HE34" s="34"/>
      <c r="HF34" s="34"/>
      <c r="HG34" s="34"/>
      <c r="HH34" s="34"/>
      <c r="HI34" s="34"/>
      <c r="HJ34" s="34"/>
      <c r="HK34" s="34"/>
      <c r="HL34" s="34"/>
      <c r="HM34" s="34"/>
      <c r="HN34" s="34"/>
      <c r="HO34" s="34"/>
      <c r="HP34" s="34"/>
      <c r="HQ34" s="34"/>
      <c r="HR34" s="34"/>
      <c r="HS34" s="34"/>
      <c r="HT34" s="34"/>
      <c r="HU34" s="34"/>
      <c r="HV34" s="34"/>
      <c r="HW34" s="34"/>
      <c r="HX34" s="34"/>
      <c r="HY34" s="34"/>
      <c r="HZ34" s="34"/>
      <c r="IA34" s="34"/>
      <c r="IB34" s="34"/>
      <c r="IC34" s="34"/>
      <c r="ID34" s="34"/>
      <c r="IE34" s="34"/>
      <c r="IF34" s="34"/>
      <c r="IG34" s="34"/>
      <c r="IH34" s="34"/>
      <c r="II34" s="34"/>
      <c r="IJ34" s="34"/>
      <c r="IK34" s="34"/>
      <c r="IL34" s="34"/>
      <c r="IM34" s="34"/>
      <c r="IN34" s="34"/>
      <c r="IO34" s="34"/>
      <c r="IP34" s="34"/>
      <c r="IQ34" s="34"/>
      <c r="IR34" s="34"/>
      <c r="IS34" s="34"/>
      <c r="IT34" s="34"/>
      <c r="IU34" s="34"/>
      <c r="IV34" s="34"/>
      <c r="IW34" s="34"/>
      <c r="IX34" s="34"/>
      <c r="IY34" s="34"/>
      <c r="IZ34" s="34"/>
      <c r="JA34" s="34"/>
      <c r="JB34" s="34"/>
      <c r="JC34" s="34"/>
      <c r="JD34" s="34"/>
      <c r="JE34" s="34"/>
      <c r="JF34" s="34"/>
      <c r="JG34" s="34"/>
      <c r="JH34" s="34"/>
      <c r="JI34" s="34"/>
      <c r="JJ34" s="34"/>
      <c r="JK34" s="34"/>
      <c r="JL34" s="34"/>
      <c r="JM34" s="34"/>
      <c r="JN34" s="34"/>
      <c r="JO34" s="34"/>
      <c r="JP34" s="34"/>
      <c r="JQ34" s="34"/>
      <c r="JR34" s="34"/>
      <c r="JS34" s="34"/>
      <c r="JT34" s="34"/>
      <c r="JU34" s="34"/>
      <c r="JV34" s="34"/>
      <c r="JW34" s="34"/>
      <c r="JX34" s="34"/>
      <c r="JY34" s="34"/>
      <c r="JZ34" s="34"/>
      <c r="KA34" s="34"/>
      <c r="KB34" s="34"/>
      <c r="KC34" s="34"/>
      <c r="KD34" s="34"/>
      <c r="KE34" s="34"/>
      <c r="KF34" s="34"/>
      <c r="KG34" s="34"/>
      <c r="KH34" s="34"/>
      <c r="KI34" s="34"/>
      <c r="KJ34" s="34"/>
      <c r="KK34" s="34"/>
      <c r="KL34" s="34"/>
      <c r="KM34" s="34"/>
      <c r="KN34" s="34"/>
      <c r="KO34" s="34"/>
      <c r="KP34" s="34"/>
      <c r="KQ34" s="34"/>
      <c r="KR34" s="34"/>
      <c r="KS34" s="34"/>
      <c r="KT34" s="34"/>
      <c r="KU34" s="34"/>
      <c r="KV34" s="34"/>
      <c r="KW34" s="34"/>
      <c r="KX34" s="34"/>
      <c r="KY34" s="34"/>
      <c r="KZ34" s="34"/>
      <c r="LA34" s="34"/>
      <c r="LB34" s="34"/>
      <c r="LC34" s="34"/>
      <c r="LD34" s="34"/>
      <c r="LE34" s="34"/>
      <c r="LF34" s="34"/>
      <c r="LG34" s="34"/>
      <c r="LH34" s="34"/>
      <c r="LI34" s="34"/>
      <c r="LJ34" s="34"/>
      <c r="LK34" s="34"/>
      <c r="LL34" s="34"/>
      <c r="LM34" s="34"/>
      <c r="LN34" s="34"/>
      <c r="LO34" s="34"/>
      <c r="LP34" s="34"/>
      <c r="LQ34" s="34"/>
      <c r="LR34" s="34"/>
      <c r="LS34" s="34"/>
      <c r="LT34" s="34"/>
      <c r="LU34" s="34"/>
      <c r="LV34" s="34"/>
      <c r="LW34" s="34"/>
      <c r="LX34" s="34"/>
      <c r="LY34" s="34"/>
      <c r="LZ34" s="34"/>
      <c r="MA34" s="34"/>
      <c r="MB34" s="34"/>
      <c r="MC34" s="34"/>
      <c r="MD34" s="34"/>
      <c r="ME34" s="34"/>
      <c r="MF34" s="34"/>
      <c r="MG34" s="34"/>
      <c r="MH34" s="34"/>
      <c r="MI34" s="34"/>
      <c r="MJ34" s="34"/>
      <c r="MK34" s="34"/>
      <c r="ML34" s="34"/>
      <c r="MM34" s="34"/>
      <c r="MN34" s="34"/>
      <c r="MO34" s="34"/>
      <c r="MP34" s="34"/>
      <c r="MQ34" s="34"/>
      <c r="MR34" s="34"/>
      <c r="MS34" s="34"/>
      <c r="MT34" s="34"/>
      <c r="MU34" s="34"/>
      <c r="MV34" s="34"/>
      <c r="MW34" s="34"/>
      <c r="MX34" s="34"/>
      <c r="MY34" s="34"/>
      <c r="MZ34" s="34"/>
      <c r="NA34" s="34"/>
      <c r="NB34" s="34"/>
      <c r="NC34" s="34"/>
      <c r="ND34" s="34"/>
      <c r="NE34" s="34"/>
      <c r="NF34" s="34"/>
      <c r="NG34" s="34"/>
      <c r="NH34" s="34"/>
      <c r="NI34" s="34"/>
      <c r="NJ34" s="34"/>
      <c r="NK34" s="34"/>
      <c r="NL34" s="34"/>
      <c r="NM34" s="34"/>
      <c r="NN34" s="34"/>
      <c r="NO34" s="34"/>
      <c r="NP34" s="34"/>
      <c r="NQ34" s="34"/>
      <c r="NR34" s="34"/>
      <c r="NS34" s="34"/>
      <c r="NT34" s="34"/>
      <c r="NU34" s="34"/>
      <c r="NV34" s="34"/>
      <c r="NW34" s="34"/>
      <c r="NX34" s="34"/>
    </row>
    <row r="35" spans="1:388" ht="30" customHeight="1">
      <c r="A35" s="49"/>
      <c r="B35" s="51"/>
      <c r="C35" s="35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6"/>
      <c r="DX35" s="36"/>
      <c r="DY35" s="36"/>
      <c r="DZ35" s="36"/>
      <c r="EA35" s="36"/>
      <c r="EB35" s="36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6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6"/>
      <c r="FM35" s="36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6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  <c r="IG35" s="36"/>
      <c r="IH35" s="36"/>
      <c r="II35" s="36"/>
      <c r="IJ35" s="36"/>
      <c r="IK35" s="36"/>
      <c r="IL35" s="36"/>
      <c r="IM35" s="36"/>
      <c r="IN35" s="36"/>
      <c r="IO35" s="36"/>
      <c r="IP35" s="36"/>
      <c r="IQ35" s="36"/>
      <c r="IR35" s="36"/>
      <c r="IS35" s="36"/>
      <c r="IT35" s="36"/>
      <c r="IU35" s="36"/>
      <c r="IV35" s="36"/>
      <c r="IW35" s="36"/>
      <c r="IX35" s="36"/>
      <c r="IY35" s="36"/>
      <c r="IZ35" s="36"/>
      <c r="JA35" s="36"/>
      <c r="JB35" s="36"/>
      <c r="JC35" s="36"/>
      <c r="JD35" s="36"/>
      <c r="JE35" s="36"/>
      <c r="JF35" s="36"/>
      <c r="JG35" s="36"/>
      <c r="JH35" s="36"/>
      <c r="JI35" s="36"/>
      <c r="JJ35" s="36"/>
      <c r="JK35" s="36"/>
      <c r="JL35" s="36"/>
      <c r="JM35" s="36"/>
      <c r="JN35" s="36"/>
      <c r="JO35" s="36"/>
      <c r="JP35" s="36"/>
      <c r="JQ35" s="36"/>
      <c r="JR35" s="36"/>
      <c r="JS35" s="36"/>
      <c r="JT35" s="36"/>
      <c r="JU35" s="36"/>
      <c r="JV35" s="36"/>
      <c r="JW35" s="36"/>
      <c r="JX35" s="36"/>
      <c r="JY35" s="36"/>
      <c r="JZ35" s="36"/>
      <c r="KA35" s="36"/>
      <c r="KB35" s="36"/>
      <c r="KC35" s="36"/>
      <c r="KD35" s="36"/>
      <c r="KE35" s="36"/>
      <c r="KF35" s="36"/>
      <c r="KG35" s="36"/>
      <c r="KH35" s="36"/>
      <c r="KI35" s="36"/>
      <c r="KJ35" s="36"/>
      <c r="KK35" s="36"/>
      <c r="KL35" s="36"/>
      <c r="KM35" s="36"/>
      <c r="KN35" s="36"/>
      <c r="KO35" s="36"/>
      <c r="KP35" s="36"/>
      <c r="KQ35" s="36"/>
      <c r="KR35" s="36"/>
      <c r="KS35" s="36"/>
      <c r="KT35" s="36"/>
      <c r="KU35" s="36"/>
      <c r="KV35" s="36"/>
      <c r="KW35" s="36"/>
      <c r="KX35" s="36"/>
      <c r="KY35" s="36"/>
      <c r="KZ35" s="36"/>
      <c r="LA35" s="36"/>
      <c r="LB35" s="36"/>
      <c r="LC35" s="36"/>
      <c r="LD35" s="36"/>
      <c r="LE35" s="36"/>
      <c r="LF35" s="36"/>
      <c r="LG35" s="36"/>
      <c r="LH35" s="36"/>
      <c r="LI35" s="36"/>
      <c r="LJ35" s="36"/>
      <c r="LK35" s="36"/>
      <c r="LL35" s="36"/>
      <c r="LM35" s="36"/>
      <c r="LN35" s="36"/>
      <c r="LO35" s="36"/>
      <c r="LP35" s="36"/>
      <c r="LQ35" s="36"/>
      <c r="LR35" s="36"/>
      <c r="LS35" s="36"/>
      <c r="LT35" s="36"/>
      <c r="LU35" s="36"/>
      <c r="LV35" s="36"/>
      <c r="LW35" s="36"/>
      <c r="LX35" s="36"/>
      <c r="LY35" s="36"/>
      <c r="LZ35" s="36"/>
      <c r="MA35" s="36"/>
      <c r="MB35" s="36"/>
      <c r="MC35" s="36"/>
      <c r="MD35" s="36"/>
      <c r="ME35" s="36"/>
      <c r="MF35" s="36"/>
      <c r="MG35" s="36"/>
      <c r="MH35" s="36"/>
      <c r="MI35" s="36"/>
      <c r="MJ35" s="36"/>
      <c r="MK35" s="36"/>
      <c r="ML35" s="36"/>
      <c r="MM35" s="36"/>
      <c r="MN35" s="36"/>
      <c r="MO35" s="36"/>
      <c r="MP35" s="36"/>
      <c r="MQ35" s="36"/>
      <c r="MR35" s="36"/>
      <c r="MS35" s="36"/>
      <c r="MT35" s="36"/>
      <c r="MU35" s="36"/>
      <c r="MV35" s="36"/>
      <c r="MW35" s="36"/>
      <c r="MX35" s="36"/>
      <c r="MY35" s="36"/>
      <c r="MZ35" s="36"/>
      <c r="NA35" s="36"/>
      <c r="NB35" s="36"/>
      <c r="NC35" s="36"/>
      <c r="ND35" s="36"/>
      <c r="NE35" s="36"/>
      <c r="NF35" s="36"/>
      <c r="NG35" s="36"/>
      <c r="NH35" s="36"/>
      <c r="NI35" s="36"/>
      <c r="NJ35" s="36"/>
      <c r="NK35" s="36"/>
      <c r="NL35" s="36"/>
      <c r="NM35" s="36"/>
      <c r="NN35" s="36"/>
      <c r="NO35" s="36"/>
      <c r="NP35" s="36"/>
      <c r="NQ35" s="36"/>
      <c r="NR35" s="36"/>
      <c r="NS35" s="36"/>
      <c r="NT35" s="36"/>
      <c r="NU35" s="36"/>
      <c r="NV35" s="36"/>
      <c r="NW35" s="36"/>
      <c r="NX35" s="36"/>
    </row>
    <row r="36" spans="1:388" ht="30" customHeight="1">
      <c r="A36" s="52" t="s">
        <v>24</v>
      </c>
      <c r="B36" s="53" t="s">
        <v>25</v>
      </c>
      <c r="C36" s="33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  <c r="AP36" s="34"/>
      <c r="AQ36" s="34"/>
      <c r="AR36" s="34"/>
      <c r="AS36" s="34"/>
      <c r="AT36" s="34"/>
      <c r="AU36" s="34"/>
      <c r="AV36" s="34"/>
      <c r="AW36" s="34"/>
      <c r="AX36" s="34"/>
      <c r="AY36" s="34"/>
      <c r="AZ36" s="34"/>
      <c r="BA36" s="34"/>
      <c r="BB36" s="34"/>
      <c r="BC36" s="34"/>
      <c r="BD36" s="34"/>
      <c r="BE36" s="34"/>
      <c r="BF36" s="34"/>
      <c r="BG36" s="34"/>
      <c r="BH36" s="34"/>
      <c r="BI36" s="34"/>
      <c r="BJ36" s="34"/>
      <c r="BK36" s="34"/>
      <c r="BL36" s="34"/>
      <c r="BM36" s="34"/>
      <c r="BN36" s="34"/>
      <c r="BO36" s="34"/>
      <c r="BP36" s="34"/>
      <c r="BQ36" s="34"/>
      <c r="BR36" s="34"/>
      <c r="BS36" s="34"/>
      <c r="BT36" s="34"/>
      <c r="BU36" s="34"/>
      <c r="BV36" s="34"/>
      <c r="BW36" s="34"/>
      <c r="BX36" s="34"/>
      <c r="BY36" s="34"/>
      <c r="BZ36" s="34"/>
      <c r="CA36" s="34"/>
      <c r="CB36" s="34"/>
      <c r="CC36" s="34"/>
      <c r="CD36" s="34"/>
      <c r="CE36" s="34"/>
      <c r="CF36" s="34"/>
      <c r="CG36" s="34"/>
      <c r="CH36" s="34"/>
      <c r="CI36" s="34"/>
      <c r="CJ36" s="34"/>
      <c r="CK36" s="34"/>
      <c r="CL36" s="34"/>
      <c r="CM36" s="34"/>
      <c r="CN36" s="34"/>
      <c r="CO36" s="34"/>
      <c r="CP36" s="34"/>
      <c r="CQ36" s="34"/>
      <c r="CR36" s="34"/>
      <c r="CS36" s="34"/>
      <c r="CT36" s="34"/>
      <c r="CU36" s="34"/>
      <c r="CV36" s="34"/>
      <c r="CW36" s="34"/>
      <c r="CX36" s="34"/>
      <c r="CY36" s="34"/>
      <c r="CZ36" s="34"/>
      <c r="DA36" s="34"/>
      <c r="DB36" s="34"/>
      <c r="DC36" s="34"/>
      <c r="DD36" s="34"/>
      <c r="DE36" s="34"/>
      <c r="DF36" s="34"/>
      <c r="DG36" s="34"/>
      <c r="DH36" s="34"/>
      <c r="DI36" s="34"/>
      <c r="DJ36" s="34"/>
      <c r="DK36" s="34"/>
      <c r="DL36" s="34"/>
      <c r="DM36" s="34"/>
      <c r="DN36" s="34"/>
      <c r="DO36" s="34"/>
      <c r="DP36" s="34"/>
      <c r="DQ36" s="34"/>
      <c r="DR36" s="34"/>
      <c r="DS36" s="34"/>
      <c r="DT36" s="34"/>
      <c r="DU36" s="34"/>
      <c r="DV36" s="34"/>
      <c r="DW36" s="34"/>
      <c r="DX36" s="34"/>
      <c r="DY36" s="34"/>
      <c r="DZ36" s="34"/>
      <c r="EA36" s="34"/>
      <c r="EB36" s="34"/>
      <c r="EC36" s="34"/>
      <c r="ED36" s="34"/>
      <c r="EE36" s="34"/>
      <c r="EF36" s="34"/>
      <c r="EG36" s="34"/>
      <c r="EH36" s="34"/>
      <c r="EI36" s="34"/>
      <c r="EJ36" s="34"/>
      <c r="EK36" s="34"/>
      <c r="EL36" s="34"/>
      <c r="EM36" s="34"/>
      <c r="EN36" s="34"/>
      <c r="EO36" s="34"/>
      <c r="EP36" s="34"/>
      <c r="EQ36" s="34"/>
      <c r="ER36" s="34"/>
      <c r="ES36" s="34"/>
      <c r="ET36" s="34"/>
      <c r="EU36" s="34"/>
      <c r="EV36" s="34"/>
      <c r="EW36" s="34"/>
      <c r="EX36" s="34"/>
      <c r="EY36" s="34"/>
      <c r="EZ36" s="34"/>
      <c r="FA36" s="34"/>
      <c r="FB36" s="34"/>
      <c r="FC36" s="34"/>
      <c r="FD36" s="34"/>
      <c r="FE36" s="34"/>
      <c r="FF36" s="34"/>
      <c r="FG36" s="34"/>
      <c r="FH36" s="34"/>
      <c r="FI36" s="34"/>
      <c r="FJ36" s="34"/>
      <c r="FK36" s="34"/>
      <c r="FL36" s="34"/>
      <c r="FM36" s="34"/>
      <c r="FN36" s="34"/>
      <c r="FO36" s="34"/>
      <c r="FP36" s="34"/>
      <c r="FQ36" s="34"/>
      <c r="FR36" s="34"/>
      <c r="FS36" s="34"/>
      <c r="FT36" s="34"/>
      <c r="FU36" s="34"/>
      <c r="FV36" s="34"/>
      <c r="FW36" s="34"/>
      <c r="FX36" s="34"/>
      <c r="FY36" s="34"/>
      <c r="FZ36" s="34"/>
      <c r="GA36" s="34"/>
      <c r="GB36" s="34"/>
      <c r="GC36" s="34"/>
      <c r="GD36" s="34"/>
      <c r="GE36" s="34"/>
      <c r="GF36" s="34"/>
      <c r="GG36" s="34"/>
      <c r="GH36" s="34"/>
      <c r="GI36" s="34"/>
      <c r="GJ36" s="34"/>
      <c r="GK36" s="34"/>
      <c r="GL36" s="34"/>
      <c r="GM36" s="34"/>
      <c r="GN36" s="34"/>
      <c r="GO36" s="34"/>
      <c r="GP36" s="34"/>
      <c r="GQ36" s="34"/>
      <c r="GR36" s="34"/>
      <c r="GS36" s="34"/>
      <c r="GT36" s="34"/>
      <c r="GU36" s="34"/>
      <c r="GV36" s="34"/>
      <c r="GW36" s="34"/>
      <c r="GX36" s="34"/>
      <c r="GY36" s="34"/>
      <c r="GZ36" s="34"/>
      <c r="HA36" s="34"/>
      <c r="HB36" s="34"/>
      <c r="HC36" s="34"/>
      <c r="HD36" s="34"/>
      <c r="HE36" s="34"/>
      <c r="HF36" s="34"/>
      <c r="HG36" s="34"/>
      <c r="HH36" s="34"/>
      <c r="HI36" s="34"/>
      <c r="HJ36" s="34"/>
      <c r="HK36" s="34"/>
      <c r="HL36" s="34"/>
      <c r="HM36" s="34"/>
      <c r="HN36" s="34"/>
      <c r="HO36" s="34"/>
      <c r="HP36" s="34"/>
      <c r="HQ36" s="34"/>
      <c r="HR36" s="34"/>
      <c r="HS36" s="34"/>
      <c r="HT36" s="34"/>
      <c r="HU36" s="34"/>
      <c r="HV36" s="34"/>
      <c r="HW36" s="34"/>
      <c r="HX36" s="34"/>
      <c r="HY36" s="34"/>
      <c r="HZ36" s="34"/>
      <c r="IA36" s="34"/>
      <c r="IB36" s="34"/>
      <c r="IC36" s="34"/>
      <c r="ID36" s="34"/>
      <c r="IE36" s="34"/>
      <c r="IF36" s="34"/>
      <c r="IG36" s="34"/>
      <c r="IH36" s="34"/>
      <c r="II36" s="34"/>
      <c r="IJ36" s="34"/>
      <c r="IK36" s="34"/>
      <c r="IL36" s="34"/>
      <c r="IM36" s="34"/>
      <c r="IN36" s="34"/>
      <c r="IO36" s="34"/>
      <c r="IP36" s="34"/>
      <c r="IQ36" s="34"/>
      <c r="IR36" s="34"/>
      <c r="IS36" s="34"/>
      <c r="IT36" s="34"/>
      <c r="IU36" s="34"/>
      <c r="IV36" s="34"/>
      <c r="IW36" s="34"/>
      <c r="IX36" s="34"/>
      <c r="IY36" s="34"/>
      <c r="IZ36" s="34"/>
      <c r="JA36" s="34"/>
      <c r="JB36" s="34"/>
      <c r="JC36" s="34"/>
      <c r="JD36" s="34"/>
      <c r="JE36" s="34"/>
      <c r="JF36" s="34"/>
      <c r="JG36" s="34"/>
      <c r="JH36" s="34"/>
      <c r="JI36" s="34"/>
      <c r="JJ36" s="34"/>
      <c r="JK36" s="34"/>
      <c r="JL36" s="34"/>
      <c r="JM36" s="34"/>
      <c r="JN36" s="34"/>
      <c r="JO36" s="34"/>
      <c r="JP36" s="34"/>
      <c r="JQ36" s="34"/>
      <c r="JR36" s="34"/>
      <c r="JS36" s="34"/>
      <c r="JT36" s="34"/>
      <c r="JU36" s="34"/>
      <c r="JV36" s="34"/>
      <c r="JW36" s="34"/>
      <c r="JX36" s="34"/>
      <c r="JY36" s="34"/>
      <c r="JZ36" s="34"/>
      <c r="KA36" s="34"/>
      <c r="KB36" s="34"/>
      <c r="KC36" s="34"/>
      <c r="KD36" s="34"/>
      <c r="KE36" s="34"/>
      <c r="KF36" s="34"/>
      <c r="KG36" s="34"/>
      <c r="KH36" s="34"/>
      <c r="KI36" s="34"/>
      <c r="KJ36" s="34"/>
      <c r="KK36" s="34"/>
      <c r="KL36" s="34"/>
      <c r="KM36" s="34"/>
      <c r="KN36" s="34"/>
      <c r="KO36" s="34"/>
      <c r="KP36" s="34"/>
      <c r="KQ36" s="34"/>
      <c r="KR36" s="34"/>
      <c r="KS36" s="34"/>
      <c r="KT36" s="34"/>
      <c r="KU36" s="34"/>
      <c r="KV36" s="34"/>
      <c r="KW36" s="34"/>
      <c r="KX36" s="34"/>
      <c r="KY36" s="34"/>
      <c r="KZ36" s="34"/>
      <c r="LA36" s="34"/>
      <c r="LB36" s="34"/>
      <c r="LC36" s="34"/>
      <c r="LD36" s="34"/>
      <c r="LE36" s="34"/>
      <c r="LF36" s="34"/>
      <c r="LG36" s="34"/>
      <c r="LH36" s="34"/>
      <c r="LI36" s="34"/>
      <c r="LJ36" s="34"/>
      <c r="LK36" s="34"/>
      <c r="LL36" s="34"/>
      <c r="LM36" s="34"/>
      <c r="LN36" s="34"/>
      <c r="LO36" s="34"/>
      <c r="LP36" s="34"/>
      <c r="LQ36" s="34"/>
      <c r="LR36" s="34"/>
      <c r="LS36" s="34"/>
      <c r="LT36" s="34"/>
      <c r="LU36" s="34"/>
      <c r="LV36" s="34"/>
      <c r="LW36" s="34"/>
      <c r="LX36" s="34"/>
      <c r="LY36" s="34"/>
      <c r="LZ36" s="34"/>
      <c r="MA36" s="34"/>
      <c r="MB36" s="34"/>
      <c r="MC36" s="34"/>
      <c r="MD36" s="34"/>
      <c r="ME36" s="34"/>
      <c r="MF36" s="34"/>
      <c r="MG36" s="34"/>
      <c r="MH36" s="34"/>
      <c r="MI36" s="34"/>
      <c r="MJ36" s="34"/>
      <c r="MK36" s="34"/>
      <c r="ML36" s="34"/>
      <c r="MM36" s="34"/>
      <c r="MN36" s="34"/>
      <c r="MO36" s="34"/>
      <c r="MP36" s="34"/>
      <c r="MQ36" s="34"/>
      <c r="MR36" s="34"/>
      <c r="MS36" s="34"/>
      <c r="MT36" s="34"/>
      <c r="MU36" s="34"/>
      <c r="MV36" s="34"/>
      <c r="MW36" s="34"/>
      <c r="MX36" s="34"/>
      <c r="MY36" s="34"/>
      <c r="MZ36" s="34"/>
      <c r="NA36" s="34"/>
      <c r="NB36" s="34"/>
      <c r="NC36" s="34"/>
      <c r="ND36" s="34"/>
      <c r="NE36" s="34"/>
      <c r="NF36" s="34"/>
      <c r="NG36" s="34"/>
      <c r="NH36" s="34"/>
      <c r="NI36" s="34"/>
      <c r="NJ36" s="34"/>
      <c r="NK36" s="34"/>
      <c r="NL36" s="34"/>
      <c r="NM36" s="34"/>
      <c r="NN36" s="34"/>
      <c r="NO36" s="34"/>
      <c r="NP36" s="34"/>
      <c r="NQ36" s="34"/>
      <c r="NR36" s="34"/>
      <c r="NS36" s="34"/>
      <c r="NT36" s="34"/>
      <c r="NU36" s="34"/>
      <c r="NV36" s="34"/>
      <c r="NW36" s="34"/>
      <c r="NX36" s="34"/>
    </row>
    <row r="37" spans="1:388" ht="30" customHeight="1">
      <c r="A37" s="52"/>
      <c r="B37" s="54"/>
      <c r="C37" s="35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6"/>
      <c r="DX37" s="36"/>
      <c r="DY37" s="36"/>
      <c r="DZ37" s="36"/>
      <c r="EA37" s="36"/>
      <c r="EB37" s="36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6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6"/>
      <c r="FM37" s="36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6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  <c r="IG37" s="36"/>
      <c r="IH37" s="36"/>
      <c r="II37" s="36"/>
      <c r="IJ37" s="36"/>
      <c r="IK37" s="36"/>
      <c r="IL37" s="36"/>
      <c r="IM37" s="36"/>
      <c r="IN37" s="36"/>
      <c r="IO37" s="36"/>
      <c r="IP37" s="36"/>
      <c r="IQ37" s="36"/>
      <c r="IR37" s="36"/>
      <c r="IS37" s="36"/>
      <c r="IT37" s="36"/>
      <c r="IU37" s="36"/>
      <c r="IV37" s="36"/>
      <c r="IW37" s="36"/>
      <c r="IX37" s="36"/>
      <c r="IY37" s="36"/>
      <c r="IZ37" s="36"/>
      <c r="JA37" s="36"/>
      <c r="JB37" s="36"/>
      <c r="JC37" s="36"/>
      <c r="JD37" s="36"/>
      <c r="JE37" s="36"/>
      <c r="JF37" s="36"/>
      <c r="JG37" s="36"/>
      <c r="JH37" s="36"/>
      <c r="JI37" s="36"/>
      <c r="JJ37" s="36"/>
      <c r="JK37" s="36"/>
      <c r="JL37" s="36"/>
      <c r="JM37" s="36"/>
      <c r="JN37" s="36"/>
      <c r="JO37" s="36"/>
      <c r="JP37" s="36"/>
      <c r="JQ37" s="36"/>
      <c r="JR37" s="36"/>
      <c r="JS37" s="36"/>
      <c r="JT37" s="36"/>
      <c r="JU37" s="36"/>
      <c r="JV37" s="36"/>
      <c r="JW37" s="36"/>
      <c r="JX37" s="36"/>
      <c r="JY37" s="36"/>
      <c r="JZ37" s="36"/>
      <c r="KA37" s="36"/>
      <c r="KB37" s="36"/>
      <c r="KC37" s="36"/>
      <c r="KD37" s="36"/>
      <c r="KE37" s="36"/>
      <c r="KF37" s="36"/>
      <c r="KG37" s="36"/>
      <c r="KH37" s="36"/>
      <c r="KI37" s="36"/>
      <c r="KJ37" s="36"/>
      <c r="KK37" s="36"/>
      <c r="KL37" s="36"/>
      <c r="KM37" s="36"/>
      <c r="KN37" s="36"/>
      <c r="KO37" s="36"/>
      <c r="KP37" s="36"/>
      <c r="KQ37" s="36"/>
      <c r="KR37" s="36"/>
      <c r="KS37" s="36"/>
      <c r="KT37" s="36"/>
      <c r="KU37" s="36"/>
      <c r="KV37" s="36"/>
      <c r="KW37" s="36"/>
      <c r="KX37" s="36"/>
      <c r="KY37" s="36"/>
      <c r="KZ37" s="36"/>
      <c r="LA37" s="36"/>
      <c r="LB37" s="36"/>
      <c r="LC37" s="36"/>
      <c r="LD37" s="36"/>
      <c r="LE37" s="36"/>
      <c r="LF37" s="36"/>
      <c r="LG37" s="36"/>
      <c r="LH37" s="36"/>
      <c r="LI37" s="36"/>
      <c r="LJ37" s="36"/>
      <c r="LK37" s="36"/>
      <c r="LL37" s="36"/>
      <c r="LM37" s="36"/>
      <c r="LN37" s="36"/>
      <c r="LO37" s="36"/>
      <c r="LP37" s="36"/>
      <c r="LQ37" s="36"/>
      <c r="LR37" s="36"/>
      <c r="LS37" s="36"/>
      <c r="LT37" s="36"/>
      <c r="LU37" s="36"/>
      <c r="LV37" s="36"/>
      <c r="LW37" s="36"/>
      <c r="LX37" s="36"/>
      <c r="LY37" s="36"/>
      <c r="LZ37" s="36"/>
      <c r="MA37" s="36"/>
      <c r="MB37" s="36"/>
      <c r="MC37" s="36"/>
      <c r="MD37" s="36"/>
      <c r="ME37" s="36"/>
      <c r="MF37" s="36"/>
      <c r="MG37" s="36"/>
      <c r="MH37" s="36"/>
      <c r="MI37" s="36"/>
      <c r="MJ37" s="36"/>
      <c r="MK37" s="36"/>
      <c r="ML37" s="36"/>
      <c r="MM37" s="36"/>
      <c r="MN37" s="36"/>
      <c r="MO37" s="36"/>
      <c r="MP37" s="36"/>
      <c r="MQ37" s="36"/>
      <c r="MR37" s="36"/>
      <c r="MS37" s="36"/>
      <c r="MT37" s="36"/>
      <c r="MU37" s="36"/>
      <c r="MV37" s="36"/>
      <c r="MW37" s="36"/>
      <c r="MX37" s="36"/>
      <c r="MY37" s="36"/>
      <c r="MZ37" s="36"/>
      <c r="NA37" s="36"/>
      <c r="NB37" s="36"/>
      <c r="NC37" s="36"/>
      <c r="ND37" s="36"/>
      <c r="NE37" s="36"/>
      <c r="NF37" s="36"/>
      <c r="NG37" s="36"/>
      <c r="NH37" s="36"/>
      <c r="NI37" s="36"/>
      <c r="NJ37" s="36"/>
      <c r="NK37" s="36"/>
      <c r="NL37" s="36"/>
      <c r="NM37" s="36"/>
      <c r="NN37" s="36"/>
      <c r="NO37" s="36"/>
      <c r="NP37" s="36"/>
      <c r="NQ37" s="36"/>
      <c r="NR37" s="36"/>
      <c r="NS37" s="36"/>
      <c r="NT37" s="36"/>
      <c r="NU37" s="36"/>
      <c r="NV37" s="36"/>
      <c r="NW37" s="36"/>
      <c r="NX37" s="36"/>
    </row>
    <row r="38" spans="1:388" ht="30" customHeight="1">
      <c r="A38" s="49">
        <v>8</v>
      </c>
      <c r="B38" s="50">
        <v>30</v>
      </c>
      <c r="C38" s="33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  <c r="AQ38" s="3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34"/>
      <c r="BG38" s="34"/>
      <c r="BH38" s="34"/>
      <c r="BI38" s="34"/>
      <c r="BJ38" s="34"/>
      <c r="BK38" s="34"/>
      <c r="BL38" s="34"/>
      <c r="BM38" s="34"/>
      <c r="BN38" s="34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34"/>
      <c r="CZ38" s="34"/>
      <c r="DA38" s="34"/>
      <c r="DB38" s="34"/>
      <c r="DC38" s="34"/>
      <c r="DD38" s="34"/>
      <c r="DE38" s="34"/>
      <c r="DF38" s="34"/>
      <c r="DG38" s="34"/>
      <c r="DH38" s="34"/>
      <c r="DI38" s="34"/>
      <c r="DJ38" s="34"/>
      <c r="DK38" s="34"/>
      <c r="DL38" s="34"/>
      <c r="DM38" s="34"/>
      <c r="DN38" s="34"/>
      <c r="DO38" s="34"/>
      <c r="DP38" s="34"/>
      <c r="DQ38" s="34"/>
      <c r="DR38" s="34"/>
      <c r="DS38" s="34"/>
      <c r="DT38" s="34"/>
      <c r="DU38" s="34"/>
      <c r="DV38" s="34"/>
      <c r="DW38" s="34"/>
      <c r="DX38" s="34"/>
      <c r="DY38" s="34"/>
      <c r="DZ38" s="34"/>
      <c r="EA38" s="34"/>
      <c r="EB38" s="34"/>
      <c r="EC38" s="34"/>
      <c r="ED38" s="34"/>
      <c r="EE38" s="34"/>
      <c r="EF38" s="34"/>
      <c r="EG38" s="34"/>
      <c r="EH38" s="34"/>
      <c r="EI38" s="34"/>
      <c r="EJ38" s="34"/>
      <c r="EK38" s="34"/>
      <c r="EL38" s="34"/>
      <c r="EM38" s="34"/>
      <c r="EN38" s="34"/>
      <c r="EO38" s="34"/>
      <c r="EP38" s="34"/>
      <c r="EQ38" s="34"/>
      <c r="ER38" s="34"/>
      <c r="ES38" s="34"/>
      <c r="ET38" s="34"/>
      <c r="EU38" s="34"/>
      <c r="EV38" s="34"/>
      <c r="EW38" s="34"/>
      <c r="EX38" s="34"/>
      <c r="EY38" s="34"/>
      <c r="EZ38" s="34"/>
      <c r="FA38" s="34"/>
      <c r="FB38" s="34"/>
      <c r="FC38" s="34"/>
      <c r="FD38" s="34"/>
      <c r="FE38" s="34"/>
      <c r="FF38" s="34"/>
      <c r="FG38" s="34"/>
      <c r="FH38" s="34"/>
      <c r="FI38" s="34"/>
      <c r="FJ38" s="34"/>
      <c r="FK38" s="34"/>
      <c r="FL38" s="34"/>
      <c r="FM38" s="34"/>
      <c r="FN38" s="34"/>
      <c r="FO38" s="34"/>
      <c r="FP38" s="34"/>
      <c r="FQ38" s="34"/>
      <c r="FR38" s="34"/>
      <c r="FS38" s="34"/>
      <c r="FT38" s="34"/>
      <c r="FU38" s="34"/>
      <c r="FV38" s="34"/>
      <c r="FW38" s="34"/>
      <c r="FX38" s="34"/>
      <c r="FY38" s="34"/>
      <c r="FZ38" s="34"/>
      <c r="GA38" s="34"/>
      <c r="GB38" s="34"/>
      <c r="GC38" s="34"/>
      <c r="GD38" s="34"/>
      <c r="GE38" s="34"/>
      <c r="GF38" s="34"/>
      <c r="GG38" s="34"/>
      <c r="GH38" s="34"/>
      <c r="GI38" s="34"/>
      <c r="GJ38" s="34"/>
      <c r="GK38" s="34"/>
      <c r="GL38" s="34"/>
      <c r="GM38" s="34"/>
      <c r="GN38" s="34"/>
      <c r="GO38" s="34"/>
      <c r="GP38" s="34"/>
      <c r="GQ38" s="34"/>
      <c r="GR38" s="34"/>
      <c r="GS38" s="34"/>
      <c r="GT38" s="34"/>
      <c r="GU38" s="34"/>
      <c r="GV38" s="34"/>
      <c r="GW38" s="34"/>
      <c r="GX38" s="34"/>
      <c r="GY38" s="34"/>
      <c r="GZ38" s="34"/>
      <c r="HA38" s="34"/>
      <c r="HB38" s="34"/>
      <c r="HC38" s="34"/>
      <c r="HD38" s="34"/>
      <c r="HE38" s="34"/>
      <c r="HF38" s="34"/>
      <c r="HG38" s="34"/>
      <c r="HH38" s="34"/>
      <c r="HI38" s="34"/>
      <c r="HJ38" s="34"/>
      <c r="HK38" s="34"/>
      <c r="HL38" s="34"/>
      <c r="HM38" s="34"/>
      <c r="HN38" s="34"/>
      <c r="HO38" s="34"/>
      <c r="HP38" s="34"/>
      <c r="HQ38" s="34"/>
      <c r="HR38" s="34"/>
      <c r="HS38" s="34"/>
      <c r="HT38" s="34"/>
      <c r="HU38" s="34"/>
      <c r="HV38" s="34"/>
      <c r="HW38" s="34"/>
      <c r="HX38" s="34"/>
      <c r="HY38" s="34"/>
      <c r="HZ38" s="34"/>
      <c r="IA38" s="34"/>
      <c r="IB38" s="34"/>
      <c r="IC38" s="34"/>
      <c r="ID38" s="34"/>
      <c r="IE38" s="34"/>
      <c r="IF38" s="34"/>
      <c r="IG38" s="34"/>
      <c r="IH38" s="34"/>
      <c r="II38" s="34"/>
      <c r="IJ38" s="34"/>
      <c r="IK38" s="34"/>
      <c r="IL38" s="34"/>
      <c r="IM38" s="34"/>
      <c r="IN38" s="34"/>
      <c r="IO38" s="34"/>
      <c r="IP38" s="34"/>
      <c r="IQ38" s="34"/>
      <c r="IR38" s="34"/>
      <c r="IS38" s="34"/>
      <c r="IT38" s="34"/>
      <c r="IU38" s="34"/>
      <c r="IV38" s="34"/>
      <c r="IW38" s="34"/>
      <c r="IX38" s="34"/>
      <c r="IY38" s="34"/>
      <c r="IZ38" s="34"/>
      <c r="JA38" s="34"/>
      <c r="JB38" s="34"/>
      <c r="JC38" s="34"/>
      <c r="JD38" s="34"/>
      <c r="JE38" s="34"/>
      <c r="JF38" s="34"/>
      <c r="JG38" s="34"/>
      <c r="JH38" s="34"/>
      <c r="JI38" s="34"/>
      <c r="JJ38" s="34"/>
      <c r="JK38" s="34"/>
      <c r="JL38" s="34"/>
      <c r="JM38" s="34"/>
      <c r="JN38" s="34"/>
      <c r="JO38" s="34"/>
      <c r="JP38" s="34"/>
      <c r="JQ38" s="34"/>
      <c r="JR38" s="34"/>
      <c r="JS38" s="34"/>
      <c r="JT38" s="34"/>
      <c r="JU38" s="34"/>
      <c r="JV38" s="34"/>
      <c r="JW38" s="34"/>
      <c r="JX38" s="34"/>
      <c r="JY38" s="34"/>
      <c r="JZ38" s="34"/>
      <c r="KA38" s="34"/>
      <c r="KB38" s="34"/>
      <c r="KC38" s="34"/>
      <c r="KD38" s="34"/>
      <c r="KE38" s="34"/>
      <c r="KF38" s="34"/>
      <c r="KG38" s="34"/>
      <c r="KH38" s="34"/>
      <c r="KI38" s="34"/>
      <c r="KJ38" s="34"/>
      <c r="KK38" s="34"/>
      <c r="KL38" s="34"/>
      <c r="KM38" s="34"/>
      <c r="KN38" s="34"/>
      <c r="KO38" s="34"/>
      <c r="KP38" s="34"/>
      <c r="KQ38" s="34"/>
      <c r="KR38" s="34"/>
      <c r="KS38" s="34"/>
      <c r="KT38" s="34"/>
      <c r="KU38" s="34"/>
      <c r="KV38" s="34"/>
      <c r="KW38" s="34"/>
      <c r="KX38" s="34"/>
      <c r="KY38" s="34"/>
      <c r="KZ38" s="34"/>
      <c r="LA38" s="34"/>
      <c r="LB38" s="34"/>
      <c r="LC38" s="34"/>
      <c r="LD38" s="34"/>
      <c r="LE38" s="34"/>
      <c r="LF38" s="34"/>
      <c r="LG38" s="34"/>
      <c r="LH38" s="34"/>
      <c r="LI38" s="34"/>
      <c r="LJ38" s="34"/>
      <c r="LK38" s="34"/>
      <c r="LL38" s="34"/>
      <c r="LM38" s="34"/>
      <c r="LN38" s="34"/>
      <c r="LO38" s="34"/>
      <c r="LP38" s="34"/>
      <c r="LQ38" s="34"/>
      <c r="LR38" s="34"/>
      <c r="LS38" s="34"/>
      <c r="LT38" s="34"/>
      <c r="LU38" s="34"/>
      <c r="LV38" s="34"/>
      <c r="LW38" s="34"/>
      <c r="LX38" s="34"/>
      <c r="LY38" s="34"/>
      <c r="LZ38" s="34"/>
      <c r="MA38" s="34"/>
      <c r="MB38" s="34"/>
      <c r="MC38" s="34"/>
      <c r="MD38" s="34"/>
      <c r="ME38" s="34"/>
      <c r="MF38" s="34"/>
      <c r="MG38" s="34"/>
      <c r="MH38" s="34"/>
      <c r="MI38" s="34"/>
      <c r="MJ38" s="34"/>
      <c r="MK38" s="34"/>
      <c r="ML38" s="34"/>
      <c r="MM38" s="34"/>
      <c r="MN38" s="34"/>
      <c r="MO38" s="34"/>
      <c r="MP38" s="34"/>
      <c r="MQ38" s="34"/>
      <c r="MR38" s="34"/>
      <c r="MS38" s="34"/>
      <c r="MT38" s="34"/>
      <c r="MU38" s="34"/>
      <c r="MV38" s="34"/>
      <c r="MW38" s="34"/>
      <c r="MX38" s="34"/>
      <c r="MY38" s="34"/>
      <c r="MZ38" s="34"/>
      <c r="NA38" s="34"/>
      <c r="NB38" s="34"/>
      <c r="NC38" s="34"/>
      <c r="ND38" s="34"/>
      <c r="NE38" s="34"/>
      <c r="NF38" s="34"/>
      <c r="NG38" s="34"/>
      <c r="NH38" s="34"/>
      <c r="NI38" s="34"/>
      <c r="NJ38" s="34"/>
      <c r="NK38" s="34"/>
      <c r="NL38" s="34"/>
      <c r="NM38" s="34"/>
      <c r="NN38" s="34"/>
      <c r="NO38" s="34"/>
      <c r="NP38" s="34"/>
      <c r="NQ38" s="34"/>
      <c r="NR38" s="34"/>
      <c r="NS38" s="34"/>
      <c r="NT38" s="34"/>
      <c r="NU38" s="34"/>
      <c r="NV38" s="34"/>
      <c r="NW38" s="34"/>
      <c r="NX38" s="34"/>
    </row>
    <row r="39" spans="1:388" ht="30" customHeight="1">
      <c r="A39" s="49"/>
      <c r="B39" s="51"/>
      <c r="C39" s="35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6"/>
      <c r="DX39" s="36"/>
      <c r="DY39" s="36"/>
      <c r="DZ39" s="36"/>
      <c r="EA39" s="36"/>
      <c r="EB39" s="36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6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6"/>
      <c r="FM39" s="36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6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  <c r="IG39" s="36"/>
      <c r="IH39" s="36"/>
      <c r="II39" s="36"/>
      <c r="IJ39" s="36"/>
      <c r="IK39" s="36"/>
      <c r="IL39" s="36"/>
      <c r="IM39" s="36"/>
      <c r="IN39" s="36"/>
      <c r="IO39" s="36"/>
      <c r="IP39" s="36"/>
      <c r="IQ39" s="36"/>
      <c r="IR39" s="36"/>
      <c r="IS39" s="36"/>
      <c r="IT39" s="36"/>
      <c r="IU39" s="36"/>
      <c r="IV39" s="36"/>
      <c r="IW39" s="36"/>
      <c r="IX39" s="36"/>
      <c r="IY39" s="36"/>
      <c r="IZ39" s="36"/>
      <c r="JA39" s="36"/>
      <c r="JB39" s="36"/>
      <c r="JC39" s="36"/>
      <c r="JD39" s="36"/>
      <c r="JE39" s="36"/>
      <c r="JF39" s="36"/>
      <c r="JG39" s="36"/>
      <c r="JH39" s="36"/>
      <c r="JI39" s="36"/>
      <c r="JJ39" s="36"/>
      <c r="JK39" s="36"/>
      <c r="JL39" s="36"/>
      <c r="JM39" s="36"/>
      <c r="JN39" s="36"/>
      <c r="JO39" s="36"/>
      <c r="JP39" s="36"/>
      <c r="JQ39" s="36"/>
      <c r="JR39" s="36"/>
      <c r="JS39" s="36"/>
      <c r="JT39" s="36"/>
      <c r="JU39" s="36"/>
      <c r="JV39" s="36"/>
      <c r="JW39" s="36"/>
      <c r="JX39" s="36"/>
      <c r="JY39" s="36"/>
      <c r="JZ39" s="36"/>
      <c r="KA39" s="36"/>
      <c r="KB39" s="36"/>
      <c r="KC39" s="36"/>
      <c r="KD39" s="36"/>
      <c r="KE39" s="36"/>
      <c r="KF39" s="36"/>
      <c r="KG39" s="36"/>
      <c r="KH39" s="36"/>
      <c r="KI39" s="36"/>
      <c r="KJ39" s="36"/>
      <c r="KK39" s="36"/>
      <c r="KL39" s="36"/>
      <c r="KM39" s="36"/>
      <c r="KN39" s="36"/>
      <c r="KO39" s="36"/>
      <c r="KP39" s="36"/>
      <c r="KQ39" s="36"/>
      <c r="KR39" s="36"/>
      <c r="KS39" s="36"/>
      <c r="KT39" s="36"/>
      <c r="KU39" s="36"/>
      <c r="KV39" s="36"/>
      <c r="KW39" s="36"/>
      <c r="KX39" s="36"/>
      <c r="KY39" s="36"/>
      <c r="KZ39" s="36"/>
      <c r="LA39" s="36"/>
      <c r="LB39" s="36"/>
      <c r="LC39" s="36"/>
      <c r="LD39" s="36"/>
      <c r="LE39" s="36"/>
      <c r="LF39" s="36"/>
      <c r="LG39" s="36"/>
      <c r="LH39" s="36"/>
      <c r="LI39" s="36"/>
      <c r="LJ39" s="36"/>
      <c r="LK39" s="36"/>
      <c r="LL39" s="36"/>
      <c r="LM39" s="36"/>
      <c r="LN39" s="36"/>
      <c r="LO39" s="36"/>
      <c r="LP39" s="36"/>
      <c r="LQ39" s="36"/>
      <c r="LR39" s="36"/>
      <c r="LS39" s="36"/>
      <c r="LT39" s="36"/>
      <c r="LU39" s="36"/>
      <c r="LV39" s="36"/>
      <c r="LW39" s="36"/>
      <c r="LX39" s="36"/>
      <c r="LY39" s="36"/>
      <c r="LZ39" s="36"/>
      <c r="MA39" s="36"/>
      <c r="MB39" s="36"/>
      <c r="MC39" s="36"/>
      <c r="MD39" s="36"/>
      <c r="ME39" s="36"/>
      <c r="MF39" s="36"/>
      <c r="MG39" s="36"/>
      <c r="MH39" s="36"/>
      <c r="MI39" s="36"/>
      <c r="MJ39" s="36"/>
      <c r="MK39" s="36"/>
      <c r="ML39" s="36"/>
      <c r="MM39" s="36"/>
      <c r="MN39" s="36"/>
      <c r="MO39" s="36"/>
      <c r="MP39" s="36"/>
      <c r="MQ39" s="36"/>
      <c r="MR39" s="36"/>
      <c r="MS39" s="36"/>
      <c r="MT39" s="36"/>
      <c r="MU39" s="36"/>
      <c r="MV39" s="36"/>
      <c r="MW39" s="36"/>
      <c r="MX39" s="36"/>
      <c r="MY39" s="36"/>
      <c r="MZ39" s="36"/>
      <c r="NA39" s="36"/>
      <c r="NB39" s="36"/>
      <c r="NC39" s="36"/>
      <c r="ND39" s="36"/>
      <c r="NE39" s="36"/>
      <c r="NF39" s="36"/>
      <c r="NG39" s="36"/>
      <c r="NH39" s="36"/>
      <c r="NI39" s="36"/>
      <c r="NJ39" s="36"/>
      <c r="NK39" s="36"/>
      <c r="NL39" s="36"/>
      <c r="NM39" s="36"/>
      <c r="NN39" s="36"/>
      <c r="NO39" s="36"/>
      <c r="NP39" s="36"/>
      <c r="NQ39" s="36"/>
      <c r="NR39" s="36"/>
      <c r="NS39" s="36"/>
      <c r="NT39" s="36"/>
      <c r="NU39" s="36"/>
      <c r="NV39" s="36"/>
      <c r="NW39" s="36"/>
      <c r="NX39" s="36"/>
    </row>
    <row r="40" spans="1:388" ht="30" customHeight="1">
      <c r="A40" s="52" t="s">
        <v>26</v>
      </c>
      <c r="B40" s="50" t="s">
        <v>25</v>
      </c>
      <c r="C40" s="33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34"/>
      <c r="AQ40" s="34"/>
      <c r="AR40" s="34"/>
      <c r="AS40" s="34"/>
      <c r="AT40" s="34"/>
      <c r="AU40" s="34"/>
      <c r="AV40" s="34"/>
      <c r="AW40" s="34"/>
      <c r="AX40" s="34"/>
      <c r="AY40" s="34"/>
      <c r="AZ40" s="34"/>
      <c r="BA40" s="34"/>
      <c r="BB40" s="34"/>
      <c r="BC40" s="34"/>
      <c r="BD40" s="34"/>
      <c r="BE40" s="34"/>
      <c r="BF40" s="34"/>
      <c r="BG40" s="34"/>
      <c r="BH40" s="34"/>
      <c r="BI40" s="34"/>
      <c r="BJ40" s="34"/>
      <c r="BK40" s="34"/>
      <c r="BL40" s="34"/>
      <c r="BM40" s="34"/>
      <c r="BN40" s="34"/>
      <c r="BO40" s="34"/>
      <c r="BP40" s="34"/>
      <c r="BQ40" s="34"/>
      <c r="BR40" s="34"/>
      <c r="BS40" s="34"/>
      <c r="BT40" s="34"/>
      <c r="BU40" s="34"/>
      <c r="BV40" s="34"/>
      <c r="BW40" s="34"/>
      <c r="BX40" s="34"/>
      <c r="BY40" s="34"/>
      <c r="BZ40" s="34"/>
      <c r="CA40" s="34"/>
      <c r="CB40" s="34"/>
      <c r="CC40" s="34"/>
      <c r="CD40" s="34"/>
      <c r="CE40" s="34"/>
      <c r="CF40" s="34"/>
      <c r="CG40" s="34"/>
      <c r="CH40" s="34"/>
      <c r="CI40" s="34"/>
      <c r="CJ40" s="34"/>
      <c r="CK40" s="34"/>
      <c r="CL40" s="34"/>
      <c r="CM40" s="34"/>
      <c r="CN40" s="34"/>
      <c r="CO40" s="34"/>
      <c r="CP40" s="34"/>
      <c r="CQ40" s="34"/>
      <c r="CR40" s="34"/>
      <c r="CS40" s="34"/>
      <c r="CT40" s="34"/>
      <c r="CU40" s="34"/>
      <c r="CV40" s="34"/>
      <c r="CW40" s="34"/>
      <c r="CX40" s="34"/>
      <c r="CY40" s="34"/>
      <c r="CZ40" s="34"/>
      <c r="DA40" s="34"/>
      <c r="DB40" s="34"/>
      <c r="DC40" s="34"/>
      <c r="DD40" s="34"/>
      <c r="DE40" s="34"/>
      <c r="DF40" s="34"/>
      <c r="DG40" s="34"/>
      <c r="DH40" s="34"/>
      <c r="DI40" s="34"/>
      <c r="DJ40" s="34"/>
      <c r="DK40" s="34"/>
      <c r="DL40" s="34"/>
      <c r="DM40" s="34"/>
      <c r="DN40" s="34"/>
      <c r="DO40" s="34"/>
      <c r="DP40" s="34"/>
      <c r="DQ40" s="34"/>
      <c r="DR40" s="34"/>
      <c r="DS40" s="34"/>
      <c r="DT40" s="34"/>
      <c r="DU40" s="34"/>
      <c r="DV40" s="34"/>
      <c r="DW40" s="34"/>
      <c r="DX40" s="34"/>
      <c r="DY40" s="34"/>
      <c r="DZ40" s="34"/>
      <c r="EA40" s="34"/>
      <c r="EB40" s="34"/>
      <c r="EC40" s="34"/>
      <c r="ED40" s="34"/>
      <c r="EE40" s="34"/>
      <c r="EF40" s="34"/>
      <c r="EG40" s="34"/>
      <c r="EH40" s="34"/>
      <c r="EI40" s="34"/>
      <c r="EJ40" s="34"/>
      <c r="EK40" s="34"/>
      <c r="EL40" s="34"/>
      <c r="EM40" s="34"/>
      <c r="EN40" s="34"/>
      <c r="EO40" s="34"/>
      <c r="EP40" s="34"/>
      <c r="EQ40" s="34"/>
      <c r="ER40" s="34"/>
      <c r="ES40" s="34"/>
      <c r="ET40" s="34"/>
      <c r="EU40" s="34"/>
      <c r="EV40" s="34"/>
      <c r="EW40" s="34"/>
      <c r="EX40" s="34"/>
      <c r="EY40" s="34"/>
      <c r="EZ40" s="34"/>
      <c r="FA40" s="34"/>
      <c r="FB40" s="34"/>
      <c r="FC40" s="34"/>
      <c r="FD40" s="34"/>
      <c r="FE40" s="34"/>
      <c r="FF40" s="34"/>
      <c r="FG40" s="34"/>
      <c r="FH40" s="34"/>
      <c r="FI40" s="34"/>
      <c r="FJ40" s="34"/>
      <c r="FK40" s="34"/>
      <c r="FL40" s="34"/>
      <c r="FM40" s="34"/>
      <c r="FN40" s="34"/>
      <c r="FO40" s="34"/>
      <c r="FP40" s="34"/>
      <c r="FQ40" s="34"/>
      <c r="FR40" s="34"/>
      <c r="FS40" s="34"/>
      <c r="FT40" s="34"/>
      <c r="FU40" s="34"/>
      <c r="FV40" s="34"/>
      <c r="FW40" s="34"/>
      <c r="FX40" s="34"/>
      <c r="FY40" s="34"/>
      <c r="FZ40" s="34"/>
      <c r="GA40" s="34"/>
      <c r="GB40" s="34"/>
      <c r="GC40" s="34"/>
      <c r="GD40" s="34"/>
      <c r="GE40" s="34"/>
      <c r="GF40" s="34"/>
      <c r="GG40" s="34"/>
      <c r="GH40" s="34"/>
      <c r="GI40" s="34"/>
      <c r="GJ40" s="34"/>
      <c r="GK40" s="34"/>
      <c r="GL40" s="34"/>
      <c r="GM40" s="34"/>
      <c r="GN40" s="34"/>
      <c r="GO40" s="34"/>
      <c r="GP40" s="34"/>
      <c r="GQ40" s="34"/>
      <c r="GR40" s="34"/>
      <c r="GS40" s="34"/>
      <c r="GT40" s="34"/>
      <c r="GU40" s="34"/>
      <c r="GV40" s="34"/>
      <c r="GW40" s="34"/>
      <c r="GX40" s="34"/>
      <c r="GY40" s="34"/>
      <c r="GZ40" s="34"/>
      <c r="HA40" s="34"/>
      <c r="HB40" s="34"/>
      <c r="HC40" s="34"/>
      <c r="HD40" s="34"/>
      <c r="HE40" s="34"/>
      <c r="HF40" s="34"/>
      <c r="HG40" s="34"/>
      <c r="HH40" s="34"/>
      <c r="HI40" s="34"/>
      <c r="HJ40" s="34"/>
      <c r="HK40" s="34"/>
      <c r="HL40" s="34"/>
      <c r="HM40" s="34"/>
      <c r="HN40" s="34"/>
      <c r="HO40" s="34"/>
      <c r="HP40" s="34"/>
      <c r="HQ40" s="34"/>
      <c r="HR40" s="34"/>
      <c r="HS40" s="34"/>
      <c r="HT40" s="34"/>
      <c r="HU40" s="34"/>
      <c r="HV40" s="34"/>
      <c r="HW40" s="34"/>
      <c r="HX40" s="34"/>
      <c r="HY40" s="34"/>
      <c r="HZ40" s="34"/>
      <c r="IA40" s="34"/>
      <c r="IB40" s="34"/>
      <c r="IC40" s="34"/>
      <c r="ID40" s="34"/>
      <c r="IE40" s="34"/>
      <c r="IF40" s="34"/>
      <c r="IG40" s="34"/>
      <c r="IH40" s="34"/>
      <c r="II40" s="34"/>
      <c r="IJ40" s="34"/>
      <c r="IK40" s="34"/>
      <c r="IL40" s="34"/>
      <c r="IM40" s="34"/>
      <c r="IN40" s="34"/>
      <c r="IO40" s="34"/>
      <c r="IP40" s="34"/>
      <c r="IQ40" s="34"/>
      <c r="IR40" s="34"/>
      <c r="IS40" s="34"/>
      <c r="IT40" s="34"/>
      <c r="IU40" s="34"/>
      <c r="IV40" s="34"/>
      <c r="IW40" s="34"/>
      <c r="IX40" s="34"/>
      <c r="IY40" s="34"/>
      <c r="IZ40" s="34"/>
      <c r="JA40" s="34"/>
      <c r="JB40" s="34"/>
      <c r="JC40" s="34"/>
      <c r="JD40" s="34"/>
      <c r="JE40" s="34"/>
      <c r="JF40" s="34"/>
      <c r="JG40" s="34"/>
      <c r="JH40" s="34"/>
      <c r="JI40" s="34"/>
      <c r="JJ40" s="34"/>
      <c r="JK40" s="34"/>
      <c r="JL40" s="34"/>
      <c r="JM40" s="34"/>
      <c r="JN40" s="34"/>
      <c r="JO40" s="34"/>
      <c r="JP40" s="34"/>
      <c r="JQ40" s="34"/>
      <c r="JR40" s="34"/>
      <c r="JS40" s="34"/>
      <c r="JT40" s="34"/>
      <c r="JU40" s="34"/>
      <c r="JV40" s="34"/>
      <c r="JW40" s="34"/>
      <c r="JX40" s="34"/>
      <c r="JY40" s="34"/>
      <c r="JZ40" s="34"/>
      <c r="KA40" s="34"/>
      <c r="KB40" s="34"/>
      <c r="KC40" s="34"/>
      <c r="KD40" s="34"/>
      <c r="KE40" s="34"/>
      <c r="KF40" s="34"/>
      <c r="KG40" s="34"/>
      <c r="KH40" s="34"/>
      <c r="KI40" s="34"/>
      <c r="KJ40" s="34"/>
      <c r="KK40" s="34"/>
      <c r="KL40" s="34"/>
      <c r="KM40" s="34"/>
      <c r="KN40" s="34"/>
      <c r="KO40" s="34"/>
      <c r="KP40" s="34"/>
      <c r="KQ40" s="34"/>
      <c r="KR40" s="34"/>
      <c r="KS40" s="34"/>
      <c r="KT40" s="34"/>
      <c r="KU40" s="34"/>
      <c r="KV40" s="34"/>
      <c r="KW40" s="34"/>
      <c r="KX40" s="34"/>
      <c r="KY40" s="34"/>
      <c r="KZ40" s="34"/>
      <c r="LA40" s="34"/>
      <c r="LB40" s="34"/>
      <c r="LC40" s="34"/>
      <c r="LD40" s="34"/>
      <c r="LE40" s="34"/>
      <c r="LF40" s="34"/>
      <c r="LG40" s="34"/>
      <c r="LH40" s="34"/>
      <c r="LI40" s="34"/>
      <c r="LJ40" s="34"/>
      <c r="LK40" s="34"/>
      <c r="LL40" s="34"/>
      <c r="LM40" s="34"/>
      <c r="LN40" s="34"/>
      <c r="LO40" s="34"/>
      <c r="LP40" s="34"/>
      <c r="LQ40" s="34"/>
      <c r="LR40" s="34"/>
      <c r="LS40" s="34"/>
      <c r="LT40" s="34"/>
      <c r="LU40" s="34"/>
      <c r="LV40" s="34"/>
      <c r="LW40" s="34"/>
      <c r="LX40" s="34"/>
      <c r="LY40" s="34"/>
      <c r="LZ40" s="34"/>
      <c r="MA40" s="34"/>
      <c r="MB40" s="34"/>
      <c r="MC40" s="34"/>
      <c r="MD40" s="34"/>
      <c r="ME40" s="34"/>
      <c r="MF40" s="34"/>
      <c r="MG40" s="34"/>
      <c r="MH40" s="34"/>
      <c r="MI40" s="34"/>
      <c r="MJ40" s="34"/>
      <c r="MK40" s="34"/>
      <c r="ML40" s="34"/>
      <c r="MM40" s="34"/>
      <c r="MN40" s="34"/>
      <c r="MO40" s="34"/>
      <c r="MP40" s="34"/>
      <c r="MQ40" s="34"/>
      <c r="MR40" s="34"/>
      <c r="MS40" s="34"/>
      <c r="MT40" s="34"/>
      <c r="MU40" s="34"/>
      <c r="MV40" s="34"/>
      <c r="MW40" s="34"/>
      <c r="MX40" s="34"/>
      <c r="MY40" s="34"/>
      <c r="MZ40" s="34"/>
      <c r="NA40" s="34"/>
      <c r="NB40" s="34"/>
      <c r="NC40" s="34"/>
      <c r="ND40" s="34"/>
      <c r="NE40" s="34"/>
      <c r="NF40" s="34"/>
      <c r="NG40" s="34"/>
      <c r="NH40" s="34"/>
      <c r="NI40" s="34"/>
      <c r="NJ40" s="34"/>
      <c r="NK40" s="34"/>
      <c r="NL40" s="34"/>
      <c r="NM40" s="34"/>
      <c r="NN40" s="34"/>
      <c r="NO40" s="34"/>
      <c r="NP40" s="34"/>
      <c r="NQ40" s="34"/>
      <c r="NR40" s="34"/>
      <c r="NS40" s="34"/>
      <c r="NT40" s="34"/>
      <c r="NU40" s="34"/>
      <c r="NV40" s="34"/>
      <c r="NW40" s="34"/>
      <c r="NX40" s="34"/>
    </row>
    <row r="41" spans="1:388" ht="30" customHeight="1">
      <c r="A41" s="52"/>
      <c r="B41" s="51"/>
      <c r="C41" s="35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6"/>
      <c r="DX41" s="36"/>
      <c r="DY41" s="36"/>
      <c r="DZ41" s="36"/>
      <c r="EA41" s="36"/>
      <c r="EB41" s="36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6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6"/>
      <c r="FM41" s="36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6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  <c r="IG41" s="36"/>
      <c r="IH41" s="36"/>
      <c r="II41" s="36"/>
      <c r="IJ41" s="36"/>
      <c r="IK41" s="36"/>
      <c r="IL41" s="36"/>
      <c r="IM41" s="36"/>
      <c r="IN41" s="36"/>
      <c r="IO41" s="36"/>
      <c r="IP41" s="36"/>
      <c r="IQ41" s="36"/>
      <c r="IR41" s="36"/>
      <c r="IS41" s="36"/>
      <c r="IT41" s="36"/>
      <c r="IU41" s="36"/>
      <c r="IV41" s="36"/>
      <c r="IW41" s="36"/>
      <c r="IX41" s="36"/>
      <c r="IY41" s="36"/>
      <c r="IZ41" s="36"/>
      <c r="JA41" s="36"/>
      <c r="JB41" s="36"/>
      <c r="JC41" s="36"/>
      <c r="JD41" s="36"/>
      <c r="JE41" s="36"/>
      <c r="JF41" s="36"/>
      <c r="JG41" s="36"/>
      <c r="JH41" s="36"/>
      <c r="JI41" s="36"/>
      <c r="JJ41" s="36"/>
      <c r="JK41" s="36"/>
      <c r="JL41" s="36"/>
      <c r="JM41" s="36"/>
      <c r="JN41" s="36"/>
      <c r="JO41" s="36"/>
      <c r="JP41" s="36"/>
      <c r="JQ41" s="36"/>
      <c r="JR41" s="36"/>
      <c r="JS41" s="36"/>
      <c r="JT41" s="36"/>
      <c r="JU41" s="36"/>
      <c r="JV41" s="36"/>
      <c r="JW41" s="36"/>
      <c r="JX41" s="36"/>
      <c r="JY41" s="36"/>
      <c r="JZ41" s="36"/>
      <c r="KA41" s="36"/>
      <c r="KB41" s="36"/>
      <c r="KC41" s="36"/>
      <c r="KD41" s="36"/>
      <c r="KE41" s="36"/>
      <c r="KF41" s="36"/>
      <c r="KG41" s="36"/>
      <c r="KH41" s="36"/>
      <c r="KI41" s="36"/>
      <c r="KJ41" s="36"/>
      <c r="KK41" s="36"/>
      <c r="KL41" s="36"/>
      <c r="KM41" s="36"/>
      <c r="KN41" s="36"/>
      <c r="KO41" s="36"/>
      <c r="KP41" s="36"/>
      <c r="KQ41" s="36"/>
      <c r="KR41" s="36"/>
      <c r="KS41" s="36"/>
      <c r="KT41" s="36"/>
      <c r="KU41" s="36"/>
      <c r="KV41" s="36"/>
      <c r="KW41" s="36"/>
      <c r="KX41" s="36"/>
      <c r="KY41" s="36"/>
      <c r="KZ41" s="36"/>
      <c r="LA41" s="36"/>
      <c r="LB41" s="36"/>
      <c r="LC41" s="36"/>
      <c r="LD41" s="36"/>
      <c r="LE41" s="36"/>
      <c r="LF41" s="36"/>
      <c r="LG41" s="36"/>
      <c r="LH41" s="36"/>
      <c r="LI41" s="36"/>
      <c r="LJ41" s="36"/>
      <c r="LK41" s="36"/>
      <c r="LL41" s="36"/>
      <c r="LM41" s="36"/>
      <c r="LN41" s="36"/>
      <c r="LO41" s="36"/>
      <c r="LP41" s="36"/>
      <c r="LQ41" s="36"/>
      <c r="LR41" s="36"/>
      <c r="LS41" s="36"/>
      <c r="LT41" s="36"/>
      <c r="LU41" s="36"/>
      <c r="LV41" s="36"/>
      <c r="LW41" s="36"/>
      <c r="LX41" s="36"/>
      <c r="LY41" s="36"/>
      <c r="LZ41" s="36"/>
      <c r="MA41" s="36"/>
      <c r="MB41" s="36"/>
      <c r="MC41" s="36"/>
      <c r="MD41" s="36"/>
      <c r="ME41" s="36"/>
      <c r="MF41" s="36"/>
      <c r="MG41" s="36"/>
      <c r="MH41" s="36"/>
      <c r="MI41" s="36"/>
      <c r="MJ41" s="36"/>
      <c r="MK41" s="36"/>
      <c r="ML41" s="36"/>
      <c r="MM41" s="36"/>
      <c r="MN41" s="36"/>
      <c r="MO41" s="36"/>
      <c r="MP41" s="36"/>
      <c r="MQ41" s="36"/>
      <c r="MR41" s="36"/>
      <c r="MS41" s="36"/>
      <c r="MT41" s="36"/>
      <c r="MU41" s="36"/>
      <c r="MV41" s="36"/>
      <c r="MW41" s="36"/>
      <c r="MX41" s="36"/>
      <c r="MY41" s="36"/>
      <c r="MZ41" s="36"/>
      <c r="NA41" s="36"/>
      <c r="NB41" s="36"/>
      <c r="NC41" s="36"/>
      <c r="ND41" s="36"/>
      <c r="NE41" s="36"/>
      <c r="NF41" s="36"/>
      <c r="NG41" s="36"/>
      <c r="NH41" s="36"/>
      <c r="NI41" s="36"/>
      <c r="NJ41" s="36"/>
      <c r="NK41" s="36"/>
      <c r="NL41" s="36"/>
      <c r="NM41" s="36"/>
      <c r="NN41" s="36"/>
      <c r="NO41" s="36"/>
      <c r="NP41" s="36"/>
      <c r="NQ41" s="36"/>
      <c r="NR41" s="36"/>
      <c r="NS41" s="36"/>
      <c r="NT41" s="36"/>
      <c r="NU41" s="36"/>
      <c r="NV41" s="36"/>
      <c r="NW41" s="36"/>
      <c r="NX41" s="36"/>
    </row>
    <row r="42" spans="1:388" ht="30" customHeight="1">
      <c r="A42" s="49">
        <v>9</v>
      </c>
      <c r="B42" s="50">
        <v>30</v>
      </c>
      <c r="C42" s="33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  <c r="AQ42" s="34"/>
      <c r="AR42" s="34"/>
      <c r="AS42" s="34"/>
      <c r="AT42" s="34"/>
      <c r="AU42" s="34"/>
      <c r="AV42" s="34"/>
      <c r="AW42" s="34"/>
      <c r="AX42" s="34"/>
      <c r="AY42" s="34"/>
      <c r="AZ42" s="34"/>
      <c r="BA42" s="34"/>
      <c r="BB42" s="34"/>
      <c r="BC42" s="34"/>
      <c r="BD42" s="34"/>
      <c r="BE42" s="34"/>
      <c r="BF42" s="34"/>
      <c r="BG42" s="34"/>
      <c r="BH42" s="34"/>
      <c r="BI42" s="34"/>
      <c r="BJ42" s="34"/>
      <c r="BK42" s="34"/>
      <c r="BL42" s="34"/>
      <c r="BM42" s="34"/>
      <c r="BN42" s="34"/>
      <c r="BO42" s="34"/>
      <c r="BP42" s="34"/>
      <c r="BQ42" s="34"/>
      <c r="BR42" s="34"/>
      <c r="BS42" s="34"/>
      <c r="BT42" s="34"/>
      <c r="BU42" s="34"/>
      <c r="BV42" s="34"/>
      <c r="BW42" s="34"/>
      <c r="BX42" s="34"/>
      <c r="BY42" s="34"/>
      <c r="BZ42" s="34"/>
      <c r="CA42" s="34"/>
      <c r="CB42" s="34"/>
      <c r="CC42" s="34"/>
      <c r="CD42" s="34"/>
      <c r="CE42" s="34"/>
      <c r="CF42" s="34"/>
      <c r="CG42" s="34"/>
      <c r="CH42" s="34"/>
      <c r="CI42" s="34"/>
      <c r="CJ42" s="34"/>
      <c r="CK42" s="34"/>
      <c r="CL42" s="34"/>
      <c r="CM42" s="34"/>
      <c r="CN42" s="34"/>
      <c r="CO42" s="34"/>
      <c r="CP42" s="34"/>
      <c r="CQ42" s="34"/>
      <c r="CR42" s="34"/>
      <c r="CS42" s="34"/>
      <c r="CT42" s="34"/>
      <c r="CU42" s="34"/>
      <c r="CV42" s="34"/>
      <c r="CW42" s="34"/>
      <c r="CX42" s="34"/>
      <c r="CY42" s="34"/>
      <c r="CZ42" s="34"/>
      <c r="DA42" s="34"/>
      <c r="DB42" s="34"/>
      <c r="DC42" s="34"/>
      <c r="DD42" s="34"/>
      <c r="DE42" s="34"/>
      <c r="DF42" s="34"/>
      <c r="DG42" s="34"/>
      <c r="DH42" s="34"/>
      <c r="DI42" s="34"/>
      <c r="DJ42" s="34"/>
      <c r="DK42" s="34"/>
      <c r="DL42" s="34"/>
      <c r="DM42" s="34"/>
      <c r="DN42" s="34"/>
      <c r="DO42" s="34"/>
      <c r="DP42" s="34"/>
      <c r="DQ42" s="34"/>
      <c r="DR42" s="34"/>
      <c r="DS42" s="34"/>
      <c r="DT42" s="34"/>
      <c r="DU42" s="34"/>
      <c r="DV42" s="34"/>
      <c r="DW42" s="34"/>
      <c r="DX42" s="34"/>
      <c r="DY42" s="34"/>
      <c r="DZ42" s="34"/>
      <c r="EA42" s="34"/>
      <c r="EB42" s="34"/>
      <c r="EC42" s="34"/>
      <c r="ED42" s="34"/>
      <c r="EE42" s="34"/>
      <c r="EF42" s="34"/>
      <c r="EG42" s="34"/>
      <c r="EH42" s="34"/>
      <c r="EI42" s="34"/>
      <c r="EJ42" s="34"/>
      <c r="EK42" s="34"/>
      <c r="EL42" s="34"/>
      <c r="EM42" s="34"/>
      <c r="EN42" s="34"/>
      <c r="EO42" s="34"/>
      <c r="EP42" s="34"/>
      <c r="EQ42" s="34"/>
      <c r="ER42" s="34"/>
      <c r="ES42" s="34"/>
      <c r="ET42" s="34"/>
      <c r="EU42" s="34"/>
      <c r="EV42" s="34"/>
      <c r="EW42" s="34"/>
      <c r="EX42" s="34"/>
      <c r="EY42" s="34"/>
      <c r="EZ42" s="34"/>
      <c r="FA42" s="34"/>
      <c r="FB42" s="34"/>
      <c r="FC42" s="34"/>
      <c r="FD42" s="34"/>
      <c r="FE42" s="34"/>
      <c r="FF42" s="34"/>
      <c r="FG42" s="34"/>
      <c r="FH42" s="34"/>
      <c r="FI42" s="34"/>
      <c r="FJ42" s="34"/>
      <c r="FK42" s="34"/>
      <c r="FL42" s="34"/>
      <c r="FM42" s="34"/>
      <c r="FN42" s="34"/>
      <c r="FO42" s="34"/>
      <c r="FP42" s="34"/>
      <c r="FQ42" s="34"/>
      <c r="FR42" s="34"/>
      <c r="FS42" s="34"/>
      <c r="FT42" s="34"/>
      <c r="FU42" s="34"/>
      <c r="FV42" s="34"/>
      <c r="FW42" s="34"/>
      <c r="FX42" s="34"/>
      <c r="FY42" s="34"/>
      <c r="FZ42" s="34"/>
      <c r="GA42" s="34"/>
      <c r="GB42" s="34"/>
      <c r="GC42" s="34"/>
      <c r="GD42" s="34"/>
      <c r="GE42" s="34"/>
      <c r="GF42" s="34"/>
      <c r="GG42" s="34"/>
      <c r="GH42" s="34"/>
      <c r="GI42" s="34"/>
      <c r="GJ42" s="34"/>
      <c r="GK42" s="34"/>
      <c r="GL42" s="34"/>
      <c r="GM42" s="34"/>
      <c r="GN42" s="34"/>
      <c r="GO42" s="34"/>
      <c r="GP42" s="34"/>
      <c r="GQ42" s="34"/>
      <c r="GR42" s="34"/>
      <c r="GS42" s="34"/>
      <c r="GT42" s="34"/>
      <c r="GU42" s="34"/>
      <c r="GV42" s="34"/>
      <c r="GW42" s="34"/>
      <c r="GX42" s="34"/>
      <c r="GY42" s="34"/>
      <c r="GZ42" s="34"/>
      <c r="HA42" s="34"/>
      <c r="HB42" s="34"/>
      <c r="HC42" s="34"/>
      <c r="HD42" s="34"/>
      <c r="HE42" s="34"/>
      <c r="HF42" s="34"/>
      <c r="HG42" s="34"/>
      <c r="HH42" s="34"/>
      <c r="HI42" s="34"/>
      <c r="HJ42" s="34"/>
      <c r="HK42" s="34"/>
      <c r="HL42" s="34"/>
      <c r="HM42" s="34"/>
      <c r="HN42" s="34"/>
      <c r="HO42" s="34"/>
      <c r="HP42" s="34"/>
      <c r="HQ42" s="34"/>
      <c r="HR42" s="34"/>
      <c r="HS42" s="34"/>
      <c r="HT42" s="34"/>
      <c r="HU42" s="34"/>
      <c r="HV42" s="34"/>
      <c r="HW42" s="34"/>
      <c r="HX42" s="34"/>
      <c r="HY42" s="34"/>
      <c r="HZ42" s="34"/>
      <c r="IA42" s="34"/>
      <c r="IB42" s="34"/>
      <c r="IC42" s="34"/>
      <c r="ID42" s="34"/>
      <c r="IE42" s="34"/>
      <c r="IF42" s="34"/>
      <c r="IG42" s="34"/>
      <c r="IH42" s="34"/>
      <c r="II42" s="34"/>
      <c r="IJ42" s="34"/>
      <c r="IK42" s="34"/>
      <c r="IL42" s="34"/>
      <c r="IM42" s="34"/>
      <c r="IN42" s="34"/>
      <c r="IO42" s="34"/>
      <c r="IP42" s="34"/>
      <c r="IQ42" s="34"/>
      <c r="IR42" s="34"/>
      <c r="IS42" s="34"/>
      <c r="IT42" s="34"/>
      <c r="IU42" s="34"/>
      <c r="IV42" s="34"/>
      <c r="IW42" s="34"/>
      <c r="IX42" s="34"/>
      <c r="IY42" s="34"/>
      <c r="IZ42" s="34"/>
      <c r="JA42" s="34"/>
      <c r="JB42" s="34"/>
      <c r="JC42" s="34"/>
      <c r="JD42" s="34"/>
      <c r="JE42" s="34"/>
      <c r="JF42" s="34"/>
      <c r="JG42" s="34"/>
      <c r="JH42" s="34"/>
      <c r="JI42" s="34"/>
      <c r="JJ42" s="34"/>
      <c r="JK42" s="34"/>
      <c r="JL42" s="34"/>
      <c r="JM42" s="34"/>
      <c r="JN42" s="34"/>
      <c r="JO42" s="34"/>
      <c r="JP42" s="34"/>
      <c r="JQ42" s="34"/>
      <c r="JR42" s="34"/>
      <c r="JS42" s="34"/>
      <c r="JT42" s="34"/>
      <c r="JU42" s="34"/>
      <c r="JV42" s="34"/>
      <c r="JW42" s="34"/>
      <c r="JX42" s="34"/>
      <c r="JY42" s="34"/>
      <c r="JZ42" s="34"/>
      <c r="KA42" s="34"/>
      <c r="KB42" s="34"/>
      <c r="KC42" s="34"/>
      <c r="KD42" s="34"/>
      <c r="KE42" s="34"/>
      <c r="KF42" s="34"/>
      <c r="KG42" s="34"/>
      <c r="KH42" s="34"/>
      <c r="KI42" s="34"/>
      <c r="KJ42" s="34"/>
      <c r="KK42" s="34"/>
      <c r="KL42" s="34"/>
      <c r="KM42" s="34"/>
      <c r="KN42" s="34"/>
      <c r="KO42" s="34"/>
      <c r="KP42" s="34"/>
      <c r="KQ42" s="34"/>
      <c r="KR42" s="34"/>
      <c r="KS42" s="34"/>
      <c r="KT42" s="34"/>
      <c r="KU42" s="34"/>
      <c r="KV42" s="34"/>
      <c r="KW42" s="34"/>
      <c r="KX42" s="34"/>
      <c r="KY42" s="34"/>
      <c r="KZ42" s="34"/>
      <c r="LA42" s="34"/>
      <c r="LB42" s="34"/>
      <c r="LC42" s="34"/>
      <c r="LD42" s="34"/>
      <c r="LE42" s="34"/>
      <c r="LF42" s="34"/>
      <c r="LG42" s="34"/>
      <c r="LH42" s="34"/>
      <c r="LI42" s="34"/>
      <c r="LJ42" s="34"/>
      <c r="LK42" s="34"/>
      <c r="LL42" s="34"/>
      <c r="LM42" s="34"/>
      <c r="LN42" s="34"/>
      <c r="LO42" s="34"/>
      <c r="LP42" s="34"/>
      <c r="LQ42" s="34"/>
      <c r="LR42" s="34"/>
      <c r="LS42" s="34"/>
      <c r="LT42" s="34"/>
      <c r="LU42" s="34"/>
      <c r="LV42" s="34"/>
      <c r="LW42" s="34"/>
      <c r="LX42" s="34"/>
      <c r="LY42" s="34"/>
      <c r="LZ42" s="34"/>
      <c r="MA42" s="34"/>
      <c r="MB42" s="34"/>
      <c r="MC42" s="34"/>
      <c r="MD42" s="34"/>
      <c r="ME42" s="34"/>
      <c r="MF42" s="34"/>
      <c r="MG42" s="34"/>
      <c r="MH42" s="34"/>
      <c r="MI42" s="34"/>
      <c r="MJ42" s="34"/>
      <c r="MK42" s="34"/>
      <c r="ML42" s="34"/>
      <c r="MM42" s="34"/>
      <c r="MN42" s="34"/>
      <c r="MO42" s="34"/>
      <c r="MP42" s="34"/>
      <c r="MQ42" s="34"/>
      <c r="MR42" s="34"/>
      <c r="MS42" s="34"/>
      <c r="MT42" s="34"/>
      <c r="MU42" s="34"/>
      <c r="MV42" s="34"/>
      <c r="MW42" s="34"/>
      <c r="MX42" s="34"/>
      <c r="MY42" s="34"/>
      <c r="MZ42" s="34"/>
      <c r="NA42" s="34"/>
      <c r="NB42" s="34"/>
      <c r="NC42" s="34"/>
      <c r="ND42" s="34"/>
      <c r="NE42" s="34"/>
      <c r="NF42" s="34"/>
      <c r="NG42" s="34"/>
      <c r="NH42" s="34"/>
      <c r="NI42" s="34"/>
      <c r="NJ42" s="34"/>
      <c r="NK42" s="34"/>
      <c r="NL42" s="34"/>
      <c r="NM42" s="34"/>
      <c r="NN42" s="34"/>
      <c r="NO42" s="34"/>
      <c r="NP42" s="34"/>
      <c r="NQ42" s="34"/>
      <c r="NR42" s="34"/>
      <c r="NS42" s="34"/>
      <c r="NT42" s="34"/>
      <c r="NU42" s="34"/>
      <c r="NV42" s="34"/>
      <c r="NW42" s="34"/>
      <c r="NX42" s="34"/>
    </row>
    <row r="43" spans="1:388" ht="30" customHeight="1">
      <c r="A43" s="49"/>
      <c r="B43" s="51"/>
      <c r="C43" s="35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6"/>
      <c r="DX43" s="36"/>
      <c r="DY43" s="36"/>
      <c r="DZ43" s="36"/>
      <c r="EA43" s="36"/>
      <c r="EB43" s="36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6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6"/>
      <c r="FM43" s="36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6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  <c r="IG43" s="36"/>
      <c r="IH43" s="36"/>
      <c r="II43" s="36"/>
      <c r="IJ43" s="36"/>
      <c r="IK43" s="36"/>
      <c r="IL43" s="36"/>
      <c r="IM43" s="36"/>
      <c r="IN43" s="36"/>
      <c r="IO43" s="36"/>
      <c r="IP43" s="36"/>
      <c r="IQ43" s="36"/>
      <c r="IR43" s="36"/>
      <c r="IS43" s="36"/>
      <c r="IT43" s="36"/>
      <c r="IU43" s="36"/>
      <c r="IV43" s="36"/>
      <c r="IW43" s="36"/>
      <c r="IX43" s="36"/>
      <c r="IY43" s="36"/>
      <c r="IZ43" s="36"/>
      <c r="JA43" s="36"/>
      <c r="JB43" s="36"/>
      <c r="JC43" s="36"/>
      <c r="JD43" s="36"/>
      <c r="JE43" s="36"/>
      <c r="JF43" s="36"/>
      <c r="JG43" s="36"/>
      <c r="JH43" s="36"/>
      <c r="JI43" s="36"/>
      <c r="JJ43" s="36"/>
      <c r="JK43" s="36"/>
      <c r="JL43" s="36"/>
      <c r="JM43" s="36"/>
      <c r="JN43" s="36"/>
      <c r="JO43" s="36"/>
      <c r="JP43" s="36"/>
      <c r="JQ43" s="36"/>
      <c r="JR43" s="36"/>
      <c r="JS43" s="36"/>
      <c r="JT43" s="36"/>
      <c r="JU43" s="36"/>
      <c r="JV43" s="36"/>
      <c r="JW43" s="36"/>
      <c r="JX43" s="36"/>
      <c r="JY43" s="36"/>
      <c r="JZ43" s="36"/>
      <c r="KA43" s="36"/>
      <c r="KB43" s="36"/>
      <c r="KC43" s="36"/>
      <c r="KD43" s="36"/>
      <c r="KE43" s="36"/>
      <c r="KF43" s="36"/>
      <c r="KG43" s="36"/>
      <c r="KH43" s="36"/>
      <c r="KI43" s="36"/>
      <c r="KJ43" s="36"/>
      <c r="KK43" s="36"/>
      <c r="KL43" s="36"/>
      <c r="KM43" s="36"/>
      <c r="KN43" s="36"/>
      <c r="KO43" s="36"/>
      <c r="KP43" s="36"/>
      <c r="KQ43" s="36"/>
      <c r="KR43" s="36"/>
      <c r="KS43" s="36"/>
      <c r="KT43" s="36"/>
      <c r="KU43" s="36"/>
      <c r="KV43" s="36"/>
      <c r="KW43" s="36"/>
      <c r="KX43" s="36"/>
      <c r="KY43" s="36"/>
      <c r="KZ43" s="36"/>
      <c r="LA43" s="36"/>
      <c r="LB43" s="36"/>
      <c r="LC43" s="36"/>
      <c r="LD43" s="36"/>
      <c r="LE43" s="36"/>
      <c r="LF43" s="36"/>
      <c r="LG43" s="36"/>
      <c r="LH43" s="36"/>
      <c r="LI43" s="36"/>
      <c r="LJ43" s="36"/>
      <c r="LK43" s="36"/>
      <c r="LL43" s="36"/>
      <c r="LM43" s="36"/>
      <c r="LN43" s="36"/>
      <c r="LO43" s="36"/>
      <c r="LP43" s="36"/>
      <c r="LQ43" s="36"/>
      <c r="LR43" s="36"/>
      <c r="LS43" s="36"/>
      <c r="LT43" s="36"/>
      <c r="LU43" s="36"/>
      <c r="LV43" s="36"/>
      <c r="LW43" s="36"/>
      <c r="LX43" s="36"/>
      <c r="LY43" s="36"/>
      <c r="LZ43" s="36"/>
      <c r="MA43" s="36"/>
      <c r="MB43" s="36"/>
      <c r="MC43" s="36"/>
      <c r="MD43" s="36"/>
      <c r="ME43" s="36"/>
      <c r="MF43" s="36"/>
      <c r="MG43" s="36"/>
      <c r="MH43" s="36"/>
      <c r="MI43" s="36"/>
      <c r="MJ43" s="36"/>
      <c r="MK43" s="36"/>
      <c r="ML43" s="36"/>
      <c r="MM43" s="36"/>
      <c r="MN43" s="36"/>
      <c r="MO43" s="36"/>
      <c r="MP43" s="36"/>
      <c r="MQ43" s="36"/>
      <c r="MR43" s="36"/>
      <c r="MS43" s="36"/>
      <c r="MT43" s="36"/>
      <c r="MU43" s="36"/>
      <c r="MV43" s="36"/>
      <c r="MW43" s="36"/>
      <c r="MX43" s="36"/>
      <c r="MY43" s="36"/>
      <c r="MZ43" s="36"/>
      <c r="NA43" s="36"/>
      <c r="NB43" s="36"/>
      <c r="NC43" s="36"/>
      <c r="ND43" s="36"/>
      <c r="NE43" s="36"/>
      <c r="NF43" s="36"/>
      <c r="NG43" s="36"/>
      <c r="NH43" s="36"/>
      <c r="NI43" s="36"/>
      <c r="NJ43" s="36"/>
      <c r="NK43" s="36"/>
      <c r="NL43" s="36"/>
      <c r="NM43" s="36"/>
      <c r="NN43" s="36"/>
      <c r="NO43" s="36"/>
      <c r="NP43" s="36"/>
      <c r="NQ43" s="36"/>
      <c r="NR43" s="36"/>
      <c r="NS43" s="36"/>
      <c r="NT43" s="36"/>
      <c r="NU43" s="36"/>
      <c r="NV43" s="36"/>
      <c r="NW43" s="36"/>
      <c r="NX43" s="36"/>
    </row>
    <row r="44" spans="1:388" ht="30" customHeight="1">
      <c r="A44" s="52" t="s">
        <v>27</v>
      </c>
      <c r="B44" s="50" t="s">
        <v>25</v>
      </c>
      <c r="C44" s="33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  <c r="AL44" s="34"/>
      <c r="AM44" s="34"/>
      <c r="AN44" s="34"/>
      <c r="AO44" s="34"/>
      <c r="AP44" s="34"/>
      <c r="AQ44" s="34"/>
      <c r="AR44" s="34"/>
      <c r="AS44" s="34"/>
      <c r="AT44" s="34"/>
      <c r="AU44" s="34"/>
      <c r="AV44" s="34"/>
      <c r="AW44" s="34"/>
      <c r="AX44" s="34"/>
      <c r="AY44" s="34"/>
      <c r="AZ44" s="34"/>
      <c r="BA44" s="34"/>
      <c r="BB44" s="34"/>
      <c r="BC44" s="34"/>
      <c r="BD44" s="34"/>
      <c r="BE44" s="34"/>
      <c r="BF44" s="34"/>
      <c r="BG44" s="34"/>
      <c r="BH44" s="34"/>
      <c r="BI44" s="34"/>
      <c r="BJ44" s="34"/>
      <c r="BK44" s="34"/>
      <c r="BL44" s="34"/>
      <c r="BM44" s="34"/>
      <c r="BN44" s="34"/>
      <c r="BO44" s="34"/>
      <c r="BP44" s="34"/>
      <c r="BQ44" s="34"/>
      <c r="BR44" s="34"/>
      <c r="BS44" s="34"/>
      <c r="BT44" s="34"/>
      <c r="BU44" s="34"/>
      <c r="BV44" s="34"/>
      <c r="BW44" s="34"/>
      <c r="BX44" s="34"/>
      <c r="BY44" s="34"/>
      <c r="BZ44" s="34"/>
      <c r="CA44" s="34"/>
      <c r="CB44" s="34"/>
      <c r="CC44" s="34"/>
      <c r="CD44" s="34"/>
      <c r="CE44" s="34"/>
      <c r="CF44" s="34"/>
      <c r="CG44" s="34"/>
      <c r="CH44" s="34"/>
      <c r="CI44" s="34"/>
      <c r="CJ44" s="34"/>
      <c r="CK44" s="34"/>
      <c r="CL44" s="34"/>
      <c r="CM44" s="34"/>
      <c r="CN44" s="34"/>
      <c r="CO44" s="34"/>
      <c r="CP44" s="34"/>
      <c r="CQ44" s="34"/>
      <c r="CR44" s="34"/>
      <c r="CS44" s="34"/>
      <c r="CT44" s="34"/>
      <c r="CU44" s="34"/>
      <c r="CV44" s="34"/>
      <c r="CW44" s="34"/>
      <c r="CX44" s="34"/>
      <c r="CY44" s="34"/>
      <c r="CZ44" s="34"/>
      <c r="DA44" s="34"/>
      <c r="DB44" s="34"/>
      <c r="DC44" s="34"/>
      <c r="DD44" s="34"/>
      <c r="DE44" s="34"/>
      <c r="DF44" s="34"/>
      <c r="DG44" s="34"/>
      <c r="DH44" s="34"/>
      <c r="DI44" s="34"/>
      <c r="DJ44" s="34"/>
      <c r="DK44" s="34"/>
      <c r="DL44" s="34"/>
      <c r="DM44" s="34"/>
      <c r="DN44" s="34"/>
      <c r="DO44" s="34"/>
      <c r="DP44" s="34"/>
      <c r="DQ44" s="34"/>
      <c r="DR44" s="34"/>
      <c r="DS44" s="34"/>
      <c r="DT44" s="34"/>
      <c r="DU44" s="34"/>
      <c r="DV44" s="34"/>
      <c r="DW44" s="34"/>
      <c r="DX44" s="34"/>
      <c r="DY44" s="34"/>
      <c r="DZ44" s="34"/>
      <c r="EA44" s="34"/>
      <c r="EB44" s="34"/>
      <c r="EC44" s="34"/>
      <c r="ED44" s="34"/>
      <c r="EE44" s="34"/>
      <c r="EF44" s="34"/>
      <c r="EG44" s="34"/>
      <c r="EH44" s="34"/>
      <c r="EI44" s="34"/>
      <c r="EJ44" s="34"/>
      <c r="EK44" s="34"/>
      <c r="EL44" s="34"/>
      <c r="EM44" s="34"/>
      <c r="EN44" s="34"/>
      <c r="EO44" s="34"/>
      <c r="EP44" s="34"/>
      <c r="EQ44" s="34"/>
      <c r="ER44" s="34"/>
      <c r="ES44" s="34"/>
      <c r="ET44" s="34"/>
      <c r="EU44" s="34"/>
      <c r="EV44" s="34"/>
      <c r="EW44" s="34"/>
      <c r="EX44" s="34"/>
      <c r="EY44" s="34"/>
      <c r="EZ44" s="34"/>
      <c r="FA44" s="34"/>
      <c r="FB44" s="34"/>
      <c r="FC44" s="34"/>
      <c r="FD44" s="34"/>
      <c r="FE44" s="34"/>
      <c r="FF44" s="34"/>
      <c r="FG44" s="34"/>
      <c r="FH44" s="34"/>
      <c r="FI44" s="34"/>
      <c r="FJ44" s="34"/>
      <c r="FK44" s="34"/>
      <c r="FL44" s="34"/>
      <c r="FM44" s="34"/>
      <c r="FN44" s="34"/>
      <c r="FO44" s="34"/>
      <c r="FP44" s="34"/>
      <c r="FQ44" s="34"/>
      <c r="FR44" s="34"/>
      <c r="FS44" s="34"/>
      <c r="FT44" s="34"/>
      <c r="FU44" s="34"/>
      <c r="FV44" s="34"/>
      <c r="FW44" s="34"/>
      <c r="FX44" s="34"/>
      <c r="FY44" s="34"/>
      <c r="FZ44" s="34"/>
      <c r="GA44" s="34"/>
      <c r="GB44" s="34"/>
      <c r="GC44" s="34"/>
      <c r="GD44" s="34"/>
      <c r="GE44" s="34"/>
      <c r="GF44" s="34"/>
      <c r="GG44" s="34"/>
      <c r="GH44" s="34"/>
      <c r="GI44" s="34"/>
      <c r="GJ44" s="34"/>
      <c r="GK44" s="34"/>
      <c r="GL44" s="34"/>
      <c r="GM44" s="34"/>
      <c r="GN44" s="34"/>
      <c r="GO44" s="34"/>
      <c r="GP44" s="34"/>
      <c r="GQ44" s="34"/>
      <c r="GR44" s="34"/>
      <c r="GS44" s="34"/>
      <c r="GT44" s="34"/>
      <c r="GU44" s="34"/>
      <c r="GV44" s="34"/>
      <c r="GW44" s="34"/>
      <c r="GX44" s="34"/>
      <c r="GY44" s="34"/>
      <c r="GZ44" s="34"/>
      <c r="HA44" s="34"/>
      <c r="HB44" s="34"/>
      <c r="HC44" s="34"/>
      <c r="HD44" s="34"/>
      <c r="HE44" s="34"/>
      <c r="HF44" s="34"/>
      <c r="HG44" s="34"/>
      <c r="HH44" s="34"/>
      <c r="HI44" s="34"/>
      <c r="HJ44" s="34"/>
      <c r="HK44" s="34"/>
      <c r="HL44" s="34"/>
      <c r="HM44" s="34"/>
      <c r="HN44" s="34"/>
      <c r="HO44" s="34"/>
      <c r="HP44" s="34"/>
      <c r="HQ44" s="34"/>
      <c r="HR44" s="34"/>
      <c r="HS44" s="34"/>
      <c r="HT44" s="34"/>
      <c r="HU44" s="34"/>
      <c r="HV44" s="34"/>
      <c r="HW44" s="34"/>
      <c r="HX44" s="34"/>
      <c r="HY44" s="34"/>
      <c r="HZ44" s="34"/>
      <c r="IA44" s="34"/>
      <c r="IB44" s="34"/>
      <c r="IC44" s="34"/>
      <c r="ID44" s="34"/>
      <c r="IE44" s="34"/>
      <c r="IF44" s="34"/>
      <c r="IG44" s="34"/>
      <c r="IH44" s="34"/>
      <c r="II44" s="34"/>
      <c r="IJ44" s="34"/>
      <c r="IK44" s="34"/>
      <c r="IL44" s="34"/>
      <c r="IM44" s="34"/>
      <c r="IN44" s="34"/>
      <c r="IO44" s="34"/>
      <c r="IP44" s="34"/>
      <c r="IQ44" s="34"/>
      <c r="IR44" s="34"/>
      <c r="IS44" s="34"/>
      <c r="IT44" s="34"/>
      <c r="IU44" s="34"/>
      <c r="IV44" s="34"/>
      <c r="IW44" s="34"/>
      <c r="IX44" s="34"/>
      <c r="IY44" s="34"/>
      <c r="IZ44" s="34"/>
      <c r="JA44" s="34"/>
      <c r="JB44" s="34"/>
      <c r="JC44" s="34"/>
      <c r="JD44" s="34"/>
      <c r="JE44" s="34"/>
      <c r="JF44" s="34"/>
      <c r="JG44" s="34"/>
      <c r="JH44" s="34"/>
      <c r="JI44" s="34"/>
      <c r="JJ44" s="34"/>
      <c r="JK44" s="34"/>
      <c r="JL44" s="34"/>
      <c r="JM44" s="34"/>
      <c r="JN44" s="34"/>
      <c r="JO44" s="34"/>
      <c r="JP44" s="34"/>
      <c r="JQ44" s="34"/>
      <c r="JR44" s="34"/>
      <c r="JS44" s="34"/>
      <c r="JT44" s="34"/>
      <c r="JU44" s="34"/>
      <c r="JV44" s="34"/>
      <c r="JW44" s="34"/>
      <c r="JX44" s="34"/>
      <c r="JY44" s="34"/>
      <c r="JZ44" s="34"/>
      <c r="KA44" s="34"/>
      <c r="KB44" s="34"/>
      <c r="KC44" s="34"/>
      <c r="KD44" s="34"/>
      <c r="KE44" s="34"/>
      <c r="KF44" s="34"/>
      <c r="KG44" s="34"/>
      <c r="KH44" s="34"/>
      <c r="KI44" s="34"/>
      <c r="KJ44" s="34"/>
      <c r="KK44" s="34"/>
      <c r="KL44" s="34"/>
      <c r="KM44" s="34"/>
      <c r="KN44" s="34"/>
      <c r="KO44" s="34"/>
      <c r="KP44" s="34"/>
      <c r="KQ44" s="34"/>
      <c r="KR44" s="34"/>
      <c r="KS44" s="34"/>
      <c r="KT44" s="34"/>
      <c r="KU44" s="34"/>
      <c r="KV44" s="34"/>
      <c r="KW44" s="34"/>
      <c r="KX44" s="34"/>
      <c r="KY44" s="34"/>
      <c r="KZ44" s="34"/>
      <c r="LA44" s="34"/>
      <c r="LB44" s="34"/>
      <c r="LC44" s="34"/>
      <c r="LD44" s="34"/>
      <c r="LE44" s="34"/>
      <c r="LF44" s="34"/>
      <c r="LG44" s="34"/>
      <c r="LH44" s="34"/>
      <c r="LI44" s="34"/>
      <c r="LJ44" s="34"/>
      <c r="LK44" s="34"/>
      <c r="LL44" s="34"/>
      <c r="LM44" s="34"/>
      <c r="LN44" s="34"/>
      <c r="LO44" s="34"/>
      <c r="LP44" s="34"/>
      <c r="LQ44" s="34"/>
      <c r="LR44" s="34"/>
      <c r="LS44" s="34"/>
      <c r="LT44" s="34"/>
      <c r="LU44" s="34"/>
      <c r="LV44" s="34"/>
      <c r="LW44" s="34"/>
      <c r="LX44" s="34"/>
      <c r="LY44" s="34"/>
      <c r="LZ44" s="34"/>
      <c r="MA44" s="34"/>
      <c r="MB44" s="34"/>
      <c r="MC44" s="34"/>
      <c r="MD44" s="34"/>
      <c r="ME44" s="34"/>
      <c r="MF44" s="34"/>
      <c r="MG44" s="34"/>
      <c r="MH44" s="34"/>
      <c r="MI44" s="34"/>
      <c r="MJ44" s="34"/>
      <c r="MK44" s="34"/>
      <c r="ML44" s="34"/>
      <c r="MM44" s="34"/>
      <c r="MN44" s="34"/>
      <c r="MO44" s="34"/>
      <c r="MP44" s="34"/>
      <c r="MQ44" s="34"/>
      <c r="MR44" s="34"/>
      <c r="MS44" s="34"/>
      <c r="MT44" s="34"/>
      <c r="MU44" s="34"/>
      <c r="MV44" s="34"/>
      <c r="MW44" s="34"/>
      <c r="MX44" s="34"/>
      <c r="MY44" s="34"/>
      <c r="MZ44" s="34"/>
      <c r="NA44" s="34"/>
      <c r="NB44" s="34"/>
      <c r="NC44" s="34"/>
      <c r="ND44" s="34"/>
      <c r="NE44" s="34"/>
      <c r="NF44" s="34"/>
      <c r="NG44" s="34"/>
      <c r="NH44" s="34"/>
      <c r="NI44" s="34"/>
      <c r="NJ44" s="34"/>
      <c r="NK44" s="34"/>
      <c r="NL44" s="34"/>
      <c r="NM44" s="34"/>
      <c r="NN44" s="34"/>
      <c r="NO44" s="34"/>
      <c r="NP44" s="34"/>
      <c r="NQ44" s="34"/>
      <c r="NR44" s="34"/>
      <c r="NS44" s="34"/>
      <c r="NT44" s="34"/>
      <c r="NU44" s="34"/>
      <c r="NV44" s="34"/>
      <c r="NW44" s="34"/>
      <c r="NX44" s="34"/>
    </row>
    <row r="45" spans="1:388" ht="30" customHeight="1">
      <c r="A45" s="52"/>
      <c r="B45" s="51"/>
      <c r="C45" s="35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6"/>
      <c r="DX45" s="36"/>
      <c r="DY45" s="36"/>
      <c r="DZ45" s="36"/>
      <c r="EA45" s="36"/>
      <c r="EB45" s="36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6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6"/>
      <c r="FM45" s="36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6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  <c r="IG45" s="36"/>
      <c r="IH45" s="36"/>
      <c r="II45" s="36"/>
      <c r="IJ45" s="36"/>
      <c r="IK45" s="36"/>
      <c r="IL45" s="36"/>
      <c r="IM45" s="36"/>
      <c r="IN45" s="36"/>
      <c r="IO45" s="36"/>
      <c r="IP45" s="36"/>
      <c r="IQ45" s="36"/>
      <c r="IR45" s="36"/>
      <c r="IS45" s="36"/>
      <c r="IT45" s="36"/>
      <c r="IU45" s="36"/>
      <c r="IV45" s="36"/>
      <c r="IW45" s="36"/>
      <c r="IX45" s="36"/>
      <c r="IY45" s="36"/>
      <c r="IZ45" s="36"/>
      <c r="JA45" s="36"/>
      <c r="JB45" s="36"/>
      <c r="JC45" s="36"/>
      <c r="JD45" s="36"/>
      <c r="JE45" s="36"/>
      <c r="JF45" s="36"/>
      <c r="JG45" s="36"/>
      <c r="JH45" s="36"/>
      <c r="JI45" s="36"/>
      <c r="JJ45" s="36"/>
      <c r="JK45" s="36"/>
      <c r="JL45" s="36"/>
      <c r="JM45" s="36"/>
      <c r="JN45" s="36"/>
      <c r="JO45" s="36"/>
      <c r="JP45" s="36"/>
      <c r="JQ45" s="36"/>
      <c r="JR45" s="36"/>
      <c r="JS45" s="36"/>
      <c r="JT45" s="36"/>
      <c r="JU45" s="36"/>
      <c r="JV45" s="36"/>
      <c r="JW45" s="36"/>
      <c r="JX45" s="36"/>
      <c r="JY45" s="36"/>
      <c r="JZ45" s="36"/>
      <c r="KA45" s="36"/>
      <c r="KB45" s="36"/>
      <c r="KC45" s="36"/>
      <c r="KD45" s="36"/>
      <c r="KE45" s="36"/>
      <c r="KF45" s="36"/>
      <c r="KG45" s="36"/>
      <c r="KH45" s="36"/>
      <c r="KI45" s="36"/>
      <c r="KJ45" s="36"/>
      <c r="KK45" s="36"/>
      <c r="KL45" s="36"/>
      <c r="KM45" s="36"/>
      <c r="KN45" s="36"/>
      <c r="KO45" s="36"/>
      <c r="KP45" s="36"/>
      <c r="KQ45" s="36"/>
      <c r="KR45" s="36"/>
      <c r="KS45" s="36"/>
      <c r="KT45" s="36"/>
      <c r="KU45" s="36"/>
      <c r="KV45" s="36"/>
      <c r="KW45" s="36"/>
      <c r="KX45" s="36"/>
      <c r="KY45" s="36"/>
      <c r="KZ45" s="36"/>
      <c r="LA45" s="36"/>
      <c r="LB45" s="36"/>
      <c r="LC45" s="36"/>
      <c r="LD45" s="36"/>
      <c r="LE45" s="36"/>
      <c r="LF45" s="36"/>
      <c r="LG45" s="36"/>
      <c r="LH45" s="36"/>
      <c r="LI45" s="36"/>
      <c r="LJ45" s="36"/>
      <c r="LK45" s="36"/>
      <c r="LL45" s="36"/>
      <c r="LM45" s="36"/>
      <c r="LN45" s="36"/>
      <c r="LO45" s="36"/>
      <c r="LP45" s="36"/>
      <c r="LQ45" s="36"/>
      <c r="LR45" s="36"/>
      <c r="LS45" s="36"/>
      <c r="LT45" s="36"/>
      <c r="LU45" s="36"/>
      <c r="LV45" s="36"/>
      <c r="LW45" s="36"/>
      <c r="LX45" s="36"/>
      <c r="LY45" s="36"/>
      <c r="LZ45" s="36"/>
      <c r="MA45" s="36"/>
      <c r="MB45" s="36"/>
      <c r="MC45" s="36"/>
      <c r="MD45" s="36"/>
      <c r="ME45" s="36"/>
      <c r="MF45" s="36"/>
      <c r="MG45" s="36"/>
      <c r="MH45" s="36"/>
      <c r="MI45" s="36"/>
      <c r="MJ45" s="36"/>
      <c r="MK45" s="36"/>
      <c r="ML45" s="36"/>
      <c r="MM45" s="36"/>
      <c r="MN45" s="36"/>
      <c r="MO45" s="36"/>
      <c r="MP45" s="36"/>
      <c r="MQ45" s="36"/>
      <c r="MR45" s="36"/>
      <c r="MS45" s="36"/>
      <c r="MT45" s="36"/>
      <c r="MU45" s="36"/>
      <c r="MV45" s="36"/>
      <c r="MW45" s="36"/>
      <c r="MX45" s="36"/>
      <c r="MY45" s="36"/>
      <c r="MZ45" s="36"/>
      <c r="NA45" s="36"/>
      <c r="NB45" s="36"/>
      <c r="NC45" s="36"/>
      <c r="ND45" s="36"/>
      <c r="NE45" s="36"/>
      <c r="NF45" s="36"/>
      <c r="NG45" s="36"/>
      <c r="NH45" s="36"/>
      <c r="NI45" s="36"/>
      <c r="NJ45" s="36"/>
      <c r="NK45" s="36"/>
      <c r="NL45" s="36"/>
      <c r="NM45" s="36"/>
      <c r="NN45" s="36"/>
      <c r="NO45" s="36"/>
      <c r="NP45" s="36"/>
      <c r="NQ45" s="36"/>
      <c r="NR45" s="36"/>
      <c r="NS45" s="36"/>
      <c r="NT45" s="36"/>
      <c r="NU45" s="36"/>
      <c r="NV45" s="36"/>
      <c r="NW45" s="36"/>
      <c r="NX45" s="36"/>
    </row>
    <row r="46" spans="1:388" ht="30" customHeight="1">
      <c r="A46" s="49">
        <v>10</v>
      </c>
      <c r="B46" s="50">
        <v>30</v>
      </c>
      <c r="C46" s="33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  <c r="BH46" s="34"/>
      <c r="BI46" s="34"/>
      <c r="BJ46" s="34"/>
      <c r="BK46" s="34"/>
      <c r="BL46" s="34"/>
      <c r="BM46" s="34"/>
      <c r="BN46" s="34"/>
      <c r="BO46" s="34"/>
      <c r="BP46" s="34"/>
      <c r="BQ46" s="34"/>
      <c r="BR46" s="34"/>
      <c r="BS46" s="34"/>
      <c r="BT46" s="34"/>
      <c r="BU46" s="34"/>
      <c r="BV46" s="34"/>
      <c r="BW46" s="34"/>
      <c r="BX46" s="34"/>
      <c r="BY46" s="34"/>
      <c r="BZ46" s="34"/>
      <c r="CA46" s="34"/>
      <c r="CB46" s="34"/>
      <c r="CC46" s="34"/>
      <c r="CD46" s="34"/>
      <c r="CE46" s="34"/>
      <c r="CF46" s="34"/>
      <c r="CG46" s="34"/>
      <c r="CH46" s="34"/>
      <c r="CI46" s="34"/>
      <c r="CJ46" s="34"/>
      <c r="CK46" s="34"/>
      <c r="CL46" s="34"/>
      <c r="CM46" s="34"/>
      <c r="CN46" s="34"/>
      <c r="CO46" s="34"/>
      <c r="CP46" s="34"/>
      <c r="CQ46" s="34"/>
      <c r="CR46" s="34"/>
      <c r="CS46" s="34"/>
      <c r="CT46" s="34"/>
      <c r="CU46" s="34"/>
      <c r="CV46" s="34"/>
      <c r="CW46" s="34"/>
      <c r="CX46" s="34"/>
      <c r="CY46" s="34"/>
      <c r="CZ46" s="34"/>
      <c r="DA46" s="34"/>
      <c r="DB46" s="34"/>
      <c r="DC46" s="34"/>
      <c r="DD46" s="34"/>
      <c r="DE46" s="34"/>
      <c r="DF46" s="34"/>
      <c r="DG46" s="34"/>
      <c r="DH46" s="34"/>
      <c r="DI46" s="34"/>
      <c r="DJ46" s="34"/>
      <c r="DK46" s="34"/>
      <c r="DL46" s="34"/>
      <c r="DM46" s="34"/>
      <c r="DN46" s="34"/>
      <c r="DO46" s="34"/>
      <c r="DP46" s="34"/>
      <c r="DQ46" s="34"/>
      <c r="DR46" s="34"/>
      <c r="DS46" s="34"/>
      <c r="DT46" s="34"/>
      <c r="DU46" s="34"/>
      <c r="DV46" s="34"/>
      <c r="DW46" s="34"/>
      <c r="DX46" s="34"/>
      <c r="DY46" s="34"/>
      <c r="DZ46" s="34"/>
      <c r="EA46" s="34"/>
      <c r="EB46" s="34"/>
      <c r="EC46" s="34"/>
      <c r="ED46" s="34"/>
      <c r="EE46" s="34"/>
      <c r="EF46" s="34"/>
      <c r="EG46" s="34"/>
      <c r="EH46" s="34"/>
      <c r="EI46" s="34"/>
      <c r="EJ46" s="34"/>
      <c r="EK46" s="34"/>
      <c r="EL46" s="34"/>
      <c r="EM46" s="34"/>
      <c r="EN46" s="34"/>
      <c r="EO46" s="34"/>
      <c r="EP46" s="34"/>
      <c r="EQ46" s="34"/>
      <c r="ER46" s="34"/>
      <c r="ES46" s="34"/>
      <c r="ET46" s="34"/>
      <c r="EU46" s="34"/>
      <c r="EV46" s="34"/>
      <c r="EW46" s="34"/>
      <c r="EX46" s="34"/>
      <c r="EY46" s="34"/>
      <c r="EZ46" s="34"/>
      <c r="FA46" s="34"/>
      <c r="FB46" s="34"/>
      <c r="FC46" s="34"/>
      <c r="FD46" s="34"/>
      <c r="FE46" s="34"/>
      <c r="FF46" s="34"/>
      <c r="FG46" s="34"/>
      <c r="FH46" s="34"/>
      <c r="FI46" s="34"/>
      <c r="FJ46" s="34"/>
      <c r="FK46" s="34"/>
      <c r="FL46" s="34"/>
      <c r="FM46" s="34"/>
      <c r="FN46" s="34"/>
      <c r="FO46" s="34"/>
      <c r="FP46" s="34"/>
      <c r="FQ46" s="34"/>
      <c r="FR46" s="34"/>
      <c r="FS46" s="34"/>
      <c r="FT46" s="34"/>
      <c r="FU46" s="34"/>
      <c r="FV46" s="34"/>
      <c r="FW46" s="34"/>
      <c r="FX46" s="34"/>
      <c r="FY46" s="34"/>
      <c r="FZ46" s="34"/>
      <c r="GA46" s="34"/>
      <c r="GB46" s="34"/>
      <c r="GC46" s="34"/>
      <c r="GD46" s="34"/>
      <c r="GE46" s="34"/>
      <c r="GF46" s="34"/>
      <c r="GG46" s="34"/>
      <c r="GH46" s="34"/>
      <c r="GI46" s="34"/>
      <c r="GJ46" s="34"/>
      <c r="GK46" s="34"/>
      <c r="GL46" s="34"/>
      <c r="GM46" s="34"/>
      <c r="GN46" s="34"/>
      <c r="GO46" s="34"/>
      <c r="GP46" s="34"/>
      <c r="GQ46" s="34"/>
      <c r="GR46" s="34"/>
      <c r="GS46" s="34"/>
      <c r="GT46" s="34"/>
      <c r="GU46" s="34"/>
      <c r="GV46" s="34"/>
      <c r="GW46" s="34"/>
      <c r="GX46" s="34"/>
      <c r="GY46" s="34"/>
      <c r="GZ46" s="34"/>
      <c r="HA46" s="34"/>
      <c r="HB46" s="34"/>
      <c r="HC46" s="34"/>
      <c r="HD46" s="34"/>
      <c r="HE46" s="34"/>
      <c r="HF46" s="34"/>
      <c r="HG46" s="34"/>
      <c r="HH46" s="34"/>
      <c r="HI46" s="34"/>
      <c r="HJ46" s="34"/>
      <c r="HK46" s="34"/>
      <c r="HL46" s="34"/>
      <c r="HM46" s="34"/>
      <c r="HN46" s="34"/>
      <c r="HO46" s="34"/>
      <c r="HP46" s="34"/>
      <c r="HQ46" s="34"/>
      <c r="HR46" s="34"/>
      <c r="HS46" s="34"/>
      <c r="HT46" s="34"/>
      <c r="HU46" s="34"/>
      <c r="HV46" s="34"/>
      <c r="HW46" s="34"/>
      <c r="HX46" s="34"/>
      <c r="HY46" s="34"/>
      <c r="HZ46" s="34"/>
      <c r="IA46" s="34"/>
      <c r="IB46" s="34"/>
      <c r="IC46" s="34"/>
      <c r="ID46" s="34"/>
      <c r="IE46" s="34"/>
      <c r="IF46" s="34"/>
      <c r="IG46" s="34"/>
      <c r="IH46" s="34"/>
      <c r="II46" s="34"/>
      <c r="IJ46" s="34"/>
      <c r="IK46" s="34"/>
      <c r="IL46" s="34"/>
      <c r="IM46" s="34"/>
      <c r="IN46" s="34"/>
      <c r="IO46" s="34"/>
      <c r="IP46" s="34"/>
      <c r="IQ46" s="34"/>
      <c r="IR46" s="34"/>
      <c r="IS46" s="34"/>
      <c r="IT46" s="34"/>
      <c r="IU46" s="34"/>
      <c r="IV46" s="34"/>
      <c r="IW46" s="34"/>
      <c r="IX46" s="34"/>
      <c r="IY46" s="34"/>
      <c r="IZ46" s="34"/>
      <c r="JA46" s="34"/>
      <c r="JB46" s="34"/>
      <c r="JC46" s="34"/>
      <c r="JD46" s="34"/>
      <c r="JE46" s="34"/>
      <c r="JF46" s="34"/>
      <c r="JG46" s="34"/>
      <c r="JH46" s="34"/>
      <c r="JI46" s="34"/>
      <c r="JJ46" s="34"/>
      <c r="JK46" s="34"/>
      <c r="JL46" s="34"/>
      <c r="JM46" s="34"/>
      <c r="JN46" s="34"/>
      <c r="JO46" s="34"/>
      <c r="JP46" s="34"/>
      <c r="JQ46" s="34"/>
      <c r="JR46" s="34"/>
      <c r="JS46" s="34"/>
      <c r="JT46" s="34"/>
      <c r="JU46" s="34"/>
      <c r="JV46" s="34"/>
      <c r="JW46" s="34"/>
      <c r="JX46" s="34"/>
      <c r="JY46" s="34"/>
      <c r="JZ46" s="34"/>
      <c r="KA46" s="34"/>
      <c r="KB46" s="34"/>
      <c r="KC46" s="34"/>
      <c r="KD46" s="34"/>
      <c r="KE46" s="34"/>
      <c r="KF46" s="34"/>
      <c r="KG46" s="34"/>
      <c r="KH46" s="34"/>
      <c r="KI46" s="34"/>
      <c r="KJ46" s="34"/>
      <c r="KK46" s="34"/>
      <c r="KL46" s="34"/>
      <c r="KM46" s="34"/>
      <c r="KN46" s="34"/>
      <c r="KO46" s="34"/>
      <c r="KP46" s="34"/>
      <c r="KQ46" s="34"/>
      <c r="KR46" s="34"/>
      <c r="KS46" s="34"/>
      <c r="KT46" s="34"/>
      <c r="KU46" s="34"/>
      <c r="KV46" s="34"/>
      <c r="KW46" s="34"/>
      <c r="KX46" s="34"/>
      <c r="KY46" s="34"/>
      <c r="KZ46" s="34"/>
      <c r="LA46" s="34"/>
      <c r="LB46" s="34"/>
      <c r="LC46" s="34"/>
      <c r="LD46" s="34"/>
      <c r="LE46" s="34"/>
      <c r="LF46" s="34"/>
      <c r="LG46" s="34"/>
      <c r="LH46" s="34"/>
      <c r="LI46" s="34"/>
      <c r="LJ46" s="34"/>
      <c r="LK46" s="34"/>
      <c r="LL46" s="34"/>
      <c r="LM46" s="34"/>
      <c r="LN46" s="34"/>
      <c r="LO46" s="34"/>
      <c r="LP46" s="34"/>
      <c r="LQ46" s="34"/>
      <c r="LR46" s="34"/>
      <c r="LS46" s="34"/>
      <c r="LT46" s="34"/>
      <c r="LU46" s="34"/>
      <c r="LV46" s="34"/>
      <c r="LW46" s="34"/>
      <c r="LX46" s="34"/>
      <c r="LY46" s="34"/>
      <c r="LZ46" s="34"/>
      <c r="MA46" s="34"/>
      <c r="MB46" s="34"/>
      <c r="MC46" s="34"/>
      <c r="MD46" s="34"/>
      <c r="ME46" s="34"/>
      <c r="MF46" s="34"/>
      <c r="MG46" s="34"/>
      <c r="MH46" s="34"/>
      <c r="MI46" s="34"/>
      <c r="MJ46" s="34"/>
      <c r="MK46" s="34"/>
      <c r="ML46" s="34"/>
      <c r="MM46" s="34"/>
      <c r="MN46" s="34"/>
      <c r="MO46" s="34"/>
      <c r="MP46" s="34"/>
      <c r="MQ46" s="34"/>
      <c r="MR46" s="34"/>
      <c r="MS46" s="34"/>
      <c r="MT46" s="34"/>
      <c r="MU46" s="34"/>
      <c r="MV46" s="34"/>
      <c r="MW46" s="34"/>
      <c r="MX46" s="34"/>
      <c r="MY46" s="34"/>
      <c r="MZ46" s="34"/>
      <c r="NA46" s="34"/>
      <c r="NB46" s="34"/>
      <c r="NC46" s="34"/>
      <c r="ND46" s="34"/>
      <c r="NE46" s="34"/>
      <c r="NF46" s="34"/>
      <c r="NG46" s="34"/>
      <c r="NH46" s="34"/>
      <c r="NI46" s="34"/>
      <c r="NJ46" s="34"/>
      <c r="NK46" s="34"/>
      <c r="NL46" s="34"/>
      <c r="NM46" s="34"/>
      <c r="NN46" s="34"/>
      <c r="NO46" s="34"/>
      <c r="NP46" s="34"/>
      <c r="NQ46" s="34"/>
      <c r="NR46" s="34"/>
      <c r="NS46" s="34"/>
      <c r="NT46" s="34"/>
      <c r="NU46" s="34"/>
      <c r="NV46" s="34"/>
      <c r="NW46" s="34"/>
      <c r="NX46" s="34"/>
    </row>
    <row r="47" spans="1:388" ht="30" customHeight="1">
      <c r="A47" s="49"/>
      <c r="B47" s="51"/>
      <c r="C47" s="35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6"/>
      <c r="DX47" s="36"/>
      <c r="DY47" s="36"/>
      <c r="DZ47" s="36"/>
      <c r="EA47" s="36"/>
      <c r="EB47" s="36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6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6"/>
      <c r="FM47" s="36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6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  <c r="IG47" s="36"/>
      <c r="IH47" s="36"/>
      <c r="II47" s="36"/>
      <c r="IJ47" s="36"/>
      <c r="IK47" s="36"/>
      <c r="IL47" s="36"/>
      <c r="IM47" s="36"/>
      <c r="IN47" s="36"/>
      <c r="IO47" s="36"/>
      <c r="IP47" s="36"/>
      <c r="IQ47" s="36"/>
      <c r="IR47" s="36"/>
      <c r="IS47" s="36"/>
      <c r="IT47" s="36"/>
      <c r="IU47" s="36"/>
      <c r="IV47" s="36"/>
      <c r="IW47" s="36"/>
      <c r="IX47" s="36"/>
      <c r="IY47" s="36"/>
      <c r="IZ47" s="36"/>
      <c r="JA47" s="36"/>
      <c r="JB47" s="36"/>
      <c r="JC47" s="36"/>
      <c r="JD47" s="36"/>
      <c r="JE47" s="36"/>
      <c r="JF47" s="36"/>
      <c r="JG47" s="36"/>
      <c r="JH47" s="36"/>
      <c r="JI47" s="36"/>
      <c r="JJ47" s="36"/>
      <c r="JK47" s="36"/>
      <c r="JL47" s="36"/>
      <c r="JM47" s="36"/>
      <c r="JN47" s="36"/>
      <c r="JO47" s="36"/>
      <c r="JP47" s="36"/>
      <c r="JQ47" s="36"/>
      <c r="JR47" s="36"/>
      <c r="JS47" s="36"/>
      <c r="JT47" s="36"/>
      <c r="JU47" s="36"/>
      <c r="JV47" s="36"/>
      <c r="JW47" s="36"/>
      <c r="JX47" s="36"/>
      <c r="JY47" s="36"/>
      <c r="JZ47" s="36"/>
      <c r="KA47" s="36"/>
      <c r="KB47" s="36"/>
      <c r="KC47" s="36"/>
      <c r="KD47" s="36"/>
      <c r="KE47" s="36"/>
      <c r="KF47" s="36"/>
      <c r="KG47" s="36"/>
      <c r="KH47" s="36"/>
      <c r="KI47" s="36"/>
      <c r="KJ47" s="36"/>
      <c r="KK47" s="36"/>
      <c r="KL47" s="36"/>
      <c r="KM47" s="36"/>
      <c r="KN47" s="36"/>
      <c r="KO47" s="36"/>
      <c r="KP47" s="36"/>
      <c r="KQ47" s="36"/>
      <c r="KR47" s="36"/>
      <c r="KS47" s="36"/>
      <c r="KT47" s="36"/>
      <c r="KU47" s="36"/>
      <c r="KV47" s="36"/>
      <c r="KW47" s="36"/>
      <c r="KX47" s="36"/>
      <c r="KY47" s="36"/>
      <c r="KZ47" s="36"/>
      <c r="LA47" s="36"/>
      <c r="LB47" s="36"/>
      <c r="LC47" s="36"/>
      <c r="LD47" s="36"/>
      <c r="LE47" s="36"/>
      <c r="LF47" s="36"/>
      <c r="LG47" s="36"/>
      <c r="LH47" s="36"/>
      <c r="LI47" s="36"/>
      <c r="LJ47" s="36"/>
      <c r="LK47" s="36"/>
      <c r="LL47" s="36"/>
      <c r="LM47" s="36"/>
      <c r="LN47" s="36"/>
      <c r="LO47" s="36"/>
      <c r="LP47" s="36"/>
      <c r="LQ47" s="36"/>
      <c r="LR47" s="36"/>
      <c r="LS47" s="36"/>
      <c r="LT47" s="36"/>
      <c r="LU47" s="36"/>
      <c r="LV47" s="36"/>
      <c r="LW47" s="36"/>
      <c r="LX47" s="36"/>
      <c r="LY47" s="36"/>
      <c r="LZ47" s="36"/>
      <c r="MA47" s="36"/>
      <c r="MB47" s="36"/>
      <c r="MC47" s="36"/>
      <c r="MD47" s="36"/>
      <c r="ME47" s="36"/>
      <c r="MF47" s="36"/>
      <c r="MG47" s="36"/>
      <c r="MH47" s="36"/>
      <c r="MI47" s="36"/>
      <c r="MJ47" s="36"/>
      <c r="MK47" s="36"/>
      <c r="ML47" s="36"/>
      <c r="MM47" s="36"/>
      <c r="MN47" s="36"/>
      <c r="MO47" s="36"/>
      <c r="MP47" s="36"/>
      <c r="MQ47" s="36"/>
      <c r="MR47" s="36"/>
      <c r="MS47" s="36"/>
      <c r="MT47" s="36"/>
      <c r="MU47" s="36"/>
      <c r="MV47" s="36"/>
      <c r="MW47" s="36"/>
      <c r="MX47" s="36"/>
      <c r="MY47" s="36"/>
      <c r="MZ47" s="36"/>
      <c r="NA47" s="36"/>
      <c r="NB47" s="36"/>
      <c r="NC47" s="36"/>
      <c r="ND47" s="36"/>
      <c r="NE47" s="36"/>
      <c r="NF47" s="36"/>
      <c r="NG47" s="36"/>
      <c r="NH47" s="36"/>
      <c r="NI47" s="36"/>
      <c r="NJ47" s="36"/>
      <c r="NK47" s="36"/>
      <c r="NL47" s="36"/>
      <c r="NM47" s="36"/>
      <c r="NN47" s="36"/>
      <c r="NO47" s="36"/>
      <c r="NP47" s="36"/>
      <c r="NQ47" s="36"/>
      <c r="NR47" s="36"/>
      <c r="NS47" s="36"/>
      <c r="NT47" s="36"/>
      <c r="NU47" s="36"/>
      <c r="NV47" s="36"/>
      <c r="NW47" s="36"/>
      <c r="NX47" s="36"/>
    </row>
    <row r="48" spans="1:388" ht="30" customHeight="1">
      <c r="A48" s="52" t="s">
        <v>28</v>
      </c>
      <c r="B48" s="50" t="s">
        <v>25</v>
      </c>
      <c r="C48" s="33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  <c r="AQ48" s="34"/>
      <c r="AR48" s="34"/>
      <c r="AS48" s="34"/>
      <c r="AT48" s="34"/>
      <c r="AU48" s="34"/>
      <c r="AV48" s="34"/>
      <c r="AW48" s="34"/>
      <c r="AX48" s="34"/>
      <c r="AY48" s="34"/>
      <c r="AZ48" s="34"/>
      <c r="BA48" s="34"/>
      <c r="BB48" s="34"/>
      <c r="BC48" s="34"/>
      <c r="BD48" s="34"/>
      <c r="BE48" s="34"/>
      <c r="BF48" s="34"/>
      <c r="BG48" s="34"/>
      <c r="BH48" s="34"/>
      <c r="BI48" s="34"/>
      <c r="BJ48" s="34"/>
      <c r="BK48" s="34"/>
      <c r="BL48" s="34"/>
      <c r="BM48" s="34"/>
      <c r="BN48" s="34"/>
      <c r="BO48" s="34"/>
      <c r="BP48" s="34"/>
      <c r="BQ48" s="34"/>
      <c r="BR48" s="34"/>
      <c r="BS48" s="34"/>
      <c r="BT48" s="34"/>
      <c r="BU48" s="34"/>
      <c r="BV48" s="34"/>
      <c r="BW48" s="34"/>
      <c r="BX48" s="34"/>
      <c r="BY48" s="34"/>
      <c r="BZ48" s="34"/>
      <c r="CA48" s="34"/>
      <c r="CB48" s="34"/>
      <c r="CC48" s="34"/>
      <c r="CD48" s="34"/>
      <c r="CE48" s="34"/>
      <c r="CF48" s="34"/>
      <c r="CG48" s="34"/>
      <c r="CH48" s="34"/>
      <c r="CI48" s="34"/>
      <c r="CJ48" s="34"/>
      <c r="CK48" s="34"/>
      <c r="CL48" s="34"/>
      <c r="CM48" s="34"/>
      <c r="CN48" s="34"/>
      <c r="CO48" s="34"/>
      <c r="CP48" s="34"/>
      <c r="CQ48" s="34"/>
      <c r="CR48" s="34"/>
      <c r="CS48" s="34"/>
      <c r="CT48" s="34"/>
      <c r="CU48" s="34"/>
      <c r="CV48" s="34"/>
      <c r="CW48" s="34"/>
      <c r="CX48" s="34"/>
      <c r="CY48" s="34"/>
      <c r="CZ48" s="34"/>
      <c r="DA48" s="34"/>
      <c r="DB48" s="34"/>
      <c r="DC48" s="34"/>
      <c r="DD48" s="34"/>
      <c r="DE48" s="34"/>
      <c r="DF48" s="34"/>
      <c r="DG48" s="34"/>
      <c r="DH48" s="34"/>
      <c r="DI48" s="34"/>
      <c r="DJ48" s="34"/>
      <c r="DK48" s="34"/>
      <c r="DL48" s="34"/>
      <c r="DM48" s="34"/>
      <c r="DN48" s="34"/>
      <c r="DO48" s="34"/>
      <c r="DP48" s="34"/>
      <c r="DQ48" s="34"/>
      <c r="DR48" s="34"/>
      <c r="DS48" s="34"/>
      <c r="DT48" s="34"/>
      <c r="DU48" s="34"/>
      <c r="DV48" s="34"/>
      <c r="DW48" s="34"/>
      <c r="DX48" s="34"/>
      <c r="DY48" s="34"/>
      <c r="DZ48" s="34"/>
      <c r="EA48" s="34"/>
      <c r="EB48" s="34"/>
      <c r="EC48" s="34"/>
      <c r="ED48" s="34"/>
      <c r="EE48" s="34"/>
      <c r="EF48" s="34"/>
      <c r="EG48" s="34"/>
      <c r="EH48" s="34"/>
      <c r="EI48" s="34"/>
      <c r="EJ48" s="34"/>
      <c r="EK48" s="34"/>
      <c r="EL48" s="34"/>
      <c r="EM48" s="34"/>
      <c r="EN48" s="34"/>
      <c r="EO48" s="34"/>
      <c r="EP48" s="34"/>
      <c r="EQ48" s="34"/>
      <c r="ER48" s="34"/>
      <c r="ES48" s="34"/>
      <c r="ET48" s="34"/>
      <c r="EU48" s="34"/>
      <c r="EV48" s="34"/>
      <c r="EW48" s="34"/>
      <c r="EX48" s="34"/>
      <c r="EY48" s="34"/>
      <c r="EZ48" s="34"/>
      <c r="FA48" s="34"/>
      <c r="FB48" s="34"/>
      <c r="FC48" s="34"/>
      <c r="FD48" s="34"/>
      <c r="FE48" s="34"/>
      <c r="FF48" s="34"/>
      <c r="FG48" s="34"/>
      <c r="FH48" s="34"/>
      <c r="FI48" s="34"/>
      <c r="FJ48" s="34"/>
      <c r="FK48" s="34"/>
      <c r="FL48" s="34"/>
      <c r="FM48" s="34"/>
      <c r="FN48" s="34"/>
      <c r="FO48" s="34"/>
      <c r="FP48" s="34"/>
      <c r="FQ48" s="34"/>
      <c r="FR48" s="34"/>
      <c r="FS48" s="34"/>
      <c r="FT48" s="34"/>
      <c r="FU48" s="34"/>
      <c r="FV48" s="34"/>
      <c r="FW48" s="34"/>
      <c r="FX48" s="34"/>
      <c r="FY48" s="34"/>
      <c r="FZ48" s="34"/>
      <c r="GA48" s="34"/>
      <c r="GB48" s="34"/>
      <c r="GC48" s="34"/>
      <c r="GD48" s="34"/>
      <c r="GE48" s="34"/>
      <c r="GF48" s="34"/>
      <c r="GG48" s="34"/>
      <c r="GH48" s="34"/>
      <c r="GI48" s="34"/>
      <c r="GJ48" s="34"/>
      <c r="GK48" s="34"/>
      <c r="GL48" s="34"/>
      <c r="GM48" s="34"/>
      <c r="GN48" s="34"/>
      <c r="GO48" s="34"/>
      <c r="GP48" s="34"/>
      <c r="GQ48" s="34"/>
      <c r="GR48" s="34"/>
      <c r="GS48" s="34"/>
      <c r="GT48" s="34"/>
      <c r="GU48" s="34"/>
      <c r="GV48" s="34"/>
      <c r="GW48" s="34"/>
      <c r="GX48" s="34"/>
      <c r="GY48" s="34"/>
      <c r="GZ48" s="34"/>
      <c r="HA48" s="34"/>
      <c r="HB48" s="34"/>
      <c r="HC48" s="34"/>
      <c r="HD48" s="34"/>
      <c r="HE48" s="34"/>
      <c r="HF48" s="34"/>
      <c r="HG48" s="34"/>
      <c r="HH48" s="34"/>
      <c r="HI48" s="34"/>
      <c r="HJ48" s="34"/>
      <c r="HK48" s="34"/>
      <c r="HL48" s="34"/>
      <c r="HM48" s="34"/>
      <c r="HN48" s="34"/>
      <c r="HO48" s="34"/>
      <c r="HP48" s="34"/>
      <c r="HQ48" s="34"/>
      <c r="HR48" s="34"/>
      <c r="HS48" s="34"/>
      <c r="HT48" s="34"/>
      <c r="HU48" s="34"/>
      <c r="HV48" s="34"/>
      <c r="HW48" s="34"/>
      <c r="HX48" s="34"/>
      <c r="HY48" s="34"/>
      <c r="HZ48" s="34"/>
      <c r="IA48" s="34"/>
      <c r="IB48" s="34"/>
      <c r="IC48" s="34"/>
      <c r="ID48" s="34"/>
      <c r="IE48" s="34"/>
      <c r="IF48" s="34"/>
      <c r="IG48" s="34"/>
      <c r="IH48" s="34"/>
      <c r="II48" s="34"/>
      <c r="IJ48" s="34"/>
      <c r="IK48" s="34"/>
      <c r="IL48" s="34"/>
      <c r="IM48" s="34"/>
      <c r="IN48" s="34"/>
      <c r="IO48" s="34"/>
      <c r="IP48" s="34"/>
      <c r="IQ48" s="34"/>
      <c r="IR48" s="34"/>
      <c r="IS48" s="34"/>
      <c r="IT48" s="34"/>
      <c r="IU48" s="34"/>
      <c r="IV48" s="34"/>
      <c r="IW48" s="34"/>
      <c r="IX48" s="34"/>
      <c r="IY48" s="34"/>
      <c r="IZ48" s="34"/>
      <c r="JA48" s="34"/>
      <c r="JB48" s="34"/>
      <c r="JC48" s="34"/>
      <c r="JD48" s="34"/>
      <c r="JE48" s="34"/>
      <c r="JF48" s="34"/>
      <c r="JG48" s="34"/>
      <c r="JH48" s="34"/>
      <c r="JI48" s="34"/>
      <c r="JJ48" s="34"/>
      <c r="JK48" s="34"/>
      <c r="JL48" s="34"/>
      <c r="JM48" s="34"/>
      <c r="JN48" s="34"/>
      <c r="JO48" s="34"/>
      <c r="JP48" s="34"/>
      <c r="JQ48" s="34"/>
      <c r="JR48" s="34"/>
      <c r="JS48" s="34"/>
      <c r="JT48" s="34"/>
      <c r="JU48" s="34"/>
      <c r="JV48" s="34"/>
      <c r="JW48" s="34"/>
      <c r="JX48" s="34"/>
      <c r="JY48" s="34"/>
      <c r="JZ48" s="34"/>
      <c r="KA48" s="34"/>
      <c r="KB48" s="34"/>
      <c r="KC48" s="34"/>
      <c r="KD48" s="34"/>
      <c r="KE48" s="34"/>
      <c r="KF48" s="34"/>
      <c r="KG48" s="34"/>
      <c r="KH48" s="34"/>
      <c r="KI48" s="34"/>
      <c r="KJ48" s="34"/>
      <c r="KK48" s="34"/>
      <c r="KL48" s="34"/>
      <c r="KM48" s="34"/>
      <c r="KN48" s="34"/>
      <c r="KO48" s="34"/>
      <c r="KP48" s="34"/>
      <c r="KQ48" s="34"/>
      <c r="KR48" s="34"/>
      <c r="KS48" s="34"/>
      <c r="KT48" s="34"/>
      <c r="KU48" s="34"/>
      <c r="KV48" s="34"/>
      <c r="KW48" s="34"/>
      <c r="KX48" s="34"/>
      <c r="KY48" s="34"/>
      <c r="KZ48" s="34"/>
      <c r="LA48" s="34"/>
      <c r="LB48" s="34"/>
      <c r="LC48" s="34"/>
      <c r="LD48" s="34"/>
      <c r="LE48" s="34"/>
      <c r="LF48" s="34"/>
      <c r="LG48" s="34"/>
      <c r="LH48" s="34"/>
      <c r="LI48" s="34"/>
      <c r="LJ48" s="34"/>
      <c r="LK48" s="34"/>
      <c r="LL48" s="34"/>
      <c r="LM48" s="34"/>
      <c r="LN48" s="34"/>
      <c r="LO48" s="34"/>
      <c r="LP48" s="34"/>
      <c r="LQ48" s="34"/>
      <c r="LR48" s="34"/>
      <c r="LS48" s="34"/>
      <c r="LT48" s="34"/>
      <c r="LU48" s="34"/>
      <c r="LV48" s="34"/>
      <c r="LW48" s="34"/>
      <c r="LX48" s="34"/>
      <c r="LY48" s="34"/>
      <c r="LZ48" s="34"/>
      <c r="MA48" s="34"/>
      <c r="MB48" s="34"/>
      <c r="MC48" s="34"/>
      <c r="MD48" s="34"/>
      <c r="ME48" s="34"/>
      <c r="MF48" s="34"/>
      <c r="MG48" s="34"/>
      <c r="MH48" s="34"/>
      <c r="MI48" s="34"/>
      <c r="MJ48" s="34"/>
      <c r="MK48" s="34"/>
      <c r="ML48" s="34"/>
      <c r="MM48" s="34"/>
      <c r="MN48" s="34"/>
      <c r="MO48" s="34"/>
      <c r="MP48" s="34"/>
      <c r="MQ48" s="34"/>
      <c r="MR48" s="34"/>
      <c r="MS48" s="34"/>
      <c r="MT48" s="34"/>
      <c r="MU48" s="34"/>
      <c r="MV48" s="34"/>
      <c r="MW48" s="34"/>
      <c r="MX48" s="34"/>
      <c r="MY48" s="34"/>
      <c r="MZ48" s="34"/>
      <c r="NA48" s="34"/>
      <c r="NB48" s="34"/>
      <c r="NC48" s="34"/>
      <c r="ND48" s="34"/>
      <c r="NE48" s="34"/>
      <c r="NF48" s="34"/>
      <c r="NG48" s="34"/>
      <c r="NH48" s="34"/>
      <c r="NI48" s="34"/>
      <c r="NJ48" s="34"/>
      <c r="NK48" s="34"/>
      <c r="NL48" s="34"/>
      <c r="NM48" s="34"/>
      <c r="NN48" s="34"/>
      <c r="NO48" s="34"/>
      <c r="NP48" s="34"/>
      <c r="NQ48" s="34"/>
      <c r="NR48" s="34"/>
      <c r="NS48" s="34"/>
      <c r="NT48" s="34"/>
      <c r="NU48" s="34"/>
      <c r="NV48" s="34"/>
      <c r="NW48" s="34"/>
      <c r="NX48" s="34"/>
    </row>
    <row r="49" spans="1:388" ht="30" customHeight="1">
      <c r="A49" s="52"/>
      <c r="B49" s="51"/>
      <c r="C49" s="35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6"/>
      <c r="DX49" s="36"/>
      <c r="DY49" s="36"/>
      <c r="DZ49" s="36"/>
      <c r="EA49" s="36"/>
      <c r="EB49" s="36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6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6"/>
      <c r="FM49" s="36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6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  <c r="IG49" s="36"/>
      <c r="IH49" s="36"/>
      <c r="II49" s="36"/>
      <c r="IJ49" s="36"/>
      <c r="IK49" s="36"/>
      <c r="IL49" s="36"/>
      <c r="IM49" s="36"/>
      <c r="IN49" s="36"/>
      <c r="IO49" s="36"/>
      <c r="IP49" s="36"/>
      <c r="IQ49" s="36"/>
      <c r="IR49" s="36"/>
      <c r="IS49" s="36"/>
      <c r="IT49" s="36"/>
      <c r="IU49" s="36"/>
      <c r="IV49" s="36"/>
      <c r="IW49" s="36"/>
      <c r="IX49" s="36"/>
      <c r="IY49" s="36"/>
      <c r="IZ49" s="36"/>
      <c r="JA49" s="36"/>
      <c r="JB49" s="36"/>
      <c r="JC49" s="36"/>
      <c r="JD49" s="36"/>
      <c r="JE49" s="36"/>
      <c r="JF49" s="36"/>
      <c r="JG49" s="36"/>
      <c r="JH49" s="36"/>
      <c r="JI49" s="36"/>
      <c r="JJ49" s="36"/>
      <c r="JK49" s="36"/>
      <c r="JL49" s="36"/>
      <c r="JM49" s="36"/>
      <c r="JN49" s="36"/>
      <c r="JO49" s="36"/>
      <c r="JP49" s="36"/>
      <c r="JQ49" s="36"/>
      <c r="JR49" s="36"/>
      <c r="JS49" s="36"/>
      <c r="JT49" s="36"/>
      <c r="JU49" s="36"/>
      <c r="JV49" s="36"/>
      <c r="JW49" s="36"/>
      <c r="JX49" s="36"/>
      <c r="JY49" s="36"/>
      <c r="JZ49" s="36"/>
      <c r="KA49" s="36"/>
      <c r="KB49" s="36"/>
      <c r="KC49" s="36"/>
      <c r="KD49" s="36"/>
      <c r="KE49" s="36"/>
      <c r="KF49" s="36"/>
      <c r="KG49" s="36"/>
      <c r="KH49" s="36"/>
      <c r="KI49" s="36"/>
      <c r="KJ49" s="36"/>
      <c r="KK49" s="36"/>
      <c r="KL49" s="36"/>
      <c r="KM49" s="36"/>
      <c r="KN49" s="36"/>
      <c r="KO49" s="36"/>
      <c r="KP49" s="36"/>
      <c r="KQ49" s="36"/>
      <c r="KR49" s="36"/>
      <c r="KS49" s="36"/>
      <c r="KT49" s="36"/>
      <c r="KU49" s="36"/>
      <c r="KV49" s="36"/>
      <c r="KW49" s="36"/>
      <c r="KX49" s="36"/>
      <c r="KY49" s="36"/>
      <c r="KZ49" s="36"/>
      <c r="LA49" s="36"/>
      <c r="LB49" s="36"/>
      <c r="LC49" s="36"/>
      <c r="LD49" s="36"/>
      <c r="LE49" s="36"/>
      <c r="LF49" s="36"/>
      <c r="LG49" s="36"/>
      <c r="LH49" s="36"/>
      <c r="LI49" s="36"/>
      <c r="LJ49" s="36"/>
      <c r="LK49" s="36"/>
      <c r="LL49" s="36"/>
      <c r="LM49" s="36"/>
      <c r="LN49" s="36"/>
      <c r="LO49" s="36"/>
      <c r="LP49" s="36"/>
      <c r="LQ49" s="36"/>
      <c r="LR49" s="36"/>
      <c r="LS49" s="36"/>
      <c r="LT49" s="36"/>
      <c r="LU49" s="36"/>
      <c r="LV49" s="36"/>
      <c r="LW49" s="36"/>
      <c r="LX49" s="36"/>
      <c r="LY49" s="36"/>
      <c r="LZ49" s="36"/>
      <c r="MA49" s="36"/>
      <c r="MB49" s="36"/>
      <c r="MC49" s="36"/>
      <c r="MD49" s="36"/>
      <c r="ME49" s="36"/>
      <c r="MF49" s="36"/>
      <c r="MG49" s="36"/>
      <c r="MH49" s="36"/>
      <c r="MI49" s="36"/>
      <c r="MJ49" s="36"/>
      <c r="MK49" s="36"/>
      <c r="ML49" s="36"/>
      <c r="MM49" s="36"/>
      <c r="MN49" s="36"/>
      <c r="MO49" s="36"/>
      <c r="MP49" s="36"/>
      <c r="MQ49" s="36"/>
      <c r="MR49" s="36"/>
      <c r="MS49" s="36"/>
      <c r="MT49" s="36"/>
      <c r="MU49" s="36"/>
      <c r="MV49" s="36"/>
      <c r="MW49" s="36"/>
      <c r="MX49" s="36"/>
      <c r="MY49" s="36"/>
      <c r="MZ49" s="36"/>
      <c r="NA49" s="36"/>
      <c r="NB49" s="36"/>
      <c r="NC49" s="36"/>
      <c r="ND49" s="36"/>
      <c r="NE49" s="36"/>
      <c r="NF49" s="36"/>
      <c r="NG49" s="36"/>
      <c r="NH49" s="36"/>
      <c r="NI49" s="36"/>
      <c r="NJ49" s="36"/>
      <c r="NK49" s="36"/>
      <c r="NL49" s="36"/>
      <c r="NM49" s="36"/>
      <c r="NN49" s="36"/>
      <c r="NO49" s="36"/>
      <c r="NP49" s="36"/>
      <c r="NQ49" s="36"/>
      <c r="NR49" s="36"/>
      <c r="NS49" s="36"/>
      <c r="NT49" s="36"/>
      <c r="NU49" s="36"/>
      <c r="NV49" s="36"/>
      <c r="NW49" s="36"/>
      <c r="NX49" s="36"/>
    </row>
    <row r="50" spans="1:388" ht="30" customHeight="1">
      <c r="A50" s="49">
        <v>11</v>
      </c>
      <c r="B50" s="50">
        <v>30</v>
      </c>
      <c r="C50" s="33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  <c r="AQ50" s="3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4"/>
      <c r="BC50" s="34"/>
      <c r="BD50" s="34"/>
      <c r="BE50" s="34"/>
      <c r="BF50" s="34"/>
      <c r="BG50" s="34"/>
      <c r="BH50" s="34"/>
      <c r="BI50" s="34"/>
      <c r="BJ50" s="34"/>
      <c r="BK50" s="34"/>
      <c r="BL50" s="34"/>
      <c r="BM50" s="34"/>
      <c r="BN50" s="34"/>
      <c r="BO50" s="34"/>
      <c r="BP50" s="34"/>
      <c r="BQ50" s="34"/>
      <c r="BR50" s="34"/>
      <c r="BS50" s="34"/>
      <c r="BT50" s="34"/>
      <c r="BU50" s="34"/>
      <c r="BV50" s="34"/>
      <c r="BW50" s="34"/>
      <c r="BX50" s="34"/>
      <c r="BY50" s="34"/>
      <c r="BZ50" s="34"/>
      <c r="CA50" s="34"/>
      <c r="CB50" s="34"/>
      <c r="CC50" s="34"/>
      <c r="CD50" s="34"/>
      <c r="CE50" s="34"/>
      <c r="CF50" s="34"/>
      <c r="CG50" s="34"/>
      <c r="CH50" s="34"/>
      <c r="CI50" s="34"/>
      <c r="CJ50" s="34"/>
      <c r="CK50" s="34"/>
      <c r="CL50" s="34"/>
      <c r="CM50" s="34"/>
      <c r="CN50" s="34"/>
      <c r="CO50" s="34"/>
      <c r="CP50" s="34"/>
      <c r="CQ50" s="34"/>
      <c r="CR50" s="34"/>
      <c r="CS50" s="34"/>
      <c r="CT50" s="34"/>
      <c r="CU50" s="34"/>
      <c r="CV50" s="34"/>
      <c r="CW50" s="34"/>
      <c r="CX50" s="34"/>
      <c r="CY50" s="34"/>
      <c r="CZ50" s="34"/>
      <c r="DA50" s="34"/>
      <c r="DB50" s="34"/>
      <c r="DC50" s="34"/>
      <c r="DD50" s="34"/>
      <c r="DE50" s="34"/>
      <c r="DF50" s="34"/>
      <c r="DG50" s="34"/>
      <c r="DH50" s="34"/>
      <c r="DI50" s="34"/>
      <c r="DJ50" s="34"/>
      <c r="DK50" s="34"/>
      <c r="DL50" s="34"/>
      <c r="DM50" s="34"/>
      <c r="DN50" s="34"/>
      <c r="DO50" s="34"/>
      <c r="DP50" s="34"/>
      <c r="DQ50" s="34"/>
      <c r="DR50" s="34"/>
      <c r="DS50" s="34"/>
      <c r="DT50" s="34"/>
      <c r="DU50" s="34"/>
      <c r="DV50" s="34"/>
      <c r="DW50" s="34"/>
      <c r="DX50" s="34"/>
      <c r="DY50" s="34"/>
      <c r="DZ50" s="34"/>
      <c r="EA50" s="34"/>
      <c r="EB50" s="34"/>
      <c r="EC50" s="34"/>
      <c r="ED50" s="34"/>
      <c r="EE50" s="34"/>
      <c r="EF50" s="34"/>
      <c r="EG50" s="34"/>
      <c r="EH50" s="34"/>
      <c r="EI50" s="34"/>
      <c r="EJ50" s="34"/>
      <c r="EK50" s="34"/>
      <c r="EL50" s="34"/>
      <c r="EM50" s="34"/>
      <c r="EN50" s="34"/>
      <c r="EO50" s="34"/>
      <c r="EP50" s="34"/>
      <c r="EQ50" s="34"/>
      <c r="ER50" s="34"/>
      <c r="ES50" s="34"/>
      <c r="ET50" s="34"/>
      <c r="EU50" s="34"/>
      <c r="EV50" s="34"/>
      <c r="EW50" s="34"/>
      <c r="EX50" s="34"/>
      <c r="EY50" s="34"/>
      <c r="EZ50" s="34"/>
      <c r="FA50" s="34"/>
      <c r="FB50" s="34"/>
      <c r="FC50" s="34"/>
      <c r="FD50" s="34"/>
      <c r="FE50" s="34"/>
      <c r="FF50" s="34"/>
      <c r="FG50" s="34"/>
      <c r="FH50" s="34"/>
      <c r="FI50" s="34"/>
      <c r="FJ50" s="34"/>
      <c r="FK50" s="34"/>
      <c r="FL50" s="34"/>
      <c r="FM50" s="34"/>
      <c r="FN50" s="34"/>
      <c r="FO50" s="34"/>
      <c r="FP50" s="34"/>
      <c r="FQ50" s="34"/>
      <c r="FR50" s="34"/>
      <c r="FS50" s="34"/>
      <c r="FT50" s="34"/>
      <c r="FU50" s="34"/>
      <c r="FV50" s="34"/>
      <c r="FW50" s="34"/>
      <c r="FX50" s="34"/>
      <c r="FY50" s="34"/>
      <c r="FZ50" s="34"/>
      <c r="GA50" s="34"/>
      <c r="GB50" s="34"/>
      <c r="GC50" s="34"/>
      <c r="GD50" s="34"/>
      <c r="GE50" s="34"/>
      <c r="GF50" s="34"/>
      <c r="GG50" s="34"/>
      <c r="GH50" s="34"/>
      <c r="GI50" s="34"/>
      <c r="GJ50" s="34"/>
      <c r="GK50" s="34"/>
      <c r="GL50" s="34"/>
      <c r="GM50" s="34"/>
      <c r="GN50" s="34"/>
      <c r="GO50" s="34"/>
      <c r="GP50" s="34"/>
      <c r="GQ50" s="34"/>
      <c r="GR50" s="34"/>
      <c r="GS50" s="34"/>
      <c r="GT50" s="34"/>
      <c r="GU50" s="34"/>
      <c r="GV50" s="34"/>
      <c r="GW50" s="34"/>
      <c r="GX50" s="34"/>
      <c r="GY50" s="34"/>
      <c r="GZ50" s="34"/>
      <c r="HA50" s="34"/>
      <c r="HB50" s="34"/>
      <c r="HC50" s="34"/>
      <c r="HD50" s="34"/>
      <c r="HE50" s="34"/>
      <c r="HF50" s="34"/>
      <c r="HG50" s="34"/>
      <c r="HH50" s="34"/>
      <c r="HI50" s="34"/>
      <c r="HJ50" s="34"/>
      <c r="HK50" s="34"/>
      <c r="HL50" s="34"/>
      <c r="HM50" s="34"/>
      <c r="HN50" s="34"/>
      <c r="HO50" s="34"/>
      <c r="HP50" s="34"/>
      <c r="HQ50" s="34"/>
      <c r="HR50" s="34"/>
      <c r="HS50" s="34"/>
      <c r="HT50" s="34"/>
      <c r="HU50" s="34"/>
      <c r="HV50" s="34"/>
      <c r="HW50" s="34"/>
      <c r="HX50" s="34"/>
      <c r="HY50" s="34"/>
      <c r="HZ50" s="34"/>
      <c r="IA50" s="34"/>
      <c r="IB50" s="34"/>
      <c r="IC50" s="34"/>
      <c r="ID50" s="34"/>
      <c r="IE50" s="34"/>
      <c r="IF50" s="34"/>
      <c r="IG50" s="34"/>
      <c r="IH50" s="34"/>
      <c r="II50" s="34"/>
      <c r="IJ50" s="34"/>
      <c r="IK50" s="34"/>
      <c r="IL50" s="34"/>
      <c r="IM50" s="34"/>
      <c r="IN50" s="34"/>
      <c r="IO50" s="34"/>
      <c r="IP50" s="34"/>
      <c r="IQ50" s="34"/>
      <c r="IR50" s="34"/>
      <c r="IS50" s="34"/>
      <c r="IT50" s="34"/>
      <c r="IU50" s="34"/>
      <c r="IV50" s="34"/>
      <c r="IW50" s="34"/>
      <c r="IX50" s="34"/>
      <c r="IY50" s="34"/>
      <c r="IZ50" s="34"/>
      <c r="JA50" s="34"/>
      <c r="JB50" s="34"/>
      <c r="JC50" s="34"/>
      <c r="JD50" s="34"/>
      <c r="JE50" s="34"/>
      <c r="JF50" s="34"/>
      <c r="JG50" s="34"/>
      <c r="JH50" s="34"/>
      <c r="JI50" s="34"/>
      <c r="JJ50" s="34"/>
      <c r="JK50" s="34"/>
      <c r="JL50" s="34"/>
      <c r="JM50" s="34"/>
      <c r="JN50" s="34"/>
      <c r="JO50" s="34"/>
      <c r="JP50" s="34"/>
      <c r="JQ50" s="34"/>
      <c r="JR50" s="34"/>
      <c r="JS50" s="34"/>
      <c r="JT50" s="34"/>
      <c r="JU50" s="34"/>
      <c r="JV50" s="34"/>
      <c r="JW50" s="34"/>
      <c r="JX50" s="34"/>
      <c r="JY50" s="34"/>
      <c r="JZ50" s="34"/>
      <c r="KA50" s="34"/>
      <c r="KB50" s="34"/>
      <c r="KC50" s="34"/>
      <c r="KD50" s="34"/>
      <c r="KE50" s="34"/>
      <c r="KF50" s="34"/>
      <c r="KG50" s="34"/>
      <c r="KH50" s="34"/>
      <c r="KI50" s="34"/>
      <c r="KJ50" s="34"/>
      <c r="KK50" s="34"/>
      <c r="KL50" s="34"/>
      <c r="KM50" s="34"/>
      <c r="KN50" s="34"/>
      <c r="KO50" s="34"/>
      <c r="KP50" s="34"/>
      <c r="KQ50" s="34"/>
      <c r="KR50" s="34"/>
      <c r="KS50" s="34"/>
      <c r="KT50" s="34"/>
      <c r="KU50" s="34"/>
      <c r="KV50" s="34"/>
      <c r="KW50" s="34"/>
      <c r="KX50" s="34"/>
      <c r="KY50" s="34"/>
      <c r="KZ50" s="34"/>
      <c r="LA50" s="34"/>
      <c r="LB50" s="34"/>
      <c r="LC50" s="34"/>
      <c r="LD50" s="34"/>
      <c r="LE50" s="34"/>
      <c r="LF50" s="34"/>
      <c r="LG50" s="34"/>
      <c r="LH50" s="34"/>
      <c r="LI50" s="34"/>
      <c r="LJ50" s="34"/>
      <c r="LK50" s="34"/>
      <c r="LL50" s="34"/>
      <c r="LM50" s="34"/>
      <c r="LN50" s="34"/>
      <c r="LO50" s="34"/>
      <c r="LP50" s="34"/>
      <c r="LQ50" s="34"/>
      <c r="LR50" s="34"/>
      <c r="LS50" s="34"/>
      <c r="LT50" s="34"/>
      <c r="LU50" s="34"/>
      <c r="LV50" s="34"/>
      <c r="LW50" s="34"/>
      <c r="LX50" s="34"/>
      <c r="LY50" s="34"/>
      <c r="LZ50" s="34"/>
      <c r="MA50" s="34"/>
      <c r="MB50" s="34"/>
      <c r="MC50" s="34"/>
      <c r="MD50" s="34"/>
      <c r="ME50" s="34"/>
      <c r="MF50" s="34"/>
      <c r="MG50" s="34"/>
      <c r="MH50" s="34"/>
      <c r="MI50" s="34"/>
      <c r="MJ50" s="34"/>
      <c r="MK50" s="34"/>
      <c r="ML50" s="34"/>
      <c r="MM50" s="34"/>
      <c r="MN50" s="34"/>
      <c r="MO50" s="34"/>
      <c r="MP50" s="34"/>
      <c r="MQ50" s="34"/>
      <c r="MR50" s="34"/>
      <c r="MS50" s="34"/>
      <c r="MT50" s="34"/>
      <c r="MU50" s="34"/>
      <c r="MV50" s="34"/>
      <c r="MW50" s="34"/>
      <c r="MX50" s="34"/>
      <c r="MY50" s="34"/>
      <c r="MZ50" s="34"/>
      <c r="NA50" s="34"/>
      <c r="NB50" s="34"/>
      <c r="NC50" s="34"/>
      <c r="ND50" s="34"/>
      <c r="NE50" s="34"/>
      <c r="NF50" s="34"/>
      <c r="NG50" s="34"/>
      <c r="NH50" s="34"/>
      <c r="NI50" s="34"/>
      <c r="NJ50" s="34"/>
      <c r="NK50" s="34"/>
      <c r="NL50" s="34"/>
      <c r="NM50" s="34"/>
      <c r="NN50" s="34"/>
      <c r="NO50" s="34"/>
      <c r="NP50" s="34"/>
      <c r="NQ50" s="34"/>
      <c r="NR50" s="34"/>
      <c r="NS50" s="34"/>
      <c r="NT50" s="34"/>
      <c r="NU50" s="34"/>
      <c r="NV50" s="34"/>
      <c r="NW50" s="34"/>
      <c r="NX50" s="34"/>
    </row>
    <row r="51" spans="1:388" ht="30" customHeight="1">
      <c r="A51" s="49"/>
      <c r="B51" s="51"/>
      <c r="C51" s="37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6"/>
      <c r="DX51" s="36"/>
      <c r="DY51" s="36"/>
      <c r="DZ51" s="36"/>
      <c r="EA51" s="36"/>
      <c r="EB51" s="36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6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6"/>
      <c r="FM51" s="36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6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  <c r="IG51" s="36"/>
      <c r="IH51" s="36"/>
      <c r="II51" s="36"/>
      <c r="IJ51" s="36"/>
      <c r="IK51" s="36"/>
      <c r="IL51" s="36"/>
      <c r="IM51" s="36"/>
      <c r="IN51" s="36"/>
      <c r="IO51" s="36"/>
      <c r="IP51" s="36"/>
      <c r="IQ51" s="36"/>
      <c r="IR51" s="36"/>
      <c r="IS51" s="36"/>
      <c r="IT51" s="36"/>
      <c r="IU51" s="36"/>
      <c r="IV51" s="36"/>
      <c r="IW51" s="36"/>
      <c r="IX51" s="36"/>
      <c r="IY51" s="36"/>
      <c r="IZ51" s="36"/>
      <c r="JA51" s="36"/>
      <c r="JB51" s="36"/>
      <c r="JC51" s="36"/>
      <c r="JD51" s="36"/>
      <c r="JE51" s="36"/>
      <c r="JF51" s="36"/>
      <c r="JG51" s="36"/>
      <c r="JH51" s="36"/>
      <c r="JI51" s="36"/>
      <c r="JJ51" s="36"/>
      <c r="JK51" s="36"/>
      <c r="JL51" s="36"/>
      <c r="JM51" s="36"/>
      <c r="JN51" s="36"/>
      <c r="JO51" s="36"/>
      <c r="JP51" s="36"/>
      <c r="JQ51" s="36"/>
      <c r="JR51" s="36"/>
      <c r="JS51" s="36"/>
      <c r="JT51" s="36"/>
      <c r="JU51" s="36"/>
      <c r="JV51" s="36"/>
      <c r="JW51" s="36"/>
      <c r="JX51" s="36"/>
      <c r="JY51" s="36"/>
      <c r="JZ51" s="36"/>
      <c r="KA51" s="36"/>
      <c r="KB51" s="36"/>
      <c r="KC51" s="36"/>
      <c r="KD51" s="36"/>
      <c r="KE51" s="36"/>
      <c r="KF51" s="36"/>
      <c r="KG51" s="36"/>
      <c r="KH51" s="36"/>
      <c r="KI51" s="36"/>
      <c r="KJ51" s="36"/>
      <c r="KK51" s="36"/>
      <c r="KL51" s="36"/>
      <c r="KM51" s="36"/>
      <c r="KN51" s="36"/>
      <c r="KO51" s="36"/>
      <c r="KP51" s="36"/>
      <c r="KQ51" s="36"/>
      <c r="KR51" s="36"/>
      <c r="KS51" s="36"/>
      <c r="KT51" s="36"/>
      <c r="KU51" s="36"/>
      <c r="KV51" s="36"/>
      <c r="KW51" s="36"/>
      <c r="KX51" s="36"/>
      <c r="KY51" s="36"/>
      <c r="KZ51" s="36"/>
      <c r="LA51" s="36"/>
      <c r="LB51" s="36"/>
      <c r="LC51" s="36"/>
      <c r="LD51" s="36"/>
      <c r="LE51" s="36"/>
      <c r="LF51" s="36"/>
      <c r="LG51" s="36"/>
      <c r="LH51" s="36"/>
      <c r="LI51" s="36"/>
      <c r="LJ51" s="36"/>
      <c r="LK51" s="36"/>
      <c r="LL51" s="36"/>
      <c r="LM51" s="36"/>
      <c r="LN51" s="36"/>
      <c r="LO51" s="36"/>
      <c r="LP51" s="36"/>
      <c r="LQ51" s="36"/>
      <c r="LR51" s="36"/>
      <c r="LS51" s="36"/>
      <c r="LT51" s="36"/>
      <c r="LU51" s="36"/>
      <c r="LV51" s="36"/>
      <c r="LW51" s="36"/>
      <c r="LX51" s="36"/>
      <c r="LY51" s="36"/>
      <c r="LZ51" s="36"/>
      <c r="MA51" s="36"/>
      <c r="MB51" s="36"/>
      <c r="MC51" s="36"/>
      <c r="MD51" s="36"/>
      <c r="ME51" s="36"/>
      <c r="MF51" s="36"/>
      <c r="MG51" s="36"/>
      <c r="MH51" s="36"/>
      <c r="MI51" s="36"/>
      <c r="MJ51" s="36"/>
      <c r="MK51" s="36"/>
      <c r="ML51" s="36"/>
      <c r="MM51" s="36"/>
      <c r="MN51" s="36"/>
      <c r="MO51" s="36"/>
      <c r="MP51" s="36"/>
      <c r="MQ51" s="36"/>
      <c r="MR51" s="36"/>
      <c r="MS51" s="36"/>
      <c r="MT51" s="36"/>
      <c r="MU51" s="36"/>
      <c r="MV51" s="36"/>
      <c r="MW51" s="36"/>
      <c r="MX51" s="36"/>
      <c r="MY51" s="36"/>
      <c r="MZ51" s="36"/>
      <c r="NA51" s="36"/>
      <c r="NB51" s="36"/>
      <c r="NC51" s="36"/>
      <c r="ND51" s="36"/>
      <c r="NE51" s="36"/>
      <c r="NF51" s="36"/>
      <c r="NG51" s="36"/>
      <c r="NH51" s="36"/>
      <c r="NI51" s="36"/>
      <c r="NJ51" s="36"/>
      <c r="NK51" s="36"/>
      <c r="NL51" s="36"/>
      <c r="NM51" s="36"/>
      <c r="NN51" s="36"/>
      <c r="NO51" s="36"/>
      <c r="NP51" s="36"/>
      <c r="NQ51" s="36"/>
      <c r="NR51" s="36"/>
      <c r="NS51" s="36"/>
      <c r="NT51" s="36"/>
      <c r="NU51" s="36"/>
      <c r="NV51" s="36"/>
      <c r="NW51" s="36"/>
      <c r="NX51" s="36"/>
    </row>
    <row r="52" spans="1:388" ht="30" customHeight="1">
      <c r="A52" s="52" t="s">
        <v>29</v>
      </c>
      <c r="B52" s="50" t="s">
        <v>25</v>
      </c>
      <c r="C52" s="33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34"/>
      <c r="AQ52" s="34"/>
      <c r="AR52" s="34"/>
      <c r="AS52" s="34"/>
      <c r="AT52" s="34"/>
      <c r="AU52" s="34"/>
      <c r="AV52" s="34"/>
      <c r="AW52" s="34"/>
      <c r="AX52" s="34"/>
      <c r="AY52" s="34"/>
      <c r="AZ52" s="34"/>
      <c r="BA52" s="34"/>
      <c r="BB52" s="34"/>
      <c r="BC52" s="34"/>
      <c r="BD52" s="34"/>
      <c r="BE52" s="34"/>
      <c r="BF52" s="34"/>
      <c r="BG52" s="34"/>
      <c r="BH52" s="34"/>
      <c r="BI52" s="34"/>
      <c r="BJ52" s="34"/>
      <c r="BK52" s="34"/>
      <c r="BL52" s="34"/>
      <c r="BM52" s="34"/>
      <c r="BN52" s="34"/>
      <c r="BO52" s="34"/>
      <c r="BP52" s="34"/>
      <c r="BQ52" s="34"/>
      <c r="BR52" s="34"/>
      <c r="BS52" s="34"/>
      <c r="BT52" s="34"/>
      <c r="BU52" s="34"/>
      <c r="BV52" s="34"/>
      <c r="BW52" s="34"/>
      <c r="BX52" s="34"/>
      <c r="BY52" s="34"/>
      <c r="BZ52" s="34"/>
      <c r="CA52" s="34"/>
      <c r="CB52" s="34"/>
      <c r="CC52" s="34"/>
      <c r="CD52" s="34"/>
      <c r="CE52" s="34"/>
      <c r="CF52" s="34"/>
      <c r="CG52" s="34"/>
      <c r="CH52" s="34"/>
      <c r="CI52" s="34"/>
      <c r="CJ52" s="34"/>
      <c r="CK52" s="34"/>
      <c r="CL52" s="34"/>
      <c r="CM52" s="34"/>
      <c r="CN52" s="34"/>
      <c r="CO52" s="34"/>
      <c r="CP52" s="34"/>
      <c r="CQ52" s="34"/>
      <c r="CR52" s="34"/>
      <c r="CS52" s="34"/>
      <c r="CT52" s="34"/>
      <c r="CU52" s="34"/>
      <c r="CV52" s="34"/>
      <c r="CW52" s="34"/>
      <c r="CX52" s="34"/>
      <c r="CY52" s="34"/>
      <c r="CZ52" s="34"/>
      <c r="DA52" s="34"/>
      <c r="DB52" s="34"/>
      <c r="DC52" s="34"/>
      <c r="DD52" s="34"/>
      <c r="DE52" s="34"/>
      <c r="DF52" s="34"/>
      <c r="DG52" s="34"/>
      <c r="DH52" s="34"/>
      <c r="DI52" s="34"/>
      <c r="DJ52" s="34"/>
      <c r="DK52" s="34"/>
      <c r="DL52" s="34"/>
      <c r="DM52" s="34"/>
      <c r="DN52" s="34"/>
      <c r="DO52" s="34"/>
      <c r="DP52" s="34"/>
      <c r="DQ52" s="34"/>
      <c r="DR52" s="34"/>
      <c r="DS52" s="34"/>
      <c r="DT52" s="34"/>
      <c r="DU52" s="34"/>
      <c r="DV52" s="34"/>
      <c r="DW52" s="34"/>
      <c r="DX52" s="34"/>
      <c r="DY52" s="34"/>
      <c r="DZ52" s="34"/>
      <c r="EA52" s="34"/>
      <c r="EB52" s="34"/>
      <c r="EC52" s="34"/>
      <c r="ED52" s="34"/>
      <c r="EE52" s="34"/>
      <c r="EF52" s="34"/>
      <c r="EG52" s="34"/>
      <c r="EH52" s="34"/>
      <c r="EI52" s="34"/>
      <c r="EJ52" s="34"/>
      <c r="EK52" s="34"/>
      <c r="EL52" s="34"/>
      <c r="EM52" s="34"/>
      <c r="EN52" s="34"/>
      <c r="EO52" s="34"/>
      <c r="EP52" s="34"/>
      <c r="EQ52" s="34"/>
      <c r="ER52" s="34"/>
      <c r="ES52" s="34"/>
      <c r="ET52" s="34"/>
      <c r="EU52" s="34"/>
      <c r="EV52" s="34"/>
      <c r="EW52" s="34"/>
      <c r="EX52" s="34"/>
      <c r="EY52" s="34"/>
      <c r="EZ52" s="34"/>
      <c r="FA52" s="34"/>
      <c r="FB52" s="34"/>
      <c r="FC52" s="34"/>
      <c r="FD52" s="34"/>
      <c r="FE52" s="34"/>
      <c r="FF52" s="34"/>
      <c r="FG52" s="34"/>
      <c r="FH52" s="34"/>
      <c r="FI52" s="34"/>
      <c r="FJ52" s="34"/>
      <c r="FK52" s="34"/>
      <c r="FL52" s="34"/>
      <c r="FM52" s="34"/>
      <c r="FN52" s="34"/>
      <c r="FO52" s="34"/>
      <c r="FP52" s="34"/>
      <c r="FQ52" s="34"/>
      <c r="FR52" s="34"/>
      <c r="FS52" s="34"/>
      <c r="FT52" s="34"/>
      <c r="FU52" s="34"/>
      <c r="FV52" s="34"/>
      <c r="FW52" s="34"/>
      <c r="FX52" s="34"/>
      <c r="FY52" s="34"/>
      <c r="FZ52" s="34"/>
      <c r="GA52" s="34"/>
      <c r="GB52" s="34"/>
      <c r="GC52" s="34"/>
      <c r="GD52" s="34"/>
      <c r="GE52" s="34"/>
      <c r="GF52" s="34"/>
      <c r="GG52" s="34"/>
      <c r="GH52" s="34"/>
      <c r="GI52" s="34"/>
      <c r="GJ52" s="34"/>
      <c r="GK52" s="34"/>
      <c r="GL52" s="34"/>
      <c r="GM52" s="34"/>
      <c r="GN52" s="34"/>
      <c r="GO52" s="34"/>
      <c r="GP52" s="34"/>
      <c r="GQ52" s="34"/>
      <c r="GR52" s="34"/>
      <c r="GS52" s="34"/>
      <c r="GT52" s="34"/>
      <c r="GU52" s="34"/>
      <c r="GV52" s="34"/>
      <c r="GW52" s="34"/>
      <c r="GX52" s="34"/>
      <c r="GY52" s="34"/>
      <c r="GZ52" s="34"/>
      <c r="HA52" s="34"/>
      <c r="HB52" s="34"/>
      <c r="HC52" s="34"/>
      <c r="HD52" s="34"/>
      <c r="HE52" s="34"/>
      <c r="HF52" s="34"/>
      <c r="HG52" s="34"/>
      <c r="HH52" s="34"/>
      <c r="HI52" s="34"/>
      <c r="HJ52" s="34"/>
      <c r="HK52" s="34"/>
      <c r="HL52" s="34"/>
      <c r="HM52" s="34"/>
      <c r="HN52" s="34"/>
      <c r="HO52" s="34"/>
      <c r="HP52" s="34"/>
      <c r="HQ52" s="34"/>
      <c r="HR52" s="34"/>
      <c r="HS52" s="34"/>
      <c r="HT52" s="34"/>
      <c r="HU52" s="34"/>
      <c r="HV52" s="34"/>
      <c r="HW52" s="34"/>
      <c r="HX52" s="34"/>
      <c r="HY52" s="34"/>
      <c r="HZ52" s="34"/>
      <c r="IA52" s="34"/>
      <c r="IB52" s="34"/>
      <c r="IC52" s="34"/>
      <c r="ID52" s="34"/>
      <c r="IE52" s="34"/>
      <c r="IF52" s="34"/>
      <c r="IG52" s="34"/>
      <c r="IH52" s="34"/>
      <c r="II52" s="34"/>
      <c r="IJ52" s="34"/>
      <c r="IK52" s="34"/>
      <c r="IL52" s="34"/>
      <c r="IM52" s="34"/>
      <c r="IN52" s="34"/>
      <c r="IO52" s="34"/>
      <c r="IP52" s="34"/>
      <c r="IQ52" s="34"/>
      <c r="IR52" s="34"/>
      <c r="IS52" s="34"/>
      <c r="IT52" s="34"/>
      <c r="IU52" s="34"/>
      <c r="IV52" s="34"/>
      <c r="IW52" s="34"/>
      <c r="IX52" s="34"/>
      <c r="IY52" s="34"/>
      <c r="IZ52" s="34"/>
      <c r="JA52" s="34"/>
      <c r="JB52" s="34"/>
      <c r="JC52" s="34"/>
      <c r="JD52" s="34"/>
      <c r="JE52" s="34"/>
      <c r="JF52" s="34"/>
      <c r="JG52" s="34"/>
      <c r="JH52" s="34"/>
      <c r="JI52" s="34"/>
      <c r="JJ52" s="34"/>
      <c r="JK52" s="34"/>
      <c r="JL52" s="34"/>
      <c r="JM52" s="34"/>
      <c r="JN52" s="34"/>
      <c r="JO52" s="34"/>
      <c r="JP52" s="34"/>
      <c r="JQ52" s="34"/>
      <c r="JR52" s="34"/>
      <c r="JS52" s="34"/>
      <c r="JT52" s="34"/>
      <c r="JU52" s="34"/>
      <c r="JV52" s="34"/>
      <c r="JW52" s="34"/>
      <c r="JX52" s="34"/>
      <c r="JY52" s="34"/>
      <c r="JZ52" s="34"/>
      <c r="KA52" s="34"/>
      <c r="KB52" s="34"/>
      <c r="KC52" s="34"/>
      <c r="KD52" s="34"/>
      <c r="KE52" s="34"/>
      <c r="KF52" s="34"/>
      <c r="KG52" s="34"/>
      <c r="KH52" s="34"/>
      <c r="KI52" s="34"/>
      <c r="KJ52" s="34"/>
      <c r="KK52" s="34"/>
      <c r="KL52" s="34"/>
      <c r="KM52" s="34"/>
      <c r="KN52" s="34"/>
      <c r="KO52" s="34"/>
      <c r="KP52" s="34"/>
      <c r="KQ52" s="34"/>
      <c r="KR52" s="34"/>
      <c r="KS52" s="34"/>
      <c r="KT52" s="34"/>
      <c r="KU52" s="34"/>
      <c r="KV52" s="34"/>
      <c r="KW52" s="34"/>
      <c r="KX52" s="34"/>
      <c r="KY52" s="34"/>
      <c r="KZ52" s="34"/>
      <c r="LA52" s="34"/>
      <c r="LB52" s="34"/>
      <c r="LC52" s="34"/>
      <c r="LD52" s="34"/>
      <c r="LE52" s="34"/>
      <c r="LF52" s="34"/>
      <c r="LG52" s="34"/>
      <c r="LH52" s="34"/>
      <c r="LI52" s="34"/>
      <c r="LJ52" s="34"/>
      <c r="LK52" s="34"/>
      <c r="LL52" s="34"/>
      <c r="LM52" s="34"/>
      <c r="LN52" s="34"/>
      <c r="LO52" s="34"/>
      <c r="LP52" s="34"/>
      <c r="LQ52" s="34"/>
      <c r="LR52" s="34"/>
      <c r="LS52" s="34"/>
      <c r="LT52" s="34"/>
      <c r="LU52" s="34"/>
      <c r="LV52" s="34"/>
      <c r="LW52" s="34"/>
      <c r="LX52" s="34"/>
      <c r="LY52" s="34"/>
      <c r="LZ52" s="34"/>
      <c r="MA52" s="34"/>
      <c r="MB52" s="34"/>
      <c r="MC52" s="34"/>
      <c r="MD52" s="34"/>
      <c r="ME52" s="34"/>
      <c r="MF52" s="34"/>
      <c r="MG52" s="34"/>
      <c r="MH52" s="34"/>
      <c r="MI52" s="34"/>
      <c r="MJ52" s="34"/>
      <c r="MK52" s="34"/>
      <c r="ML52" s="34"/>
      <c r="MM52" s="34"/>
      <c r="MN52" s="34"/>
      <c r="MO52" s="34"/>
      <c r="MP52" s="34"/>
      <c r="MQ52" s="34"/>
      <c r="MR52" s="34"/>
      <c r="MS52" s="34"/>
      <c r="MT52" s="34"/>
      <c r="MU52" s="34"/>
      <c r="MV52" s="34"/>
      <c r="MW52" s="34"/>
      <c r="MX52" s="34"/>
      <c r="MY52" s="34"/>
      <c r="MZ52" s="34"/>
      <c r="NA52" s="34"/>
      <c r="NB52" s="34"/>
      <c r="NC52" s="34"/>
      <c r="ND52" s="34"/>
      <c r="NE52" s="34"/>
      <c r="NF52" s="34"/>
      <c r="NG52" s="34"/>
      <c r="NH52" s="34"/>
      <c r="NI52" s="34"/>
      <c r="NJ52" s="34"/>
      <c r="NK52" s="34"/>
      <c r="NL52" s="34"/>
      <c r="NM52" s="34"/>
      <c r="NN52" s="34"/>
      <c r="NO52" s="34"/>
      <c r="NP52" s="34"/>
      <c r="NQ52" s="34"/>
      <c r="NR52" s="34"/>
      <c r="NS52" s="34"/>
      <c r="NT52" s="34"/>
      <c r="NU52" s="34"/>
      <c r="NV52" s="34"/>
      <c r="NW52" s="34"/>
      <c r="NX52" s="34"/>
    </row>
    <row r="53" spans="1:388" ht="30" customHeight="1">
      <c r="A53" s="52"/>
      <c r="B53" s="51"/>
      <c r="C53" s="35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6"/>
      <c r="DX53" s="36"/>
      <c r="DY53" s="36"/>
      <c r="DZ53" s="36"/>
      <c r="EA53" s="36"/>
      <c r="EB53" s="36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6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6"/>
      <c r="FM53" s="36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6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  <c r="IG53" s="36"/>
      <c r="IH53" s="36"/>
      <c r="II53" s="36"/>
      <c r="IJ53" s="36"/>
      <c r="IK53" s="36"/>
      <c r="IL53" s="36"/>
      <c r="IM53" s="36"/>
      <c r="IN53" s="36"/>
      <c r="IO53" s="36"/>
      <c r="IP53" s="36"/>
      <c r="IQ53" s="36"/>
      <c r="IR53" s="36"/>
      <c r="IS53" s="36"/>
      <c r="IT53" s="36"/>
      <c r="IU53" s="36"/>
      <c r="IV53" s="36"/>
      <c r="IW53" s="36"/>
      <c r="IX53" s="36"/>
      <c r="IY53" s="36"/>
      <c r="IZ53" s="36"/>
      <c r="JA53" s="36"/>
      <c r="JB53" s="36"/>
      <c r="JC53" s="36"/>
      <c r="JD53" s="36"/>
      <c r="JE53" s="36"/>
      <c r="JF53" s="36"/>
      <c r="JG53" s="36"/>
      <c r="JH53" s="36"/>
      <c r="JI53" s="36"/>
      <c r="JJ53" s="36"/>
      <c r="JK53" s="36"/>
      <c r="JL53" s="36"/>
      <c r="JM53" s="36"/>
      <c r="JN53" s="36"/>
      <c r="JO53" s="36"/>
      <c r="JP53" s="36"/>
      <c r="JQ53" s="36"/>
      <c r="JR53" s="36"/>
      <c r="JS53" s="36"/>
      <c r="JT53" s="36"/>
      <c r="JU53" s="36"/>
      <c r="JV53" s="36"/>
      <c r="JW53" s="36"/>
      <c r="JX53" s="36"/>
      <c r="JY53" s="36"/>
      <c r="JZ53" s="36"/>
      <c r="KA53" s="36"/>
      <c r="KB53" s="36"/>
      <c r="KC53" s="36"/>
      <c r="KD53" s="36"/>
      <c r="KE53" s="36"/>
      <c r="KF53" s="36"/>
      <c r="KG53" s="36"/>
      <c r="KH53" s="36"/>
      <c r="KI53" s="36"/>
      <c r="KJ53" s="36"/>
      <c r="KK53" s="36"/>
      <c r="KL53" s="36"/>
      <c r="KM53" s="36"/>
      <c r="KN53" s="36"/>
      <c r="KO53" s="36"/>
      <c r="KP53" s="36"/>
      <c r="KQ53" s="36"/>
      <c r="KR53" s="36"/>
      <c r="KS53" s="36"/>
      <c r="KT53" s="36"/>
      <c r="KU53" s="36"/>
      <c r="KV53" s="36"/>
      <c r="KW53" s="36"/>
      <c r="KX53" s="36"/>
      <c r="KY53" s="36"/>
      <c r="KZ53" s="36"/>
      <c r="LA53" s="36"/>
      <c r="LB53" s="36"/>
      <c r="LC53" s="36"/>
      <c r="LD53" s="36"/>
      <c r="LE53" s="36"/>
      <c r="LF53" s="36"/>
      <c r="LG53" s="36"/>
      <c r="LH53" s="36"/>
      <c r="LI53" s="36"/>
      <c r="LJ53" s="36"/>
      <c r="LK53" s="36"/>
      <c r="LL53" s="36"/>
      <c r="LM53" s="36"/>
      <c r="LN53" s="36"/>
      <c r="LO53" s="36"/>
      <c r="LP53" s="36"/>
      <c r="LQ53" s="36"/>
      <c r="LR53" s="36"/>
      <c r="LS53" s="36"/>
      <c r="LT53" s="36"/>
      <c r="LU53" s="36"/>
      <c r="LV53" s="36"/>
      <c r="LW53" s="36"/>
      <c r="LX53" s="36"/>
      <c r="LY53" s="36"/>
      <c r="LZ53" s="36"/>
      <c r="MA53" s="36"/>
      <c r="MB53" s="36"/>
      <c r="MC53" s="36"/>
      <c r="MD53" s="36"/>
      <c r="ME53" s="36"/>
      <c r="MF53" s="36"/>
      <c r="MG53" s="36"/>
      <c r="MH53" s="36"/>
      <c r="MI53" s="36"/>
      <c r="MJ53" s="36"/>
      <c r="MK53" s="36"/>
      <c r="ML53" s="36"/>
      <c r="MM53" s="36"/>
      <c r="MN53" s="36"/>
      <c r="MO53" s="36"/>
      <c r="MP53" s="36"/>
      <c r="MQ53" s="36"/>
      <c r="MR53" s="36"/>
      <c r="MS53" s="36"/>
      <c r="MT53" s="36"/>
      <c r="MU53" s="36"/>
      <c r="MV53" s="36"/>
      <c r="MW53" s="36"/>
      <c r="MX53" s="36"/>
      <c r="MY53" s="36"/>
      <c r="MZ53" s="36"/>
      <c r="NA53" s="36"/>
      <c r="NB53" s="36"/>
      <c r="NC53" s="36"/>
      <c r="ND53" s="36"/>
      <c r="NE53" s="36"/>
      <c r="NF53" s="36"/>
      <c r="NG53" s="36"/>
      <c r="NH53" s="36"/>
      <c r="NI53" s="36"/>
      <c r="NJ53" s="36"/>
      <c r="NK53" s="36"/>
      <c r="NL53" s="36"/>
      <c r="NM53" s="36"/>
      <c r="NN53" s="36"/>
      <c r="NO53" s="36"/>
      <c r="NP53" s="36"/>
      <c r="NQ53" s="36"/>
      <c r="NR53" s="36"/>
      <c r="NS53" s="36"/>
      <c r="NT53" s="36"/>
      <c r="NU53" s="36"/>
      <c r="NV53" s="36"/>
      <c r="NW53" s="36"/>
      <c r="NX53" s="36"/>
    </row>
    <row r="54" spans="1:388" ht="30" customHeight="1">
      <c r="A54" s="49">
        <v>12</v>
      </c>
      <c r="B54" s="50">
        <v>30</v>
      </c>
      <c r="C54" s="33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  <c r="AP54" s="34"/>
      <c r="AQ54" s="34"/>
      <c r="AR54" s="34"/>
      <c r="AS54" s="34"/>
      <c r="AT54" s="34"/>
      <c r="AU54" s="34"/>
      <c r="AV54" s="34"/>
      <c r="AW54" s="34"/>
      <c r="AX54" s="34"/>
      <c r="AY54" s="34"/>
      <c r="AZ54" s="34"/>
      <c r="BA54" s="34"/>
      <c r="BB54" s="34"/>
      <c r="BC54" s="34"/>
      <c r="BD54" s="34"/>
      <c r="BE54" s="34"/>
      <c r="BF54" s="34"/>
      <c r="BG54" s="34"/>
      <c r="BH54" s="34"/>
      <c r="BI54" s="34"/>
      <c r="BJ54" s="34"/>
      <c r="BK54" s="34"/>
      <c r="BL54" s="34"/>
      <c r="BM54" s="34"/>
      <c r="BN54" s="34"/>
      <c r="BO54" s="34"/>
      <c r="BP54" s="34"/>
      <c r="BQ54" s="34"/>
      <c r="BR54" s="34"/>
      <c r="BS54" s="34"/>
      <c r="BT54" s="34"/>
      <c r="BU54" s="34"/>
      <c r="BV54" s="34"/>
      <c r="BW54" s="34"/>
      <c r="BX54" s="34"/>
      <c r="BY54" s="34"/>
      <c r="BZ54" s="34"/>
      <c r="CA54" s="34"/>
      <c r="CB54" s="34"/>
      <c r="CC54" s="34"/>
      <c r="CD54" s="34"/>
      <c r="CE54" s="34"/>
      <c r="CF54" s="34"/>
      <c r="CG54" s="34"/>
      <c r="CH54" s="34"/>
      <c r="CI54" s="34"/>
      <c r="CJ54" s="34"/>
      <c r="CK54" s="34"/>
      <c r="CL54" s="34"/>
      <c r="CM54" s="34"/>
      <c r="CN54" s="34"/>
      <c r="CO54" s="34"/>
      <c r="CP54" s="34"/>
      <c r="CQ54" s="34"/>
      <c r="CR54" s="34"/>
      <c r="CS54" s="34"/>
      <c r="CT54" s="34"/>
      <c r="CU54" s="34"/>
      <c r="CV54" s="34"/>
      <c r="CW54" s="34"/>
      <c r="CX54" s="34"/>
      <c r="CY54" s="34"/>
      <c r="CZ54" s="34"/>
      <c r="DA54" s="34"/>
      <c r="DB54" s="34"/>
      <c r="DC54" s="34"/>
      <c r="DD54" s="34"/>
      <c r="DE54" s="34"/>
      <c r="DF54" s="34"/>
      <c r="DG54" s="34"/>
      <c r="DH54" s="34"/>
      <c r="DI54" s="34"/>
      <c r="DJ54" s="34"/>
      <c r="DK54" s="34"/>
      <c r="DL54" s="34"/>
      <c r="DM54" s="34"/>
      <c r="DN54" s="34"/>
      <c r="DO54" s="34"/>
      <c r="DP54" s="34"/>
      <c r="DQ54" s="34"/>
      <c r="DR54" s="34"/>
      <c r="DS54" s="34"/>
      <c r="DT54" s="34"/>
      <c r="DU54" s="34"/>
      <c r="DV54" s="34"/>
      <c r="DW54" s="34"/>
      <c r="DX54" s="34"/>
      <c r="DY54" s="34"/>
      <c r="DZ54" s="34"/>
      <c r="EA54" s="34"/>
      <c r="EB54" s="34"/>
      <c r="EC54" s="34"/>
      <c r="ED54" s="34"/>
      <c r="EE54" s="34"/>
      <c r="EF54" s="34"/>
      <c r="EG54" s="34"/>
      <c r="EH54" s="34"/>
      <c r="EI54" s="34"/>
      <c r="EJ54" s="34"/>
      <c r="EK54" s="34"/>
      <c r="EL54" s="34"/>
      <c r="EM54" s="34"/>
      <c r="EN54" s="34"/>
      <c r="EO54" s="34"/>
      <c r="EP54" s="34"/>
      <c r="EQ54" s="34"/>
      <c r="ER54" s="34"/>
      <c r="ES54" s="34"/>
      <c r="ET54" s="34"/>
      <c r="EU54" s="34"/>
      <c r="EV54" s="34"/>
      <c r="EW54" s="34"/>
      <c r="EX54" s="34"/>
      <c r="EY54" s="34"/>
      <c r="EZ54" s="34"/>
      <c r="FA54" s="34"/>
      <c r="FB54" s="34"/>
      <c r="FC54" s="34"/>
      <c r="FD54" s="34"/>
      <c r="FE54" s="34"/>
      <c r="FF54" s="34"/>
      <c r="FG54" s="34"/>
      <c r="FH54" s="34"/>
      <c r="FI54" s="34"/>
      <c r="FJ54" s="34"/>
      <c r="FK54" s="34"/>
      <c r="FL54" s="34"/>
      <c r="FM54" s="34"/>
      <c r="FN54" s="34"/>
      <c r="FO54" s="34"/>
      <c r="FP54" s="34"/>
      <c r="FQ54" s="34"/>
      <c r="FR54" s="34"/>
      <c r="FS54" s="34"/>
      <c r="FT54" s="34"/>
      <c r="FU54" s="34"/>
      <c r="FV54" s="34"/>
      <c r="FW54" s="34"/>
      <c r="FX54" s="34"/>
      <c r="FY54" s="34"/>
      <c r="FZ54" s="34"/>
      <c r="GA54" s="34"/>
      <c r="GB54" s="34"/>
      <c r="GC54" s="34"/>
      <c r="GD54" s="34"/>
      <c r="GE54" s="34"/>
      <c r="GF54" s="34"/>
      <c r="GG54" s="34"/>
      <c r="GH54" s="34"/>
      <c r="GI54" s="34"/>
      <c r="GJ54" s="34"/>
      <c r="GK54" s="34"/>
      <c r="GL54" s="34"/>
      <c r="GM54" s="34"/>
      <c r="GN54" s="34"/>
      <c r="GO54" s="34"/>
      <c r="GP54" s="34"/>
      <c r="GQ54" s="34"/>
      <c r="GR54" s="34"/>
      <c r="GS54" s="34"/>
      <c r="GT54" s="34"/>
      <c r="GU54" s="34"/>
      <c r="GV54" s="34"/>
      <c r="GW54" s="34"/>
      <c r="GX54" s="34"/>
      <c r="GY54" s="34"/>
      <c r="GZ54" s="34"/>
      <c r="HA54" s="34"/>
      <c r="HB54" s="34"/>
      <c r="HC54" s="34"/>
      <c r="HD54" s="34"/>
      <c r="HE54" s="34"/>
      <c r="HF54" s="34"/>
      <c r="HG54" s="34"/>
      <c r="HH54" s="34"/>
      <c r="HI54" s="34"/>
      <c r="HJ54" s="34"/>
      <c r="HK54" s="34"/>
      <c r="HL54" s="34"/>
      <c r="HM54" s="34"/>
      <c r="HN54" s="34"/>
      <c r="HO54" s="34"/>
      <c r="HP54" s="34"/>
      <c r="HQ54" s="34"/>
      <c r="HR54" s="34"/>
      <c r="HS54" s="34"/>
      <c r="HT54" s="34"/>
      <c r="HU54" s="34"/>
      <c r="HV54" s="34"/>
      <c r="HW54" s="34"/>
      <c r="HX54" s="34"/>
      <c r="HY54" s="34"/>
      <c r="HZ54" s="34"/>
      <c r="IA54" s="34"/>
      <c r="IB54" s="34"/>
      <c r="IC54" s="34"/>
      <c r="ID54" s="34"/>
      <c r="IE54" s="34"/>
      <c r="IF54" s="34"/>
      <c r="IG54" s="34"/>
      <c r="IH54" s="34"/>
      <c r="II54" s="34"/>
      <c r="IJ54" s="34"/>
      <c r="IK54" s="34"/>
      <c r="IL54" s="34"/>
      <c r="IM54" s="34"/>
      <c r="IN54" s="34"/>
      <c r="IO54" s="34"/>
      <c r="IP54" s="34"/>
      <c r="IQ54" s="34"/>
      <c r="IR54" s="34"/>
      <c r="IS54" s="34"/>
      <c r="IT54" s="34"/>
      <c r="IU54" s="34"/>
      <c r="IV54" s="34"/>
      <c r="IW54" s="34"/>
      <c r="IX54" s="34"/>
      <c r="IY54" s="34"/>
      <c r="IZ54" s="34"/>
      <c r="JA54" s="34"/>
      <c r="JB54" s="34"/>
      <c r="JC54" s="34"/>
      <c r="JD54" s="34"/>
      <c r="JE54" s="34"/>
      <c r="JF54" s="34"/>
      <c r="JG54" s="34"/>
      <c r="JH54" s="34"/>
      <c r="JI54" s="34"/>
      <c r="JJ54" s="34"/>
      <c r="JK54" s="34"/>
      <c r="JL54" s="34"/>
      <c r="JM54" s="34"/>
      <c r="JN54" s="34"/>
      <c r="JO54" s="34"/>
      <c r="JP54" s="34"/>
      <c r="JQ54" s="34"/>
      <c r="JR54" s="34"/>
      <c r="JS54" s="34"/>
      <c r="JT54" s="34"/>
      <c r="JU54" s="34"/>
      <c r="JV54" s="34"/>
      <c r="JW54" s="34"/>
      <c r="JX54" s="34"/>
      <c r="JY54" s="34"/>
      <c r="JZ54" s="34"/>
      <c r="KA54" s="34"/>
      <c r="KB54" s="34"/>
      <c r="KC54" s="34"/>
      <c r="KD54" s="34"/>
      <c r="KE54" s="34"/>
      <c r="KF54" s="34"/>
      <c r="KG54" s="34"/>
      <c r="KH54" s="34"/>
      <c r="KI54" s="34"/>
      <c r="KJ54" s="34"/>
      <c r="KK54" s="34"/>
      <c r="KL54" s="34"/>
      <c r="KM54" s="34"/>
      <c r="KN54" s="34"/>
      <c r="KO54" s="34"/>
      <c r="KP54" s="34"/>
      <c r="KQ54" s="34"/>
      <c r="KR54" s="34"/>
      <c r="KS54" s="34"/>
      <c r="KT54" s="34"/>
      <c r="KU54" s="34"/>
      <c r="KV54" s="34"/>
      <c r="KW54" s="34"/>
      <c r="KX54" s="34"/>
      <c r="KY54" s="34"/>
      <c r="KZ54" s="34"/>
      <c r="LA54" s="34"/>
      <c r="LB54" s="34"/>
      <c r="LC54" s="34"/>
      <c r="LD54" s="34"/>
      <c r="LE54" s="34"/>
      <c r="LF54" s="34"/>
      <c r="LG54" s="34"/>
      <c r="LH54" s="34"/>
      <c r="LI54" s="34"/>
      <c r="LJ54" s="34"/>
      <c r="LK54" s="34"/>
      <c r="LL54" s="34"/>
      <c r="LM54" s="34"/>
      <c r="LN54" s="34"/>
      <c r="LO54" s="34"/>
      <c r="LP54" s="34"/>
      <c r="LQ54" s="34"/>
      <c r="LR54" s="34"/>
      <c r="LS54" s="34"/>
      <c r="LT54" s="34"/>
      <c r="LU54" s="34"/>
      <c r="LV54" s="34"/>
      <c r="LW54" s="34"/>
      <c r="LX54" s="34"/>
      <c r="LY54" s="34"/>
      <c r="LZ54" s="34"/>
      <c r="MA54" s="34"/>
      <c r="MB54" s="34"/>
      <c r="MC54" s="34"/>
      <c r="MD54" s="34"/>
      <c r="ME54" s="34"/>
      <c r="MF54" s="34"/>
      <c r="MG54" s="34"/>
      <c r="MH54" s="34"/>
      <c r="MI54" s="34"/>
      <c r="MJ54" s="34"/>
      <c r="MK54" s="34"/>
      <c r="ML54" s="34"/>
      <c r="MM54" s="34"/>
      <c r="MN54" s="34"/>
      <c r="MO54" s="34"/>
      <c r="MP54" s="34"/>
      <c r="MQ54" s="34"/>
      <c r="MR54" s="34"/>
      <c r="MS54" s="34"/>
      <c r="MT54" s="34"/>
      <c r="MU54" s="34"/>
      <c r="MV54" s="34"/>
      <c r="MW54" s="34"/>
      <c r="MX54" s="34"/>
      <c r="MY54" s="34"/>
      <c r="MZ54" s="34"/>
      <c r="NA54" s="34"/>
      <c r="NB54" s="34"/>
      <c r="NC54" s="34"/>
      <c r="ND54" s="34"/>
      <c r="NE54" s="34"/>
      <c r="NF54" s="34"/>
      <c r="NG54" s="34"/>
      <c r="NH54" s="34"/>
      <c r="NI54" s="34"/>
      <c r="NJ54" s="34"/>
      <c r="NK54" s="34"/>
      <c r="NL54" s="34"/>
      <c r="NM54" s="34"/>
      <c r="NN54" s="34"/>
      <c r="NO54" s="34"/>
      <c r="NP54" s="34"/>
      <c r="NQ54" s="34"/>
      <c r="NR54" s="34"/>
      <c r="NS54" s="34"/>
      <c r="NT54" s="34"/>
      <c r="NU54" s="34"/>
      <c r="NV54" s="34"/>
      <c r="NW54" s="34"/>
      <c r="NX54" s="34"/>
    </row>
    <row r="55" spans="1:388" ht="30" customHeight="1">
      <c r="A55" s="49"/>
      <c r="B55" s="51"/>
      <c r="C55" s="35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6"/>
      <c r="DX55" s="36"/>
      <c r="DY55" s="36"/>
      <c r="DZ55" s="36"/>
      <c r="EA55" s="36"/>
      <c r="EB55" s="36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6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6"/>
      <c r="FM55" s="36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6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  <c r="IG55" s="36"/>
      <c r="IH55" s="36"/>
      <c r="II55" s="36"/>
      <c r="IJ55" s="36"/>
      <c r="IK55" s="36"/>
      <c r="IL55" s="36"/>
      <c r="IM55" s="36"/>
      <c r="IN55" s="36"/>
      <c r="IO55" s="36"/>
      <c r="IP55" s="36"/>
      <c r="IQ55" s="36"/>
      <c r="IR55" s="36"/>
      <c r="IS55" s="36"/>
      <c r="IT55" s="36"/>
      <c r="IU55" s="36"/>
      <c r="IV55" s="36"/>
      <c r="IW55" s="36"/>
      <c r="IX55" s="36"/>
      <c r="IY55" s="36"/>
      <c r="IZ55" s="36"/>
      <c r="JA55" s="36"/>
      <c r="JB55" s="36"/>
      <c r="JC55" s="36"/>
      <c r="JD55" s="36"/>
      <c r="JE55" s="36"/>
      <c r="JF55" s="36"/>
      <c r="JG55" s="36"/>
      <c r="JH55" s="36"/>
      <c r="JI55" s="36"/>
      <c r="JJ55" s="36"/>
      <c r="JK55" s="36"/>
      <c r="JL55" s="36"/>
      <c r="JM55" s="36"/>
      <c r="JN55" s="36"/>
      <c r="JO55" s="36"/>
      <c r="JP55" s="36"/>
      <c r="JQ55" s="36"/>
      <c r="JR55" s="36"/>
      <c r="JS55" s="36"/>
      <c r="JT55" s="36"/>
      <c r="JU55" s="36"/>
      <c r="JV55" s="36"/>
      <c r="JW55" s="36"/>
      <c r="JX55" s="36"/>
      <c r="JY55" s="36"/>
      <c r="JZ55" s="36"/>
      <c r="KA55" s="36"/>
      <c r="KB55" s="36"/>
      <c r="KC55" s="36"/>
      <c r="KD55" s="36"/>
      <c r="KE55" s="36"/>
      <c r="KF55" s="36"/>
      <c r="KG55" s="36"/>
      <c r="KH55" s="36"/>
      <c r="KI55" s="36"/>
      <c r="KJ55" s="36"/>
      <c r="KK55" s="36"/>
      <c r="KL55" s="36"/>
      <c r="KM55" s="36"/>
      <c r="KN55" s="36"/>
      <c r="KO55" s="36"/>
      <c r="KP55" s="36"/>
      <c r="KQ55" s="36"/>
      <c r="KR55" s="36"/>
      <c r="KS55" s="36"/>
      <c r="KT55" s="36"/>
      <c r="KU55" s="36"/>
      <c r="KV55" s="36"/>
      <c r="KW55" s="36"/>
      <c r="KX55" s="36"/>
      <c r="KY55" s="36"/>
      <c r="KZ55" s="36"/>
      <c r="LA55" s="36"/>
      <c r="LB55" s="36"/>
      <c r="LC55" s="36"/>
      <c r="LD55" s="36"/>
      <c r="LE55" s="36"/>
      <c r="LF55" s="36"/>
      <c r="LG55" s="36"/>
      <c r="LH55" s="36"/>
      <c r="LI55" s="36"/>
      <c r="LJ55" s="36"/>
      <c r="LK55" s="36"/>
      <c r="LL55" s="36"/>
      <c r="LM55" s="36"/>
      <c r="LN55" s="36"/>
      <c r="LO55" s="36"/>
      <c r="LP55" s="36"/>
      <c r="LQ55" s="36"/>
      <c r="LR55" s="36"/>
      <c r="LS55" s="36"/>
      <c r="LT55" s="36"/>
      <c r="LU55" s="36"/>
      <c r="LV55" s="36"/>
      <c r="LW55" s="36"/>
      <c r="LX55" s="36"/>
      <c r="LY55" s="36"/>
      <c r="LZ55" s="36"/>
      <c r="MA55" s="36"/>
      <c r="MB55" s="36"/>
      <c r="MC55" s="36"/>
      <c r="MD55" s="36"/>
      <c r="ME55" s="36"/>
      <c r="MF55" s="36"/>
      <c r="MG55" s="36"/>
      <c r="MH55" s="36"/>
      <c r="MI55" s="36"/>
      <c r="MJ55" s="36"/>
      <c r="MK55" s="36"/>
      <c r="ML55" s="36"/>
      <c r="MM55" s="36"/>
      <c r="MN55" s="36"/>
      <c r="MO55" s="36"/>
      <c r="MP55" s="36"/>
      <c r="MQ55" s="36"/>
      <c r="MR55" s="36"/>
      <c r="MS55" s="36"/>
      <c r="MT55" s="36"/>
      <c r="MU55" s="36"/>
      <c r="MV55" s="36"/>
      <c r="MW55" s="36"/>
      <c r="MX55" s="36"/>
      <c r="MY55" s="36"/>
      <c r="MZ55" s="36"/>
      <c r="NA55" s="36"/>
      <c r="NB55" s="36"/>
      <c r="NC55" s="36"/>
      <c r="ND55" s="36"/>
      <c r="NE55" s="36"/>
      <c r="NF55" s="36"/>
      <c r="NG55" s="36"/>
      <c r="NH55" s="36"/>
      <c r="NI55" s="36"/>
      <c r="NJ55" s="36"/>
      <c r="NK55" s="36"/>
      <c r="NL55" s="36"/>
      <c r="NM55" s="36"/>
      <c r="NN55" s="36"/>
      <c r="NO55" s="36"/>
      <c r="NP55" s="36"/>
      <c r="NQ55" s="36"/>
      <c r="NR55" s="36"/>
      <c r="NS55" s="36"/>
      <c r="NT55" s="36"/>
      <c r="NU55" s="36"/>
      <c r="NV55" s="36"/>
      <c r="NW55" s="36"/>
      <c r="NX55" s="36"/>
    </row>
    <row r="56" spans="1:388" ht="30" customHeight="1">
      <c r="A56" s="52" t="s">
        <v>30</v>
      </c>
      <c r="B56" s="50" t="s">
        <v>25</v>
      </c>
      <c r="C56" s="33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  <c r="AQ56" s="3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E56" s="34"/>
      <c r="BF56" s="34"/>
      <c r="BG56" s="34"/>
      <c r="BH56" s="34"/>
      <c r="BI56" s="34"/>
      <c r="BJ56" s="34"/>
      <c r="BK56" s="34"/>
      <c r="BL56" s="34"/>
      <c r="BM56" s="34"/>
      <c r="BN56" s="34"/>
      <c r="BO56" s="34"/>
      <c r="BP56" s="34"/>
      <c r="BQ56" s="34"/>
      <c r="BR56" s="34"/>
      <c r="BS56" s="34"/>
      <c r="BT56" s="34"/>
      <c r="BU56" s="34"/>
      <c r="BV56" s="34"/>
      <c r="BW56" s="34"/>
      <c r="BX56" s="34"/>
      <c r="BY56" s="34"/>
      <c r="BZ56" s="34"/>
      <c r="CA56" s="34"/>
      <c r="CB56" s="34"/>
      <c r="CC56" s="34"/>
      <c r="CD56" s="34"/>
      <c r="CE56" s="34"/>
      <c r="CF56" s="34"/>
      <c r="CG56" s="34"/>
      <c r="CH56" s="34"/>
      <c r="CI56" s="34"/>
      <c r="CJ56" s="34"/>
      <c r="CK56" s="34"/>
      <c r="CL56" s="34"/>
      <c r="CM56" s="34"/>
      <c r="CN56" s="34"/>
      <c r="CO56" s="34"/>
      <c r="CP56" s="34"/>
      <c r="CQ56" s="34"/>
      <c r="CR56" s="34"/>
      <c r="CS56" s="34"/>
      <c r="CT56" s="34"/>
      <c r="CU56" s="34"/>
      <c r="CV56" s="34"/>
      <c r="CW56" s="34"/>
      <c r="CX56" s="34"/>
      <c r="CY56" s="34"/>
      <c r="CZ56" s="34"/>
      <c r="DA56" s="34"/>
      <c r="DB56" s="34"/>
      <c r="DC56" s="34"/>
      <c r="DD56" s="34"/>
      <c r="DE56" s="34"/>
      <c r="DF56" s="34"/>
      <c r="DG56" s="34"/>
      <c r="DH56" s="34"/>
      <c r="DI56" s="34"/>
      <c r="DJ56" s="34"/>
      <c r="DK56" s="34"/>
      <c r="DL56" s="34"/>
      <c r="DM56" s="34"/>
      <c r="DN56" s="34"/>
      <c r="DO56" s="34"/>
      <c r="DP56" s="34"/>
      <c r="DQ56" s="34"/>
      <c r="DR56" s="34"/>
      <c r="DS56" s="34"/>
      <c r="DT56" s="34"/>
      <c r="DU56" s="34"/>
      <c r="DV56" s="34"/>
      <c r="DW56" s="34"/>
      <c r="DX56" s="34"/>
      <c r="DY56" s="34"/>
      <c r="DZ56" s="34"/>
      <c r="EA56" s="34"/>
      <c r="EB56" s="34"/>
      <c r="EC56" s="34"/>
      <c r="ED56" s="34"/>
      <c r="EE56" s="34"/>
      <c r="EF56" s="34"/>
      <c r="EG56" s="34"/>
      <c r="EH56" s="34"/>
      <c r="EI56" s="34"/>
      <c r="EJ56" s="34"/>
      <c r="EK56" s="34"/>
      <c r="EL56" s="34"/>
      <c r="EM56" s="34"/>
      <c r="EN56" s="34"/>
      <c r="EO56" s="34"/>
      <c r="EP56" s="34"/>
      <c r="EQ56" s="34"/>
      <c r="ER56" s="34"/>
      <c r="ES56" s="34"/>
      <c r="ET56" s="34"/>
      <c r="EU56" s="34"/>
      <c r="EV56" s="34"/>
      <c r="EW56" s="34"/>
      <c r="EX56" s="34"/>
      <c r="EY56" s="34"/>
      <c r="EZ56" s="34"/>
      <c r="FA56" s="34"/>
      <c r="FB56" s="34"/>
      <c r="FC56" s="34"/>
      <c r="FD56" s="34"/>
      <c r="FE56" s="34"/>
      <c r="FF56" s="34"/>
      <c r="FG56" s="34"/>
      <c r="FH56" s="34"/>
      <c r="FI56" s="34"/>
      <c r="FJ56" s="34"/>
      <c r="FK56" s="34"/>
      <c r="FL56" s="34"/>
      <c r="FM56" s="34"/>
      <c r="FN56" s="34"/>
      <c r="FO56" s="34"/>
      <c r="FP56" s="34"/>
      <c r="FQ56" s="34"/>
      <c r="FR56" s="34"/>
      <c r="FS56" s="34"/>
      <c r="FT56" s="34"/>
      <c r="FU56" s="34"/>
      <c r="FV56" s="34"/>
      <c r="FW56" s="34"/>
      <c r="FX56" s="34"/>
      <c r="FY56" s="34"/>
      <c r="FZ56" s="34"/>
      <c r="GA56" s="34"/>
      <c r="GB56" s="34"/>
      <c r="GC56" s="34"/>
      <c r="GD56" s="34"/>
      <c r="GE56" s="34"/>
      <c r="GF56" s="34"/>
      <c r="GG56" s="34"/>
      <c r="GH56" s="34"/>
      <c r="GI56" s="34"/>
      <c r="GJ56" s="34"/>
      <c r="GK56" s="34"/>
      <c r="GL56" s="34"/>
      <c r="GM56" s="34"/>
      <c r="GN56" s="34"/>
      <c r="GO56" s="34"/>
      <c r="GP56" s="34"/>
      <c r="GQ56" s="34"/>
      <c r="GR56" s="34"/>
      <c r="GS56" s="34"/>
      <c r="GT56" s="34"/>
      <c r="GU56" s="34"/>
      <c r="GV56" s="34"/>
      <c r="GW56" s="34"/>
      <c r="GX56" s="34"/>
      <c r="GY56" s="34"/>
      <c r="GZ56" s="34"/>
      <c r="HA56" s="34"/>
      <c r="HB56" s="34"/>
      <c r="HC56" s="34"/>
      <c r="HD56" s="34"/>
      <c r="HE56" s="34"/>
      <c r="HF56" s="34"/>
      <c r="HG56" s="34"/>
      <c r="HH56" s="34"/>
      <c r="HI56" s="34"/>
      <c r="HJ56" s="34"/>
      <c r="HK56" s="34"/>
      <c r="HL56" s="34"/>
      <c r="HM56" s="34"/>
      <c r="HN56" s="34"/>
      <c r="HO56" s="34"/>
      <c r="HP56" s="34"/>
      <c r="HQ56" s="34"/>
      <c r="HR56" s="34"/>
      <c r="HS56" s="34"/>
      <c r="HT56" s="34"/>
      <c r="HU56" s="34"/>
      <c r="HV56" s="34"/>
      <c r="HW56" s="34"/>
      <c r="HX56" s="34"/>
      <c r="HY56" s="34"/>
      <c r="HZ56" s="34"/>
      <c r="IA56" s="34"/>
      <c r="IB56" s="34"/>
      <c r="IC56" s="34"/>
      <c r="ID56" s="34"/>
      <c r="IE56" s="34"/>
      <c r="IF56" s="34"/>
      <c r="IG56" s="34"/>
      <c r="IH56" s="34"/>
      <c r="II56" s="34"/>
      <c r="IJ56" s="34"/>
      <c r="IK56" s="34"/>
      <c r="IL56" s="34"/>
      <c r="IM56" s="34"/>
      <c r="IN56" s="34"/>
      <c r="IO56" s="34"/>
      <c r="IP56" s="34"/>
      <c r="IQ56" s="34"/>
      <c r="IR56" s="34"/>
      <c r="IS56" s="34"/>
      <c r="IT56" s="34"/>
      <c r="IU56" s="34"/>
      <c r="IV56" s="34"/>
      <c r="IW56" s="34"/>
      <c r="IX56" s="34"/>
      <c r="IY56" s="34"/>
      <c r="IZ56" s="34"/>
      <c r="JA56" s="34"/>
      <c r="JB56" s="34"/>
      <c r="JC56" s="34"/>
      <c r="JD56" s="34"/>
      <c r="JE56" s="34"/>
      <c r="JF56" s="34"/>
      <c r="JG56" s="34"/>
      <c r="JH56" s="34"/>
      <c r="JI56" s="34"/>
      <c r="JJ56" s="34"/>
      <c r="JK56" s="34"/>
      <c r="JL56" s="34"/>
      <c r="JM56" s="34"/>
      <c r="JN56" s="34"/>
      <c r="JO56" s="34"/>
      <c r="JP56" s="34"/>
      <c r="JQ56" s="34"/>
      <c r="JR56" s="34"/>
      <c r="JS56" s="34"/>
      <c r="JT56" s="34"/>
      <c r="JU56" s="34"/>
      <c r="JV56" s="34"/>
      <c r="JW56" s="34"/>
      <c r="JX56" s="34"/>
      <c r="JY56" s="34"/>
      <c r="JZ56" s="34"/>
      <c r="KA56" s="34"/>
      <c r="KB56" s="34"/>
      <c r="KC56" s="34"/>
      <c r="KD56" s="34"/>
      <c r="KE56" s="34"/>
      <c r="KF56" s="34"/>
      <c r="KG56" s="34"/>
      <c r="KH56" s="34"/>
      <c r="KI56" s="34"/>
      <c r="KJ56" s="34"/>
      <c r="KK56" s="34"/>
      <c r="KL56" s="34"/>
      <c r="KM56" s="34"/>
      <c r="KN56" s="34"/>
      <c r="KO56" s="34"/>
      <c r="KP56" s="34"/>
      <c r="KQ56" s="34"/>
      <c r="KR56" s="34"/>
      <c r="KS56" s="34"/>
      <c r="KT56" s="34"/>
      <c r="KU56" s="34"/>
      <c r="KV56" s="34"/>
      <c r="KW56" s="34"/>
      <c r="KX56" s="34"/>
      <c r="KY56" s="34"/>
      <c r="KZ56" s="34"/>
      <c r="LA56" s="34"/>
      <c r="LB56" s="34"/>
      <c r="LC56" s="34"/>
      <c r="LD56" s="34"/>
      <c r="LE56" s="34"/>
      <c r="LF56" s="34"/>
      <c r="LG56" s="34"/>
      <c r="LH56" s="34"/>
      <c r="LI56" s="34"/>
      <c r="LJ56" s="34"/>
      <c r="LK56" s="34"/>
      <c r="LL56" s="34"/>
      <c r="LM56" s="34"/>
      <c r="LN56" s="34"/>
      <c r="LO56" s="34"/>
      <c r="LP56" s="34"/>
      <c r="LQ56" s="34"/>
      <c r="LR56" s="34"/>
      <c r="LS56" s="34"/>
      <c r="LT56" s="34"/>
      <c r="LU56" s="34"/>
      <c r="LV56" s="34"/>
      <c r="LW56" s="34"/>
      <c r="LX56" s="34"/>
      <c r="LY56" s="34"/>
      <c r="LZ56" s="34"/>
      <c r="MA56" s="34"/>
      <c r="MB56" s="34"/>
      <c r="MC56" s="34"/>
      <c r="MD56" s="34"/>
      <c r="ME56" s="34"/>
      <c r="MF56" s="34"/>
      <c r="MG56" s="34"/>
      <c r="MH56" s="34"/>
      <c r="MI56" s="34"/>
      <c r="MJ56" s="34"/>
      <c r="MK56" s="34"/>
      <c r="ML56" s="34"/>
      <c r="MM56" s="34"/>
      <c r="MN56" s="34"/>
      <c r="MO56" s="34"/>
      <c r="MP56" s="34"/>
      <c r="MQ56" s="34"/>
      <c r="MR56" s="34"/>
      <c r="MS56" s="34"/>
      <c r="MT56" s="34"/>
      <c r="MU56" s="34"/>
      <c r="MV56" s="34"/>
      <c r="MW56" s="34"/>
      <c r="MX56" s="34"/>
      <c r="MY56" s="34"/>
      <c r="MZ56" s="34"/>
      <c r="NA56" s="34"/>
      <c r="NB56" s="34"/>
      <c r="NC56" s="34"/>
      <c r="ND56" s="34"/>
      <c r="NE56" s="34"/>
      <c r="NF56" s="34"/>
      <c r="NG56" s="34"/>
      <c r="NH56" s="34"/>
      <c r="NI56" s="34"/>
      <c r="NJ56" s="34"/>
      <c r="NK56" s="34"/>
      <c r="NL56" s="34"/>
      <c r="NM56" s="34"/>
      <c r="NN56" s="34"/>
      <c r="NO56" s="34"/>
      <c r="NP56" s="34"/>
      <c r="NQ56" s="34"/>
      <c r="NR56" s="34"/>
      <c r="NS56" s="34"/>
      <c r="NT56" s="34"/>
      <c r="NU56" s="34"/>
      <c r="NV56" s="34"/>
      <c r="NW56" s="34"/>
      <c r="NX56" s="34"/>
    </row>
    <row r="57" spans="1:388" ht="30" customHeight="1">
      <c r="A57" s="52"/>
      <c r="B57" s="51"/>
      <c r="C57" s="35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6"/>
      <c r="DX57" s="36"/>
      <c r="DY57" s="36"/>
      <c r="DZ57" s="36"/>
      <c r="EA57" s="36"/>
      <c r="EB57" s="36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6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6"/>
      <c r="FM57" s="36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6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  <c r="IG57" s="36"/>
      <c r="IH57" s="36"/>
      <c r="II57" s="36"/>
      <c r="IJ57" s="36"/>
      <c r="IK57" s="36"/>
      <c r="IL57" s="36"/>
      <c r="IM57" s="36"/>
      <c r="IN57" s="36"/>
      <c r="IO57" s="36"/>
      <c r="IP57" s="36"/>
      <c r="IQ57" s="36"/>
      <c r="IR57" s="36"/>
      <c r="IS57" s="36"/>
      <c r="IT57" s="36"/>
      <c r="IU57" s="36"/>
      <c r="IV57" s="36"/>
      <c r="IW57" s="36"/>
      <c r="IX57" s="36"/>
      <c r="IY57" s="36"/>
      <c r="IZ57" s="36"/>
      <c r="JA57" s="36"/>
      <c r="JB57" s="36"/>
      <c r="JC57" s="36"/>
      <c r="JD57" s="36"/>
      <c r="JE57" s="36"/>
      <c r="JF57" s="36"/>
      <c r="JG57" s="36"/>
      <c r="JH57" s="36"/>
      <c r="JI57" s="36"/>
      <c r="JJ57" s="36"/>
      <c r="JK57" s="36"/>
      <c r="JL57" s="36"/>
      <c r="JM57" s="36"/>
      <c r="JN57" s="36"/>
      <c r="JO57" s="36"/>
      <c r="JP57" s="36"/>
      <c r="JQ57" s="36"/>
      <c r="JR57" s="36"/>
      <c r="JS57" s="36"/>
      <c r="JT57" s="36"/>
      <c r="JU57" s="36"/>
      <c r="JV57" s="36"/>
      <c r="JW57" s="36"/>
      <c r="JX57" s="36"/>
      <c r="JY57" s="36"/>
      <c r="JZ57" s="36"/>
      <c r="KA57" s="36"/>
      <c r="KB57" s="36"/>
      <c r="KC57" s="36"/>
      <c r="KD57" s="36"/>
      <c r="KE57" s="36"/>
      <c r="KF57" s="36"/>
      <c r="KG57" s="36"/>
      <c r="KH57" s="36"/>
      <c r="KI57" s="36"/>
      <c r="KJ57" s="36"/>
      <c r="KK57" s="36"/>
      <c r="KL57" s="36"/>
      <c r="KM57" s="36"/>
      <c r="KN57" s="36"/>
      <c r="KO57" s="36"/>
      <c r="KP57" s="36"/>
      <c r="KQ57" s="36"/>
      <c r="KR57" s="36"/>
      <c r="KS57" s="36"/>
      <c r="KT57" s="36"/>
      <c r="KU57" s="36"/>
      <c r="KV57" s="36"/>
      <c r="KW57" s="36"/>
      <c r="KX57" s="36"/>
      <c r="KY57" s="36"/>
      <c r="KZ57" s="36"/>
      <c r="LA57" s="36"/>
      <c r="LB57" s="36"/>
      <c r="LC57" s="36"/>
      <c r="LD57" s="36"/>
      <c r="LE57" s="36"/>
      <c r="LF57" s="36"/>
      <c r="LG57" s="36"/>
      <c r="LH57" s="36"/>
      <c r="LI57" s="36"/>
      <c r="LJ57" s="36"/>
      <c r="LK57" s="36"/>
      <c r="LL57" s="36"/>
      <c r="LM57" s="36"/>
      <c r="LN57" s="36"/>
      <c r="LO57" s="36"/>
      <c r="LP57" s="36"/>
      <c r="LQ57" s="36"/>
      <c r="LR57" s="36"/>
      <c r="LS57" s="36"/>
      <c r="LT57" s="36"/>
      <c r="LU57" s="36"/>
      <c r="LV57" s="36"/>
      <c r="LW57" s="36"/>
      <c r="LX57" s="36"/>
      <c r="LY57" s="36"/>
      <c r="LZ57" s="36"/>
      <c r="MA57" s="36"/>
      <c r="MB57" s="36"/>
      <c r="MC57" s="36"/>
      <c r="MD57" s="36"/>
      <c r="ME57" s="36"/>
      <c r="MF57" s="36"/>
      <c r="MG57" s="36"/>
      <c r="MH57" s="36"/>
      <c r="MI57" s="36"/>
      <c r="MJ57" s="36"/>
      <c r="MK57" s="36"/>
      <c r="ML57" s="36"/>
      <c r="MM57" s="36"/>
      <c r="MN57" s="36"/>
      <c r="MO57" s="36"/>
      <c r="MP57" s="36"/>
      <c r="MQ57" s="36"/>
      <c r="MR57" s="36"/>
      <c r="MS57" s="36"/>
      <c r="MT57" s="36"/>
      <c r="MU57" s="36"/>
      <c r="MV57" s="36"/>
      <c r="MW57" s="36"/>
      <c r="MX57" s="36"/>
      <c r="MY57" s="36"/>
      <c r="MZ57" s="36"/>
      <c r="NA57" s="36"/>
      <c r="NB57" s="36"/>
      <c r="NC57" s="36"/>
      <c r="ND57" s="36"/>
      <c r="NE57" s="36"/>
      <c r="NF57" s="36"/>
      <c r="NG57" s="36"/>
      <c r="NH57" s="36"/>
      <c r="NI57" s="36"/>
      <c r="NJ57" s="36"/>
      <c r="NK57" s="36"/>
      <c r="NL57" s="36"/>
      <c r="NM57" s="36"/>
      <c r="NN57" s="36"/>
      <c r="NO57" s="36"/>
      <c r="NP57" s="36"/>
      <c r="NQ57" s="36"/>
      <c r="NR57" s="36"/>
      <c r="NS57" s="36"/>
      <c r="NT57" s="36"/>
      <c r="NU57" s="36"/>
      <c r="NV57" s="36"/>
      <c r="NW57" s="36"/>
      <c r="NX57" s="36"/>
    </row>
    <row r="58" spans="1:388" ht="30" customHeight="1">
      <c r="A58" s="49">
        <v>13</v>
      </c>
      <c r="B58" s="50">
        <v>30</v>
      </c>
      <c r="C58" s="33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  <c r="AP58" s="34"/>
      <c r="AQ58" s="34"/>
      <c r="AR58" s="34"/>
      <c r="AS58" s="34"/>
      <c r="AT58" s="34"/>
      <c r="AU58" s="34"/>
      <c r="AV58" s="34"/>
      <c r="AW58" s="34"/>
      <c r="AX58" s="34"/>
      <c r="AY58" s="34"/>
      <c r="AZ58" s="34"/>
      <c r="BA58" s="34"/>
      <c r="BB58" s="34"/>
      <c r="BC58" s="34"/>
      <c r="BD58" s="34"/>
      <c r="BE58" s="34"/>
      <c r="BF58" s="34"/>
      <c r="BG58" s="34"/>
      <c r="BH58" s="34"/>
      <c r="BI58" s="34"/>
      <c r="BJ58" s="34"/>
      <c r="BK58" s="34"/>
      <c r="BL58" s="34"/>
      <c r="BM58" s="34"/>
      <c r="BN58" s="34"/>
      <c r="BO58" s="34"/>
      <c r="BP58" s="34"/>
      <c r="BQ58" s="34"/>
      <c r="BR58" s="34"/>
      <c r="BS58" s="34"/>
      <c r="BT58" s="34"/>
      <c r="BU58" s="34"/>
      <c r="BV58" s="34"/>
      <c r="BW58" s="34"/>
      <c r="BX58" s="34"/>
      <c r="BY58" s="34"/>
      <c r="BZ58" s="34"/>
      <c r="CA58" s="34"/>
      <c r="CB58" s="34"/>
      <c r="CC58" s="34"/>
      <c r="CD58" s="34"/>
      <c r="CE58" s="34"/>
      <c r="CF58" s="34"/>
      <c r="CG58" s="34"/>
      <c r="CH58" s="34"/>
      <c r="CI58" s="34"/>
      <c r="CJ58" s="34"/>
      <c r="CK58" s="34"/>
      <c r="CL58" s="34"/>
      <c r="CM58" s="34"/>
      <c r="CN58" s="34"/>
      <c r="CO58" s="34"/>
      <c r="CP58" s="34"/>
      <c r="CQ58" s="34"/>
      <c r="CR58" s="34"/>
      <c r="CS58" s="34"/>
      <c r="CT58" s="34"/>
      <c r="CU58" s="34"/>
      <c r="CV58" s="34"/>
      <c r="CW58" s="34"/>
      <c r="CX58" s="34"/>
      <c r="CY58" s="34"/>
      <c r="CZ58" s="34"/>
      <c r="DA58" s="34"/>
      <c r="DB58" s="34"/>
      <c r="DC58" s="34"/>
      <c r="DD58" s="34"/>
      <c r="DE58" s="34"/>
      <c r="DF58" s="34"/>
      <c r="DG58" s="34"/>
      <c r="DH58" s="34"/>
      <c r="DI58" s="34"/>
      <c r="DJ58" s="34"/>
      <c r="DK58" s="34"/>
      <c r="DL58" s="34"/>
      <c r="DM58" s="34"/>
      <c r="DN58" s="34"/>
      <c r="DO58" s="34"/>
      <c r="DP58" s="34"/>
      <c r="DQ58" s="34"/>
      <c r="DR58" s="34"/>
      <c r="DS58" s="34"/>
      <c r="DT58" s="34"/>
      <c r="DU58" s="34"/>
      <c r="DV58" s="34"/>
      <c r="DW58" s="34"/>
      <c r="DX58" s="34"/>
      <c r="DY58" s="34"/>
      <c r="DZ58" s="34"/>
      <c r="EA58" s="34"/>
      <c r="EB58" s="34"/>
      <c r="EC58" s="34"/>
      <c r="ED58" s="34"/>
      <c r="EE58" s="34"/>
      <c r="EF58" s="34"/>
      <c r="EG58" s="34"/>
      <c r="EH58" s="34"/>
      <c r="EI58" s="34"/>
      <c r="EJ58" s="34"/>
      <c r="EK58" s="34"/>
      <c r="EL58" s="34"/>
      <c r="EM58" s="34"/>
      <c r="EN58" s="34"/>
      <c r="EO58" s="34"/>
      <c r="EP58" s="34"/>
      <c r="EQ58" s="34"/>
      <c r="ER58" s="34"/>
      <c r="ES58" s="34"/>
      <c r="ET58" s="34"/>
      <c r="EU58" s="34"/>
      <c r="EV58" s="34"/>
      <c r="EW58" s="34"/>
      <c r="EX58" s="34"/>
      <c r="EY58" s="34"/>
      <c r="EZ58" s="34"/>
      <c r="FA58" s="34"/>
      <c r="FB58" s="34"/>
      <c r="FC58" s="34"/>
      <c r="FD58" s="34"/>
      <c r="FE58" s="34"/>
      <c r="FF58" s="34"/>
      <c r="FG58" s="34"/>
      <c r="FH58" s="34"/>
      <c r="FI58" s="34"/>
      <c r="FJ58" s="34"/>
      <c r="FK58" s="34"/>
      <c r="FL58" s="34"/>
      <c r="FM58" s="34"/>
      <c r="FN58" s="34"/>
      <c r="FO58" s="34"/>
      <c r="FP58" s="34"/>
      <c r="FQ58" s="34"/>
      <c r="FR58" s="34"/>
      <c r="FS58" s="34"/>
      <c r="FT58" s="34"/>
      <c r="FU58" s="34"/>
      <c r="FV58" s="34"/>
      <c r="FW58" s="34"/>
      <c r="FX58" s="34"/>
      <c r="FY58" s="34"/>
      <c r="FZ58" s="34"/>
      <c r="GA58" s="34"/>
      <c r="GB58" s="34"/>
      <c r="GC58" s="34"/>
      <c r="GD58" s="34"/>
      <c r="GE58" s="34"/>
      <c r="GF58" s="34"/>
      <c r="GG58" s="34"/>
      <c r="GH58" s="34"/>
      <c r="GI58" s="34"/>
      <c r="GJ58" s="34"/>
      <c r="GK58" s="34"/>
      <c r="GL58" s="34"/>
      <c r="GM58" s="34"/>
      <c r="GN58" s="34"/>
      <c r="GO58" s="34"/>
      <c r="GP58" s="34"/>
      <c r="GQ58" s="34"/>
      <c r="GR58" s="34"/>
      <c r="GS58" s="34"/>
      <c r="GT58" s="34"/>
      <c r="GU58" s="34"/>
      <c r="GV58" s="34"/>
      <c r="GW58" s="34"/>
      <c r="GX58" s="34"/>
      <c r="GY58" s="34"/>
      <c r="GZ58" s="34"/>
      <c r="HA58" s="34"/>
      <c r="HB58" s="34"/>
      <c r="HC58" s="34"/>
      <c r="HD58" s="34"/>
      <c r="HE58" s="34"/>
      <c r="HF58" s="34"/>
      <c r="HG58" s="34"/>
      <c r="HH58" s="34"/>
      <c r="HI58" s="34"/>
      <c r="HJ58" s="34"/>
      <c r="HK58" s="34"/>
      <c r="HL58" s="34"/>
      <c r="HM58" s="34"/>
      <c r="HN58" s="34"/>
      <c r="HO58" s="34"/>
      <c r="HP58" s="34"/>
      <c r="HQ58" s="34"/>
      <c r="HR58" s="34"/>
      <c r="HS58" s="34"/>
      <c r="HT58" s="34"/>
      <c r="HU58" s="34"/>
      <c r="HV58" s="34"/>
      <c r="HW58" s="34"/>
      <c r="HX58" s="34"/>
      <c r="HY58" s="34"/>
      <c r="HZ58" s="34"/>
      <c r="IA58" s="34"/>
      <c r="IB58" s="34"/>
      <c r="IC58" s="34"/>
      <c r="ID58" s="34"/>
      <c r="IE58" s="34"/>
      <c r="IF58" s="34"/>
      <c r="IG58" s="34"/>
      <c r="IH58" s="34"/>
      <c r="II58" s="34"/>
      <c r="IJ58" s="34"/>
      <c r="IK58" s="34"/>
      <c r="IL58" s="34"/>
      <c r="IM58" s="34"/>
      <c r="IN58" s="34"/>
      <c r="IO58" s="34"/>
      <c r="IP58" s="34"/>
      <c r="IQ58" s="34"/>
      <c r="IR58" s="34"/>
      <c r="IS58" s="34"/>
      <c r="IT58" s="34"/>
      <c r="IU58" s="34"/>
      <c r="IV58" s="34"/>
      <c r="IW58" s="34"/>
      <c r="IX58" s="34"/>
      <c r="IY58" s="34"/>
      <c r="IZ58" s="34"/>
      <c r="JA58" s="34"/>
      <c r="JB58" s="34"/>
      <c r="JC58" s="34"/>
      <c r="JD58" s="34"/>
      <c r="JE58" s="34"/>
      <c r="JF58" s="34"/>
      <c r="JG58" s="34"/>
      <c r="JH58" s="34"/>
      <c r="JI58" s="34"/>
      <c r="JJ58" s="34"/>
      <c r="JK58" s="34"/>
      <c r="JL58" s="34"/>
      <c r="JM58" s="34"/>
      <c r="JN58" s="34"/>
      <c r="JO58" s="34"/>
      <c r="JP58" s="34"/>
      <c r="JQ58" s="34"/>
      <c r="JR58" s="34"/>
      <c r="JS58" s="34"/>
      <c r="JT58" s="34"/>
      <c r="JU58" s="34"/>
      <c r="JV58" s="34"/>
      <c r="JW58" s="34"/>
      <c r="JX58" s="34"/>
      <c r="JY58" s="34"/>
      <c r="JZ58" s="34"/>
      <c r="KA58" s="34"/>
      <c r="KB58" s="34"/>
      <c r="KC58" s="34"/>
      <c r="KD58" s="34"/>
      <c r="KE58" s="34"/>
      <c r="KF58" s="34"/>
      <c r="KG58" s="34"/>
      <c r="KH58" s="34"/>
      <c r="KI58" s="34"/>
      <c r="KJ58" s="34"/>
      <c r="KK58" s="34"/>
      <c r="KL58" s="34"/>
      <c r="KM58" s="34"/>
      <c r="KN58" s="34"/>
      <c r="KO58" s="34"/>
      <c r="KP58" s="34"/>
      <c r="KQ58" s="34"/>
      <c r="KR58" s="34"/>
      <c r="KS58" s="34"/>
      <c r="KT58" s="34"/>
      <c r="KU58" s="34"/>
      <c r="KV58" s="34"/>
      <c r="KW58" s="34"/>
      <c r="KX58" s="34"/>
      <c r="KY58" s="34"/>
      <c r="KZ58" s="34"/>
      <c r="LA58" s="34"/>
      <c r="LB58" s="34"/>
      <c r="LC58" s="34"/>
      <c r="LD58" s="34"/>
      <c r="LE58" s="34"/>
      <c r="LF58" s="34"/>
      <c r="LG58" s="34"/>
      <c r="LH58" s="34"/>
      <c r="LI58" s="34"/>
      <c r="LJ58" s="34"/>
      <c r="LK58" s="34"/>
      <c r="LL58" s="34"/>
      <c r="LM58" s="34"/>
      <c r="LN58" s="34"/>
      <c r="LO58" s="34"/>
      <c r="LP58" s="34"/>
      <c r="LQ58" s="34"/>
      <c r="LR58" s="34"/>
      <c r="LS58" s="34"/>
      <c r="LT58" s="34"/>
      <c r="LU58" s="34"/>
      <c r="LV58" s="34"/>
      <c r="LW58" s="34"/>
      <c r="LX58" s="34"/>
      <c r="LY58" s="34"/>
      <c r="LZ58" s="34"/>
      <c r="MA58" s="34"/>
      <c r="MB58" s="34"/>
      <c r="MC58" s="34"/>
      <c r="MD58" s="34"/>
      <c r="ME58" s="34"/>
      <c r="MF58" s="34"/>
      <c r="MG58" s="34"/>
      <c r="MH58" s="34"/>
      <c r="MI58" s="34"/>
      <c r="MJ58" s="34"/>
      <c r="MK58" s="34"/>
      <c r="ML58" s="34"/>
      <c r="MM58" s="34"/>
      <c r="MN58" s="34"/>
      <c r="MO58" s="34"/>
      <c r="MP58" s="34"/>
      <c r="MQ58" s="34"/>
      <c r="MR58" s="34"/>
      <c r="MS58" s="34"/>
      <c r="MT58" s="34"/>
      <c r="MU58" s="34"/>
      <c r="MV58" s="34"/>
      <c r="MW58" s="34"/>
      <c r="MX58" s="34"/>
      <c r="MY58" s="34"/>
      <c r="MZ58" s="34"/>
      <c r="NA58" s="34"/>
      <c r="NB58" s="34"/>
      <c r="NC58" s="34"/>
      <c r="ND58" s="34"/>
      <c r="NE58" s="34"/>
      <c r="NF58" s="34"/>
      <c r="NG58" s="34"/>
      <c r="NH58" s="34"/>
      <c r="NI58" s="34"/>
      <c r="NJ58" s="34"/>
      <c r="NK58" s="34"/>
      <c r="NL58" s="34"/>
      <c r="NM58" s="34"/>
      <c r="NN58" s="34"/>
      <c r="NO58" s="34"/>
      <c r="NP58" s="34"/>
      <c r="NQ58" s="34"/>
      <c r="NR58" s="34"/>
      <c r="NS58" s="34"/>
      <c r="NT58" s="34"/>
      <c r="NU58" s="34"/>
      <c r="NV58" s="34"/>
      <c r="NW58" s="34"/>
      <c r="NX58" s="34"/>
    </row>
    <row r="59" spans="1:388" ht="30" customHeight="1">
      <c r="A59" s="49"/>
      <c r="B59" s="51"/>
      <c r="C59" s="35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  <c r="IG59" s="36"/>
      <c r="IH59" s="36"/>
      <c r="II59" s="36"/>
      <c r="IJ59" s="36"/>
      <c r="IK59" s="36"/>
      <c r="IL59" s="36"/>
      <c r="IM59" s="36"/>
      <c r="IN59" s="36"/>
      <c r="IO59" s="36"/>
      <c r="IP59" s="36"/>
      <c r="IQ59" s="36"/>
      <c r="IR59" s="36"/>
      <c r="IS59" s="36"/>
      <c r="IT59" s="36"/>
      <c r="IU59" s="36"/>
      <c r="IV59" s="36"/>
      <c r="IW59" s="36"/>
      <c r="IX59" s="36"/>
      <c r="IY59" s="36"/>
      <c r="IZ59" s="36"/>
      <c r="JA59" s="36"/>
      <c r="JB59" s="36"/>
      <c r="JC59" s="36"/>
      <c r="JD59" s="36"/>
      <c r="JE59" s="36"/>
      <c r="JF59" s="36"/>
      <c r="JG59" s="36"/>
      <c r="JH59" s="36"/>
      <c r="JI59" s="36"/>
      <c r="JJ59" s="36"/>
      <c r="JK59" s="36"/>
      <c r="JL59" s="36"/>
      <c r="JM59" s="36"/>
      <c r="JN59" s="36"/>
      <c r="JO59" s="36"/>
      <c r="JP59" s="36"/>
      <c r="JQ59" s="36"/>
      <c r="JR59" s="36"/>
      <c r="JS59" s="36"/>
      <c r="JT59" s="36"/>
      <c r="JU59" s="36"/>
      <c r="JV59" s="36"/>
      <c r="JW59" s="36"/>
      <c r="JX59" s="36"/>
      <c r="JY59" s="36"/>
      <c r="JZ59" s="36"/>
      <c r="KA59" s="36"/>
      <c r="KB59" s="36"/>
      <c r="KC59" s="36"/>
      <c r="KD59" s="36"/>
      <c r="KE59" s="36"/>
      <c r="KF59" s="36"/>
      <c r="KG59" s="36"/>
      <c r="KH59" s="36"/>
      <c r="KI59" s="36"/>
      <c r="KJ59" s="36"/>
      <c r="KK59" s="36"/>
      <c r="KL59" s="36"/>
      <c r="KM59" s="36"/>
      <c r="KN59" s="36"/>
      <c r="KO59" s="36"/>
      <c r="KP59" s="36"/>
      <c r="KQ59" s="36"/>
      <c r="KR59" s="36"/>
      <c r="KS59" s="36"/>
      <c r="KT59" s="36"/>
      <c r="KU59" s="36"/>
      <c r="KV59" s="36"/>
      <c r="KW59" s="36"/>
      <c r="KX59" s="36"/>
      <c r="KY59" s="36"/>
      <c r="KZ59" s="36"/>
      <c r="LA59" s="36"/>
      <c r="LB59" s="36"/>
      <c r="LC59" s="36"/>
      <c r="LD59" s="36"/>
      <c r="LE59" s="36"/>
      <c r="LF59" s="36"/>
      <c r="LG59" s="36"/>
      <c r="LH59" s="36"/>
      <c r="LI59" s="36"/>
      <c r="LJ59" s="36"/>
      <c r="LK59" s="36"/>
      <c r="LL59" s="36"/>
      <c r="LM59" s="36"/>
      <c r="LN59" s="36"/>
      <c r="LO59" s="36"/>
      <c r="LP59" s="36"/>
      <c r="LQ59" s="36"/>
      <c r="LR59" s="36"/>
      <c r="LS59" s="36"/>
      <c r="LT59" s="36"/>
      <c r="LU59" s="36"/>
      <c r="LV59" s="36"/>
      <c r="LW59" s="36"/>
      <c r="LX59" s="36"/>
      <c r="LY59" s="36"/>
      <c r="LZ59" s="36"/>
      <c r="MA59" s="36"/>
      <c r="MB59" s="36"/>
      <c r="MC59" s="36"/>
      <c r="MD59" s="36"/>
      <c r="ME59" s="36"/>
      <c r="MF59" s="36"/>
      <c r="MG59" s="36"/>
      <c r="MH59" s="36"/>
      <c r="MI59" s="36"/>
      <c r="MJ59" s="36"/>
      <c r="MK59" s="36"/>
      <c r="ML59" s="36"/>
      <c r="MM59" s="36"/>
      <c r="MN59" s="36"/>
      <c r="MO59" s="36"/>
      <c r="MP59" s="36"/>
      <c r="MQ59" s="36"/>
      <c r="MR59" s="36"/>
      <c r="MS59" s="36"/>
      <c r="MT59" s="36"/>
      <c r="MU59" s="36"/>
      <c r="MV59" s="36"/>
      <c r="MW59" s="36"/>
      <c r="MX59" s="36"/>
      <c r="MY59" s="36"/>
      <c r="MZ59" s="36"/>
      <c r="NA59" s="36"/>
      <c r="NB59" s="36"/>
      <c r="NC59" s="36"/>
      <c r="ND59" s="36"/>
      <c r="NE59" s="36"/>
      <c r="NF59" s="36"/>
      <c r="NG59" s="36"/>
      <c r="NH59" s="36"/>
      <c r="NI59" s="36"/>
      <c r="NJ59" s="36"/>
      <c r="NK59" s="36"/>
      <c r="NL59" s="36"/>
      <c r="NM59" s="36"/>
      <c r="NN59" s="36"/>
      <c r="NO59" s="36"/>
      <c r="NP59" s="36"/>
      <c r="NQ59" s="36"/>
      <c r="NR59" s="36"/>
      <c r="NS59" s="36"/>
      <c r="NT59" s="36"/>
      <c r="NU59" s="36"/>
      <c r="NV59" s="36"/>
      <c r="NW59" s="36"/>
      <c r="NX59" s="36"/>
    </row>
    <row r="60" spans="1:388" ht="30" customHeight="1">
      <c r="A60" s="52" t="s">
        <v>31</v>
      </c>
      <c r="B60" s="50" t="s">
        <v>25</v>
      </c>
      <c r="C60" s="33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  <c r="AP60" s="34"/>
      <c r="AQ60" s="34"/>
      <c r="AR60" s="34"/>
      <c r="AS60" s="34"/>
      <c r="AT60" s="34"/>
      <c r="AU60" s="34"/>
      <c r="AV60" s="34"/>
      <c r="AW60" s="34"/>
      <c r="AX60" s="34"/>
      <c r="AY60" s="34"/>
      <c r="AZ60" s="34"/>
      <c r="BA60" s="34"/>
      <c r="BB60" s="34"/>
      <c r="BC60" s="34"/>
      <c r="BD60" s="34"/>
      <c r="BE60" s="34"/>
      <c r="BF60" s="34"/>
      <c r="BG60" s="34"/>
      <c r="BH60" s="34"/>
      <c r="BI60" s="34"/>
      <c r="BJ60" s="34"/>
      <c r="BK60" s="34"/>
      <c r="BL60" s="34"/>
      <c r="BM60" s="34"/>
      <c r="BN60" s="34"/>
      <c r="BO60" s="34"/>
      <c r="BP60" s="34"/>
      <c r="BQ60" s="34"/>
      <c r="BR60" s="34"/>
      <c r="BS60" s="34"/>
      <c r="BT60" s="34"/>
      <c r="BU60" s="34"/>
      <c r="BV60" s="34"/>
      <c r="BW60" s="34"/>
      <c r="BX60" s="34"/>
      <c r="BY60" s="34"/>
      <c r="BZ60" s="34"/>
      <c r="CA60" s="34"/>
      <c r="CB60" s="34"/>
      <c r="CC60" s="34"/>
      <c r="CD60" s="34"/>
      <c r="CE60" s="34"/>
      <c r="CF60" s="34"/>
      <c r="CG60" s="34"/>
      <c r="CH60" s="34"/>
      <c r="CI60" s="34"/>
      <c r="CJ60" s="34"/>
      <c r="CK60" s="34"/>
      <c r="CL60" s="34"/>
      <c r="CM60" s="34"/>
      <c r="CN60" s="34"/>
      <c r="CO60" s="34"/>
      <c r="CP60" s="34"/>
      <c r="CQ60" s="34"/>
      <c r="CR60" s="34"/>
      <c r="CS60" s="34"/>
      <c r="CT60" s="34"/>
      <c r="CU60" s="34"/>
      <c r="CV60" s="34"/>
      <c r="CW60" s="34"/>
      <c r="CX60" s="34"/>
      <c r="CY60" s="34"/>
      <c r="CZ60" s="34"/>
      <c r="DA60" s="34"/>
      <c r="DB60" s="34"/>
      <c r="DC60" s="34"/>
      <c r="DD60" s="34"/>
      <c r="DE60" s="34"/>
      <c r="DF60" s="34"/>
      <c r="DG60" s="34"/>
      <c r="DH60" s="34"/>
      <c r="DI60" s="34"/>
      <c r="DJ60" s="34"/>
      <c r="DK60" s="34"/>
      <c r="DL60" s="34"/>
      <c r="DM60" s="34"/>
      <c r="DN60" s="34"/>
      <c r="DO60" s="34"/>
      <c r="DP60" s="34"/>
      <c r="DQ60" s="34"/>
      <c r="DR60" s="34"/>
      <c r="DS60" s="34"/>
      <c r="DT60" s="34"/>
      <c r="DU60" s="34"/>
      <c r="DV60" s="34"/>
      <c r="DW60" s="34"/>
      <c r="DX60" s="34"/>
      <c r="DY60" s="34"/>
      <c r="DZ60" s="34"/>
      <c r="EA60" s="34"/>
      <c r="EB60" s="34"/>
      <c r="EC60" s="34"/>
      <c r="ED60" s="34"/>
      <c r="EE60" s="34"/>
      <c r="EF60" s="34"/>
      <c r="EG60" s="34"/>
      <c r="EH60" s="34"/>
      <c r="EI60" s="34"/>
      <c r="EJ60" s="34"/>
      <c r="EK60" s="34"/>
      <c r="EL60" s="34"/>
      <c r="EM60" s="34"/>
      <c r="EN60" s="34"/>
      <c r="EO60" s="34"/>
      <c r="EP60" s="34"/>
      <c r="EQ60" s="34"/>
      <c r="ER60" s="34"/>
      <c r="ES60" s="34"/>
      <c r="ET60" s="34"/>
      <c r="EU60" s="34"/>
      <c r="EV60" s="34"/>
      <c r="EW60" s="34"/>
      <c r="EX60" s="34"/>
      <c r="EY60" s="34"/>
      <c r="EZ60" s="34"/>
      <c r="FA60" s="34"/>
      <c r="FB60" s="34"/>
      <c r="FC60" s="34"/>
      <c r="FD60" s="34"/>
      <c r="FE60" s="34"/>
      <c r="FF60" s="34"/>
      <c r="FG60" s="34"/>
      <c r="FH60" s="34"/>
      <c r="FI60" s="34"/>
      <c r="FJ60" s="34"/>
      <c r="FK60" s="34"/>
      <c r="FL60" s="34"/>
      <c r="FM60" s="34"/>
      <c r="FN60" s="34"/>
      <c r="FO60" s="34"/>
      <c r="FP60" s="34"/>
      <c r="FQ60" s="34"/>
      <c r="FR60" s="34"/>
      <c r="FS60" s="34"/>
      <c r="FT60" s="34"/>
      <c r="FU60" s="34"/>
      <c r="FV60" s="34"/>
      <c r="FW60" s="34"/>
      <c r="FX60" s="34"/>
      <c r="FY60" s="34"/>
      <c r="FZ60" s="34"/>
      <c r="GA60" s="34"/>
      <c r="GB60" s="34"/>
      <c r="GC60" s="34"/>
      <c r="GD60" s="34"/>
      <c r="GE60" s="34"/>
      <c r="GF60" s="34"/>
      <c r="GG60" s="34"/>
      <c r="GH60" s="34"/>
      <c r="GI60" s="34"/>
      <c r="GJ60" s="34"/>
      <c r="GK60" s="34"/>
      <c r="GL60" s="34"/>
      <c r="GM60" s="34"/>
      <c r="GN60" s="34"/>
      <c r="GO60" s="34"/>
      <c r="GP60" s="34"/>
      <c r="GQ60" s="34"/>
      <c r="GR60" s="34"/>
      <c r="GS60" s="34"/>
      <c r="GT60" s="34"/>
      <c r="GU60" s="34"/>
      <c r="GV60" s="34"/>
      <c r="GW60" s="34"/>
      <c r="GX60" s="34"/>
      <c r="GY60" s="34"/>
      <c r="GZ60" s="34"/>
      <c r="HA60" s="34"/>
      <c r="HB60" s="34"/>
      <c r="HC60" s="34"/>
      <c r="HD60" s="34"/>
      <c r="HE60" s="34"/>
      <c r="HF60" s="34"/>
      <c r="HG60" s="34"/>
      <c r="HH60" s="34"/>
      <c r="HI60" s="34"/>
      <c r="HJ60" s="34"/>
      <c r="HK60" s="34"/>
      <c r="HL60" s="34"/>
      <c r="HM60" s="34"/>
      <c r="HN60" s="34"/>
      <c r="HO60" s="34"/>
      <c r="HP60" s="34"/>
      <c r="HQ60" s="34"/>
      <c r="HR60" s="34"/>
      <c r="HS60" s="34"/>
      <c r="HT60" s="34"/>
      <c r="HU60" s="34"/>
      <c r="HV60" s="34"/>
      <c r="HW60" s="34"/>
      <c r="HX60" s="34"/>
      <c r="HY60" s="34"/>
      <c r="HZ60" s="34"/>
      <c r="IA60" s="34"/>
      <c r="IB60" s="34"/>
      <c r="IC60" s="34"/>
      <c r="ID60" s="34"/>
      <c r="IE60" s="34"/>
      <c r="IF60" s="34"/>
      <c r="IG60" s="34"/>
      <c r="IH60" s="34"/>
      <c r="II60" s="34"/>
      <c r="IJ60" s="34"/>
      <c r="IK60" s="34"/>
      <c r="IL60" s="34"/>
      <c r="IM60" s="34"/>
      <c r="IN60" s="34"/>
      <c r="IO60" s="34"/>
      <c r="IP60" s="34"/>
      <c r="IQ60" s="34"/>
      <c r="IR60" s="34"/>
      <c r="IS60" s="34"/>
      <c r="IT60" s="34"/>
      <c r="IU60" s="34"/>
      <c r="IV60" s="34"/>
      <c r="IW60" s="34"/>
      <c r="IX60" s="34"/>
      <c r="IY60" s="34"/>
      <c r="IZ60" s="34"/>
      <c r="JA60" s="34"/>
      <c r="JB60" s="34"/>
      <c r="JC60" s="34"/>
      <c r="JD60" s="34"/>
      <c r="JE60" s="34"/>
      <c r="JF60" s="34"/>
      <c r="JG60" s="34"/>
      <c r="JH60" s="34"/>
      <c r="JI60" s="34"/>
      <c r="JJ60" s="34"/>
      <c r="JK60" s="34"/>
      <c r="JL60" s="34"/>
      <c r="JM60" s="34"/>
      <c r="JN60" s="34"/>
      <c r="JO60" s="34"/>
      <c r="JP60" s="34"/>
      <c r="JQ60" s="34"/>
      <c r="JR60" s="34"/>
      <c r="JS60" s="34"/>
      <c r="JT60" s="34"/>
      <c r="JU60" s="34"/>
      <c r="JV60" s="34"/>
      <c r="JW60" s="34"/>
      <c r="JX60" s="34"/>
      <c r="JY60" s="34"/>
      <c r="JZ60" s="34"/>
      <c r="KA60" s="34"/>
      <c r="KB60" s="34"/>
      <c r="KC60" s="34"/>
      <c r="KD60" s="34"/>
      <c r="KE60" s="34"/>
      <c r="KF60" s="34"/>
      <c r="KG60" s="34"/>
      <c r="KH60" s="34"/>
      <c r="KI60" s="34"/>
      <c r="KJ60" s="34"/>
      <c r="KK60" s="34"/>
      <c r="KL60" s="34"/>
      <c r="KM60" s="34"/>
      <c r="KN60" s="34"/>
      <c r="KO60" s="34"/>
      <c r="KP60" s="34"/>
      <c r="KQ60" s="34"/>
      <c r="KR60" s="34"/>
      <c r="KS60" s="34"/>
      <c r="KT60" s="34"/>
      <c r="KU60" s="34"/>
      <c r="KV60" s="34"/>
      <c r="KW60" s="34"/>
      <c r="KX60" s="34"/>
      <c r="KY60" s="34"/>
      <c r="KZ60" s="34"/>
      <c r="LA60" s="34"/>
      <c r="LB60" s="34"/>
      <c r="LC60" s="34"/>
      <c r="LD60" s="34"/>
      <c r="LE60" s="34"/>
      <c r="LF60" s="34"/>
      <c r="LG60" s="34"/>
      <c r="LH60" s="34"/>
      <c r="LI60" s="34"/>
      <c r="LJ60" s="34"/>
      <c r="LK60" s="34"/>
      <c r="LL60" s="34"/>
      <c r="LM60" s="34"/>
      <c r="LN60" s="34"/>
      <c r="LO60" s="34"/>
      <c r="LP60" s="34"/>
      <c r="LQ60" s="34"/>
      <c r="LR60" s="34"/>
      <c r="LS60" s="34"/>
      <c r="LT60" s="34"/>
      <c r="LU60" s="34"/>
      <c r="LV60" s="34"/>
      <c r="LW60" s="34"/>
      <c r="LX60" s="34"/>
      <c r="LY60" s="34"/>
      <c r="LZ60" s="34"/>
      <c r="MA60" s="34"/>
      <c r="MB60" s="34"/>
      <c r="MC60" s="34"/>
      <c r="MD60" s="34"/>
      <c r="ME60" s="34"/>
      <c r="MF60" s="34"/>
      <c r="MG60" s="34"/>
      <c r="MH60" s="34"/>
      <c r="MI60" s="34"/>
      <c r="MJ60" s="34"/>
      <c r="MK60" s="34"/>
      <c r="ML60" s="34"/>
      <c r="MM60" s="34"/>
      <c r="MN60" s="34"/>
      <c r="MO60" s="34"/>
      <c r="MP60" s="34"/>
      <c r="MQ60" s="34"/>
      <c r="MR60" s="34"/>
      <c r="MS60" s="34"/>
      <c r="MT60" s="34"/>
      <c r="MU60" s="34"/>
      <c r="MV60" s="34"/>
      <c r="MW60" s="34"/>
      <c r="MX60" s="34"/>
      <c r="MY60" s="34"/>
      <c r="MZ60" s="34"/>
      <c r="NA60" s="34"/>
      <c r="NB60" s="34"/>
      <c r="NC60" s="34"/>
      <c r="ND60" s="34"/>
      <c r="NE60" s="34"/>
      <c r="NF60" s="34"/>
      <c r="NG60" s="34"/>
      <c r="NH60" s="34"/>
      <c r="NI60" s="34"/>
      <c r="NJ60" s="34"/>
      <c r="NK60" s="34"/>
      <c r="NL60" s="34"/>
      <c r="NM60" s="34"/>
      <c r="NN60" s="34"/>
      <c r="NO60" s="34"/>
      <c r="NP60" s="34"/>
      <c r="NQ60" s="34"/>
      <c r="NR60" s="34"/>
      <c r="NS60" s="34"/>
      <c r="NT60" s="34"/>
      <c r="NU60" s="34"/>
      <c r="NV60" s="34"/>
      <c r="NW60" s="34"/>
      <c r="NX60" s="34"/>
    </row>
    <row r="61" spans="1:388" ht="30" customHeight="1">
      <c r="A61" s="52"/>
      <c r="B61" s="51"/>
      <c r="C61" s="35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B61" s="36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6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6"/>
      <c r="FM61" s="36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6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  <c r="IG61" s="36"/>
      <c r="IH61" s="36"/>
      <c r="II61" s="36"/>
      <c r="IJ61" s="36"/>
      <c r="IK61" s="36"/>
      <c r="IL61" s="36"/>
      <c r="IM61" s="36"/>
      <c r="IN61" s="36"/>
      <c r="IO61" s="36"/>
      <c r="IP61" s="36"/>
      <c r="IQ61" s="36"/>
      <c r="IR61" s="36"/>
      <c r="IS61" s="36"/>
      <c r="IT61" s="36"/>
      <c r="IU61" s="36"/>
      <c r="IV61" s="36"/>
      <c r="IW61" s="36"/>
      <c r="IX61" s="36"/>
      <c r="IY61" s="36"/>
      <c r="IZ61" s="36"/>
      <c r="JA61" s="36"/>
      <c r="JB61" s="36"/>
      <c r="JC61" s="36"/>
      <c r="JD61" s="36"/>
      <c r="JE61" s="36"/>
      <c r="JF61" s="36"/>
      <c r="JG61" s="36"/>
      <c r="JH61" s="36"/>
      <c r="JI61" s="36"/>
      <c r="JJ61" s="36"/>
      <c r="JK61" s="36"/>
      <c r="JL61" s="36"/>
      <c r="JM61" s="36"/>
      <c r="JN61" s="36"/>
      <c r="JO61" s="36"/>
      <c r="JP61" s="36"/>
      <c r="JQ61" s="36"/>
      <c r="JR61" s="36"/>
      <c r="JS61" s="36"/>
      <c r="JT61" s="36"/>
      <c r="JU61" s="36"/>
      <c r="JV61" s="36"/>
      <c r="JW61" s="36"/>
      <c r="JX61" s="36"/>
      <c r="JY61" s="36"/>
      <c r="JZ61" s="36"/>
      <c r="KA61" s="36"/>
      <c r="KB61" s="36"/>
      <c r="KC61" s="36"/>
      <c r="KD61" s="36"/>
      <c r="KE61" s="36"/>
      <c r="KF61" s="36"/>
      <c r="KG61" s="36"/>
      <c r="KH61" s="36"/>
      <c r="KI61" s="36"/>
      <c r="KJ61" s="36"/>
      <c r="KK61" s="36"/>
      <c r="KL61" s="36"/>
      <c r="KM61" s="36"/>
      <c r="KN61" s="36"/>
      <c r="KO61" s="36"/>
      <c r="KP61" s="36"/>
      <c r="KQ61" s="36"/>
      <c r="KR61" s="36"/>
      <c r="KS61" s="36"/>
      <c r="KT61" s="36"/>
      <c r="KU61" s="36"/>
      <c r="KV61" s="36"/>
      <c r="KW61" s="36"/>
      <c r="KX61" s="36"/>
      <c r="KY61" s="36"/>
      <c r="KZ61" s="36"/>
      <c r="LA61" s="36"/>
      <c r="LB61" s="36"/>
      <c r="LC61" s="36"/>
      <c r="LD61" s="36"/>
      <c r="LE61" s="36"/>
      <c r="LF61" s="36"/>
      <c r="LG61" s="36"/>
      <c r="LH61" s="36"/>
      <c r="LI61" s="36"/>
      <c r="LJ61" s="36"/>
      <c r="LK61" s="36"/>
      <c r="LL61" s="36"/>
      <c r="LM61" s="36"/>
      <c r="LN61" s="36"/>
      <c r="LO61" s="36"/>
      <c r="LP61" s="36"/>
      <c r="LQ61" s="36"/>
      <c r="LR61" s="36"/>
      <c r="LS61" s="36"/>
      <c r="LT61" s="36"/>
      <c r="LU61" s="36"/>
      <c r="LV61" s="36"/>
      <c r="LW61" s="36"/>
      <c r="LX61" s="36"/>
      <c r="LY61" s="36"/>
      <c r="LZ61" s="36"/>
      <c r="MA61" s="36"/>
      <c r="MB61" s="36"/>
      <c r="MC61" s="36"/>
      <c r="MD61" s="36"/>
      <c r="ME61" s="36"/>
      <c r="MF61" s="36"/>
      <c r="MG61" s="36"/>
      <c r="MH61" s="36"/>
      <c r="MI61" s="36"/>
      <c r="MJ61" s="36"/>
      <c r="MK61" s="36"/>
      <c r="ML61" s="36"/>
      <c r="MM61" s="36"/>
      <c r="MN61" s="36"/>
      <c r="MO61" s="36"/>
      <c r="MP61" s="36"/>
      <c r="MQ61" s="36"/>
      <c r="MR61" s="36"/>
      <c r="MS61" s="36"/>
      <c r="MT61" s="36"/>
      <c r="MU61" s="36"/>
      <c r="MV61" s="36"/>
      <c r="MW61" s="36"/>
      <c r="MX61" s="36"/>
      <c r="MY61" s="36"/>
      <c r="MZ61" s="36"/>
      <c r="NA61" s="36"/>
      <c r="NB61" s="36"/>
      <c r="NC61" s="36"/>
      <c r="ND61" s="36"/>
      <c r="NE61" s="36"/>
      <c r="NF61" s="36"/>
      <c r="NG61" s="36"/>
      <c r="NH61" s="36"/>
      <c r="NI61" s="36"/>
      <c r="NJ61" s="36"/>
      <c r="NK61" s="36"/>
      <c r="NL61" s="36"/>
      <c r="NM61" s="36"/>
      <c r="NN61" s="36"/>
      <c r="NO61" s="36"/>
      <c r="NP61" s="36"/>
      <c r="NQ61" s="36"/>
      <c r="NR61" s="36"/>
      <c r="NS61" s="36"/>
      <c r="NT61" s="36"/>
      <c r="NU61" s="36"/>
      <c r="NV61" s="36"/>
      <c r="NW61" s="36"/>
      <c r="NX61" s="36"/>
    </row>
    <row r="62" spans="1:388" ht="30" customHeight="1">
      <c r="A62" s="49">
        <v>14</v>
      </c>
      <c r="B62" s="50">
        <v>30</v>
      </c>
      <c r="C62" s="33"/>
      <c r="D62" s="34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  <c r="AJ62" s="34"/>
      <c r="AK62" s="34"/>
      <c r="AL62" s="34"/>
      <c r="AM62" s="34"/>
      <c r="AN62" s="34"/>
      <c r="AO62" s="34"/>
      <c r="AP62" s="34"/>
      <c r="AQ62" s="34"/>
      <c r="AR62" s="34"/>
      <c r="AS62" s="34"/>
      <c r="AT62" s="34"/>
      <c r="AU62" s="34"/>
      <c r="AV62" s="34"/>
      <c r="AW62" s="34"/>
      <c r="AX62" s="34"/>
      <c r="AY62" s="34"/>
      <c r="AZ62" s="34"/>
      <c r="BA62" s="34"/>
      <c r="BB62" s="34"/>
      <c r="BC62" s="34"/>
      <c r="BD62" s="34"/>
      <c r="BE62" s="34"/>
      <c r="BF62" s="34"/>
      <c r="BG62" s="34"/>
      <c r="BH62" s="34"/>
      <c r="BI62" s="34"/>
      <c r="BJ62" s="34"/>
      <c r="BK62" s="34"/>
      <c r="BL62" s="34"/>
      <c r="BM62" s="34"/>
      <c r="BN62" s="34"/>
      <c r="BO62" s="34"/>
      <c r="BP62" s="34"/>
      <c r="BQ62" s="34"/>
      <c r="BR62" s="34"/>
      <c r="BS62" s="34"/>
      <c r="BT62" s="34"/>
      <c r="BU62" s="34"/>
      <c r="BV62" s="34"/>
      <c r="BW62" s="34"/>
      <c r="BX62" s="34"/>
      <c r="BY62" s="34"/>
      <c r="BZ62" s="34"/>
      <c r="CA62" s="34"/>
      <c r="CB62" s="34"/>
      <c r="CC62" s="34"/>
      <c r="CD62" s="34"/>
      <c r="CE62" s="34"/>
      <c r="CF62" s="34"/>
      <c r="CG62" s="34"/>
      <c r="CH62" s="34"/>
      <c r="CI62" s="34"/>
      <c r="CJ62" s="34"/>
      <c r="CK62" s="34"/>
      <c r="CL62" s="34"/>
      <c r="CM62" s="34"/>
      <c r="CN62" s="34"/>
      <c r="CO62" s="34"/>
      <c r="CP62" s="34"/>
      <c r="CQ62" s="34"/>
      <c r="CR62" s="34"/>
      <c r="CS62" s="34"/>
      <c r="CT62" s="34"/>
      <c r="CU62" s="34"/>
      <c r="CV62" s="34"/>
      <c r="CW62" s="34"/>
      <c r="CX62" s="34"/>
      <c r="CY62" s="34"/>
      <c r="CZ62" s="34"/>
      <c r="DA62" s="34"/>
      <c r="DB62" s="34"/>
      <c r="DC62" s="34"/>
      <c r="DD62" s="34"/>
      <c r="DE62" s="34"/>
      <c r="DF62" s="34"/>
      <c r="DG62" s="34"/>
      <c r="DH62" s="34"/>
      <c r="DI62" s="34"/>
      <c r="DJ62" s="34"/>
      <c r="DK62" s="34"/>
      <c r="DL62" s="34"/>
      <c r="DM62" s="34"/>
      <c r="DN62" s="34"/>
      <c r="DO62" s="34"/>
      <c r="DP62" s="34"/>
      <c r="DQ62" s="34"/>
      <c r="DR62" s="34"/>
      <c r="DS62" s="34"/>
      <c r="DT62" s="34"/>
      <c r="DU62" s="34"/>
      <c r="DV62" s="34"/>
      <c r="DW62" s="34"/>
      <c r="DX62" s="34"/>
      <c r="DY62" s="34"/>
      <c r="DZ62" s="34"/>
      <c r="EA62" s="34"/>
      <c r="EB62" s="34"/>
      <c r="EC62" s="34"/>
      <c r="ED62" s="34"/>
      <c r="EE62" s="34"/>
      <c r="EF62" s="34"/>
      <c r="EG62" s="34"/>
      <c r="EH62" s="34"/>
      <c r="EI62" s="34"/>
      <c r="EJ62" s="34"/>
      <c r="EK62" s="34"/>
      <c r="EL62" s="34"/>
      <c r="EM62" s="34"/>
      <c r="EN62" s="34"/>
      <c r="EO62" s="34"/>
      <c r="EP62" s="34"/>
      <c r="EQ62" s="34"/>
      <c r="ER62" s="34"/>
      <c r="ES62" s="34"/>
      <c r="ET62" s="34"/>
      <c r="EU62" s="34"/>
      <c r="EV62" s="34"/>
      <c r="EW62" s="34"/>
      <c r="EX62" s="34"/>
      <c r="EY62" s="34"/>
      <c r="EZ62" s="34"/>
      <c r="FA62" s="34"/>
      <c r="FB62" s="34"/>
      <c r="FC62" s="34"/>
      <c r="FD62" s="34"/>
      <c r="FE62" s="34"/>
      <c r="FF62" s="34"/>
      <c r="FG62" s="34"/>
      <c r="FH62" s="34"/>
      <c r="FI62" s="34"/>
      <c r="FJ62" s="34"/>
      <c r="FK62" s="34"/>
      <c r="FL62" s="34"/>
      <c r="FM62" s="34"/>
      <c r="FN62" s="34"/>
      <c r="FO62" s="34"/>
      <c r="FP62" s="34"/>
      <c r="FQ62" s="34"/>
      <c r="FR62" s="34"/>
      <c r="FS62" s="34"/>
      <c r="FT62" s="34"/>
      <c r="FU62" s="34"/>
      <c r="FV62" s="34"/>
      <c r="FW62" s="34"/>
      <c r="FX62" s="34"/>
      <c r="FY62" s="34"/>
      <c r="FZ62" s="34"/>
      <c r="GA62" s="34"/>
      <c r="GB62" s="34"/>
      <c r="GC62" s="34"/>
      <c r="GD62" s="34"/>
      <c r="GE62" s="34"/>
      <c r="GF62" s="34"/>
      <c r="GG62" s="34"/>
      <c r="GH62" s="34"/>
      <c r="GI62" s="34"/>
      <c r="GJ62" s="34"/>
      <c r="GK62" s="34"/>
      <c r="GL62" s="34"/>
      <c r="GM62" s="34"/>
      <c r="GN62" s="34"/>
      <c r="GO62" s="34"/>
      <c r="GP62" s="34"/>
      <c r="GQ62" s="34"/>
      <c r="GR62" s="34"/>
      <c r="GS62" s="34"/>
      <c r="GT62" s="34"/>
      <c r="GU62" s="34"/>
      <c r="GV62" s="34"/>
      <c r="GW62" s="34"/>
      <c r="GX62" s="34"/>
      <c r="GY62" s="34"/>
      <c r="GZ62" s="34"/>
      <c r="HA62" s="34"/>
      <c r="HB62" s="34"/>
      <c r="HC62" s="34"/>
      <c r="HD62" s="34"/>
      <c r="HE62" s="34"/>
      <c r="HF62" s="34"/>
      <c r="HG62" s="34"/>
      <c r="HH62" s="34"/>
      <c r="HI62" s="34"/>
      <c r="HJ62" s="34"/>
      <c r="HK62" s="34"/>
      <c r="HL62" s="34"/>
      <c r="HM62" s="34"/>
      <c r="HN62" s="34"/>
      <c r="HO62" s="34"/>
      <c r="HP62" s="34"/>
      <c r="HQ62" s="34"/>
      <c r="HR62" s="34"/>
      <c r="HS62" s="34"/>
      <c r="HT62" s="34"/>
      <c r="HU62" s="34"/>
      <c r="HV62" s="34"/>
      <c r="HW62" s="34"/>
      <c r="HX62" s="34"/>
      <c r="HY62" s="34"/>
      <c r="HZ62" s="34"/>
      <c r="IA62" s="34"/>
      <c r="IB62" s="34"/>
      <c r="IC62" s="34"/>
      <c r="ID62" s="34"/>
      <c r="IE62" s="34"/>
      <c r="IF62" s="34"/>
      <c r="IG62" s="34"/>
      <c r="IH62" s="34"/>
      <c r="II62" s="34"/>
      <c r="IJ62" s="34"/>
      <c r="IK62" s="34"/>
      <c r="IL62" s="34"/>
      <c r="IM62" s="34"/>
      <c r="IN62" s="34"/>
      <c r="IO62" s="34"/>
      <c r="IP62" s="34"/>
      <c r="IQ62" s="34"/>
      <c r="IR62" s="34"/>
      <c r="IS62" s="34"/>
      <c r="IT62" s="34"/>
      <c r="IU62" s="34"/>
      <c r="IV62" s="34"/>
      <c r="IW62" s="34"/>
      <c r="IX62" s="34"/>
      <c r="IY62" s="34"/>
      <c r="IZ62" s="34"/>
      <c r="JA62" s="34"/>
      <c r="JB62" s="34"/>
      <c r="JC62" s="34"/>
      <c r="JD62" s="34"/>
      <c r="JE62" s="34"/>
      <c r="JF62" s="34"/>
      <c r="JG62" s="34"/>
      <c r="JH62" s="34"/>
      <c r="JI62" s="34"/>
      <c r="JJ62" s="34"/>
      <c r="JK62" s="34"/>
      <c r="JL62" s="34"/>
      <c r="JM62" s="34"/>
      <c r="JN62" s="34"/>
      <c r="JO62" s="34"/>
      <c r="JP62" s="34"/>
      <c r="JQ62" s="34"/>
      <c r="JR62" s="34"/>
      <c r="JS62" s="34"/>
      <c r="JT62" s="34"/>
      <c r="JU62" s="34"/>
      <c r="JV62" s="34"/>
      <c r="JW62" s="34"/>
      <c r="JX62" s="34"/>
      <c r="JY62" s="34"/>
      <c r="JZ62" s="34"/>
      <c r="KA62" s="34"/>
      <c r="KB62" s="34"/>
      <c r="KC62" s="34"/>
      <c r="KD62" s="34"/>
      <c r="KE62" s="34"/>
      <c r="KF62" s="34"/>
      <c r="KG62" s="34"/>
      <c r="KH62" s="34"/>
      <c r="KI62" s="34"/>
      <c r="KJ62" s="34"/>
      <c r="KK62" s="34"/>
      <c r="KL62" s="34"/>
      <c r="KM62" s="34"/>
      <c r="KN62" s="34"/>
      <c r="KO62" s="34"/>
      <c r="KP62" s="34"/>
      <c r="KQ62" s="34"/>
      <c r="KR62" s="34"/>
      <c r="KS62" s="34"/>
      <c r="KT62" s="34"/>
      <c r="KU62" s="34"/>
      <c r="KV62" s="34"/>
      <c r="KW62" s="34"/>
      <c r="KX62" s="34"/>
      <c r="KY62" s="34"/>
      <c r="KZ62" s="34"/>
      <c r="LA62" s="34"/>
      <c r="LB62" s="34"/>
      <c r="LC62" s="34"/>
      <c r="LD62" s="34"/>
      <c r="LE62" s="34"/>
      <c r="LF62" s="34"/>
      <c r="LG62" s="34"/>
      <c r="LH62" s="34"/>
      <c r="LI62" s="34"/>
      <c r="LJ62" s="34"/>
      <c r="LK62" s="34"/>
      <c r="LL62" s="34"/>
      <c r="LM62" s="34"/>
      <c r="LN62" s="34"/>
      <c r="LO62" s="34"/>
      <c r="LP62" s="34"/>
      <c r="LQ62" s="34"/>
      <c r="LR62" s="34"/>
      <c r="LS62" s="34"/>
      <c r="LT62" s="34"/>
      <c r="LU62" s="34"/>
      <c r="LV62" s="34"/>
      <c r="LW62" s="34"/>
      <c r="LX62" s="34"/>
      <c r="LY62" s="34"/>
      <c r="LZ62" s="34"/>
      <c r="MA62" s="34"/>
      <c r="MB62" s="34"/>
      <c r="MC62" s="34"/>
      <c r="MD62" s="34"/>
      <c r="ME62" s="34"/>
      <c r="MF62" s="34"/>
      <c r="MG62" s="34"/>
      <c r="MH62" s="34"/>
      <c r="MI62" s="34"/>
      <c r="MJ62" s="34"/>
      <c r="MK62" s="34"/>
      <c r="ML62" s="34"/>
      <c r="MM62" s="34"/>
      <c r="MN62" s="34"/>
      <c r="MO62" s="34"/>
      <c r="MP62" s="34"/>
      <c r="MQ62" s="34"/>
      <c r="MR62" s="34"/>
      <c r="MS62" s="34"/>
      <c r="MT62" s="34"/>
      <c r="MU62" s="34"/>
      <c r="MV62" s="34"/>
      <c r="MW62" s="34"/>
      <c r="MX62" s="34"/>
      <c r="MY62" s="34"/>
      <c r="MZ62" s="34"/>
      <c r="NA62" s="34"/>
      <c r="NB62" s="34"/>
      <c r="NC62" s="34"/>
      <c r="ND62" s="34"/>
      <c r="NE62" s="34"/>
      <c r="NF62" s="34"/>
      <c r="NG62" s="34"/>
      <c r="NH62" s="34"/>
      <c r="NI62" s="34"/>
      <c r="NJ62" s="34"/>
      <c r="NK62" s="34"/>
      <c r="NL62" s="34"/>
      <c r="NM62" s="34"/>
      <c r="NN62" s="34"/>
      <c r="NO62" s="34"/>
      <c r="NP62" s="34"/>
      <c r="NQ62" s="34"/>
      <c r="NR62" s="34"/>
      <c r="NS62" s="34"/>
      <c r="NT62" s="34"/>
      <c r="NU62" s="34"/>
      <c r="NV62" s="34"/>
      <c r="NW62" s="34"/>
      <c r="NX62" s="34"/>
    </row>
    <row r="63" spans="1:388" ht="30" customHeight="1">
      <c r="A63" s="49"/>
      <c r="B63" s="51"/>
      <c r="C63" s="35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6"/>
      <c r="DX63" s="36"/>
      <c r="DY63" s="36"/>
      <c r="DZ63" s="36"/>
      <c r="EA63" s="36"/>
      <c r="EB63" s="36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6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6"/>
      <c r="FM63" s="36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6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  <c r="IG63" s="36"/>
      <c r="IH63" s="36"/>
      <c r="II63" s="36"/>
      <c r="IJ63" s="36"/>
      <c r="IK63" s="36"/>
      <c r="IL63" s="36"/>
      <c r="IM63" s="36"/>
      <c r="IN63" s="36"/>
      <c r="IO63" s="36"/>
      <c r="IP63" s="36"/>
      <c r="IQ63" s="36"/>
      <c r="IR63" s="36"/>
      <c r="IS63" s="36"/>
      <c r="IT63" s="36"/>
      <c r="IU63" s="36"/>
      <c r="IV63" s="36"/>
      <c r="IW63" s="36"/>
      <c r="IX63" s="36"/>
      <c r="IY63" s="36"/>
      <c r="IZ63" s="36"/>
      <c r="JA63" s="36"/>
      <c r="JB63" s="36"/>
      <c r="JC63" s="36"/>
      <c r="JD63" s="36"/>
      <c r="JE63" s="36"/>
      <c r="JF63" s="36"/>
      <c r="JG63" s="36"/>
      <c r="JH63" s="36"/>
      <c r="JI63" s="36"/>
      <c r="JJ63" s="36"/>
      <c r="JK63" s="36"/>
      <c r="JL63" s="36"/>
      <c r="JM63" s="36"/>
      <c r="JN63" s="36"/>
      <c r="JO63" s="36"/>
      <c r="JP63" s="36"/>
      <c r="JQ63" s="36"/>
      <c r="JR63" s="36"/>
      <c r="JS63" s="36"/>
      <c r="JT63" s="36"/>
      <c r="JU63" s="36"/>
      <c r="JV63" s="36"/>
      <c r="JW63" s="36"/>
      <c r="JX63" s="36"/>
      <c r="JY63" s="36"/>
      <c r="JZ63" s="36"/>
      <c r="KA63" s="36"/>
      <c r="KB63" s="36"/>
      <c r="KC63" s="36"/>
      <c r="KD63" s="36"/>
      <c r="KE63" s="36"/>
      <c r="KF63" s="36"/>
      <c r="KG63" s="36"/>
      <c r="KH63" s="36"/>
      <c r="KI63" s="36"/>
      <c r="KJ63" s="36"/>
      <c r="KK63" s="36"/>
      <c r="KL63" s="36"/>
      <c r="KM63" s="36"/>
      <c r="KN63" s="36"/>
      <c r="KO63" s="36"/>
      <c r="KP63" s="36"/>
      <c r="KQ63" s="36"/>
      <c r="KR63" s="36"/>
      <c r="KS63" s="36"/>
      <c r="KT63" s="36"/>
      <c r="KU63" s="36"/>
      <c r="KV63" s="36"/>
      <c r="KW63" s="36"/>
      <c r="KX63" s="36"/>
      <c r="KY63" s="36"/>
      <c r="KZ63" s="36"/>
      <c r="LA63" s="36"/>
      <c r="LB63" s="36"/>
      <c r="LC63" s="36"/>
      <c r="LD63" s="36"/>
      <c r="LE63" s="36"/>
      <c r="LF63" s="36"/>
      <c r="LG63" s="36"/>
      <c r="LH63" s="36"/>
      <c r="LI63" s="36"/>
      <c r="LJ63" s="36"/>
      <c r="LK63" s="36"/>
      <c r="LL63" s="36"/>
      <c r="LM63" s="36"/>
      <c r="LN63" s="36"/>
      <c r="LO63" s="36"/>
      <c r="LP63" s="36"/>
      <c r="LQ63" s="36"/>
      <c r="LR63" s="36"/>
      <c r="LS63" s="36"/>
      <c r="LT63" s="36"/>
      <c r="LU63" s="36"/>
      <c r="LV63" s="36"/>
      <c r="LW63" s="36"/>
      <c r="LX63" s="36"/>
      <c r="LY63" s="36"/>
      <c r="LZ63" s="36"/>
      <c r="MA63" s="36"/>
      <c r="MB63" s="36"/>
      <c r="MC63" s="36"/>
      <c r="MD63" s="36"/>
      <c r="ME63" s="36"/>
      <c r="MF63" s="36"/>
      <c r="MG63" s="36"/>
      <c r="MH63" s="36"/>
      <c r="MI63" s="36"/>
      <c r="MJ63" s="36"/>
      <c r="MK63" s="36"/>
      <c r="ML63" s="36"/>
      <c r="MM63" s="36"/>
      <c r="MN63" s="36"/>
      <c r="MO63" s="36"/>
      <c r="MP63" s="36"/>
      <c r="MQ63" s="36"/>
      <c r="MR63" s="36"/>
      <c r="MS63" s="36"/>
      <c r="MT63" s="36"/>
      <c r="MU63" s="36"/>
      <c r="MV63" s="36"/>
      <c r="MW63" s="36"/>
      <c r="MX63" s="36"/>
      <c r="MY63" s="36"/>
      <c r="MZ63" s="36"/>
      <c r="NA63" s="36"/>
      <c r="NB63" s="36"/>
      <c r="NC63" s="36"/>
      <c r="ND63" s="36"/>
      <c r="NE63" s="36"/>
      <c r="NF63" s="36"/>
      <c r="NG63" s="36"/>
      <c r="NH63" s="36"/>
      <c r="NI63" s="36"/>
      <c r="NJ63" s="36"/>
      <c r="NK63" s="36"/>
      <c r="NL63" s="36"/>
      <c r="NM63" s="36"/>
      <c r="NN63" s="36"/>
      <c r="NO63" s="36"/>
      <c r="NP63" s="36"/>
      <c r="NQ63" s="36"/>
      <c r="NR63" s="36"/>
      <c r="NS63" s="36"/>
      <c r="NT63" s="36"/>
      <c r="NU63" s="36"/>
      <c r="NV63" s="36"/>
      <c r="NW63" s="36"/>
      <c r="NX63" s="36"/>
    </row>
    <row r="64" spans="1:388" ht="30" customHeight="1">
      <c r="A64" s="52" t="s">
        <v>32</v>
      </c>
      <c r="B64" s="50" t="s">
        <v>25</v>
      </c>
      <c r="C64" s="33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  <c r="AL64" s="34"/>
      <c r="AM64" s="34"/>
      <c r="AN64" s="34"/>
      <c r="AO64" s="34"/>
      <c r="AP64" s="34"/>
      <c r="AQ64" s="34"/>
      <c r="AR64" s="34"/>
      <c r="AS64" s="34"/>
      <c r="AT64" s="34"/>
      <c r="AU64" s="34"/>
      <c r="AV64" s="34"/>
      <c r="AW64" s="34"/>
      <c r="AX64" s="34"/>
      <c r="AY64" s="34"/>
      <c r="AZ64" s="34"/>
      <c r="BA64" s="34"/>
      <c r="BB64" s="34"/>
      <c r="BC64" s="34"/>
      <c r="BD64" s="34"/>
      <c r="BE64" s="34"/>
      <c r="BF64" s="34"/>
      <c r="BG64" s="34"/>
      <c r="BH64" s="34"/>
      <c r="BI64" s="34"/>
      <c r="BJ64" s="34"/>
      <c r="BK64" s="34"/>
      <c r="BL64" s="34"/>
      <c r="BM64" s="34"/>
      <c r="BN64" s="34"/>
      <c r="BO64" s="34"/>
      <c r="BP64" s="34"/>
      <c r="BQ64" s="34"/>
      <c r="BR64" s="34"/>
      <c r="BS64" s="34"/>
      <c r="BT64" s="34"/>
      <c r="BU64" s="34"/>
      <c r="BV64" s="34"/>
      <c r="BW64" s="34"/>
      <c r="BX64" s="34"/>
      <c r="BY64" s="34"/>
      <c r="BZ64" s="34"/>
      <c r="CA64" s="34"/>
      <c r="CB64" s="34"/>
      <c r="CC64" s="34"/>
      <c r="CD64" s="34"/>
      <c r="CE64" s="34"/>
      <c r="CF64" s="34"/>
      <c r="CG64" s="34"/>
      <c r="CH64" s="34"/>
      <c r="CI64" s="34"/>
      <c r="CJ64" s="34"/>
      <c r="CK64" s="34"/>
      <c r="CL64" s="34"/>
      <c r="CM64" s="34"/>
      <c r="CN64" s="34"/>
      <c r="CO64" s="34"/>
      <c r="CP64" s="34"/>
      <c r="CQ64" s="34"/>
      <c r="CR64" s="34"/>
      <c r="CS64" s="34"/>
      <c r="CT64" s="34"/>
      <c r="CU64" s="34"/>
      <c r="CV64" s="34"/>
      <c r="CW64" s="34"/>
      <c r="CX64" s="34"/>
      <c r="CY64" s="34"/>
      <c r="CZ64" s="34"/>
      <c r="DA64" s="34"/>
      <c r="DB64" s="34"/>
      <c r="DC64" s="34"/>
      <c r="DD64" s="34"/>
      <c r="DE64" s="34"/>
      <c r="DF64" s="34"/>
      <c r="DG64" s="34"/>
      <c r="DH64" s="34"/>
      <c r="DI64" s="34"/>
      <c r="DJ64" s="34"/>
      <c r="DK64" s="34"/>
      <c r="DL64" s="34"/>
      <c r="DM64" s="34"/>
      <c r="DN64" s="34"/>
      <c r="DO64" s="34"/>
      <c r="DP64" s="34"/>
      <c r="DQ64" s="34"/>
      <c r="DR64" s="34"/>
      <c r="DS64" s="34"/>
      <c r="DT64" s="34"/>
      <c r="DU64" s="34"/>
      <c r="DV64" s="34"/>
      <c r="DW64" s="34"/>
      <c r="DX64" s="34"/>
      <c r="DY64" s="34"/>
      <c r="DZ64" s="34"/>
      <c r="EA64" s="34"/>
      <c r="EB64" s="34"/>
      <c r="EC64" s="34"/>
      <c r="ED64" s="34"/>
      <c r="EE64" s="34"/>
      <c r="EF64" s="34"/>
      <c r="EG64" s="34"/>
      <c r="EH64" s="34"/>
      <c r="EI64" s="34"/>
      <c r="EJ64" s="34"/>
      <c r="EK64" s="34"/>
      <c r="EL64" s="34"/>
      <c r="EM64" s="34"/>
      <c r="EN64" s="34"/>
      <c r="EO64" s="34"/>
      <c r="EP64" s="34"/>
      <c r="EQ64" s="34"/>
      <c r="ER64" s="34"/>
      <c r="ES64" s="34"/>
      <c r="ET64" s="34"/>
      <c r="EU64" s="34"/>
      <c r="EV64" s="34"/>
      <c r="EW64" s="34"/>
      <c r="EX64" s="34"/>
      <c r="EY64" s="34"/>
      <c r="EZ64" s="34"/>
      <c r="FA64" s="34"/>
      <c r="FB64" s="34"/>
      <c r="FC64" s="34"/>
      <c r="FD64" s="34"/>
      <c r="FE64" s="34"/>
      <c r="FF64" s="34"/>
      <c r="FG64" s="34"/>
      <c r="FH64" s="34"/>
      <c r="FI64" s="34"/>
      <c r="FJ64" s="34"/>
      <c r="FK64" s="34"/>
      <c r="FL64" s="34"/>
      <c r="FM64" s="34"/>
      <c r="FN64" s="34"/>
      <c r="FO64" s="34"/>
      <c r="FP64" s="34"/>
      <c r="FQ64" s="34"/>
      <c r="FR64" s="34"/>
      <c r="FS64" s="34"/>
      <c r="FT64" s="34"/>
      <c r="FU64" s="34"/>
      <c r="FV64" s="34"/>
      <c r="FW64" s="34"/>
      <c r="FX64" s="34"/>
      <c r="FY64" s="34"/>
      <c r="FZ64" s="34"/>
      <c r="GA64" s="34"/>
      <c r="GB64" s="34"/>
      <c r="GC64" s="34"/>
      <c r="GD64" s="34"/>
      <c r="GE64" s="34"/>
      <c r="GF64" s="34"/>
      <c r="GG64" s="34"/>
      <c r="GH64" s="34"/>
      <c r="GI64" s="34"/>
      <c r="GJ64" s="34"/>
      <c r="GK64" s="34"/>
      <c r="GL64" s="34"/>
      <c r="GM64" s="34"/>
      <c r="GN64" s="34"/>
      <c r="GO64" s="34"/>
      <c r="GP64" s="34"/>
      <c r="GQ64" s="34"/>
      <c r="GR64" s="34"/>
      <c r="GS64" s="34"/>
      <c r="GT64" s="34"/>
      <c r="GU64" s="34"/>
      <c r="GV64" s="34"/>
      <c r="GW64" s="34"/>
      <c r="GX64" s="34"/>
      <c r="GY64" s="34"/>
      <c r="GZ64" s="34"/>
      <c r="HA64" s="34"/>
      <c r="HB64" s="34"/>
      <c r="HC64" s="34"/>
      <c r="HD64" s="34"/>
      <c r="HE64" s="34"/>
      <c r="HF64" s="34"/>
      <c r="HG64" s="34"/>
      <c r="HH64" s="34"/>
      <c r="HI64" s="34"/>
      <c r="HJ64" s="34"/>
      <c r="HK64" s="34"/>
      <c r="HL64" s="34"/>
      <c r="HM64" s="34"/>
      <c r="HN64" s="34"/>
      <c r="HO64" s="34"/>
      <c r="HP64" s="34"/>
      <c r="HQ64" s="34"/>
      <c r="HR64" s="34"/>
      <c r="HS64" s="34"/>
      <c r="HT64" s="34"/>
      <c r="HU64" s="34"/>
      <c r="HV64" s="34"/>
      <c r="HW64" s="34"/>
      <c r="HX64" s="34"/>
      <c r="HY64" s="34"/>
      <c r="HZ64" s="34"/>
      <c r="IA64" s="34"/>
      <c r="IB64" s="34"/>
      <c r="IC64" s="34"/>
      <c r="ID64" s="34"/>
      <c r="IE64" s="34"/>
      <c r="IF64" s="34"/>
      <c r="IG64" s="34"/>
      <c r="IH64" s="34"/>
      <c r="II64" s="34"/>
      <c r="IJ64" s="34"/>
      <c r="IK64" s="34"/>
      <c r="IL64" s="34"/>
      <c r="IM64" s="34"/>
      <c r="IN64" s="34"/>
      <c r="IO64" s="34"/>
      <c r="IP64" s="34"/>
      <c r="IQ64" s="34"/>
      <c r="IR64" s="34"/>
      <c r="IS64" s="34"/>
      <c r="IT64" s="34"/>
      <c r="IU64" s="34"/>
      <c r="IV64" s="34"/>
      <c r="IW64" s="34"/>
      <c r="IX64" s="34"/>
      <c r="IY64" s="34"/>
      <c r="IZ64" s="34"/>
      <c r="JA64" s="34"/>
      <c r="JB64" s="34"/>
      <c r="JC64" s="34"/>
      <c r="JD64" s="34"/>
      <c r="JE64" s="34"/>
      <c r="JF64" s="34"/>
      <c r="JG64" s="34"/>
      <c r="JH64" s="34"/>
      <c r="JI64" s="34"/>
      <c r="JJ64" s="34"/>
      <c r="JK64" s="34"/>
      <c r="JL64" s="34"/>
      <c r="JM64" s="34"/>
      <c r="JN64" s="34"/>
      <c r="JO64" s="34"/>
      <c r="JP64" s="34"/>
      <c r="JQ64" s="34"/>
      <c r="JR64" s="34"/>
      <c r="JS64" s="34"/>
      <c r="JT64" s="34"/>
      <c r="JU64" s="34"/>
      <c r="JV64" s="34"/>
      <c r="JW64" s="34"/>
      <c r="JX64" s="34"/>
      <c r="JY64" s="34"/>
      <c r="JZ64" s="34"/>
      <c r="KA64" s="34"/>
      <c r="KB64" s="34"/>
      <c r="KC64" s="34"/>
      <c r="KD64" s="34"/>
      <c r="KE64" s="34"/>
      <c r="KF64" s="34"/>
      <c r="KG64" s="34"/>
      <c r="KH64" s="34"/>
      <c r="KI64" s="34"/>
      <c r="KJ64" s="34"/>
      <c r="KK64" s="34"/>
      <c r="KL64" s="34"/>
      <c r="KM64" s="34"/>
      <c r="KN64" s="34"/>
      <c r="KO64" s="34"/>
      <c r="KP64" s="34"/>
      <c r="KQ64" s="34"/>
      <c r="KR64" s="34"/>
      <c r="KS64" s="34"/>
      <c r="KT64" s="34"/>
      <c r="KU64" s="34"/>
      <c r="KV64" s="34"/>
      <c r="KW64" s="34"/>
      <c r="KX64" s="34"/>
      <c r="KY64" s="34"/>
      <c r="KZ64" s="34"/>
      <c r="LA64" s="34"/>
      <c r="LB64" s="34"/>
      <c r="LC64" s="34"/>
      <c r="LD64" s="34"/>
      <c r="LE64" s="34"/>
      <c r="LF64" s="34"/>
      <c r="LG64" s="34"/>
      <c r="LH64" s="34"/>
      <c r="LI64" s="34"/>
      <c r="LJ64" s="34"/>
      <c r="LK64" s="34"/>
      <c r="LL64" s="34"/>
      <c r="LM64" s="34"/>
      <c r="LN64" s="34"/>
      <c r="LO64" s="34"/>
      <c r="LP64" s="34"/>
      <c r="LQ64" s="34"/>
      <c r="LR64" s="34"/>
      <c r="LS64" s="34"/>
      <c r="LT64" s="34"/>
      <c r="LU64" s="34"/>
      <c r="LV64" s="34"/>
      <c r="LW64" s="34"/>
      <c r="LX64" s="34"/>
      <c r="LY64" s="34"/>
      <c r="LZ64" s="34"/>
      <c r="MA64" s="34"/>
      <c r="MB64" s="34"/>
      <c r="MC64" s="34"/>
      <c r="MD64" s="34"/>
      <c r="ME64" s="34"/>
      <c r="MF64" s="34"/>
      <c r="MG64" s="34"/>
      <c r="MH64" s="34"/>
      <c r="MI64" s="34"/>
      <c r="MJ64" s="34"/>
      <c r="MK64" s="34"/>
      <c r="ML64" s="34"/>
      <c r="MM64" s="34"/>
      <c r="MN64" s="34"/>
      <c r="MO64" s="34"/>
      <c r="MP64" s="34"/>
      <c r="MQ64" s="34"/>
      <c r="MR64" s="34"/>
      <c r="MS64" s="34"/>
      <c r="MT64" s="34"/>
      <c r="MU64" s="34"/>
      <c r="MV64" s="34"/>
      <c r="MW64" s="34"/>
      <c r="MX64" s="34"/>
      <c r="MY64" s="34"/>
      <c r="MZ64" s="34"/>
      <c r="NA64" s="34"/>
      <c r="NB64" s="34"/>
      <c r="NC64" s="34"/>
      <c r="ND64" s="34"/>
      <c r="NE64" s="34"/>
      <c r="NF64" s="34"/>
      <c r="NG64" s="34"/>
      <c r="NH64" s="34"/>
      <c r="NI64" s="34"/>
      <c r="NJ64" s="34"/>
      <c r="NK64" s="34"/>
      <c r="NL64" s="34"/>
      <c r="NM64" s="34"/>
      <c r="NN64" s="34"/>
      <c r="NO64" s="34"/>
      <c r="NP64" s="34"/>
      <c r="NQ64" s="34"/>
      <c r="NR64" s="34"/>
      <c r="NS64" s="34"/>
      <c r="NT64" s="34"/>
      <c r="NU64" s="34"/>
      <c r="NV64" s="34"/>
      <c r="NW64" s="34"/>
      <c r="NX64" s="34"/>
    </row>
    <row r="65" spans="1:388" ht="30" customHeight="1">
      <c r="A65" s="52"/>
      <c r="B65" s="51"/>
      <c r="C65" s="35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B65" s="36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6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6"/>
      <c r="FM65" s="36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6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  <c r="IG65" s="36"/>
      <c r="IH65" s="36"/>
      <c r="II65" s="36"/>
      <c r="IJ65" s="36"/>
      <c r="IK65" s="36"/>
      <c r="IL65" s="36"/>
      <c r="IM65" s="36"/>
      <c r="IN65" s="36"/>
      <c r="IO65" s="36"/>
      <c r="IP65" s="36"/>
      <c r="IQ65" s="36"/>
      <c r="IR65" s="36"/>
      <c r="IS65" s="36"/>
      <c r="IT65" s="36"/>
      <c r="IU65" s="36"/>
      <c r="IV65" s="36"/>
      <c r="IW65" s="36"/>
      <c r="IX65" s="36"/>
      <c r="IY65" s="36"/>
      <c r="IZ65" s="36"/>
      <c r="JA65" s="36"/>
      <c r="JB65" s="36"/>
      <c r="JC65" s="36"/>
      <c r="JD65" s="36"/>
      <c r="JE65" s="36"/>
      <c r="JF65" s="36"/>
      <c r="JG65" s="36"/>
      <c r="JH65" s="36"/>
      <c r="JI65" s="36"/>
      <c r="JJ65" s="36"/>
      <c r="JK65" s="36"/>
      <c r="JL65" s="36"/>
      <c r="JM65" s="36"/>
      <c r="JN65" s="36"/>
      <c r="JO65" s="36"/>
      <c r="JP65" s="36"/>
      <c r="JQ65" s="36"/>
      <c r="JR65" s="36"/>
      <c r="JS65" s="36"/>
      <c r="JT65" s="36"/>
      <c r="JU65" s="36"/>
      <c r="JV65" s="36"/>
      <c r="JW65" s="36"/>
      <c r="JX65" s="36"/>
      <c r="JY65" s="36"/>
      <c r="JZ65" s="36"/>
      <c r="KA65" s="36"/>
      <c r="KB65" s="36"/>
      <c r="KC65" s="36"/>
      <c r="KD65" s="36"/>
      <c r="KE65" s="36"/>
      <c r="KF65" s="36"/>
      <c r="KG65" s="36"/>
      <c r="KH65" s="36"/>
      <c r="KI65" s="36"/>
      <c r="KJ65" s="36"/>
      <c r="KK65" s="36"/>
      <c r="KL65" s="36"/>
      <c r="KM65" s="36"/>
      <c r="KN65" s="36"/>
      <c r="KO65" s="36"/>
      <c r="KP65" s="36"/>
      <c r="KQ65" s="36"/>
      <c r="KR65" s="36"/>
      <c r="KS65" s="36"/>
      <c r="KT65" s="36"/>
      <c r="KU65" s="36"/>
      <c r="KV65" s="36"/>
      <c r="KW65" s="36"/>
      <c r="KX65" s="36"/>
      <c r="KY65" s="36"/>
      <c r="KZ65" s="36"/>
      <c r="LA65" s="36"/>
      <c r="LB65" s="36"/>
      <c r="LC65" s="36"/>
      <c r="LD65" s="36"/>
      <c r="LE65" s="36"/>
      <c r="LF65" s="36"/>
      <c r="LG65" s="36"/>
      <c r="LH65" s="36"/>
      <c r="LI65" s="36"/>
      <c r="LJ65" s="36"/>
      <c r="LK65" s="36"/>
      <c r="LL65" s="36"/>
      <c r="LM65" s="36"/>
      <c r="LN65" s="36"/>
      <c r="LO65" s="36"/>
      <c r="LP65" s="36"/>
      <c r="LQ65" s="36"/>
      <c r="LR65" s="36"/>
      <c r="LS65" s="36"/>
      <c r="LT65" s="36"/>
      <c r="LU65" s="36"/>
      <c r="LV65" s="36"/>
      <c r="LW65" s="36"/>
      <c r="LX65" s="36"/>
      <c r="LY65" s="36"/>
      <c r="LZ65" s="36"/>
      <c r="MA65" s="36"/>
      <c r="MB65" s="36"/>
      <c r="MC65" s="36"/>
      <c r="MD65" s="36"/>
      <c r="ME65" s="36"/>
      <c r="MF65" s="36"/>
      <c r="MG65" s="36"/>
      <c r="MH65" s="36"/>
      <c r="MI65" s="36"/>
      <c r="MJ65" s="36"/>
      <c r="MK65" s="36"/>
      <c r="ML65" s="36"/>
      <c r="MM65" s="36"/>
      <c r="MN65" s="36"/>
      <c r="MO65" s="36"/>
      <c r="MP65" s="36"/>
      <c r="MQ65" s="36"/>
      <c r="MR65" s="36"/>
      <c r="MS65" s="36"/>
      <c r="MT65" s="36"/>
      <c r="MU65" s="36"/>
      <c r="MV65" s="36"/>
      <c r="MW65" s="36"/>
      <c r="MX65" s="36"/>
      <c r="MY65" s="36"/>
      <c r="MZ65" s="36"/>
      <c r="NA65" s="36"/>
      <c r="NB65" s="36"/>
      <c r="NC65" s="36"/>
      <c r="ND65" s="36"/>
      <c r="NE65" s="36"/>
      <c r="NF65" s="36"/>
      <c r="NG65" s="36"/>
      <c r="NH65" s="36"/>
      <c r="NI65" s="36"/>
      <c r="NJ65" s="36"/>
      <c r="NK65" s="36"/>
      <c r="NL65" s="36"/>
      <c r="NM65" s="36"/>
      <c r="NN65" s="36"/>
      <c r="NO65" s="36"/>
      <c r="NP65" s="36"/>
      <c r="NQ65" s="36"/>
      <c r="NR65" s="36"/>
      <c r="NS65" s="36"/>
      <c r="NT65" s="36"/>
      <c r="NU65" s="36"/>
      <c r="NV65" s="36"/>
      <c r="NW65" s="36"/>
      <c r="NX65" s="36"/>
    </row>
    <row r="66" spans="1:388" ht="30" customHeight="1">
      <c r="A66" s="49">
        <v>15</v>
      </c>
      <c r="B66" s="50">
        <v>30</v>
      </c>
      <c r="C66" s="33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4"/>
      <c r="AO66" s="34"/>
      <c r="AP66" s="34"/>
      <c r="AQ66" s="34"/>
      <c r="AR66" s="34"/>
      <c r="AS66" s="34"/>
      <c r="AT66" s="34"/>
      <c r="AU66" s="34"/>
      <c r="AV66" s="34"/>
      <c r="AW66" s="34"/>
      <c r="AX66" s="34"/>
      <c r="AY66" s="34"/>
      <c r="AZ66" s="34"/>
      <c r="BA66" s="34"/>
      <c r="BB66" s="34"/>
      <c r="BC66" s="34"/>
      <c r="BD66" s="34"/>
      <c r="BE66" s="34"/>
      <c r="BF66" s="34"/>
      <c r="BG66" s="34"/>
      <c r="BH66" s="34"/>
      <c r="BI66" s="34"/>
      <c r="BJ66" s="34"/>
      <c r="BK66" s="34"/>
      <c r="BL66" s="34"/>
      <c r="BM66" s="34"/>
      <c r="BN66" s="34"/>
      <c r="BO66" s="34"/>
      <c r="BP66" s="34"/>
      <c r="BQ66" s="34"/>
      <c r="BR66" s="34"/>
      <c r="BS66" s="34"/>
      <c r="BT66" s="34"/>
      <c r="BU66" s="34"/>
      <c r="BV66" s="34"/>
      <c r="BW66" s="34"/>
      <c r="BX66" s="34"/>
      <c r="BY66" s="34"/>
      <c r="BZ66" s="34"/>
      <c r="CA66" s="34"/>
      <c r="CB66" s="34"/>
      <c r="CC66" s="34"/>
      <c r="CD66" s="34"/>
      <c r="CE66" s="34"/>
      <c r="CF66" s="34"/>
      <c r="CG66" s="34"/>
      <c r="CH66" s="34"/>
      <c r="CI66" s="34"/>
      <c r="CJ66" s="34"/>
      <c r="CK66" s="34"/>
      <c r="CL66" s="34"/>
      <c r="CM66" s="34"/>
      <c r="CN66" s="34"/>
      <c r="CO66" s="34"/>
      <c r="CP66" s="34"/>
      <c r="CQ66" s="34"/>
      <c r="CR66" s="34"/>
      <c r="CS66" s="34"/>
      <c r="CT66" s="34"/>
      <c r="CU66" s="34"/>
      <c r="CV66" s="34"/>
      <c r="CW66" s="34"/>
      <c r="CX66" s="34"/>
      <c r="CY66" s="34"/>
      <c r="CZ66" s="34"/>
      <c r="DA66" s="34"/>
      <c r="DB66" s="34"/>
      <c r="DC66" s="34"/>
      <c r="DD66" s="34"/>
      <c r="DE66" s="34"/>
      <c r="DF66" s="34"/>
      <c r="DG66" s="34"/>
      <c r="DH66" s="34"/>
      <c r="DI66" s="34"/>
      <c r="DJ66" s="34"/>
      <c r="DK66" s="34"/>
      <c r="DL66" s="34"/>
      <c r="DM66" s="34"/>
      <c r="DN66" s="34"/>
      <c r="DO66" s="34"/>
      <c r="DP66" s="34"/>
      <c r="DQ66" s="34"/>
      <c r="DR66" s="34"/>
      <c r="DS66" s="34"/>
      <c r="DT66" s="34"/>
      <c r="DU66" s="34"/>
      <c r="DV66" s="34"/>
      <c r="DW66" s="34"/>
      <c r="DX66" s="34"/>
      <c r="DY66" s="34"/>
      <c r="DZ66" s="34"/>
      <c r="EA66" s="34"/>
      <c r="EB66" s="34"/>
      <c r="EC66" s="34"/>
      <c r="ED66" s="34"/>
      <c r="EE66" s="34"/>
      <c r="EF66" s="34"/>
      <c r="EG66" s="34"/>
      <c r="EH66" s="34"/>
      <c r="EI66" s="34"/>
      <c r="EJ66" s="34"/>
      <c r="EK66" s="34"/>
      <c r="EL66" s="34"/>
      <c r="EM66" s="34"/>
      <c r="EN66" s="34"/>
      <c r="EO66" s="34"/>
      <c r="EP66" s="34"/>
      <c r="EQ66" s="34"/>
      <c r="ER66" s="34"/>
      <c r="ES66" s="34"/>
      <c r="ET66" s="34"/>
      <c r="EU66" s="34"/>
      <c r="EV66" s="34"/>
      <c r="EW66" s="34"/>
      <c r="EX66" s="34"/>
      <c r="EY66" s="34"/>
      <c r="EZ66" s="34"/>
      <c r="FA66" s="34"/>
      <c r="FB66" s="34"/>
      <c r="FC66" s="34"/>
      <c r="FD66" s="34"/>
      <c r="FE66" s="34"/>
      <c r="FF66" s="34"/>
      <c r="FG66" s="34"/>
      <c r="FH66" s="34"/>
      <c r="FI66" s="34"/>
      <c r="FJ66" s="34"/>
      <c r="FK66" s="34"/>
      <c r="FL66" s="34"/>
      <c r="FM66" s="34"/>
      <c r="FN66" s="34"/>
      <c r="FO66" s="34"/>
      <c r="FP66" s="34"/>
      <c r="FQ66" s="34"/>
      <c r="FR66" s="34"/>
      <c r="FS66" s="34"/>
      <c r="FT66" s="34"/>
      <c r="FU66" s="34"/>
      <c r="FV66" s="34"/>
      <c r="FW66" s="34"/>
      <c r="FX66" s="34"/>
      <c r="FY66" s="34"/>
      <c r="FZ66" s="34"/>
      <c r="GA66" s="34"/>
      <c r="GB66" s="34"/>
      <c r="GC66" s="34"/>
      <c r="GD66" s="34"/>
      <c r="GE66" s="34"/>
      <c r="GF66" s="34"/>
      <c r="GG66" s="34"/>
      <c r="GH66" s="34"/>
      <c r="GI66" s="34"/>
      <c r="GJ66" s="34"/>
      <c r="GK66" s="34"/>
      <c r="GL66" s="34"/>
      <c r="GM66" s="34"/>
      <c r="GN66" s="34"/>
      <c r="GO66" s="34"/>
      <c r="GP66" s="34"/>
      <c r="GQ66" s="34"/>
      <c r="GR66" s="34"/>
      <c r="GS66" s="34"/>
      <c r="GT66" s="34"/>
      <c r="GU66" s="34"/>
      <c r="GV66" s="34"/>
      <c r="GW66" s="34"/>
      <c r="GX66" s="34"/>
      <c r="GY66" s="34"/>
      <c r="GZ66" s="34"/>
      <c r="HA66" s="34"/>
      <c r="HB66" s="34"/>
      <c r="HC66" s="34"/>
      <c r="HD66" s="34"/>
      <c r="HE66" s="34"/>
      <c r="HF66" s="34"/>
      <c r="HG66" s="34"/>
      <c r="HH66" s="34"/>
      <c r="HI66" s="34"/>
      <c r="HJ66" s="34"/>
      <c r="HK66" s="34"/>
      <c r="HL66" s="34"/>
      <c r="HM66" s="34"/>
      <c r="HN66" s="34"/>
      <c r="HO66" s="34"/>
      <c r="HP66" s="34"/>
      <c r="HQ66" s="34"/>
      <c r="HR66" s="34"/>
      <c r="HS66" s="34"/>
      <c r="HT66" s="34"/>
      <c r="HU66" s="34"/>
      <c r="HV66" s="34"/>
      <c r="HW66" s="34"/>
      <c r="HX66" s="34"/>
      <c r="HY66" s="34"/>
      <c r="HZ66" s="34"/>
      <c r="IA66" s="34"/>
      <c r="IB66" s="34"/>
      <c r="IC66" s="34"/>
      <c r="ID66" s="34"/>
      <c r="IE66" s="34"/>
      <c r="IF66" s="34"/>
      <c r="IG66" s="34"/>
      <c r="IH66" s="34"/>
      <c r="II66" s="34"/>
      <c r="IJ66" s="34"/>
      <c r="IK66" s="34"/>
      <c r="IL66" s="34"/>
      <c r="IM66" s="34"/>
      <c r="IN66" s="34"/>
      <c r="IO66" s="34"/>
      <c r="IP66" s="34"/>
      <c r="IQ66" s="34"/>
      <c r="IR66" s="34"/>
      <c r="IS66" s="34"/>
      <c r="IT66" s="34"/>
      <c r="IU66" s="34"/>
      <c r="IV66" s="34"/>
      <c r="IW66" s="34"/>
      <c r="IX66" s="34"/>
      <c r="IY66" s="34"/>
      <c r="IZ66" s="34"/>
      <c r="JA66" s="34"/>
      <c r="JB66" s="34"/>
      <c r="JC66" s="34"/>
      <c r="JD66" s="34"/>
      <c r="JE66" s="34"/>
      <c r="JF66" s="34"/>
      <c r="JG66" s="34"/>
      <c r="JH66" s="34"/>
      <c r="JI66" s="34"/>
      <c r="JJ66" s="34"/>
      <c r="JK66" s="34"/>
      <c r="JL66" s="34"/>
      <c r="JM66" s="34"/>
      <c r="JN66" s="34"/>
      <c r="JO66" s="34"/>
      <c r="JP66" s="34"/>
      <c r="JQ66" s="34"/>
      <c r="JR66" s="34"/>
      <c r="JS66" s="34"/>
      <c r="JT66" s="34"/>
      <c r="JU66" s="34"/>
      <c r="JV66" s="34"/>
      <c r="JW66" s="34"/>
      <c r="JX66" s="34"/>
      <c r="JY66" s="34"/>
      <c r="JZ66" s="34"/>
      <c r="KA66" s="34"/>
      <c r="KB66" s="34"/>
      <c r="KC66" s="34"/>
      <c r="KD66" s="34"/>
      <c r="KE66" s="34"/>
      <c r="KF66" s="34"/>
      <c r="KG66" s="34"/>
      <c r="KH66" s="34"/>
      <c r="KI66" s="34"/>
      <c r="KJ66" s="34"/>
      <c r="KK66" s="34"/>
      <c r="KL66" s="34"/>
      <c r="KM66" s="34"/>
      <c r="KN66" s="34"/>
      <c r="KO66" s="34"/>
      <c r="KP66" s="34"/>
      <c r="KQ66" s="34"/>
      <c r="KR66" s="34"/>
      <c r="KS66" s="34"/>
      <c r="KT66" s="34"/>
      <c r="KU66" s="34"/>
      <c r="KV66" s="34"/>
      <c r="KW66" s="34"/>
      <c r="KX66" s="34"/>
      <c r="KY66" s="34"/>
      <c r="KZ66" s="34"/>
      <c r="LA66" s="34"/>
      <c r="LB66" s="34"/>
      <c r="LC66" s="34"/>
      <c r="LD66" s="34"/>
      <c r="LE66" s="34"/>
      <c r="LF66" s="34"/>
      <c r="LG66" s="34"/>
      <c r="LH66" s="34"/>
      <c r="LI66" s="34"/>
      <c r="LJ66" s="34"/>
      <c r="LK66" s="34"/>
      <c r="LL66" s="34"/>
      <c r="LM66" s="34"/>
      <c r="LN66" s="34"/>
      <c r="LO66" s="34"/>
      <c r="LP66" s="34"/>
      <c r="LQ66" s="34"/>
      <c r="LR66" s="34"/>
      <c r="LS66" s="34"/>
      <c r="LT66" s="34"/>
      <c r="LU66" s="34"/>
      <c r="LV66" s="34"/>
      <c r="LW66" s="34"/>
      <c r="LX66" s="34"/>
      <c r="LY66" s="34"/>
      <c r="LZ66" s="34"/>
      <c r="MA66" s="34"/>
      <c r="MB66" s="34"/>
      <c r="MC66" s="34"/>
      <c r="MD66" s="34"/>
      <c r="ME66" s="34"/>
      <c r="MF66" s="34"/>
      <c r="MG66" s="34"/>
      <c r="MH66" s="34"/>
      <c r="MI66" s="34"/>
      <c r="MJ66" s="34"/>
      <c r="MK66" s="34"/>
      <c r="ML66" s="34"/>
      <c r="MM66" s="34"/>
      <c r="MN66" s="34"/>
      <c r="MO66" s="34"/>
      <c r="MP66" s="34"/>
      <c r="MQ66" s="34"/>
      <c r="MR66" s="34"/>
      <c r="MS66" s="34"/>
      <c r="MT66" s="34"/>
      <c r="MU66" s="34"/>
      <c r="MV66" s="34"/>
      <c r="MW66" s="34"/>
      <c r="MX66" s="34"/>
      <c r="MY66" s="34"/>
      <c r="MZ66" s="34"/>
      <c r="NA66" s="34"/>
      <c r="NB66" s="34"/>
      <c r="NC66" s="34"/>
      <c r="ND66" s="34"/>
      <c r="NE66" s="34"/>
      <c r="NF66" s="34"/>
      <c r="NG66" s="34"/>
      <c r="NH66" s="34"/>
      <c r="NI66" s="34"/>
      <c r="NJ66" s="34"/>
      <c r="NK66" s="34"/>
      <c r="NL66" s="34"/>
      <c r="NM66" s="34"/>
      <c r="NN66" s="34"/>
      <c r="NO66" s="34"/>
      <c r="NP66" s="34"/>
      <c r="NQ66" s="34"/>
      <c r="NR66" s="34"/>
      <c r="NS66" s="34"/>
      <c r="NT66" s="34"/>
      <c r="NU66" s="34"/>
      <c r="NV66" s="34"/>
      <c r="NW66" s="34"/>
      <c r="NX66" s="34"/>
    </row>
    <row r="67" spans="1:388" ht="30" customHeight="1">
      <c r="A67" s="49"/>
      <c r="B67" s="51"/>
      <c r="C67" s="35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6"/>
      <c r="DX67" s="36"/>
      <c r="DY67" s="36"/>
      <c r="DZ67" s="36"/>
      <c r="EA67" s="36"/>
      <c r="EB67" s="36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6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6"/>
      <c r="FM67" s="36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6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  <c r="IG67" s="36"/>
      <c r="IH67" s="36"/>
      <c r="II67" s="36"/>
      <c r="IJ67" s="36"/>
      <c r="IK67" s="36"/>
      <c r="IL67" s="36"/>
      <c r="IM67" s="36"/>
      <c r="IN67" s="36"/>
      <c r="IO67" s="36"/>
      <c r="IP67" s="36"/>
      <c r="IQ67" s="36"/>
      <c r="IR67" s="36"/>
      <c r="IS67" s="36"/>
      <c r="IT67" s="36"/>
      <c r="IU67" s="36"/>
      <c r="IV67" s="36"/>
      <c r="IW67" s="36"/>
      <c r="IX67" s="36"/>
      <c r="IY67" s="36"/>
      <c r="IZ67" s="36"/>
      <c r="JA67" s="36"/>
      <c r="JB67" s="36"/>
      <c r="JC67" s="36"/>
      <c r="JD67" s="36"/>
      <c r="JE67" s="36"/>
      <c r="JF67" s="36"/>
      <c r="JG67" s="36"/>
      <c r="JH67" s="36"/>
      <c r="JI67" s="36"/>
      <c r="JJ67" s="36"/>
      <c r="JK67" s="36"/>
      <c r="JL67" s="36"/>
      <c r="JM67" s="36"/>
      <c r="JN67" s="36"/>
      <c r="JO67" s="36"/>
      <c r="JP67" s="36"/>
      <c r="JQ67" s="36"/>
      <c r="JR67" s="36"/>
      <c r="JS67" s="36"/>
      <c r="JT67" s="36"/>
      <c r="JU67" s="36"/>
      <c r="JV67" s="36"/>
      <c r="JW67" s="36"/>
      <c r="JX67" s="36"/>
      <c r="JY67" s="36"/>
      <c r="JZ67" s="36"/>
      <c r="KA67" s="36"/>
      <c r="KB67" s="36"/>
      <c r="KC67" s="36"/>
      <c r="KD67" s="36"/>
      <c r="KE67" s="36"/>
      <c r="KF67" s="36"/>
      <c r="KG67" s="36"/>
      <c r="KH67" s="36"/>
      <c r="KI67" s="36"/>
      <c r="KJ67" s="36"/>
      <c r="KK67" s="36"/>
      <c r="KL67" s="36"/>
      <c r="KM67" s="36"/>
      <c r="KN67" s="36"/>
      <c r="KO67" s="36"/>
      <c r="KP67" s="36"/>
      <c r="KQ67" s="36"/>
      <c r="KR67" s="36"/>
      <c r="KS67" s="36"/>
      <c r="KT67" s="36"/>
      <c r="KU67" s="36"/>
      <c r="KV67" s="36"/>
      <c r="KW67" s="36"/>
      <c r="KX67" s="36"/>
      <c r="KY67" s="36"/>
      <c r="KZ67" s="36"/>
      <c r="LA67" s="36"/>
      <c r="LB67" s="36"/>
      <c r="LC67" s="36"/>
      <c r="LD67" s="36"/>
      <c r="LE67" s="36"/>
      <c r="LF67" s="36"/>
      <c r="LG67" s="36"/>
      <c r="LH67" s="36"/>
      <c r="LI67" s="36"/>
      <c r="LJ67" s="36"/>
      <c r="LK67" s="36"/>
      <c r="LL67" s="36"/>
      <c r="LM67" s="36"/>
      <c r="LN67" s="36"/>
      <c r="LO67" s="36"/>
      <c r="LP67" s="36"/>
      <c r="LQ67" s="36"/>
      <c r="LR67" s="36"/>
      <c r="LS67" s="36"/>
      <c r="LT67" s="36"/>
      <c r="LU67" s="36"/>
      <c r="LV67" s="36"/>
      <c r="LW67" s="36"/>
      <c r="LX67" s="36"/>
      <c r="LY67" s="36"/>
      <c r="LZ67" s="36"/>
      <c r="MA67" s="36"/>
      <c r="MB67" s="36"/>
      <c r="MC67" s="36"/>
      <c r="MD67" s="36"/>
      <c r="ME67" s="36"/>
      <c r="MF67" s="36"/>
      <c r="MG67" s="36"/>
      <c r="MH67" s="36"/>
      <c r="MI67" s="36"/>
      <c r="MJ67" s="36"/>
      <c r="MK67" s="36"/>
      <c r="ML67" s="36"/>
      <c r="MM67" s="36"/>
      <c r="MN67" s="36"/>
      <c r="MO67" s="36"/>
      <c r="MP67" s="36"/>
      <c r="MQ67" s="36"/>
      <c r="MR67" s="36"/>
      <c r="MS67" s="36"/>
      <c r="MT67" s="36"/>
      <c r="MU67" s="36"/>
      <c r="MV67" s="36"/>
      <c r="MW67" s="36"/>
      <c r="MX67" s="36"/>
      <c r="MY67" s="36"/>
      <c r="MZ67" s="36"/>
      <c r="NA67" s="36"/>
      <c r="NB67" s="36"/>
      <c r="NC67" s="36"/>
      <c r="ND67" s="36"/>
      <c r="NE67" s="36"/>
      <c r="NF67" s="36"/>
      <c r="NG67" s="36"/>
      <c r="NH67" s="36"/>
      <c r="NI67" s="36"/>
      <c r="NJ67" s="36"/>
      <c r="NK67" s="36"/>
      <c r="NL67" s="36"/>
      <c r="NM67" s="36"/>
      <c r="NN67" s="36"/>
      <c r="NO67" s="36"/>
      <c r="NP67" s="36"/>
      <c r="NQ67" s="36"/>
      <c r="NR67" s="36"/>
      <c r="NS67" s="36"/>
      <c r="NT67" s="36"/>
      <c r="NU67" s="36"/>
      <c r="NV67" s="36"/>
      <c r="NW67" s="36"/>
      <c r="NX67" s="36"/>
    </row>
    <row r="68" spans="1:388" ht="30" customHeight="1">
      <c r="A68" s="52" t="s">
        <v>33</v>
      </c>
      <c r="B68" s="50" t="s">
        <v>25</v>
      </c>
      <c r="C68" s="33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  <c r="AN68" s="34"/>
      <c r="AO68" s="34"/>
      <c r="AP68" s="34"/>
      <c r="AQ68" s="34"/>
      <c r="AR68" s="34"/>
      <c r="AS68" s="34"/>
      <c r="AT68" s="34"/>
      <c r="AU68" s="34"/>
      <c r="AV68" s="34"/>
      <c r="AW68" s="34"/>
      <c r="AX68" s="34"/>
      <c r="AY68" s="34"/>
      <c r="AZ68" s="34"/>
      <c r="BA68" s="34"/>
      <c r="BB68" s="34"/>
      <c r="BC68" s="34"/>
      <c r="BD68" s="34"/>
      <c r="BE68" s="34"/>
      <c r="BF68" s="34"/>
      <c r="BG68" s="34"/>
      <c r="BH68" s="34"/>
      <c r="BI68" s="34"/>
      <c r="BJ68" s="34"/>
      <c r="BK68" s="34"/>
      <c r="BL68" s="34"/>
      <c r="BM68" s="34"/>
      <c r="BN68" s="34"/>
      <c r="BO68" s="34"/>
      <c r="BP68" s="34"/>
      <c r="BQ68" s="34"/>
      <c r="BR68" s="34"/>
      <c r="BS68" s="34"/>
      <c r="BT68" s="34"/>
      <c r="BU68" s="34"/>
      <c r="BV68" s="34"/>
      <c r="BW68" s="34"/>
      <c r="BX68" s="34"/>
      <c r="BY68" s="34"/>
      <c r="BZ68" s="34"/>
      <c r="CA68" s="34"/>
      <c r="CB68" s="34"/>
      <c r="CC68" s="34"/>
      <c r="CD68" s="34"/>
      <c r="CE68" s="34"/>
      <c r="CF68" s="34"/>
      <c r="CG68" s="34"/>
      <c r="CH68" s="34"/>
      <c r="CI68" s="34"/>
      <c r="CJ68" s="34"/>
      <c r="CK68" s="34"/>
      <c r="CL68" s="34"/>
      <c r="CM68" s="34"/>
      <c r="CN68" s="34"/>
      <c r="CO68" s="34"/>
      <c r="CP68" s="34"/>
      <c r="CQ68" s="34"/>
      <c r="CR68" s="34"/>
      <c r="CS68" s="34"/>
      <c r="CT68" s="34"/>
      <c r="CU68" s="34"/>
      <c r="CV68" s="34"/>
      <c r="CW68" s="34"/>
      <c r="CX68" s="34"/>
      <c r="CY68" s="34"/>
      <c r="CZ68" s="34"/>
      <c r="DA68" s="34"/>
      <c r="DB68" s="34"/>
      <c r="DC68" s="34"/>
      <c r="DD68" s="34"/>
      <c r="DE68" s="34"/>
      <c r="DF68" s="34"/>
      <c r="DG68" s="34"/>
      <c r="DH68" s="34"/>
      <c r="DI68" s="34"/>
      <c r="DJ68" s="34"/>
      <c r="DK68" s="34"/>
      <c r="DL68" s="34"/>
      <c r="DM68" s="34"/>
      <c r="DN68" s="34"/>
      <c r="DO68" s="34"/>
      <c r="DP68" s="34"/>
      <c r="DQ68" s="34"/>
      <c r="DR68" s="34"/>
      <c r="DS68" s="34"/>
      <c r="DT68" s="34"/>
      <c r="DU68" s="34"/>
      <c r="DV68" s="34"/>
      <c r="DW68" s="34"/>
      <c r="DX68" s="34"/>
      <c r="DY68" s="34"/>
      <c r="DZ68" s="34"/>
      <c r="EA68" s="34"/>
      <c r="EB68" s="34"/>
      <c r="EC68" s="34"/>
      <c r="ED68" s="34"/>
      <c r="EE68" s="34"/>
      <c r="EF68" s="34"/>
      <c r="EG68" s="34"/>
      <c r="EH68" s="34"/>
      <c r="EI68" s="34"/>
      <c r="EJ68" s="34"/>
      <c r="EK68" s="34"/>
      <c r="EL68" s="34"/>
      <c r="EM68" s="34"/>
      <c r="EN68" s="34"/>
      <c r="EO68" s="34"/>
      <c r="EP68" s="34"/>
      <c r="EQ68" s="34"/>
      <c r="ER68" s="34"/>
      <c r="ES68" s="34"/>
      <c r="ET68" s="34"/>
      <c r="EU68" s="34"/>
      <c r="EV68" s="34"/>
      <c r="EW68" s="34"/>
      <c r="EX68" s="34"/>
      <c r="EY68" s="34"/>
      <c r="EZ68" s="34"/>
      <c r="FA68" s="34"/>
      <c r="FB68" s="34"/>
      <c r="FC68" s="34"/>
      <c r="FD68" s="34"/>
      <c r="FE68" s="34"/>
      <c r="FF68" s="34"/>
      <c r="FG68" s="34"/>
      <c r="FH68" s="34"/>
      <c r="FI68" s="34"/>
      <c r="FJ68" s="34"/>
      <c r="FK68" s="34"/>
      <c r="FL68" s="34"/>
      <c r="FM68" s="34"/>
      <c r="FN68" s="34"/>
      <c r="FO68" s="34"/>
      <c r="FP68" s="34"/>
      <c r="FQ68" s="34"/>
      <c r="FR68" s="34"/>
      <c r="FS68" s="34"/>
      <c r="FT68" s="34"/>
      <c r="FU68" s="34"/>
      <c r="FV68" s="34"/>
      <c r="FW68" s="34"/>
      <c r="FX68" s="34"/>
      <c r="FY68" s="34"/>
      <c r="FZ68" s="34"/>
      <c r="GA68" s="34"/>
      <c r="GB68" s="34"/>
      <c r="GC68" s="34"/>
      <c r="GD68" s="34"/>
      <c r="GE68" s="34"/>
      <c r="GF68" s="34"/>
      <c r="GG68" s="34"/>
      <c r="GH68" s="34"/>
      <c r="GI68" s="34"/>
      <c r="GJ68" s="34"/>
      <c r="GK68" s="34"/>
      <c r="GL68" s="34"/>
      <c r="GM68" s="34"/>
      <c r="GN68" s="34"/>
      <c r="GO68" s="34"/>
      <c r="GP68" s="34"/>
      <c r="GQ68" s="34"/>
      <c r="GR68" s="34"/>
      <c r="GS68" s="34"/>
      <c r="GT68" s="34"/>
      <c r="GU68" s="34"/>
      <c r="GV68" s="34"/>
      <c r="GW68" s="34"/>
      <c r="GX68" s="34"/>
      <c r="GY68" s="34"/>
      <c r="GZ68" s="34"/>
      <c r="HA68" s="34"/>
      <c r="HB68" s="34"/>
      <c r="HC68" s="34"/>
      <c r="HD68" s="34"/>
      <c r="HE68" s="34"/>
      <c r="HF68" s="34"/>
      <c r="HG68" s="34"/>
      <c r="HH68" s="34"/>
      <c r="HI68" s="34"/>
      <c r="HJ68" s="34"/>
      <c r="HK68" s="34"/>
      <c r="HL68" s="34"/>
      <c r="HM68" s="34"/>
      <c r="HN68" s="34"/>
      <c r="HO68" s="34"/>
      <c r="HP68" s="34"/>
      <c r="HQ68" s="34"/>
      <c r="HR68" s="34"/>
      <c r="HS68" s="34"/>
      <c r="HT68" s="34"/>
      <c r="HU68" s="34"/>
      <c r="HV68" s="34"/>
      <c r="HW68" s="34"/>
      <c r="HX68" s="34"/>
      <c r="HY68" s="34"/>
      <c r="HZ68" s="34"/>
      <c r="IA68" s="34"/>
      <c r="IB68" s="34"/>
      <c r="IC68" s="34"/>
      <c r="ID68" s="34"/>
      <c r="IE68" s="34"/>
      <c r="IF68" s="34"/>
      <c r="IG68" s="34"/>
      <c r="IH68" s="34"/>
      <c r="II68" s="34"/>
      <c r="IJ68" s="34"/>
      <c r="IK68" s="34"/>
      <c r="IL68" s="34"/>
      <c r="IM68" s="34"/>
      <c r="IN68" s="34"/>
      <c r="IO68" s="34"/>
      <c r="IP68" s="34"/>
      <c r="IQ68" s="34"/>
      <c r="IR68" s="34"/>
      <c r="IS68" s="34"/>
      <c r="IT68" s="34"/>
      <c r="IU68" s="34"/>
      <c r="IV68" s="34"/>
      <c r="IW68" s="34"/>
      <c r="IX68" s="34"/>
      <c r="IY68" s="34"/>
      <c r="IZ68" s="34"/>
      <c r="JA68" s="34"/>
      <c r="JB68" s="34"/>
      <c r="JC68" s="34"/>
      <c r="JD68" s="34"/>
      <c r="JE68" s="34"/>
      <c r="JF68" s="34"/>
      <c r="JG68" s="34"/>
      <c r="JH68" s="34"/>
      <c r="JI68" s="34"/>
      <c r="JJ68" s="34"/>
      <c r="JK68" s="34"/>
      <c r="JL68" s="34"/>
      <c r="JM68" s="34"/>
      <c r="JN68" s="34"/>
      <c r="JO68" s="34"/>
      <c r="JP68" s="34"/>
      <c r="JQ68" s="34"/>
      <c r="JR68" s="34"/>
      <c r="JS68" s="34"/>
      <c r="JT68" s="34"/>
      <c r="JU68" s="34"/>
      <c r="JV68" s="34"/>
      <c r="JW68" s="34"/>
      <c r="JX68" s="34"/>
      <c r="JY68" s="34"/>
      <c r="JZ68" s="34"/>
      <c r="KA68" s="34"/>
      <c r="KB68" s="34"/>
      <c r="KC68" s="34"/>
      <c r="KD68" s="34"/>
      <c r="KE68" s="34"/>
      <c r="KF68" s="34"/>
      <c r="KG68" s="34"/>
      <c r="KH68" s="34"/>
      <c r="KI68" s="34"/>
      <c r="KJ68" s="34"/>
      <c r="KK68" s="34"/>
      <c r="KL68" s="34"/>
      <c r="KM68" s="34"/>
      <c r="KN68" s="34"/>
      <c r="KO68" s="34"/>
      <c r="KP68" s="34"/>
      <c r="KQ68" s="34"/>
      <c r="KR68" s="34"/>
      <c r="KS68" s="34"/>
      <c r="KT68" s="34"/>
      <c r="KU68" s="34"/>
      <c r="KV68" s="34"/>
      <c r="KW68" s="34"/>
      <c r="KX68" s="34"/>
      <c r="KY68" s="34"/>
      <c r="KZ68" s="34"/>
      <c r="LA68" s="34"/>
      <c r="LB68" s="34"/>
      <c r="LC68" s="34"/>
      <c r="LD68" s="34"/>
      <c r="LE68" s="34"/>
      <c r="LF68" s="34"/>
      <c r="LG68" s="34"/>
      <c r="LH68" s="34"/>
      <c r="LI68" s="34"/>
      <c r="LJ68" s="34"/>
      <c r="LK68" s="34"/>
      <c r="LL68" s="34"/>
      <c r="LM68" s="34"/>
      <c r="LN68" s="34"/>
      <c r="LO68" s="34"/>
      <c r="LP68" s="34"/>
      <c r="LQ68" s="34"/>
      <c r="LR68" s="34"/>
      <c r="LS68" s="34"/>
      <c r="LT68" s="34"/>
      <c r="LU68" s="34"/>
      <c r="LV68" s="34"/>
      <c r="LW68" s="34"/>
      <c r="LX68" s="34"/>
      <c r="LY68" s="34"/>
      <c r="LZ68" s="34"/>
      <c r="MA68" s="34"/>
      <c r="MB68" s="34"/>
      <c r="MC68" s="34"/>
      <c r="MD68" s="34"/>
      <c r="ME68" s="34"/>
      <c r="MF68" s="34"/>
      <c r="MG68" s="34"/>
      <c r="MH68" s="34"/>
      <c r="MI68" s="34"/>
      <c r="MJ68" s="34"/>
      <c r="MK68" s="34"/>
      <c r="ML68" s="34"/>
      <c r="MM68" s="34"/>
      <c r="MN68" s="34"/>
      <c r="MO68" s="34"/>
      <c r="MP68" s="34"/>
      <c r="MQ68" s="34"/>
      <c r="MR68" s="34"/>
      <c r="MS68" s="34"/>
      <c r="MT68" s="34"/>
      <c r="MU68" s="34"/>
      <c r="MV68" s="34"/>
      <c r="MW68" s="34"/>
      <c r="MX68" s="34"/>
      <c r="MY68" s="34"/>
      <c r="MZ68" s="34"/>
      <c r="NA68" s="34"/>
      <c r="NB68" s="34"/>
      <c r="NC68" s="34"/>
      <c r="ND68" s="34"/>
      <c r="NE68" s="34"/>
      <c r="NF68" s="34"/>
      <c r="NG68" s="34"/>
      <c r="NH68" s="34"/>
      <c r="NI68" s="34"/>
      <c r="NJ68" s="34"/>
      <c r="NK68" s="34"/>
      <c r="NL68" s="34"/>
      <c r="NM68" s="34"/>
      <c r="NN68" s="34"/>
      <c r="NO68" s="34"/>
      <c r="NP68" s="34"/>
      <c r="NQ68" s="34"/>
      <c r="NR68" s="34"/>
      <c r="NS68" s="34"/>
      <c r="NT68" s="34"/>
      <c r="NU68" s="34"/>
      <c r="NV68" s="34"/>
      <c r="NW68" s="34"/>
      <c r="NX68" s="34"/>
    </row>
    <row r="69" spans="1:388" ht="30" customHeight="1">
      <c r="A69" s="52"/>
      <c r="B69" s="51"/>
      <c r="C69" s="35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6"/>
      <c r="DX69" s="36"/>
      <c r="DY69" s="36"/>
      <c r="DZ69" s="36"/>
      <c r="EA69" s="36"/>
      <c r="EB69" s="36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6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6"/>
      <c r="FM69" s="36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6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  <c r="IG69" s="36"/>
      <c r="IH69" s="36"/>
      <c r="II69" s="36"/>
      <c r="IJ69" s="36"/>
      <c r="IK69" s="36"/>
      <c r="IL69" s="36"/>
      <c r="IM69" s="36"/>
      <c r="IN69" s="36"/>
      <c r="IO69" s="36"/>
      <c r="IP69" s="36"/>
      <c r="IQ69" s="36"/>
      <c r="IR69" s="36"/>
      <c r="IS69" s="36"/>
      <c r="IT69" s="36"/>
      <c r="IU69" s="36"/>
      <c r="IV69" s="36"/>
      <c r="IW69" s="36"/>
      <c r="IX69" s="36"/>
      <c r="IY69" s="36"/>
      <c r="IZ69" s="36"/>
      <c r="JA69" s="36"/>
      <c r="JB69" s="36"/>
      <c r="JC69" s="36"/>
      <c r="JD69" s="36"/>
      <c r="JE69" s="36"/>
      <c r="JF69" s="36"/>
      <c r="JG69" s="36"/>
      <c r="JH69" s="36"/>
      <c r="JI69" s="36"/>
      <c r="JJ69" s="36"/>
      <c r="JK69" s="36"/>
      <c r="JL69" s="36"/>
      <c r="JM69" s="36"/>
      <c r="JN69" s="36"/>
      <c r="JO69" s="36"/>
      <c r="JP69" s="36"/>
      <c r="JQ69" s="36"/>
      <c r="JR69" s="36"/>
      <c r="JS69" s="36"/>
      <c r="JT69" s="36"/>
      <c r="JU69" s="36"/>
      <c r="JV69" s="36"/>
      <c r="JW69" s="36"/>
      <c r="JX69" s="36"/>
      <c r="JY69" s="36"/>
      <c r="JZ69" s="36"/>
      <c r="KA69" s="36"/>
      <c r="KB69" s="36"/>
      <c r="KC69" s="36"/>
      <c r="KD69" s="36"/>
      <c r="KE69" s="36"/>
      <c r="KF69" s="36"/>
      <c r="KG69" s="36"/>
      <c r="KH69" s="36"/>
      <c r="KI69" s="36"/>
      <c r="KJ69" s="36"/>
      <c r="KK69" s="36"/>
      <c r="KL69" s="36"/>
      <c r="KM69" s="36"/>
      <c r="KN69" s="36"/>
      <c r="KO69" s="36"/>
      <c r="KP69" s="36"/>
      <c r="KQ69" s="36"/>
      <c r="KR69" s="36"/>
      <c r="KS69" s="36"/>
      <c r="KT69" s="36"/>
      <c r="KU69" s="36"/>
      <c r="KV69" s="36"/>
      <c r="KW69" s="36"/>
      <c r="KX69" s="36"/>
      <c r="KY69" s="36"/>
      <c r="KZ69" s="36"/>
      <c r="LA69" s="36"/>
      <c r="LB69" s="36"/>
      <c r="LC69" s="36"/>
      <c r="LD69" s="36"/>
      <c r="LE69" s="36"/>
      <c r="LF69" s="36"/>
      <c r="LG69" s="36"/>
      <c r="LH69" s="36"/>
      <c r="LI69" s="36"/>
      <c r="LJ69" s="36"/>
      <c r="LK69" s="36"/>
      <c r="LL69" s="36"/>
      <c r="LM69" s="36"/>
      <c r="LN69" s="36"/>
      <c r="LO69" s="36"/>
      <c r="LP69" s="36"/>
      <c r="LQ69" s="36"/>
      <c r="LR69" s="36"/>
      <c r="LS69" s="36"/>
      <c r="LT69" s="36"/>
      <c r="LU69" s="36"/>
      <c r="LV69" s="36"/>
      <c r="LW69" s="36"/>
      <c r="LX69" s="36"/>
      <c r="LY69" s="36"/>
      <c r="LZ69" s="36"/>
      <c r="MA69" s="36"/>
      <c r="MB69" s="36"/>
      <c r="MC69" s="36"/>
      <c r="MD69" s="36"/>
      <c r="ME69" s="36"/>
      <c r="MF69" s="36"/>
      <c r="MG69" s="36"/>
      <c r="MH69" s="36"/>
      <c r="MI69" s="36"/>
      <c r="MJ69" s="36"/>
      <c r="MK69" s="36"/>
      <c r="ML69" s="36"/>
      <c r="MM69" s="36"/>
      <c r="MN69" s="36"/>
      <c r="MO69" s="36"/>
      <c r="MP69" s="36"/>
      <c r="MQ69" s="36"/>
      <c r="MR69" s="36"/>
      <c r="MS69" s="36"/>
      <c r="MT69" s="36"/>
      <c r="MU69" s="36"/>
      <c r="MV69" s="36"/>
      <c r="MW69" s="36"/>
      <c r="MX69" s="36"/>
      <c r="MY69" s="36"/>
      <c r="MZ69" s="36"/>
      <c r="NA69" s="36"/>
      <c r="NB69" s="36"/>
      <c r="NC69" s="36"/>
      <c r="ND69" s="36"/>
      <c r="NE69" s="36"/>
      <c r="NF69" s="36"/>
      <c r="NG69" s="36"/>
      <c r="NH69" s="36"/>
      <c r="NI69" s="36"/>
      <c r="NJ69" s="36"/>
      <c r="NK69" s="36"/>
      <c r="NL69" s="36"/>
      <c r="NM69" s="36"/>
      <c r="NN69" s="36"/>
      <c r="NO69" s="36"/>
      <c r="NP69" s="36"/>
      <c r="NQ69" s="36"/>
      <c r="NR69" s="36"/>
      <c r="NS69" s="36"/>
      <c r="NT69" s="36"/>
      <c r="NU69" s="36"/>
      <c r="NV69" s="36"/>
      <c r="NW69" s="36"/>
      <c r="NX69" s="36"/>
    </row>
    <row r="70" spans="1:388" ht="30" customHeight="1">
      <c r="A70" s="49">
        <v>16</v>
      </c>
      <c r="B70" s="50">
        <v>30</v>
      </c>
      <c r="C70" s="33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  <c r="AL70" s="34"/>
      <c r="AM70" s="34"/>
      <c r="AN70" s="34"/>
      <c r="AO70" s="34"/>
      <c r="AP70" s="34"/>
      <c r="AQ70" s="34"/>
      <c r="AR70" s="34"/>
      <c r="AS70" s="34"/>
      <c r="AT70" s="34"/>
      <c r="AU70" s="34"/>
      <c r="AV70" s="34"/>
      <c r="AW70" s="34"/>
      <c r="AX70" s="34"/>
      <c r="AY70" s="34"/>
      <c r="AZ70" s="34"/>
      <c r="BA70" s="34"/>
      <c r="BB70" s="34"/>
      <c r="BC70" s="34"/>
      <c r="BD70" s="34"/>
      <c r="BE70" s="34"/>
      <c r="BF70" s="34"/>
      <c r="BG70" s="34"/>
      <c r="BH70" s="34"/>
      <c r="BI70" s="34"/>
      <c r="BJ70" s="34"/>
      <c r="BK70" s="34"/>
      <c r="BL70" s="34"/>
      <c r="BM70" s="34"/>
      <c r="BN70" s="34"/>
      <c r="BO70" s="34"/>
      <c r="BP70" s="34"/>
      <c r="BQ70" s="34"/>
      <c r="BR70" s="34"/>
      <c r="BS70" s="34"/>
      <c r="BT70" s="34"/>
      <c r="BU70" s="34"/>
      <c r="BV70" s="34"/>
      <c r="BW70" s="34"/>
      <c r="BX70" s="34"/>
      <c r="BY70" s="34"/>
      <c r="BZ70" s="34"/>
      <c r="CA70" s="34"/>
      <c r="CB70" s="34"/>
      <c r="CC70" s="34"/>
      <c r="CD70" s="34"/>
      <c r="CE70" s="34"/>
      <c r="CF70" s="34"/>
      <c r="CG70" s="34"/>
      <c r="CH70" s="34"/>
      <c r="CI70" s="34"/>
      <c r="CJ70" s="34"/>
      <c r="CK70" s="34"/>
      <c r="CL70" s="34"/>
      <c r="CM70" s="34"/>
      <c r="CN70" s="34"/>
      <c r="CO70" s="34"/>
      <c r="CP70" s="34"/>
      <c r="CQ70" s="34"/>
      <c r="CR70" s="34"/>
      <c r="CS70" s="34"/>
      <c r="CT70" s="34"/>
      <c r="CU70" s="34"/>
      <c r="CV70" s="34"/>
      <c r="CW70" s="34"/>
      <c r="CX70" s="34"/>
      <c r="CY70" s="34"/>
      <c r="CZ70" s="34"/>
      <c r="DA70" s="34"/>
      <c r="DB70" s="34"/>
      <c r="DC70" s="34"/>
      <c r="DD70" s="34"/>
      <c r="DE70" s="34"/>
      <c r="DF70" s="34"/>
      <c r="DG70" s="34"/>
      <c r="DH70" s="34"/>
      <c r="DI70" s="34"/>
      <c r="DJ70" s="34"/>
      <c r="DK70" s="34"/>
      <c r="DL70" s="34"/>
      <c r="DM70" s="34"/>
      <c r="DN70" s="34"/>
      <c r="DO70" s="34"/>
      <c r="DP70" s="34"/>
      <c r="DQ70" s="34"/>
      <c r="DR70" s="34"/>
      <c r="DS70" s="34"/>
      <c r="DT70" s="34"/>
      <c r="DU70" s="34"/>
      <c r="DV70" s="34"/>
      <c r="DW70" s="34"/>
      <c r="DX70" s="34"/>
      <c r="DY70" s="34"/>
      <c r="DZ70" s="34"/>
      <c r="EA70" s="34"/>
      <c r="EB70" s="34"/>
      <c r="EC70" s="34"/>
      <c r="ED70" s="34"/>
      <c r="EE70" s="34"/>
      <c r="EF70" s="34"/>
      <c r="EG70" s="34"/>
      <c r="EH70" s="34"/>
      <c r="EI70" s="34"/>
      <c r="EJ70" s="34"/>
      <c r="EK70" s="34"/>
      <c r="EL70" s="34"/>
      <c r="EM70" s="34"/>
      <c r="EN70" s="34"/>
      <c r="EO70" s="34"/>
      <c r="EP70" s="34"/>
      <c r="EQ70" s="34"/>
      <c r="ER70" s="34"/>
      <c r="ES70" s="34"/>
      <c r="ET70" s="34"/>
      <c r="EU70" s="34"/>
      <c r="EV70" s="34"/>
      <c r="EW70" s="34"/>
      <c r="EX70" s="34"/>
      <c r="EY70" s="34"/>
      <c r="EZ70" s="34"/>
      <c r="FA70" s="34"/>
      <c r="FB70" s="34"/>
      <c r="FC70" s="34"/>
      <c r="FD70" s="34"/>
      <c r="FE70" s="34"/>
      <c r="FF70" s="34"/>
      <c r="FG70" s="34"/>
      <c r="FH70" s="34"/>
      <c r="FI70" s="34"/>
      <c r="FJ70" s="34"/>
      <c r="FK70" s="34"/>
      <c r="FL70" s="34"/>
      <c r="FM70" s="34"/>
      <c r="FN70" s="34"/>
      <c r="FO70" s="34"/>
      <c r="FP70" s="34"/>
      <c r="FQ70" s="34"/>
      <c r="FR70" s="34"/>
      <c r="FS70" s="34"/>
      <c r="FT70" s="34"/>
      <c r="FU70" s="34"/>
      <c r="FV70" s="34"/>
      <c r="FW70" s="34"/>
      <c r="FX70" s="34"/>
      <c r="FY70" s="34"/>
      <c r="FZ70" s="34"/>
      <c r="GA70" s="34"/>
      <c r="GB70" s="34"/>
      <c r="GC70" s="34"/>
      <c r="GD70" s="34"/>
      <c r="GE70" s="34"/>
      <c r="GF70" s="34"/>
      <c r="GG70" s="34"/>
      <c r="GH70" s="34"/>
      <c r="GI70" s="34"/>
      <c r="GJ70" s="34"/>
      <c r="GK70" s="34"/>
      <c r="GL70" s="34"/>
      <c r="GM70" s="34"/>
      <c r="GN70" s="34"/>
      <c r="GO70" s="34"/>
      <c r="GP70" s="34"/>
      <c r="GQ70" s="34"/>
      <c r="GR70" s="34"/>
      <c r="GS70" s="34"/>
      <c r="GT70" s="34"/>
      <c r="GU70" s="34"/>
      <c r="GV70" s="34"/>
      <c r="GW70" s="34"/>
      <c r="GX70" s="34"/>
      <c r="GY70" s="34"/>
      <c r="GZ70" s="34"/>
      <c r="HA70" s="34"/>
      <c r="HB70" s="34"/>
      <c r="HC70" s="34"/>
      <c r="HD70" s="34"/>
      <c r="HE70" s="34"/>
      <c r="HF70" s="34"/>
      <c r="HG70" s="34"/>
      <c r="HH70" s="34"/>
      <c r="HI70" s="34"/>
      <c r="HJ70" s="34"/>
      <c r="HK70" s="34"/>
      <c r="HL70" s="34"/>
      <c r="HM70" s="34"/>
      <c r="HN70" s="34"/>
      <c r="HO70" s="34"/>
      <c r="HP70" s="34"/>
      <c r="HQ70" s="34"/>
      <c r="HR70" s="34"/>
      <c r="HS70" s="34"/>
      <c r="HT70" s="34"/>
      <c r="HU70" s="34"/>
      <c r="HV70" s="34"/>
      <c r="HW70" s="34"/>
      <c r="HX70" s="34"/>
      <c r="HY70" s="34"/>
      <c r="HZ70" s="34"/>
      <c r="IA70" s="34"/>
      <c r="IB70" s="34"/>
      <c r="IC70" s="34"/>
      <c r="ID70" s="34"/>
      <c r="IE70" s="34"/>
      <c r="IF70" s="34"/>
      <c r="IG70" s="34"/>
      <c r="IH70" s="34"/>
      <c r="II70" s="34"/>
      <c r="IJ70" s="34"/>
      <c r="IK70" s="34"/>
      <c r="IL70" s="34"/>
      <c r="IM70" s="34"/>
      <c r="IN70" s="34"/>
      <c r="IO70" s="34"/>
      <c r="IP70" s="34"/>
      <c r="IQ70" s="34"/>
      <c r="IR70" s="34"/>
      <c r="IS70" s="34"/>
      <c r="IT70" s="34"/>
      <c r="IU70" s="34"/>
      <c r="IV70" s="34"/>
      <c r="IW70" s="34"/>
      <c r="IX70" s="34"/>
      <c r="IY70" s="34"/>
      <c r="IZ70" s="34"/>
      <c r="JA70" s="34"/>
      <c r="JB70" s="34"/>
      <c r="JC70" s="34"/>
      <c r="JD70" s="34"/>
      <c r="JE70" s="34"/>
      <c r="JF70" s="34"/>
      <c r="JG70" s="34"/>
      <c r="JH70" s="34"/>
      <c r="JI70" s="34"/>
      <c r="JJ70" s="34"/>
      <c r="JK70" s="34"/>
      <c r="JL70" s="34"/>
      <c r="JM70" s="34"/>
      <c r="JN70" s="34"/>
      <c r="JO70" s="34"/>
      <c r="JP70" s="34"/>
      <c r="JQ70" s="34"/>
      <c r="JR70" s="34"/>
      <c r="JS70" s="34"/>
      <c r="JT70" s="34"/>
      <c r="JU70" s="34"/>
      <c r="JV70" s="34"/>
      <c r="JW70" s="34"/>
      <c r="JX70" s="34"/>
      <c r="JY70" s="34"/>
      <c r="JZ70" s="34"/>
      <c r="KA70" s="34"/>
      <c r="KB70" s="34"/>
      <c r="KC70" s="34"/>
      <c r="KD70" s="34"/>
      <c r="KE70" s="34"/>
      <c r="KF70" s="34"/>
      <c r="KG70" s="34"/>
      <c r="KH70" s="34"/>
      <c r="KI70" s="34"/>
      <c r="KJ70" s="34"/>
      <c r="KK70" s="34"/>
      <c r="KL70" s="34"/>
      <c r="KM70" s="34"/>
      <c r="KN70" s="34"/>
      <c r="KO70" s="34"/>
      <c r="KP70" s="34"/>
      <c r="KQ70" s="34"/>
      <c r="KR70" s="34"/>
      <c r="KS70" s="34"/>
      <c r="KT70" s="34"/>
      <c r="KU70" s="34"/>
      <c r="KV70" s="34"/>
      <c r="KW70" s="34"/>
      <c r="KX70" s="34"/>
      <c r="KY70" s="34"/>
      <c r="KZ70" s="34"/>
      <c r="LA70" s="34"/>
      <c r="LB70" s="34"/>
      <c r="LC70" s="34"/>
      <c r="LD70" s="34"/>
      <c r="LE70" s="34"/>
      <c r="LF70" s="34"/>
      <c r="LG70" s="34"/>
      <c r="LH70" s="34"/>
      <c r="LI70" s="34"/>
      <c r="LJ70" s="34"/>
      <c r="LK70" s="34"/>
      <c r="LL70" s="34"/>
      <c r="LM70" s="34"/>
      <c r="LN70" s="34"/>
      <c r="LO70" s="34"/>
      <c r="LP70" s="34"/>
      <c r="LQ70" s="34"/>
      <c r="LR70" s="34"/>
      <c r="LS70" s="34"/>
      <c r="LT70" s="34"/>
      <c r="LU70" s="34"/>
      <c r="LV70" s="34"/>
      <c r="LW70" s="34"/>
      <c r="LX70" s="34"/>
      <c r="LY70" s="34"/>
      <c r="LZ70" s="34"/>
      <c r="MA70" s="34"/>
      <c r="MB70" s="34"/>
      <c r="MC70" s="34"/>
      <c r="MD70" s="34"/>
      <c r="ME70" s="34"/>
      <c r="MF70" s="34"/>
      <c r="MG70" s="34"/>
      <c r="MH70" s="34"/>
      <c r="MI70" s="34"/>
      <c r="MJ70" s="34"/>
      <c r="MK70" s="34"/>
      <c r="ML70" s="34"/>
      <c r="MM70" s="34"/>
      <c r="MN70" s="34"/>
      <c r="MO70" s="34"/>
      <c r="MP70" s="34"/>
      <c r="MQ70" s="34"/>
      <c r="MR70" s="34"/>
      <c r="MS70" s="34"/>
      <c r="MT70" s="34"/>
      <c r="MU70" s="34"/>
      <c r="MV70" s="34"/>
      <c r="MW70" s="34"/>
      <c r="MX70" s="34"/>
      <c r="MY70" s="34"/>
      <c r="MZ70" s="34"/>
      <c r="NA70" s="34"/>
      <c r="NB70" s="34"/>
      <c r="NC70" s="34"/>
      <c r="ND70" s="34"/>
      <c r="NE70" s="34"/>
      <c r="NF70" s="34"/>
      <c r="NG70" s="34"/>
      <c r="NH70" s="34"/>
      <c r="NI70" s="34"/>
      <c r="NJ70" s="34"/>
      <c r="NK70" s="34"/>
      <c r="NL70" s="34"/>
      <c r="NM70" s="34"/>
      <c r="NN70" s="34"/>
      <c r="NO70" s="34"/>
      <c r="NP70" s="34"/>
      <c r="NQ70" s="34"/>
      <c r="NR70" s="34"/>
      <c r="NS70" s="34"/>
      <c r="NT70" s="34"/>
      <c r="NU70" s="34"/>
      <c r="NV70" s="34"/>
      <c r="NW70" s="34"/>
      <c r="NX70" s="34"/>
    </row>
    <row r="71" spans="1:388" ht="30" customHeight="1">
      <c r="A71" s="49"/>
      <c r="B71" s="51"/>
      <c r="C71" s="35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6"/>
      <c r="DX71" s="36"/>
      <c r="DY71" s="36"/>
      <c r="DZ71" s="36"/>
      <c r="EA71" s="36"/>
      <c r="EB71" s="36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6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6"/>
      <c r="FM71" s="36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6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  <c r="IG71" s="36"/>
      <c r="IH71" s="36"/>
      <c r="II71" s="36"/>
      <c r="IJ71" s="36"/>
      <c r="IK71" s="36"/>
      <c r="IL71" s="36"/>
      <c r="IM71" s="36"/>
      <c r="IN71" s="36"/>
      <c r="IO71" s="36"/>
      <c r="IP71" s="36"/>
      <c r="IQ71" s="36"/>
      <c r="IR71" s="36"/>
      <c r="IS71" s="36"/>
      <c r="IT71" s="36"/>
      <c r="IU71" s="36"/>
      <c r="IV71" s="36"/>
      <c r="IW71" s="36"/>
      <c r="IX71" s="36"/>
      <c r="IY71" s="36"/>
      <c r="IZ71" s="36"/>
      <c r="JA71" s="36"/>
      <c r="JB71" s="36"/>
      <c r="JC71" s="36"/>
      <c r="JD71" s="36"/>
      <c r="JE71" s="36"/>
      <c r="JF71" s="36"/>
      <c r="JG71" s="36"/>
      <c r="JH71" s="36"/>
      <c r="JI71" s="36"/>
      <c r="JJ71" s="36"/>
      <c r="JK71" s="36"/>
      <c r="JL71" s="36"/>
      <c r="JM71" s="36"/>
      <c r="JN71" s="36"/>
      <c r="JO71" s="36"/>
      <c r="JP71" s="36"/>
      <c r="JQ71" s="36"/>
      <c r="JR71" s="36"/>
      <c r="JS71" s="36"/>
      <c r="JT71" s="36"/>
      <c r="JU71" s="36"/>
      <c r="JV71" s="36"/>
      <c r="JW71" s="36"/>
      <c r="JX71" s="36"/>
      <c r="JY71" s="36"/>
      <c r="JZ71" s="36"/>
      <c r="KA71" s="36"/>
      <c r="KB71" s="36"/>
      <c r="KC71" s="36"/>
      <c r="KD71" s="36"/>
      <c r="KE71" s="36"/>
      <c r="KF71" s="36"/>
      <c r="KG71" s="36"/>
      <c r="KH71" s="36"/>
      <c r="KI71" s="36"/>
      <c r="KJ71" s="36"/>
      <c r="KK71" s="36"/>
      <c r="KL71" s="36"/>
      <c r="KM71" s="36"/>
      <c r="KN71" s="36"/>
      <c r="KO71" s="36"/>
      <c r="KP71" s="36"/>
      <c r="KQ71" s="36"/>
      <c r="KR71" s="36"/>
      <c r="KS71" s="36"/>
      <c r="KT71" s="36"/>
      <c r="KU71" s="36"/>
      <c r="KV71" s="36"/>
      <c r="KW71" s="36"/>
      <c r="KX71" s="36"/>
      <c r="KY71" s="36"/>
      <c r="KZ71" s="36"/>
      <c r="LA71" s="36"/>
      <c r="LB71" s="36"/>
      <c r="LC71" s="36"/>
      <c r="LD71" s="36"/>
      <c r="LE71" s="36"/>
      <c r="LF71" s="36"/>
      <c r="LG71" s="36"/>
      <c r="LH71" s="36"/>
      <c r="LI71" s="36"/>
      <c r="LJ71" s="36"/>
      <c r="LK71" s="36"/>
      <c r="LL71" s="36"/>
      <c r="LM71" s="36"/>
      <c r="LN71" s="36"/>
      <c r="LO71" s="36"/>
      <c r="LP71" s="36"/>
      <c r="LQ71" s="36"/>
      <c r="LR71" s="36"/>
      <c r="LS71" s="36"/>
      <c r="LT71" s="36"/>
      <c r="LU71" s="36"/>
      <c r="LV71" s="36"/>
      <c r="LW71" s="36"/>
      <c r="LX71" s="36"/>
      <c r="LY71" s="36"/>
      <c r="LZ71" s="36"/>
      <c r="MA71" s="36"/>
      <c r="MB71" s="36"/>
      <c r="MC71" s="36"/>
      <c r="MD71" s="36"/>
      <c r="ME71" s="36"/>
      <c r="MF71" s="36"/>
      <c r="MG71" s="36"/>
      <c r="MH71" s="36"/>
      <c r="MI71" s="36"/>
      <c r="MJ71" s="36"/>
      <c r="MK71" s="36"/>
      <c r="ML71" s="36"/>
      <c r="MM71" s="36"/>
      <c r="MN71" s="36"/>
      <c r="MO71" s="36"/>
      <c r="MP71" s="36"/>
      <c r="MQ71" s="36"/>
      <c r="MR71" s="36"/>
      <c r="MS71" s="36"/>
      <c r="MT71" s="36"/>
      <c r="MU71" s="36"/>
      <c r="MV71" s="36"/>
      <c r="MW71" s="36"/>
      <c r="MX71" s="36"/>
      <c r="MY71" s="36"/>
      <c r="MZ71" s="36"/>
      <c r="NA71" s="36"/>
      <c r="NB71" s="36"/>
      <c r="NC71" s="36"/>
      <c r="ND71" s="36"/>
      <c r="NE71" s="36"/>
      <c r="NF71" s="36"/>
      <c r="NG71" s="36"/>
      <c r="NH71" s="36"/>
      <c r="NI71" s="36"/>
      <c r="NJ71" s="36"/>
      <c r="NK71" s="36"/>
      <c r="NL71" s="36"/>
      <c r="NM71" s="36"/>
      <c r="NN71" s="36"/>
      <c r="NO71" s="36"/>
      <c r="NP71" s="36"/>
      <c r="NQ71" s="36"/>
      <c r="NR71" s="36"/>
      <c r="NS71" s="36"/>
      <c r="NT71" s="36"/>
      <c r="NU71" s="36"/>
      <c r="NV71" s="36"/>
      <c r="NW71" s="36"/>
      <c r="NX71" s="36"/>
    </row>
    <row r="72" spans="1:388" ht="30" customHeight="1">
      <c r="A72" s="52" t="s">
        <v>34</v>
      </c>
      <c r="B72" s="50" t="s">
        <v>25</v>
      </c>
      <c r="C72" s="33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  <c r="AL72" s="34"/>
      <c r="AM72" s="34"/>
      <c r="AN72" s="34"/>
      <c r="AO72" s="34"/>
      <c r="AP72" s="34"/>
      <c r="AQ72" s="34"/>
      <c r="AR72" s="34"/>
      <c r="AS72" s="34"/>
      <c r="AT72" s="34"/>
      <c r="AU72" s="34"/>
      <c r="AV72" s="34"/>
      <c r="AW72" s="34"/>
      <c r="AX72" s="34"/>
      <c r="AY72" s="34"/>
      <c r="AZ72" s="34"/>
      <c r="BA72" s="34"/>
      <c r="BB72" s="34"/>
      <c r="BC72" s="34"/>
      <c r="BD72" s="34"/>
      <c r="BE72" s="34"/>
      <c r="BF72" s="34"/>
      <c r="BG72" s="34"/>
      <c r="BH72" s="34"/>
      <c r="BI72" s="34"/>
      <c r="BJ72" s="34"/>
      <c r="BK72" s="34"/>
      <c r="BL72" s="34"/>
      <c r="BM72" s="34"/>
      <c r="BN72" s="34"/>
      <c r="BO72" s="34"/>
      <c r="BP72" s="34"/>
      <c r="BQ72" s="34"/>
      <c r="BR72" s="34"/>
      <c r="BS72" s="34"/>
      <c r="BT72" s="34"/>
      <c r="BU72" s="34"/>
      <c r="BV72" s="34"/>
      <c r="BW72" s="34"/>
      <c r="BX72" s="34"/>
      <c r="BY72" s="34"/>
      <c r="BZ72" s="34"/>
      <c r="CA72" s="34"/>
      <c r="CB72" s="34"/>
      <c r="CC72" s="34"/>
      <c r="CD72" s="34"/>
      <c r="CE72" s="34"/>
      <c r="CF72" s="34"/>
      <c r="CG72" s="34"/>
      <c r="CH72" s="34"/>
      <c r="CI72" s="34"/>
      <c r="CJ72" s="34"/>
      <c r="CK72" s="34"/>
      <c r="CL72" s="34"/>
      <c r="CM72" s="34"/>
      <c r="CN72" s="34"/>
      <c r="CO72" s="34"/>
      <c r="CP72" s="34"/>
      <c r="CQ72" s="34"/>
      <c r="CR72" s="34"/>
      <c r="CS72" s="34"/>
      <c r="CT72" s="34"/>
      <c r="CU72" s="34"/>
      <c r="CV72" s="34"/>
      <c r="CW72" s="34"/>
      <c r="CX72" s="34"/>
      <c r="CY72" s="34"/>
      <c r="CZ72" s="34"/>
      <c r="DA72" s="34"/>
      <c r="DB72" s="34"/>
      <c r="DC72" s="34"/>
      <c r="DD72" s="34"/>
      <c r="DE72" s="34"/>
      <c r="DF72" s="34"/>
      <c r="DG72" s="34"/>
      <c r="DH72" s="34"/>
      <c r="DI72" s="34"/>
      <c r="DJ72" s="34"/>
      <c r="DK72" s="34"/>
      <c r="DL72" s="34"/>
      <c r="DM72" s="34"/>
      <c r="DN72" s="34"/>
      <c r="DO72" s="34"/>
      <c r="DP72" s="34"/>
      <c r="DQ72" s="34"/>
      <c r="DR72" s="34"/>
      <c r="DS72" s="34"/>
      <c r="DT72" s="34"/>
      <c r="DU72" s="34"/>
      <c r="DV72" s="34"/>
      <c r="DW72" s="34"/>
      <c r="DX72" s="34"/>
      <c r="DY72" s="34"/>
      <c r="DZ72" s="34"/>
      <c r="EA72" s="34"/>
      <c r="EB72" s="34"/>
      <c r="EC72" s="34"/>
      <c r="ED72" s="34"/>
      <c r="EE72" s="34"/>
      <c r="EF72" s="34"/>
      <c r="EG72" s="34"/>
      <c r="EH72" s="34"/>
      <c r="EI72" s="34"/>
      <c r="EJ72" s="34"/>
      <c r="EK72" s="34"/>
      <c r="EL72" s="34"/>
      <c r="EM72" s="34"/>
      <c r="EN72" s="34"/>
      <c r="EO72" s="34"/>
      <c r="EP72" s="34"/>
      <c r="EQ72" s="34"/>
      <c r="ER72" s="34"/>
      <c r="ES72" s="34"/>
      <c r="ET72" s="34"/>
      <c r="EU72" s="34"/>
      <c r="EV72" s="34"/>
      <c r="EW72" s="34"/>
      <c r="EX72" s="34"/>
      <c r="EY72" s="34"/>
      <c r="EZ72" s="34"/>
      <c r="FA72" s="34"/>
      <c r="FB72" s="34"/>
      <c r="FC72" s="34"/>
      <c r="FD72" s="34"/>
      <c r="FE72" s="34"/>
      <c r="FF72" s="34"/>
      <c r="FG72" s="34"/>
      <c r="FH72" s="34"/>
      <c r="FI72" s="34"/>
      <c r="FJ72" s="34"/>
      <c r="FK72" s="34"/>
      <c r="FL72" s="34"/>
      <c r="FM72" s="34"/>
      <c r="FN72" s="34"/>
      <c r="FO72" s="34"/>
      <c r="FP72" s="34"/>
      <c r="FQ72" s="34"/>
      <c r="FR72" s="34"/>
      <c r="FS72" s="34"/>
      <c r="FT72" s="34"/>
      <c r="FU72" s="34"/>
      <c r="FV72" s="34"/>
      <c r="FW72" s="34"/>
      <c r="FX72" s="34"/>
      <c r="FY72" s="34"/>
      <c r="FZ72" s="34"/>
      <c r="GA72" s="34"/>
      <c r="GB72" s="34"/>
      <c r="GC72" s="34"/>
      <c r="GD72" s="34"/>
      <c r="GE72" s="34"/>
      <c r="GF72" s="34"/>
      <c r="GG72" s="34"/>
      <c r="GH72" s="34"/>
      <c r="GI72" s="34"/>
      <c r="GJ72" s="34"/>
      <c r="GK72" s="34"/>
      <c r="GL72" s="34"/>
      <c r="GM72" s="34"/>
      <c r="GN72" s="34"/>
      <c r="GO72" s="34"/>
      <c r="GP72" s="34"/>
      <c r="GQ72" s="34"/>
      <c r="GR72" s="34"/>
      <c r="GS72" s="34"/>
      <c r="GT72" s="34"/>
      <c r="GU72" s="34"/>
      <c r="GV72" s="34"/>
      <c r="GW72" s="34"/>
      <c r="GX72" s="34"/>
      <c r="GY72" s="34"/>
      <c r="GZ72" s="34"/>
      <c r="HA72" s="34"/>
      <c r="HB72" s="34"/>
      <c r="HC72" s="34"/>
      <c r="HD72" s="34"/>
      <c r="HE72" s="34"/>
      <c r="HF72" s="34"/>
      <c r="HG72" s="34"/>
      <c r="HH72" s="34"/>
      <c r="HI72" s="34"/>
      <c r="HJ72" s="34"/>
      <c r="HK72" s="34"/>
      <c r="HL72" s="34"/>
      <c r="HM72" s="34"/>
      <c r="HN72" s="34"/>
      <c r="HO72" s="34"/>
      <c r="HP72" s="34"/>
      <c r="HQ72" s="34"/>
      <c r="HR72" s="34"/>
      <c r="HS72" s="34"/>
      <c r="HT72" s="34"/>
      <c r="HU72" s="34"/>
      <c r="HV72" s="34"/>
      <c r="HW72" s="34"/>
      <c r="HX72" s="34"/>
      <c r="HY72" s="34"/>
      <c r="HZ72" s="34"/>
      <c r="IA72" s="34"/>
      <c r="IB72" s="34"/>
      <c r="IC72" s="34"/>
      <c r="ID72" s="34"/>
      <c r="IE72" s="34"/>
      <c r="IF72" s="34"/>
      <c r="IG72" s="34"/>
      <c r="IH72" s="34"/>
      <c r="II72" s="34"/>
      <c r="IJ72" s="34"/>
      <c r="IK72" s="34"/>
      <c r="IL72" s="34"/>
      <c r="IM72" s="34"/>
      <c r="IN72" s="34"/>
      <c r="IO72" s="34"/>
      <c r="IP72" s="34"/>
      <c r="IQ72" s="34"/>
      <c r="IR72" s="34"/>
      <c r="IS72" s="34"/>
      <c r="IT72" s="34"/>
      <c r="IU72" s="34"/>
      <c r="IV72" s="34"/>
      <c r="IW72" s="34"/>
      <c r="IX72" s="34"/>
      <c r="IY72" s="34"/>
      <c r="IZ72" s="34"/>
      <c r="JA72" s="34"/>
      <c r="JB72" s="34"/>
      <c r="JC72" s="34"/>
      <c r="JD72" s="34"/>
      <c r="JE72" s="34"/>
      <c r="JF72" s="34"/>
      <c r="JG72" s="34"/>
      <c r="JH72" s="34"/>
      <c r="JI72" s="34"/>
      <c r="JJ72" s="34"/>
      <c r="JK72" s="34"/>
      <c r="JL72" s="34"/>
      <c r="JM72" s="34"/>
      <c r="JN72" s="34"/>
      <c r="JO72" s="34"/>
      <c r="JP72" s="34"/>
      <c r="JQ72" s="34"/>
      <c r="JR72" s="34"/>
      <c r="JS72" s="34"/>
      <c r="JT72" s="34"/>
      <c r="JU72" s="34"/>
      <c r="JV72" s="34"/>
      <c r="JW72" s="34"/>
      <c r="JX72" s="34"/>
      <c r="JY72" s="34"/>
      <c r="JZ72" s="34"/>
      <c r="KA72" s="34"/>
      <c r="KB72" s="34"/>
      <c r="KC72" s="34"/>
      <c r="KD72" s="34"/>
      <c r="KE72" s="34"/>
      <c r="KF72" s="34"/>
      <c r="KG72" s="34"/>
      <c r="KH72" s="34"/>
      <c r="KI72" s="34"/>
      <c r="KJ72" s="34"/>
      <c r="KK72" s="34"/>
      <c r="KL72" s="34"/>
      <c r="KM72" s="34"/>
      <c r="KN72" s="34"/>
      <c r="KO72" s="34"/>
      <c r="KP72" s="34"/>
      <c r="KQ72" s="34"/>
      <c r="KR72" s="34"/>
      <c r="KS72" s="34"/>
      <c r="KT72" s="34"/>
      <c r="KU72" s="34"/>
      <c r="KV72" s="34"/>
      <c r="KW72" s="34"/>
      <c r="KX72" s="34"/>
      <c r="KY72" s="34"/>
      <c r="KZ72" s="34"/>
      <c r="LA72" s="34"/>
      <c r="LB72" s="34"/>
      <c r="LC72" s="34"/>
      <c r="LD72" s="34"/>
      <c r="LE72" s="34"/>
      <c r="LF72" s="34"/>
      <c r="LG72" s="34"/>
      <c r="LH72" s="34"/>
      <c r="LI72" s="34"/>
      <c r="LJ72" s="34"/>
      <c r="LK72" s="34"/>
      <c r="LL72" s="34"/>
      <c r="LM72" s="34"/>
      <c r="LN72" s="34"/>
      <c r="LO72" s="34"/>
      <c r="LP72" s="34"/>
      <c r="LQ72" s="34"/>
      <c r="LR72" s="34"/>
      <c r="LS72" s="34"/>
      <c r="LT72" s="34"/>
      <c r="LU72" s="34"/>
      <c r="LV72" s="34"/>
      <c r="LW72" s="34"/>
      <c r="LX72" s="34"/>
      <c r="LY72" s="34"/>
      <c r="LZ72" s="34"/>
      <c r="MA72" s="34"/>
      <c r="MB72" s="34"/>
      <c r="MC72" s="34"/>
      <c r="MD72" s="34"/>
      <c r="ME72" s="34"/>
      <c r="MF72" s="34"/>
      <c r="MG72" s="34"/>
      <c r="MH72" s="34"/>
      <c r="MI72" s="34"/>
      <c r="MJ72" s="34"/>
      <c r="MK72" s="34"/>
      <c r="ML72" s="34"/>
      <c r="MM72" s="34"/>
      <c r="MN72" s="34"/>
      <c r="MO72" s="34"/>
      <c r="MP72" s="34"/>
      <c r="MQ72" s="34"/>
      <c r="MR72" s="34"/>
      <c r="MS72" s="34"/>
      <c r="MT72" s="34"/>
      <c r="MU72" s="34"/>
      <c r="MV72" s="34"/>
      <c r="MW72" s="34"/>
      <c r="MX72" s="34"/>
      <c r="MY72" s="34"/>
      <c r="MZ72" s="34"/>
      <c r="NA72" s="34"/>
      <c r="NB72" s="34"/>
      <c r="NC72" s="34"/>
      <c r="ND72" s="34"/>
      <c r="NE72" s="34"/>
      <c r="NF72" s="34"/>
      <c r="NG72" s="34"/>
      <c r="NH72" s="34"/>
      <c r="NI72" s="34"/>
      <c r="NJ72" s="34"/>
      <c r="NK72" s="34"/>
      <c r="NL72" s="34"/>
      <c r="NM72" s="34"/>
      <c r="NN72" s="34"/>
      <c r="NO72" s="34"/>
      <c r="NP72" s="34"/>
      <c r="NQ72" s="34"/>
      <c r="NR72" s="34"/>
      <c r="NS72" s="34"/>
      <c r="NT72" s="34"/>
      <c r="NU72" s="34"/>
      <c r="NV72" s="34"/>
      <c r="NW72" s="34"/>
      <c r="NX72" s="34"/>
    </row>
    <row r="73" spans="1:388" ht="30" customHeight="1">
      <c r="A73" s="52"/>
      <c r="B73" s="51"/>
      <c r="C73" s="35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6"/>
      <c r="DX73" s="36"/>
      <c r="DY73" s="36"/>
      <c r="DZ73" s="36"/>
      <c r="EA73" s="36"/>
      <c r="EB73" s="36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6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6"/>
      <c r="FM73" s="36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6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  <c r="IG73" s="36"/>
      <c r="IH73" s="36"/>
      <c r="II73" s="36"/>
      <c r="IJ73" s="36"/>
      <c r="IK73" s="36"/>
      <c r="IL73" s="36"/>
      <c r="IM73" s="36"/>
      <c r="IN73" s="36"/>
      <c r="IO73" s="36"/>
      <c r="IP73" s="36"/>
      <c r="IQ73" s="36"/>
      <c r="IR73" s="36"/>
      <c r="IS73" s="36"/>
      <c r="IT73" s="36"/>
      <c r="IU73" s="36"/>
      <c r="IV73" s="36"/>
      <c r="IW73" s="36"/>
      <c r="IX73" s="36"/>
      <c r="IY73" s="36"/>
      <c r="IZ73" s="36"/>
      <c r="JA73" s="36"/>
      <c r="JB73" s="36"/>
      <c r="JC73" s="36"/>
      <c r="JD73" s="36"/>
      <c r="JE73" s="36"/>
      <c r="JF73" s="36"/>
      <c r="JG73" s="36"/>
      <c r="JH73" s="36"/>
      <c r="JI73" s="36"/>
      <c r="JJ73" s="36"/>
      <c r="JK73" s="36"/>
      <c r="JL73" s="36"/>
      <c r="JM73" s="36"/>
      <c r="JN73" s="36"/>
      <c r="JO73" s="36"/>
      <c r="JP73" s="36"/>
      <c r="JQ73" s="36"/>
      <c r="JR73" s="36"/>
      <c r="JS73" s="36"/>
      <c r="JT73" s="36"/>
      <c r="JU73" s="36"/>
      <c r="JV73" s="36"/>
      <c r="JW73" s="36"/>
      <c r="JX73" s="36"/>
      <c r="JY73" s="36"/>
      <c r="JZ73" s="36"/>
      <c r="KA73" s="36"/>
      <c r="KB73" s="36"/>
      <c r="KC73" s="36"/>
      <c r="KD73" s="36"/>
      <c r="KE73" s="36"/>
      <c r="KF73" s="36"/>
      <c r="KG73" s="36"/>
      <c r="KH73" s="36"/>
      <c r="KI73" s="36"/>
      <c r="KJ73" s="36"/>
      <c r="KK73" s="36"/>
      <c r="KL73" s="36"/>
      <c r="KM73" s="36"/>
      <c r="KN73" s="36"/>
      <c r="KO73" s="36"/>
      <c r="KP73" s="36"/>
      <c r="KQ73" s="36"/>
      <c r="KR73" s="36"/>
      <c r="KS73" s="36"/>
      <c r="KT73" s="36"/>
      <c r="KU73" s="36"/>
      <c r="KV73" s="36"/>
      <c r="KW73" s="36"/>
      <c r="KX73" s="36"/>
      <c r="KY73" s="36"/>
      <c r="KZ73" s="36"/>
      <c r="LA73" s="36"/>
      <c r="LB73" s="36"/>
      <c r="LC73" s="36"/>
      <c r="LD73" s="36"/>
      <c r="LE73" s="36"/>
      <c r="LF73" s="36"/>
      <c r="LG73" s="36"/>
      <c r="LH73" s="36"/>
      <c r="LI73" s="36"/>
      <c r="LJ73" s="36"/>
      <c r="LK73" s="36"/>
      <c r="LL73" s="36"/>
      <c r="LM73" s="36"/>
      <c r="LN73" s="36"/>
      <c r="LO73" s="36"/>
      <c r="LP73" s="36"/>
      <c r="LQ73" s="36"/>
      <c r="LR73" s="36"/>
      <c r="LS73" s="36"/>
      <c r="LT73" s="36"/>
      <c r="LU73" s="36"/>
      <c r="LV73" s="36"/>
      <c r="LW73" s="36"/>
      <c r="LX73" s="36"/>
      <c r="LY73" s="36"/>
      <c r="LZ73" s="36"/>
      <c r="MA73" s="36"/>
      <c r="MB73" s="36"/>
      <c r="MC73" s="36"/>
      <c r="MD73" s="36"/>
      <c r="ME73" s="36"/>
      <c r="MF73" s="36"/>
      <c r="MG73" s="36"/>
      <c r="MH73" s="36"/>
      <c r="MI73" s="36"/>
      <c r="MJ73" s="36"/>
      <c r="MK73" s="36"/>
      <c r="ML73" s="36"/>
      <c r="MM73" s="36"/>
      <c r="MN73" s="36"/>
      <c r="MO73" s="36"/>
      <c r="MP73" s="36"/>
      <c r="MQ73" s="36"/>
      <c r="MR73" s="36"/>
      <c r="MS73" s="36"/>
      <c r="MT73" s="36"/>
      <c r="MU73" s="36"/>
      <c r="MV73" s="36"/>
      <c r="MW73" s="36"/>
      <c r="MX73" s="36"/>
      <c r="MY73" s="36"/>
      <c r="MZ73" s="36"/>
      <c r="NA73" s="36"/>
      <c r="NB73" s="36"/>
      <c r="NC73" s="36"/>
      <c r="ND73" s="36"/>
      <c r="NE73" s="36"/>
      <c r="NF73" s="36"/>
      <c r="NG73" s="36"/>
      <c r="NH73" s="36"/>
      <c r="NI73" s="36"/>
      <c r="NJ73" s="36"/>
      <c r="NK73" s="36"/>
      <c r="NL73" s="36"/>
      <c r="NM73" s="36"/>
      <c r="NN73" s="36"/>
      <c r="NO73" s="36"/>
      <c r="NP73" s="36"/>
      <c r="NQ73" s="36"/>
      <c r="NR73" s="36"/>
      <c r="NS73" s="36"/>
      <c r="NT73" s="36"/>
      <c r="NU73" s="36"/>
      <c r="NV73" s="36"/>
      <c r="NW73" s="36"/>
      <c r="NX73" s="36"/>
    </row>
    <row r="74" spans="1:388" ht="30" customHeight="1">
      <c r="A74" s="49">
        <v>17</v>
      </c>
      <c r="B74" s="50">
        <v>30</v>
      </c>
      <c r="C74" s="33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  <c r="AP74" s="34"/>
      <c r="AQ74" s="34"/>
      <c r="AR74" s="34"/>
      <c r="AS74" s="34"/>
      <c r="AT74" s="34"/>
      <c r="AU74" s="34"/>
      <c r="AV74" s="34"/>
      <c r="AW74" s="34"/>
      <c r="AX74" s="34"/>
      <c r="AY74" s="34"/>
      <c r="AZ74" s="34"/>
      <c r="BA74" s="34"/>
      <c r="BB74" s="34"/>
      <c r="BC74" s="34"/>
      <c r="BD74" s="34"/>
      <c r="BE74" s="34"/>
      <c r="BF74" s="34"/>
      <c r="BG74" s="34"/>
      <c r="BH74" s="34"/>
      <c r="BI74" s="34"/>
      <c r="BJ74" s="34"/>
      <c r="BK74" s="34"/>
      <c r="BL74" s="34"/>
      <c r="BM74" s="34"/>
      <c r="BN74" s="34"/>
      <c r="BO74" s="34"/>
      <c r="BP74" s="34"/>
      <c r="BQ74" s="34"/>
      <c r="BR74" s="34"/>
      <c r="BS74" s="34"/>
      <c r="BT74" s="34"/>
      <c r="BU74" s="34"/>
      <c r="BV74" s="34"/>
      <c r="BW74" s="34"/>
      <c r="BX74" s="34"/>
      <c r="BY74" s="34"/>
      <c r="BZ74" s="34"/>
      <c r="CA74" s="34"/>
      <c r="CB74" s="34"/>
      <c r="CC74" s="34"/>
      <c r="CD74" s="34"/>
      <c r="CE74" s="34"/>
      <c r="CF74" s="34"/>
      <c r="CG74" s="34"/>
      <c r="CH74" s="34"/>
      <c r="CI74" s="34"/>
      <c r="CJ74" s="34"/>
      <c r="CK74" s="34"/>
      <c r="CL74" s="34"/>
      <c r="CM74" s="34"/>
      <c r="CN74" s="34"/>
      <c r="CO74" s="34"/>
      <c r="CP74" s="34"/>
      <c r="CQ74" s="34"/>
      <c r="CR74" s="34"/>
      <c r="CS74" s="34"/>
      <c r="CT74" s="34"/>
      <c r="CU74" s="34"/>
      <c r="CV74" s="34"/>
      <c r="CW74" s="34"/>
      <c r="CX74" s="34"/>
      <c r="CY74" s="34"/>
      <c r="CZ74" s="34"/>
      <c r="DA74" s="34"/>
      <c r="DB74" s="34"/>
      <c r="DC74" s="34"/>
      <c r="DD74" s="34"/>
      <c r="DE74" s="34"/>
      <c r="DF74" s="34"/>
      <c r="DG74" s="34"/>
      <c r="DH74" s="34"/>
      <c r="DI74" s="34"/>
      <c r="DJ74" s="34"/>
      <c r="DK74" s="34"/>
      <c r="DL74" s="34"/>
      <c r="DM74" s="34"/>
      <c r="DN74" s="34"/>
      <c r="DO74" s="34"/>
      <c r="DP74" s="34"/>
      <c r="DQ74" s="34"/>
      <c r="DR74" s="34"/>
      <c r="DS74" s="34"/>
      <c r="DT74" s="34"/>
      <c r="DU74" s="34"/>
      <c r="DV74" s="34"/>
      <c r="DW74" s="34"/>
      <c r="DX74" s="34"/>
      <c r="DY74" s="34"/>
      <c r="DZ74" s="34"/>
      <c r="EA74" s="34"/>
      <c r="EB74" s="34"/>
      <c r="EC74" s="34"/>
      <c r="ED74" s="34"/>
      <c r="EE74" s="34"/>
      <c r="EF74" s="34"/>
      <c r="EG74" s="34"/>
      <c r="EH74" s="34"/>
      <c r="EI74" s="34"/>
      <c r="EJ74" s="34"/>
      <c r="EK74" s="34"/>
      <c r="EL74" s="34"/>
      <c r="EM74" s="34"/>
      <c r="EN74" s="34"/>
      <c r="EO74" s="34"/>
      <c r="EP74" s="34"/>
      <c r="EQ74" s="34"/>
      <c r="ER74" s="34"/>
      <c r="ES74" s="34"/>
      <c r="ET74" s="34"/>
      <c r="EU74" s="34"/>
      <c r="EV74" s="34"/>
      <c r="EW74" s="34"/>
      <c r="EX74" s="34"/>
      <c r="EY74" s="34"/>
      <c r="EZ74" s="34"/>
      <c r="FA74" s="34"/>
      <c r="FB74" s="34"/>
      <c r="FC74" s="34"/>
      <c r="FD74" s="34"/>
      <c r="FE74" s="34"/>
      <c r="FF74" s="34"/>
      <c r="FG74" s="34"/>
      <c r="FH74" s="34"/>
      <c r="FI74" s="34"/>
      <c r="FJ74" s="34"/>
      <c r="FK74" s="34"/>
      <c r="FL74" s="34"/>
      <c r="FM74" s="34"/>
      <c r="FN74" s="34"/>
      <c r="FO74" s="34"/>
      <c r="FP74" s="34"/>
      <c r="FQ74" s="34"/>
      <c r="FR74" s="34"/>
      <c r="FS74" s="34"/>
      <c r="FT74" s="34"/>
      <c r="FU74" s="34"/>
      <c r="FV74" s="34"/>
      <c r="FW74" s="34"/>
      <c r="FX74" s="34"/>
      <c r="FY74" s="34"/>
      <c r="FZ74" s="34"/>
      <c r="GA74" s="34"/>
      <c r="GB74" s="34"/>
      <c r="GC74" s="34"/>
      <c r="GD74" s="34"/>
      <c r="GE74" s="34"/>
      <c r="GF74" s="34"/>
      <c r="GG74" s="34"/>
      <c r="GH74" s="34"/>
      <c r="GI74" s="34"/>
      <c r="GJ74" s="34"/>
      <c r="GK74" s="34"/>
      <c r="GL74" s="34"/>
      <c r="GM74" s="34"/>
      <c r="GN74" s="34"/>
      <c r="GO74" s="34"/>
      <c r="GP74" s="34"/>
      <c r="GQ74" s="34"/>
      <c r="GR74" s="34"/>
      <c r="GS74" s="34"/>
      <c r="GT74" s="34"/>
      <c r="GU74" s="34"/>
      <c r="GV74" s="34"/>
      <c r="GW74" s="34"/>
      <c r="GX74" s="34"/>
      <c r="GY74" s="34"/>
      <c r="GZ74" s="34"/>
      <c r="HA74" s="34"/>
      <c r="HB74" s="34"/>
      <c r="HC74" s="34"/>
      <c r="HD74" s="34"/>
      <c r="HE74" s="34"/>
      <c r="HF74" s="34"/>
      <c r="HG74" s="34"/>
      <c r="HH74" s="34"/>
      <c r="HI74" s="34"/>
      <c r="HJ74" s="34"/>
      <c r="HK74" s="34"/>
      <c r="HL74" s="34"/>
      <c r="HM74" s="34"/>
      <c r="HN74" s="34"/>
      <c r="HO74" s="34"/>
      <c r="HP74" s="34"/>
      <c r="HQ74" s="34"/>
      <c r="HR74" s="34"/>
      <c r="HS74" s="34"/>
      <c r="HT74" s="34"/>
      <c r="HU74" s="34"/>
      <c r="HV74" s="34"/>
      <c r="HW74" s="34"/>
      <c r="HX74" s="34"/>
      <c r="HY74" s="34"/>
      <c r="HZ74" s="34"/>
      <c r="IA74" s="34"/>
      <c r="IB74" s="34"/>
      <c r="IC74" s="34"/>
      <c r="ID74" s="34"/>
      <c r="IE74" s="34"/>
      <c r="IF74" s="34"/>
      <c r="IG74" s="34"/>
      <c r="IH74" s="34"/>
      <c r="II74" s="34"/>
      <c r="IJ74" s="34"/>
      <c r="IK74" s="34"/>
      <c r="IL74" s="34"/>
      <c r="IM74" s="34"/>
      <c r="IN74" s="34"/>
      <c r="IO74" s="34"/>
      <c r="IP74" s="34"/>
      <c r="IQ74" s="34"/>
      <c r="IR74" s="34"/>
      <c r="IS74" s="34"/>
      <c r="IT74" s="34"/>
      <c r="IU74" s="34"/>
      <c r="IV74" s="34"/>
      <c r="IW74" s="34"/>
      <c r="IX74" s="34"/>
      <c r="IY74" s="34"/>
      <c r="IZ74" s="34"/>
      <c r="JA74" s="34"/>
      <c r="JB74" s="34"/>
      <c r="JC74" s="34"/>
      <c r="JD74" s="34"/>
      <c r="JE74" s="34"/>
      <c r="JF74" s="34"/>
      <c r="JG74" s="34"/>
      <c r="JH74" s="34"/>
      <c r="JI74" s="34"/>
      <c r="JJ74" s="34"/>
      <c r="JK74" s="34"/>
      <c r="JL74" s="34"/>
      <c r="JM74" s="34"/>
      <c r="JN74" s="34"/>
      <c r="JO74" s="34"/>
      <c r="JP74" s="34"/>
      <c r="JQ74" s="34"/>
      <c r="JR74" s="34"/>
      <c r="JS74" s="34"/>
      <c r="JT74" s="34"/>
      <c r="JU74" s="34"/>
      <c r="JV74" s="34"/>
      <c r="JW74" s="34"/>
      <c r="JX74" s="34"/>
      <c r="JY74" s="34"/>
      <c r="JZ74" s="34"/>
      <c r="KA74" s="34"/>
      <c r="KB74" s="34"/>
      <c r="KC74" s="34"/>
      <c r="KD74" s="34"/>
      <c r="KE74" s="34"/>
      <c r="KF74" s="34"/>
      <c r="KG74" s="34"/>
      <c r="KH74" s="34"/>
      <c r="KI74" s="34"/>
      <c r="KJ74" s="34"/>
      <c r="KK74" s="34"/>
      <c r="KL74" s="34"/>
      <c r="KM74" s="34"/>
      <c r="KN74" s="34"/>
      <c r="KO74" s="34"/>
      <c r="KP74" s="34"/>
      <c r="KQ74" s="34"/>
      <c r="KR74" s="34"/>
      <c r="KS74" s="34"/>
      <c r="KT74" s="34"/>
      <c r="KU74" s="34"/>
      <c r="KV74" s="34"/>
      <c r="KW74" s="34"/>
      <c r="KX74" s="34"/>
      <c r="KY74" s="34"/>
      <c r="KZ74" s="34"/>
      <c r="LA74" s="34"/>
      <c r="LB74" s="34"/>
      <c r="LC74" s="34"/>
      <c r="LD74" s="34"/>
      <c r="LE74" s="34"/>
      <c r="LF74" s="34"/>
      <c r="LG74" s="34"/>
      <c r="LH74" s="34"/>
      <c r="LI74" s="34"/>
      <c r="LJ74" s="34"/>
      <c r="LK74" s="34"/>
      <c r="LL74" s="34"/>
      <c r="LM74" s="34"/>
      <c r="LN74" s="34"/>
      <c r="LO74" s="34"/>
      <c r="LP74" s="34"/>
      <c r="LQ74" s="34"/>
      <c r="LR74" s="34"/>
      <c r="LS74" s="34"/>
      <c r="LT74" s="34"/>
      <c r="LU74" s="34"/>
      <c r="LV74" s="34"/>
      <c r="LW74" s="34"/>
      <c r="LX74" s="34"/>
      <c r="LY74" s="34"/>
      <c r="LZ74" s="34"/>
      <c r="MA74" s="34"/>
      <c r="MB74" s="34"/>
      <c r="MC74" s="34"/>
      <c r="MD74" s="34"/>
      <c r="ME74" s="34"/>
      <c r="MF74" s="34"/>
      <c r="MG74" s="34"/>
      <c r="MH74" s="34"/>
      <c r="MI74" s="34"/>
      <c r="MJ74" s="34"/>
      <c r="MK74" s="34"/>
      <c r="ML74" s="34"/>
      <c r="MM74" s="34"/>
      <c r="MN74" s="34"/>
      <c r="MO74" s="34"/>
      <c r="MP74" s="34"/>
      <c r="MQ74" s="34"/>
      <c r="MR74" s="34"/>
      <c r="MS74" s="34"/>
      <c r="MT74" s="34"/>
      <c r="MU74" s="34"/>
      <c r="MV74" s="34"/>
      <c r="MW74" s="34"/>
      <c r="MX74" s="34"/>
      <c r="MY74" s="34"/>
      <c r="MZ74" s="34"/>
      <c r="NA74" s="34"/>
      <c r="NB74" s="34"/>
      <c r="NC74" s="34"/>
      <c r="ND74" s="34"/>
      <c r="NE74" s="34"/>
      <c r="NF74" s="34"/>
      <c r="NG74" s="34"/>
      <c r="NH74" s="34"/>
      <c r="NI74" s="34"/>
      <c r="NJ74" s="34"/>
      <c r="NK74" s="34"/>
      <c r="NL74" s="34"/>
      <c r="NM74" s="34"/>
      <c r="NN74" s="34"/>
      <c r="NO74" s="34"/>
      <c r="NP74" s="34"/>
      <c r="NQ74" s="34"/>
      <c r="NR74" s="34"/>
      <c r="NS74" s="34"/>
      <c r="NT74" s="34"/>
      <c r="NU74" s="34"/>
      <c r="NV74" s="34"/>
      <c r="NW74" s="34"/>
      <c r="NX74" s="34"/>
    </row>
    <row r="75" spans="1:388" ht="30" customHeight="1">
      <c r="A75" s="49"/>
      <c r="B75" s="51"/>
      <c r="C75" s="35"/>
      <c r="D75" s="36"/>
      <c r="E75" s="36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  <c r="AG75" s="36"/>
      <c r="AH75" s="36"/>
      <c r="AI75" s="36"/>
      <c r="AJ75" s="36"/>
      <c r="AK75" s="36"/>
      <c r="AL75" s="36"/>
      <c r="AM75" s="36"/>
      <c r="AN75" s="36"/>
      <c r="AO75" s="36"/>
      <c r="AP75" s="36"/>
      <c r="AQ75" s="36"/>
      <c r="AR75" s="36"/>
      <c r="AS75" s="36"/>
      <c r="AT75" s="36"/>
      <c r="AU75" s="36"/>
      <c r="AV75" s="36"/>
      <c r="AW75" s="36"/>
      <c r="AX75" s="36"/>
      <c r="AY75" s="36"/>
      <c r="AZ75" s="36"/>
      <c r="BA75" s="36"/>
      <c r="BB75" s="36"/>
      <c r="BC75" s="36"/>
      <c r="BD75" s="36"/>
      <c r="BE75" s="36"/>
      <c r="BF75" s="36"/>
      <c r="BG75" s="36"/>
      <c r="BH75" s="36"/>
      <c r="BI75" s="36"/>
      <c r="BJ75" s="36"/>
      <c r="BK75" s="36"/>
      <c r="BL75" s="36"/>
      <c r="BM75" s="36"/>
      <c r="BN75" s="36"/>
      <c r="BO75" s="36"/>
      <c r="BP75" s="36"/>
      <c r="BQ75" s="36"/>
      <c r="BR75" s="36"/>
      <c r="BS75" s="36"/>
      <c r="BT75" s="36"/>
      <c r="BU75" s="36"/>
      <c r="BV75" s="36"/>
      <c r="BW75" s="36"/>
      <c r="BX75" s="36"/>
      <c r="BY75" s="36"/>
      <c r="BZ75" s="36"/>
      <c r="CA75" s="36"/>
      <c r="CB75" s="36"/>
      <c r="CC75" s="36"/>
      <c r="CD75" s="36"/>
      <c r="CE75" s="36"/>
      <c r="CF75" s="36"/>
      <c r="CG75" s="36"/>
      <c r="CH75" s="36"/>
      <c r="CI75" s="36"/>
      <c r="CJ75" s="36"/>
      <c r="CK75" s="36"/>
      <c r="CL75" s="36"/>
      <c r="CM75" s="36"/>
      <c r="CN75" s="36"/>
      <c r="CO75" s="36"/>
      <c r="CP75" s="36"/>
      <c r="CQ75" s="36"/>
      <c r="CR75" s="36"/>
      <c r="CS75" s="36"/>
      <c r="CT75" s="36"/>
      <c r="CU75" s="36"/>
      <c r="CV75" s="36"/>
      <c r="CW75" s="36"/>
      <c r="CX75" s="36"/>
      <c r="CY75" s="36"/>
      <c r="CZ75" s="36"/>
      <c r="DA75" s="36"/>
      <c r="DB75" s="36"/>
      <c r="DC75" s="36"/>
      <c r="DD75" s="36"/>
      <c r="DE75" s="36"/>
      <c r="DF75" s="36"/>
      <c r="DG75" s="36"/>
      <c r="DH75" s="36"/>
      <c r="DI75" s="36"/>
      <c r="DJ75" s="36"/>
      <c r="DK75" s="36"/>
      <c r="DL75" s="36"/>
      <c r="DM75" s="36"/>
      <c r="DN75" s="36"/>
      <c r="DO75" s="36"/>
      <c r="DP75" s="36"/>
      <c r="DQ75" s="36"/>
      <c r="DR75" s="36"/>
      <c r="DS75" s="36"/>
      <c r="DT75" s="36"/>
      <c r="DU75" s="36"/>
      <c r="DV75" s="36"/>
      <c r="DW75" s="36"/>
      <c r="DX75" s="36"/>
      <c r="DY75" s="36"/>
      <c r="DZ75" s="36"/>
      <c r="EA75" s="36"/>
      <c r="EB75" s="36"/>
      <c r="EC75" s="36"/>
      <c r="ED75" s="36"/>
      <c r="EE75" s="36"/>
      <c r="EF75" s="36"/>
      <c r="EG75" s="36"/>
      <c r="EH75" s="36"/>
      <c r="EI75" s="36"/>
      <c r="EJ75" s="36"/>
      <c r="EK75" s="36"/>
      <c r="EL75" s="36"/>
      <c r="EM75" s="36"/>
      <c r="EN75" s="36"/>
      <c r="EO75" s="36"/>
      <c r="EP75" s="36"/>
      <c r="EQ75" s="36"/>
      <c r="ER75" s="36"/>
      <c r="ES75" s="36"/>
      <c r="ET75" s="36"/>
      <c r="EU75" s="36"/>
      <c r="EV75" s="36"/>
      <c r="EW75" s="36"/>
      <c r="EX75" s="36"/>
      <c r="EY75" s="36"/>
      <c r="EZ75" s="36"/>
      <c r="FA75" s="36"/>
      <c r="FB75" s="36"/>
      <c r="FC75" s="36"/>
      <c r="FD75" s="36"/>
      <c r="FE75" s="36"/>
      <c r="FF75" s="36"/>
      <c r="FG75" s="36"/>
      <c r="FH75" s="36"/>
      <c r="FI75" s="36"/>
      <c r="FJ75" s="36"/>
      <c r="FK75" s="36"/>
      <c r="FL75" s="36"/>
      <c r="FM75" s="36"/>
      <c r="FN75" s="36"/>
      <c r="FO75" s="36"/>
      <c r="FP75" s="36"/>
      <c r="FQ75" s="36"/>
      <c r="FR75" s="36"/>
      <c r="FS75" s="36"/>
      <c r="FT75" s="36"/>
      <c r="FU75" s="36"/>
      <c r="FV75" s="36"/>
      <c r="FW75" s="36"/>
      <c r="FX75" s="36"/>
      <c r="FY75" s="36"/>
      <c r="FZ75" s="36"/>
      <c r="GA75" s="36"/>
      <c r="GB75" s="36"/>
      <c r="GC75" s="36"/>
      <c r="GD75" s="36"/>
      <c r="GE75" s="36"/>
      <c r="GF75" s="36"/>
      <c r="GG75" s="36"/>
      <c r="GH75" s="36"/>
      <c r="GI75" s="36"/>
      <c r="GJ75" s="36"/>
      <c r="GK75" s="36"/>
      <c r="GL75" s="36"/>
      <c r="GM75" s="36"/>
      <c r="GN75" s="36"/>
      <c r="GO75" s="36"/>
      <c r="GP75" s="36"/>
      <c r="GQ75" s="36"/>
      <c r="GR75" s="36"/>
      <c r="GS75" s="36"/>
      <c r="GT75" s="36"/>
      <c r="GU75" s="36"/>
      <c r="GV75" s="36"/>
      <c r="GW75" s="36"/>
      <c r="GX75" s="36"/>
      <c r="GY75" s="36"/>
      <c r="GZ75" s="36"/>
      <c r="HA75" s="36"/>
      <c r="HB75" s="36"/>
      <c r="HC75" s="36"/>
      <c r="HD75" s="36"/>
      <c r="HE75" s="36"/>
      <c r="HF75" s="36"/>
      <c r="HG75" s="36"/>
      <c r="HH75" s="36"/>
      <c r="HI75" s="36"/>
      <c r="HJ75" s="36"/>
      <c r="HK75" s="36"/>
      <c r="HL75" s="36"/>
      <c r="HM75" s="36"/>
      <c r="HN75" s="36"/>
      <c r="HO75" s="36"/>
      <c r="HP75" s="36"/>
      <c r="HQ75" s="36"/>
      <c r="HR75" s="36"/>
      <c r="HS75" s="36"/>
      <c r="HT75" s="36"/>
      <c r="HU75" s="36"/>
      <c r="HV75" s="36"/>
      <c r="HW75" s="36"/>
      <c r="HX75" s="36"/>
      <c r="HY75" s="36"/>
      <c r="HZ75" s="36"/>
      <c r="IA75" s="36"/>
      <c r="IB75" s="36"/>
      <c r="IC75" s="36"/>
      <c r="ID75" s="36"/>
      <c r="IE75" s="36"/>
      <c r="IF75" s="36"/>
      <c r="IG75" s="36"/>
      <c r="IH75" s="36"/>
      <c r="II75" s="36"/>
      <c r="IJ75" s="36"/>
      <c r="IK75" s="36"/>
      <c r="IL75" s="36"/>
      <c r="IM75" s="36"/>
      <c r="IN75" s="36"/>
      <c r="IO75" s="36"/>
      <c r="IP75" s="36"/>
      <c r="IQ75" s="36"/>
      <c r="IR75" s="36"/>
      <c r="IS75" s="36"/>
      <c r="IT75" s="36"/>
      <c r="IU75" s="36"/>
      <c r="IV75" s="36"/>
      <c r="IW75" s="36"/>
      <c r="IX75" s="36"/>
      <c r="IY75" s="36"/>
      <c r="IZ75" s="36"/>
      <c r="JA75" s="36"/>
      <c r="JB75" s="36"/>
      <c r="JC75" s="36"/>
      <c r="JD75" s="36"/>
      <c r="JE75" s="36"/>
      <c r="JF75" s="36"/>
      <c r="JG75" s="36"/>
      <c r="JH75" s="36"/>
      <c r="JI75" s="36"/>
      <c r="JJ75" s="36"/>
      <c r="JK75" s="36"/>
      <c r="JL75" s="36"/>
      <c r="JM75" s="36"/>
      <c r="JN75" s="36"/>
      <c r="JO75" s="36"/>
      <c r="JP75" s="36"/>
      <c r="JQ75" s="36"/>
      <c r="JR75" s="36"/>
      <c r="JS75" s="36"/>
      <c r="JT75" s="36"/>
      <c r="JU75" s="36"/>
      <c r="JV75" s="36"/>
      <c r="JW75" s="36"/>
      <c r="JX75" s="36"/>
      <c r="JY75" s="36"/>
      <c r="JZ75" s="36"/>
      <c r="KA75" s="36"/>
      <c r="KB75" s="36"/>
      <c r="KC75" s="36"/>
      <c r="KD75" s="36"/>
      <c r="KE75" s="36"/>
      <c r="KF75" s="36"/>
      <c r="KG75" s="36"/>
      <c r="KH75" s="36"/>
      <c r="KI75" s="36"/>
      <c r="KJ75" s="36"/>
      <c r="KK75" s="36"/>
      <c r="KL75" s="36"/>
      <c r="KM75" s="36"/>
      <c r="KN75" s="36"/>
      <c r="KO75" s="36"/>
      <c r="KP75" s="36"/>
      <c r="KQ75" s="36"/>
      <c r="KR75" s="36"/>
      <c r="KS75" s="36"/>
      <c r="KT75" s="36"/>
      <c r="KU75" s="36"/>
      <c r="KV75" s="36"/>
      <c r="KW75" s="36"/>
      <c r="KX75" s="36"/>
      <c r="KY75" s="36"/>
      <c r="KZ75" s="36"/>
      <c r="LA75" s="36"/>
      <c r="LB75" s="36"/>
      <c r="LC75" s="36"/>
      <c r="LD75" s="36"/>
      <c r="LE75" s="36"/>
      <c r="LF75" s="36"/>
      <c r="LG75" s="36"/>
      <c r="LH75" s="36"/>
      <c r="LI75" s="36"/>
      <c r="LJ75" s="36"/>
      <c r="LK75" s="36"/>
      <c r="LL75" s="36"/>
      <c r="LM75" s="36"/>
      <c r="LN75" s="36"/>
      <c r="LO75" s="36"/>
      <c r="LP75" s="36"/>
      <c r="LQ75" s="36"/>
      <c r="LR75" s="36"/>
      <c r="LS75" s="36"/>
      <c r="LT75" s="36"/>
      <c r="LU75" s="36"/>
      <c r="LV75" s="36"/>
      <c r="LW75" s="36"/>
      <c r="LX75" s="36"/>
      <c r="LY75" s="36"/>
      <c r="LZ75" s="36"/>
      <c r="MA75" s="36"/>
      <c r="MB75" s="36"/>
      <c r="MC75" s="36"/>
      <c r="MD75" s="36"/>
      <c r="ME75" s="36"/>
      <c r="MF75" s="36"/>
      <c r="MG75" s="36"/>
      <c r="MH75" s="36"/>
      <c r="MI75" s="36"/>
      <c r="MJ75" s="36"/>
      <c r="MK75" s="36"/>
      <c r="ML75" s="36"/>
      <c r="MM75" s="36"/>
      <c r="MN75" s="36"/>
      <c r="MO75" s="36"/>
      <c r="MP75" s="36"/>
      <c r="MQ75" s="36"/>
      <c r="MR75" s="36"/>
      <c r="MS75" s="36"/>
      <c r="MT75" s="36"/>
      <c r="MU75" s="36"/>
      <c r="MV75" s="36"/>
      <c r="MW75" s="36"/>
      <c r="MX75" s="36"/>
      <c r="MY75" s="36"/>
      <c r="MZ75" s="36"/>
      <c r="NA75" s="36"/>
      <c r="NB75" s="36"/>
      <c r="NC75" s="36"/>
      <c r="ND75" s="36"/>
      <c r="NE75" s="36"/>
      <c r="NF75" s="36"/>
      <c r="NG75" s="36"/>
      <c r="NH75" s="36"/>
      <c r="NI75" s="36"/>
      <c r="NJ75" s="36"/>
      <c r="NK75" s="36"/>
      <c r="NL75" s="36"/>
      <c r="NM75" s="36"/>
      <c r="NN75" s="36"/>
      <c r="NO75" s="36"/>
      <c r="NP75" s="36"/>
      <c r="NQ75" s="36"/>
      <c r="NR75" s="36"/>
      <c r="NS75" s="36"/>
      <c r="NT75" s="36"/>
      <c r="NU75" s="36"/>
      <c r="NV75" s="36"/>
      <c r="NW75" s="36"/>
      <c r="NX75" s="36"/>
    </row>
    <row r="76" spans="1:388" ht="30" customHeight="1">
      <c r="A76" s="52" t="s">
        <v>35</v>
      </c>
      <c r="B76" s="50" t="s">
        <v>25</v>
      </c>
      <c r="C76" s="33"/>
      <c r="D76" s="34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  <c r="AJ76" s="34"/>
      <c r="AK76" s="34"/>
      <c r="AL76" s="34"/>
      <c r="AM76" s="34"/>
      <c r="AN76" s="34"/>
      <c r="AO76" s="34"/>
      <c r="AP76" s="34"/>
      <c r="AQ76" s="34"/>
      <c r="AR76" s="34"/>
      <c r="AS76" s="34"/>
      <c r="AT76" s="34"/>
      <c r="AU76" s="34"/>
      <c r="AV76" s="34"/>
      <c r="AW76" s="34"/>
      <c r="AX76" s="34"/>
      <c r="AY76" s="34"/>
      <c r="AZ76" s="34"/>
      <c r="BA76" s="34"/>
      <c r="BB76" s="34"/>
      <c r="BC76" s="34"/>
      <c r="BD76" s="34"/>
      <c r="BE76" s="34"/>
      <c r="BF76" s="34"/>
      <c r="BG76" s="34"/>
      <c r="BH76" s="34"/>
      <c r="BI76" s="34"/>
      <c r="BJ76" s="34"/>
      <c r="BK76" s="34"/>
      <c r="BL76" s="34"/>
      <c r="BM76" s="34"/>
      <c r="BN76" s="34"/>
      <c r="BO76" s="34"/>
      <c r="BP76" s="34"/>
      <c r="BQ76" s="34"/>
      <c r="BR76" s="34"/>
      <c r="BS76" s="34"/>
      <c r="BT76" s="34"/>
      <c r="BU76" s="34"/>
      <c r="BV76" s="34"/>
      <c r="BW76" s="34"/>
      <c r="BX76" s="34"/>
      <c r="BY76" s="34"/>
      <c r="BZ76" s="34"/>
      <c r="CA76" s="34"/>
      <c r="CB76" s="34"/>
      <c r="CC76" s="34"/>
      <c r="CD76" s="34"/>
      <c r="CE76" s="34"/>
      <c r="CF76" s="34"/>
      <c r="CG76" s="34"/>
      <c r="CH76" s="34"/>
      <c r="CI76" s="34"/>
      <c r="CJ76" s="34"/>
      <c r="CK76" s="34"/>
      <c r="CL76" s="34"/>
      <c r="CM76" s="34"/>
      <c r="CN76" s="34"/>
      <c r="CO76" s="34"/>
      <c r="CP76" s="34"/>
      <c r="CQ76" s="34"/>
      <c r="CR76" s="34"/>
      <c r="CS76" s="34"/>
      <c r="CT76" s="34"/>
      <c r="CU76" s="34"/>
      <c r="CV76" s="34"/>
      <c r="CW76" s="34"/>
      <c r="CX76" s="34"/>
      <c r="CY76" s="34"/>
      <c r="CZ76" s="34"/>
      <c r="DA76" s="34"/>
      <c r="DB76" s="34"/>
      <c r="DC76" s="34"/>
      <c r="DD76" s="34"/>
      <c r="DE76" s="34"/>
      <c r="DF76" s="34"/>
      <c r="DG76" s="34"/>
      <c r="DH76" s="34"/>
      <c r="DI76" s="34"/>
      <c r="DJ76" s="34"/>
      <c r="DK76" s="34"/>
      <c r="DL76" s="34"/>
      <c r="DM76" s="34"/>
      <c r="DN76" s="34"/>
      <c r="DO76" s="34"/>
      <c r="DP76" s="34"/>
      <c r="DQ76" s="34"/>
      <c r="DR76" s="34"/>
      <c r="DS76" s="34"/>
      <c r="DT76" s="34"/>
      <c r="DU76" s="34"/>
      <c r="DV76" s="34"/>
      <c r="DW76" s="34"/>
      <c r="DX76" s="34"/>
      <c r="DY76" s="34"/>
      <c r="DZ76" s="34"/>
      <c r="EA76" s="34"/>
      <c r="EB76" s="34"/>
      <c r="EC76" s="34"/>
      <c r="ED76" s="34"/>
      <c r="EE76" s="34"/>
      <c r="EF76" s="34"/>
      <c r="EG76" s="34"/>
      <c r="EH76" s="34"/>
      <c r="EI76" s="34"/>
      <c r="EJ76" s="34"/>
      <c r="EK76" s="34"/>
      <c r="EL76" s="34"/>
      <c r="EM76" s="34"/>
      <c r="EN76" s="34"/>
      <c r="EO76" s="34"/>
      <c r="EP76" s="34"/>
      <c r="EQ76" s="34"/>
      <c r="ER76" s="34"/>
      <c r="ES76" s="34"/>
      <c r="ET76" s="34"/>
      <c r="EU76" s="34"/>
      <c r="EV76" s="34"/>
      <c r="EW76" s="34"/>
      <c r="EX76" s="34"/>
      <c r="EY76" s="34"/>
      <c r="EZ76" s="34"/>
      <c r="FA76" s="34"/>
      <c r="FB76" s="34"/>
      <c r="FC76" s="34"/>
      <c r="FD76" s="34"/>
      <c r="FE76" s="34"/>
      <c r="FF76" s="34"/>
      <c r="FG76" s="34"/>
      <c r="FH76" s="34"/>
      <c r="FI76" s="34"/>
      <c r="FJ76" s="34"/>
      <c r="FK76" s="34"/>
      <c r="FL76" s="34"/>
      <c r="FM76" s="34"/>
      <c r="FN76" s="34"/>
      <c r="FO76" s="34"/>
      <c r="FP76" s="34"/>
      <c r="FQ76" s="34"/>
      <c r="FR76" s="34"/>
      <c r="FS76" s="34"/>
      <c r="FT76" s="34"/>
      <c r="FU76" s="34"/>
      <c r="FV76" s="34"/>
      <c r="FW76" s="34"/>
      <c r="FX76" s="34"/>
      <c r="FY76" s="34"/>
      <c r="FZ76" s="34"/>
      <c r="GA76" s="34"/>
      <c r="GB76" s="34"/>
      <c r="GC76" s="34"/>
      <c r="GD76" s="34"/>
      <c r="GE76" s="34"/>
      <c r="GF76" s="34"/>
      <c r="GG76" s="34"/>
      <c r="GH76" s="34"/>
      <c r="GI76" s="34"/>
      <c r="GJ76" s="34"/>
      <c r="GK76" s="34"/>
      <c r="GL76" s="34"/>
      <c r="GM76" s="34"/>
      <c r="GN76" s="34"/>
      <c r="GO76" s="34"/>
      <c r="GP76" s="34"/>
      <c r="GQ76" s="34"/>
      <c r="GR76" s="34"/>
      <c r="GS76" s="34"/>
      <c r="GT76" s="34"/>
      <c r="GU76" s="34"/>
      <c r="GV76" s="34"/>
      <c r="GW76" s="34"/>
      <c r="GX76" s="34"/>
      <c r="GY76" s="34"/>
      <c r="GZ76" s="34"/>
      <c r="HA76" s="34"/>
      <c r="HB76" s="34"/>
      <c r="HC76" s="34"/>
      <c r="HD76" s="34"/>
      <c r="HE76" s="34"/>
      <c r="HF76" s="34"/>
      <c r="HG76" s="34"/>
      <c r="HH76" s="34"/>
      <c r="HI76" s="34"/>
      <c r="HJ76" s="34"/>
      <c r="HK76" s="34"/>
      <c r="HL76" s="34"/>
      <c r="HM76" s="34"/>
      <c r="HN76" s="34"/>
      <c r="HO76" s="34"/>
      <c r="HP76" s="34"/>
      <c r="HQ76" s="34"/>
      <c r="HR76" s="34"/>
      <c r="HS76" s="34"/>
      <c r="HT76" s="34"/>
      <c r="HU76" s="34"/>
      <c r="HV76" s="34"/>
      <c r="HW76" s="34"/>
      <c r="HX76" s="34"/>
      <c r="HY76" s="34"/>
      <c r="HZ76" s="34"/>
      <c r="IA76" s="34"/>
      <c r="IB76" s="34"/>
      <c r="IC76" s="34"/>
      <c r="ID76" s="34"/>
      <c r="IE76" s="34"/>
      <c r="IF76" s="34"/>
      <c r="IG76" s="34"/>
      <c r="IH76" s="34"/>
      <c r="II76" s="34"/>
      <c r="IJ76" s="34"/>
      <c r="IK76" s="34"/>
      <c r="IL76" s="34"/>
      <c r="IM76" s="34"/>
      <c r="IN76" s="34"/>
      <c r="IO76" s="34"/>
      <c r="IP76" s="34"/>
      <c r="IQ76" s="34"/>
      <c r="IR76" s="34"/>
      <c r="IS76" s="34"/>
      <c r="IT76" s="34"/>
      <c r="IU76" s="34"/>
      <c r="IV76" s="34"/>
      <c r="IW76" s="34"/>
      <c r="IX76" s="34"/>
      <c r="IY76" s="34"/>
      <c r="IZ76" s="34"/>
      <c r="JA76" s="34"/>
      <c r="JB76" s="34"/>
      <c r="JC76" s="34"/>
      <c r="JD76" s="34"/>
      <c r="JE76" s="34"/>
      <c r="JF76" s="34"/>
      <c r="JG76" s="34"/>
      <c r="JH76" s="34"/>
      <c r="JI76" s="34"/>
      <c r="JJ76" s="34"/>
      <c r="JK76" s="34"/>
      <c r="JL76" s="34"/>
      <c r="JM76" s="34"/>
      <c r="JN76" s="34"/>
      <c r="JO76" s="34"/>
      <c r="JP76" s="34"/>
      <c r="JQ76" s="34"/>
      <c r="JR76" s="34"/>
      <c r="JS76" s="34"/>
      <c r="JT76" s="34"/>
      <c r="JU76" s="34"/>
      <c r="JV76" s="34"/>
      <c r="JW76" s="34"/>
      <c r="JX76" s="34"/>
      <c r="JY76" s="34"/>
      <c r="JZ76" s="34"/>
      <c r="KA76" s="34"/>
      <c r="KB76" s="34"/>
      <c r="KC76" s="34"/>
      <c r="KD76" s="34"/>
      <c r="KE76" s="34"/>
      <c r="KF76" s="34"/>
      <c r="KG76" s="34"/>
      <c r="KH76" s="34"/>
      <c r="KI76" s="34"/>
      <c r="KJ76" s="34"/>
      <c r="KK76" s="34"/>
      <c r="KL76" s="34"/>
      <c r="KM76" s="34"/>
      <c r="KN76" s="34"/>
      <c r="KO76" s="34"/>
      <c r="KP76" s="34"/>
      <c r="KQ76" s="34"/>
      <c r="KR76" s="34"/>
      <c r="KS76" s="34"/>
      <c r="KT76" s="34"/>
      <c r="KU76" s="34"/>
      <c r="KV76" s="34"/>
      <c r="KW76" s="34"/>
      <c r="KX76" s="34"/>
      <c r="KY76" s="34"/>
      <c r="KZ76" s="34"/>
      <c r="LA76" s="34"/>
      <c r="LB76" s="34"/>
      <c r="LC76" s="34"/>
      <c r="LD76" s="34"/>
      <c r="LE76" s="34"/>
      <c r="LF76" s="34"/>
      <c r="LG76" s="34"/>
      <c r="LH76" s="34"/>
      <c r="LI76" s="34"/>
      <c r="LJ76" s="34"/>
      <c r="LK76" s="34"/>
      <c r="LL76" s="34"/>
      <c r="LM76" s="34"/>
      <c r="LN76" s="34"/>
      <c r="LO76" s="34"/>
      <c r="LP76" s="34"/>
      <c r="LQ76" s="34"/>
      <c r="LR76" s="34"/>
      <c r="LS76" s="34"/>
      <c r="LT76" s="34"/>
      <c r="LU76" s="34"/>
      <c r="LV76" s="34"/>
      <c r="LW76" s="34"/>
      <c r="LX76" s="34"/>
      <c r="LY76" s="34"/>
      <c r="LZ76" s="34"/>
      <c r="MA76" s="34"/>
      <c r="MB76" s="34"/>
      <c r="MC76" s="34"/>
      <c r="MD76" s="34"/>
      <c r="ME76" s="34"/>
      <c r="MF76" s="34"/>
      <c r="MG76" s="34"/>
      <c r="MH76" s="34"/>
      <c r="MI76" s="34"/>
      <c r="MJ76" s="34"/>
      <c r="MK76" s="34"/>
      <c r="ML76" s="34"/>
      <c r="MM76" s="34"/>
      <c r="MN76" s="34"/>
      <c r="MO76" s="34"/>
      <c r="MP76" s="34"/>
      <c r="MQ76" s="34"/>
      <c r="MR76" s="34"/>
      <c r="MS76" s="34"/>
      <c r="MT76" s="34"/>
      <c r="MU76" s="34"/>
      <c r="MV76" s="34"/>
      <c r="MW76" s="34"/>
      <c r="MX76" s="34"/>
      <c r="MY76" s="34"/>
      <c r="MZ76" s="34"/>
      <c r="NA76" s="34"/>
      <c r="NB76" s="34"/>
      <c r="NC76" s="34"/>
      <c r="ND76" s="34"/>
      <c r="NE76" s="34"/>
      <c r="NF76" s="34"/>
      <c r="NG76" s="34"/>
      <c r="NH76" s="34"/>
      <c r="NI76" s="34"/>
      <c r="NJ76" s="34"/>
      <c r="NK76" s="34"/>
      <c r="NL76" s="34"/>
      <c r="NM76" s="34"/>
      <c r="NN76" s="34"/>
      <c r="NO76" s="34"/>
      <c r="NP76" s="34"/>
      <c r="NQ76" s="34"/>
      <c r="NR76" s="34"/>
      <c r="NS76" s="34"/>
      <c r="NT76" s="34"/>
      <c r="NU76" s="34"/>
      <c r="NV76" s="34"/>
      <c r="NW76" s="34"/>
      <c r="NX76" s="34"/>
    </row>
    <row r="77" spans="1:388" ht="30" customHeight="1">
      <c r="A77" s="52"/>
      <c r="B77" s="51"/>
      <c r="C77" s="35"/>
      <c r="D77" s="36"/>
      <c r="E77" s="36"/>
      <c r="F77" s="36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36"/>
      <c r="AG77" s="36"/>
      <c r="AH77" s="36"/>
      <c r="AI77" s="36"/>
      <c r="AJ77" s="36"/>
      <c r="AK77" s="36"/>
      <c r="AL77" s="36"/>
      <c r="AM77" s="36"/>
      <c r="AN77" s="36"/>
      <c r="AO77" s="36"/>
      <c r="AP77" s="36"/>
      <c r="AQ77" s="36"/>
      <c r="AR77" s="36"/>
      <c r="AS77" s="36"/>
      <c r="AT77" s="36"/>
      <c r="AU77" s="36"/>
      <c r="AV77" s="36"/>
      <c r="AW77" s="36"/>
      <c r="AX77" s="36"/>
      <c r="AY77" s="36"/>
      <c r="AZ77" s="36"/>
      <c r="BA77" s="36"/>
      <c r="BB77" s="36"/>
      <c r="BC77" s="36"/>
      <c r="BD77" s="36"/>
      <c r="BE77" s="36"/>
      <c r="BF77" s="36"/>
      <c r="BG77" s="36"/>
      <c r="BH77" s="36"/>
      <c r="BI77" s="36"/>
      <c r="BJ77" s="36"/>
      <c r="BK77" s="36"/>
      <c r="BL77" s="36"/>
      <c r="BM77" s="36"/>
      <c r="BN77" s="36"/>
      <c r="BO77" s="36"/>
      <c r="BP77" s="36"/>
      <c r="BQ77" s="36"/>
      <c r="BR77" s="36"/>
      <c r="BS77" s="36"/>
      <c r="BT77" s="36"/>
      <c r="BU77" s="36"/>
      <c r="BV77" s="36"/>
      <c r="BW77" s="36"/>
      <c r="BX77" s="36"/>
      <c r="BY77" s="36"/>
      <c r="BZ77" s="36"/>
      <c r="CA77" s="36"/>
      <c r="CB77" s="36"/>
      <c r="CC77" s="36"/>
      <c r="CD77" s="36"/>
      <c r="CE77" s="36"/>
      <c r="CF77" s="36"/>
      <c r="CG77" s="36"/>
      <c r="CH77" s="36"/>
      <c r="CI77" s="36"/>
      <c r="CJ77" s="36"/>
      <c r="CK77" s="36"/>
      <c r="CL77" s="36"/>
      <c r="CM77" s="36"/>
      <c r="CN77" s="36"/>
      <c r="CO77" s="36"/>
      <c r="CP77" s="36"/>
      <c r="CQ77" s="36"/>
      <c r="CR77" s="36"/>
      <c r="CS77" s="36"/>
      <c r="CT77" s="36"/>
      <c r="CU77" s="36"/>
      <c r="CV77" s="36"/>
      <c r="CW77" s="36"/>
      <c r="CX77" s="36"/>
      <c r="CY77" s="36"/>
      <c r="CZ77" s="36"/>
      <c r="DA77" s="36"/>
      <c r="DB77" s="36"/>
      <c r="DC77" s="36"/>
      <c r="DD77" s="36"/>
      <c r="DE77" s="36"/>
      <c r="DF77" s="36"/>
      <c r="DG77" s="36"/>
      <c r="DH77" s="36"/>
      <c r="DI77" s="36"/>
      <c r="DJ77" s="36"/>
      <c r="DK77" s="36"/>
      <c r="DL77" s="36"/>
      <c r="DM77" s="36"/>
      <c r="DN77" s="36"/>
      <c r="DO77" s="36"/>
      <c r="DP77" s="36"/>
      <c r="DQ77" s="36"/>
      <c r="DR77" s="36"/>
      <c r="DS77" s="36"/>
      <c r="DT77" s="36"/>
      <c r="DU77" s="36"/>
      <c r="DV77" s="36"/>
      <c r="DW77" s="36"/>
      <c r="DX77" s="36"/>
      <c r="DY77" s="36"/>
      <c r="DZ77" s="36"/>
      <c r="EA77" s="36"/>
      <c r="EB77" s="36"/>
      <c r="EC77" s="36"/>
      <c r="ED77" s="36"/>
      <c r="EE77" s="36"/>
      <c r="EF77" s="36"/>
      <c r="EG77" s="36"/>
      <c r="EH77" s="36"/>
      <c r="EI77" s="36"/>
      <c r="EJ77" s="36"/>
      <c r="EK77" s="36"/>
      <c r="EL77" s="36"/>
      <c r="EM77" s="36"/>
      <c r="EN77" s="36"/>
      <c r="EO77" s="36"/>
      <c r="EP77" s="36"/>
      <c r="EQ77" s="36"/>
      <c r="ER77" s="36"/>
      <c r="ES77" s="36"/>
      <c r="ET77" s="36"/>
      <c r="EU77" s="36"/>
      <c r="EV77" s="36"/>
      <c r="EW77" s="36"/>
      <c r="EX77" s="36"/>
      <c r="EY77" s="36"/>
      <c r="EZ77" s="36"/>
      <c r="FA77" s="36"/>
      <c r="FB77" s="36"/>
      <c r="FC77" s="36"/>
      <c r="FD77" s="36"/>
      <c r="FE77" s="36"/>
      <c r="FF77" s="36"/>
      <c r="FG77" s="36"/>
      <c r="FH77" s="36"/>
      <c r="FI77" s="36"/>
      <c r="FJ77" s="36"/>
      <c r="FK77" s="36"/>
      <c r="FL77" s="36"/>
      <c r="FM77" s="36"/>
      <c r="FN77" s="36"/>
      <c r="FO77" s="36"/>
      <c r="FP77" s="36"/>
      <c r="FQ77" s="36"/>
      <c r="FR77" s="36"/>
      <c r="FS77" s="36"/>
      <c r="FT77" s="36"/>
      <c r="FU77" s="36"/>
      <c r="FV77" s="36"/>
      <c r="FW77" s="36"/>
      <c r="FX77" s="36"/>
      <c r="FY77" s="36"/>
      <c r="FZ77" s="36"/>
      <c r="GA77" s="36"/>
      <c r="GB77" s="36"/>
      <c r="GC77" s="36"/>
      <c r="GD77" s="36"/>
      <c r="GE77" s="36"/>
      <c r="GF77" s="36"/>
      <c r="GG77" s="36"/>
      <c r="GH77" s="36"/>
      <c r="GI77" s="36"/>
      <c r="GJ77" s="36"/>
      <c r="GK77" s="36"/>
      <c r="GL77" s="36"/>
      <c r="GM77" s="36"/>
      <c r="GN77" s="36"/>
      <c r="GO77" s="36"/>
      <c r="GP77" s="36"/>
      <c r="GQ77" s="36"/>
      <c r="GR77" s="36"/>
      <c r="GS77" s="36"/>
      <c r="GT77" s="36"/>
      <c r="GU77" s="36"/>
      <c r="GV77" s="36"/>
      <c r="GW77" s="36"/>
      <c r="GX77" s="36"/>
      <c r="GY77" s="36"/>
      <c r="GZ77" s="36"/>
      <c r="HA77" s="36"/>
      <c r="HB77" s="36"/>
      <c r="HC77" s="36"/>
      <c r="HD77" s="36"/>
      <c r="HE77" s="36"/>
      <c r="HF77" s="36"/>
      <c r="HG77" s="36"/>
      <c r="HH77" s="36"/>
      <c r="HI77" s="36"/>
      <c r="HJ77" s="36"/>
      <c r="HK77" s="36"/>
      <c r="HL77" s="36"/>
      <c r="HM77" s="36"/>
      <c r="HN77" s="36"/>
      <c r="HO77" s="36"/>
      <c r="HP77" s="36"/>
      <c r="HQ77" s="36"/>
      <c r="HR77" s="36"/>
      <c r="HS77" s="36"/>
      <c r="HT77" s="36"/>
      <c r="HU77" s="36"/>
      <c r="HV77" s="36"/>
      <c r="HW77" s="36"/>
      <c r="HX77" s="36"/>
      <c r="HY77" s="36"/>
      <c r="HZ77" s="36"/>
      <c r="IA77" s="36"/>
      <c r="IB77" s="36"/>
      <c r="IC77" s="36"/>
      <c r="ID77" s="36"/>
      <c r="IE77" s="36"/>
      <c r="IF77" s="36"/>
      <c r="IG77" s="36"/>
      <c r="IH77" s="36"/>
      <c r="II77" s="36"/>
      <c r="IJ77" s="36"/>
      <c r="IK77" s="36"/>
      <c r="IL77" s="36"/>
      <c r="IM77" s="36"/>
      <c r="IN77" s="36"/>
      <c r="IO77" s="36"/>
      <c r="IP77" s="36"/>
      <c r="IQ77" s="36"/>
      <c r="IR77" s="36"/>
      <c r="IS77" s="36"/>
      <c r="IT77" s="36"/>
      <c r="IU77" s="36"/>
      <c r="IV77" s="36"/>
      <c r="IW77" s="36"/>
      <c r="IX77" s="36"/>
      <c r="IY77" s="36"/>
      <c r="IZ77" s="36"/>
      <c r="JA77" s="36"/>
      <c r="JB77" s="36"/>
      <c r="JC77" s="36"/>
      <c r="JD77" s="36"/>
      <c r="JE77" s="36"/>
      <c r="JF77" s="36"/>
      <c r="JG77" s="36"/>
      <c r="JH77" s="36"/>
      <c r="JI77" s="36"/>
      <c r="JJ77" s="36"/>
      <c r="JK77" s="36"/>
      <c r="JL77" s="36"/>
      <c r="JM77" s="36"/>
      <c r="JN77" s="36"/>
      <c r="JO77" s="36"/>
      <c r="JP77" s="36"/>
      <c r="JQ77" s="36"/>
      <c r="JR77" s="36"/>
      <c r="JS77" s="36"/>
      <c r="JT77" s="36"/>
      <c r="JU77" s="36"/>
      <c r="JV77" s="36"/>
      <c r="JW77" s="36"/>
      <c r="JX77" s="36"/>
      <c r="JY77" s="36"/>
      <c r="JZ77" s="36"/>
      <c r="KA77" s="36"/>
      <c r="KB77" s="36"/>
      <c r="KC77" s="36"/>
      <c r="KD77" s="36"/>
      <c r="KE77" s="36"/>
      <c r="KF77" s="36"/>
      <c r="KG77" s="36"/>
      <c r="KH77" s="36"/>
      <c r="KI77" s="36"/>
      <c r="KJ77" s="36"/>
      <c r="KK77" s="36"/>
      <c r="KL77" s="36"/>
      <c r="KM77" s="36"/>
      <c r="KN77" s="36"/>
      <c r="KO77" s="36"/>
      <c r="KP77" s="36"/>
      <c r="KQ77" s="36"/>
      <c r="KR77" s="36"/>
      <c r="KS77" s="36"/>
      <c r="KT77" s="36"/>
      <c r="KU77" s="36"/>
      <c r="KV77" s="36"/>
      <c r="KW77" s="36"/>
      <c r="KX77" s="36"/>
      <c r="KY77" s="36"/>
      <c r="KZ77" s="36"/>
      <c r="LA77" s="36"/>
      <c r="LB77" s="36"/>
      <c r="LC77" s="36"/>
      <c r="LD77" s="36"/>
      <c r="LE77" s="36"/>
      <c r="LF77" s="36"/>
      <c r="LG77" s="36"/>
      <c r="LH77" s="36"/>
      <c r="LI77" s="36"/>
      <c r="LJ77" s="36"/>
      <c r="LK77" s="36"/>
      <c r="LL77" s="36"/>
      <c r="LM77" s="36"/>
      <c r="LN77" s="36"/>
      <c r="LO77" s="36"/>
      <c r="LP77" s="36"/>
      <c r="LQ77" s="36"/>
      <c r="LR77" s="36"/>
      <c r="LS77" s="36"/>
      <c r="LT77" s="36"/>
      <c r="LU77" s="36"/>
      <c r="LV77" s="36"/>
      <c r="LW77" s="36"/>
      <c r="LX77" s="36"/>
      <c r="LY77" s="36"/>
      <c r="LZ77" s="36"/>
      <c r="MA77" s="36"/>
      <c r="MB77" s="36"/>
      <c r="MC77" s="36"/>
      <c r="MD77" s="36"/>
      <c r="ME77" s="36"/>
      <c r="MF77" s="36"/>
      <c r="MG77" s="36"/>
      <c r="MH77" s="36"/>
      <c r="MI77" s="36"/>
      <c r="MJ77" s="36"/>
      <c r="MK77" s="36"/>
      <c r="ML77" s="36"/>
      <c r="MM77" s="36"/>
      <c r="MN77" s="36"/>
      <c r="MO77" s="36"/>
      <c r="MP77" s="36"/>
      <c r="MQ77" s="36"/>
      <c r="MR77" s="36"/>
      <c r="MS77" s="36"/>
      <c r="MT77" s="36"/>
      <c r="MU77" s="36"/>
      <c r="MV77" s="36"/>
      <c r="MW77" s="36"/>
      <c r="MX77" s="36"/>
      <c r="MY77" s="36"/>
      <c r="MZ77" s="36"/>
      <c r="NA77" s="36"/>
      <c r="NB77" s="36"/>
      <c r="NC77" s="36"/>
      <c r="ND77" s="36"/>
      <c r="NE77" s="36"/>
      <c r="NF77" s="36"/>
      <c r="NG77" s="36"/>
      <c r="NH77" s="36"/>
      <c r="NI77" s="36"/>
      <c r="NJ77" s="36"/>
      <c r="NK77" s="36"/>
      <c r="NL77" s="36"/>
      <c r="NM77" s="36"/>
      <c r="NN77" s="36"/>
      <c r="NO77" s="36"/>
      <c r="NP77" s="36"/>
      <c r="NQ77" s="36"/>
      <c r="NR77" s="36"/>
      <c r="NS77" s="36"/>
      <c r="NT77" s="36"/>
      <c r="NU77" s="36"/>
      <c r="NV77" s="36"/>
      <c r="NW77" s="36"/>
      <c r="NX77" s="36"/>
    </row>
    <row r="78" spans="1:388" ht="30" customHeight="1">
      <c r="A78" s="49">
        <v>18</v>
      </c>
      <c r="B78" s="50">
        <v>30</v>
      </c>
      <c r="C78" s="33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  <c r="AL78" s="34"/>
      <c r="AM78" s="34"/>
      <c r="AN78" s="34"/>
      <c r="AO78" s="34"/>
      <c r="AP78" s="34"/>
      <c r="AQ78" s="34"/>
      <c r="AR78" s="34"/>
      <c r="AS78" s="34"/>
      <c r="AT78" s="34"/>
      <c r="AU78" s="34"/>
      <c r="AV78" s="34"/>
      <c r="AW78" s="34"/>
      <c r="AX78" s="34"/>
      <c r="AY78" s="34"/>
      <c r="AZ78" s="34"/>
      <c r="BA78" s="34"/>
      <c r="BB78" s="34"/>
      <c r="BC78" s="34"/>
      <c r="BD78" s="34"/>
      <c r="BE78" s="34"/>
      <c r="BF78" s="34"/>
      <c r="BG78" s="34"/>
      <c r="BH78" s="34"/>
      <c r="BI78" s="34"/>
      <c r="BJ78" s="34"/>
      <c r="BK78" s="34"/>
      <c r="BL78" s="34"/>
      <c r="BM78" s="34"/>
      <c r="BN78" s="34"/>
      <c r="BO78" s="34"/>
      <c r="BP78" s="34"/>
      <c r="BQ78" s="34"/>
      <c r="BR78" s="34"/>
      <c r="BS78" s="34"/>
      <c r="BT78" s="34"/>
      <c r="BU78" s="34"/>
      <c r="BV78" s="34"/>
      <c r="BW78" s="34"/>
      <c r="BX78" s="34"/>
      <c r="BY78" s="34"/>
      <c r="BZ78" s="34"/>
      <c r="CA78" s="34"/>
      <c r="CB78" s="34"/>
      <c r="CC78" s="34"/>
      <c r="CD78" s="34"/>
      <c r="CE78" s="34"/>
      <c r="CF78" s="34"/>
      <c r="CG78" s="34"/>
      <c r="CH78" s="34"/>
      <c r="CI78" s="34"/>
      <c r="CJ78" s="34"/>
      <c r="CK78" s="34"/>
      <c r="CL78" s="34"/>
      <c r="CM78" s="34"/>
      <c r="CN78" s="34"/>
      <c r="CO78" s="34"/>
      <c r="CP78" s="34"/>
      <c r="CQ78" s="34"/>
      <c r="CR78" s="34"/>
      <c r="CS78" s="34"/>
      <c r="CT78" s="34"/>
      <c r="CU78" s="34"/>
      <c r="CV78" s="34"/>
      <c r="CW78" s="34"/>
      <c r="CX78" s="34"/>
      <c r="CY78" s="34"/>
      <c r="CZ78" s="34"/>
      <c r="DA78" s="34"/>
      <c r="DB78" s="34"/>
      <c r="DC78" s="34"/>
      <c r="DD78" s="34"/>
      <c r="DE78" s="34"/>
      <c r="DF78" s="34"/>
      <c r="DG78" s="34"/>
      <c r="DH78" s="34"/>
      <c r="DI78" s="34"/>
      <c r="DJ78" s="34"/>
      <c r="DK78" s="34"/>
      <c r="DL78" s="34"/>
      <c r="DM78" s="34"/>
      <c r="DN78" s="34"/>
      <c r="DO78" s="34"/>
      <c r="DP78" s="34"/>
      <c r="DQ78" s="34"/>
      <c r="DR78" s="34"/>
      <c r="DS78" s="34"/>
      <c r="DT78" s="34"/>
      <c r="DU78" s="34"/>
      <c r="DV78" s="34"/>
      <c r="DW78" s="34"/>
      <c r="DX78" s="34"/>
      <c r="DY78" s="34"/>
      <c r="DZ78" s="34"/>
      <c r="EA78" s="34"/>
      <c r="EB78" s="34"/>
      <c r="EC78" s="34"/>
      <c r="ED78" s="34"/>
      <c r="EE78" s="34"/>
      <c r="EF78" s="34"/>
      <c r="EG78" s="34"/>
      <c r="EH78" s="34"/>
      <c r="EI78" s="34"/>
      <c r="EJ78" s="34"/>
      <c r="EK78" s="34"/>
      <c r="EL78" s="34"/>
      <c r="EM78" s="34"/>
      <c r="EN78" s="34"/>
      <c r="EO78" s="34"/>
      <c r="EP78" s="34"/>
      <c r="EQ78" s="34"/>
      <c r="ER78" s="34"/>
      <c r="ES78" s="34"/>
      <c r="ET78" s="34"/>
      <c r="EU78" s="34"/>
      <c r="EV78" s="34"/>
      <c r="EW78" s="34"/>
      <c r="EX78" s="34"/>
      <c r="EY78" s="34"/>
      <c r="EZ78" s="34"/>
      <c r="FA78" s="34"/>
      <c r="FB78" s="34"/>
      <c r="FC78" s="34"/>
      <c r="FD78" s="34"/>
      <c r="FE78" s="34"/>
      <c r="FF78" s="34"/>
      <c r="FG78" s="34"/>
      <c r="FH78" s="34"/>
      <c r="FI78" s="34"/>
      <c r="FJ78" s="34"/>
      <c r="FK78" s="34"/>
      <c r="FL78" s="34"/>
      <c r="FM78" s="34"/>
      <c r="FN78" s="34"/>
      <c r="FO78" s="34"/>
      <c r="FP78" s="34"/>
      <c r="FQ78" s="34"/>
      <c r="FR78" s="34"/>
      <c r="FS78" s="34"/>
      <c r="FT78" s="34"/>
      <c r="FU78" s="34"/>
      <c r="FV78" s="34"/>
      <c r="FW78" s="34"/>
      <c r="FX78" s="34"/>
      <c r="FY78" s="34"/>
      <c r="FZ78" s="34"/>
      <c r="GA78" s="34"/>
      <c r="GB78" s="34"/>
      <c r="GC78" s="34"/>
      <c r="GD78" s="34"/>
      <c r="GE78" s="34"/>
      <c r="GF78" s="34"/>
      <c r="GG78" s="34"/>
      <c r="GH78" s="34"/>
      <c r="GI78" s="34"/>
      <c r="GJ78" s="34"/>
      <c r="GK78" s="34"/>
      <c r="GL78" s="34"/>
      <c r="GM78" s="34"/>
      <c r="GN78" s="34"/>
      <c r="GO78" s="34"/>
      <c r="GP78" s="34"/>
      <c r="GQ78" s="34"/>
      <c r="GR78" s="34"/>
      <c r="GS78" s="34"/>
      <c r="GT78" s="34"/>
      <c r="GU78" s="34"/>
      <c r="GV78" s="34"/>
      <c r="GW78" s="34"/>
      <c r="GX78" s="34"/>
      <c r="GY78" s="34"/>
      <c r="GZ78" s="34"/>
      <c r="HA78" s="34"/>
      <c r="HB78" s="34"/>
      <c r="HC78" s="34"/>
      <c r="HD78" s="34"/>
      <c r="HE78" s="34"/>
      <c r="HF78" s="34"/>
      <c r="HG78" s="34"/>
      <c r="HH78" s="34"/>
      <c r="HI78" s="34"/>
      <c r="HJ78" s="34"/>
      <c r="HK78" s="34"/>
      <c r="HL78" s="34"/>
      <c r="HM78" s="34"/>
      <c r="HN78" s="34"/>
      <c r="HO78" s="34"/>
      <c r="HP78" s="34"/>
      <c r="HQ78" s="34"/>
      <c r="HR78" s="34"/>
      <c r="HS78" s="34"/>
      <c r="HT78" s="34"/>
      <c r="HU78" s="34"/>
      <c r="HV78" s="34"/>
      <c r="HW78" s="34"/>
      <c r="HX78" s="34"/>
      <c r="HY78" s="34"/>
      <c r="HZ78" s="34"/>
      <c r="IA78" s="34"/>
      <c r="IB78" s="34"/>
      <c r="IC78" s="34"/>
      <c r="ID78" s="34"/>
      <c r="IE78" s="34"/>
      <c r="IF78" s="34"/>
      <c r="IG78" s="34"/>
      <c r="IH78" s="34"/>
      <c r="II78" s="34"/>
      <c r="IJ78" s="34"/>
      <c r="IK78" s="34"/>
      <c r="IL78" s="34"/>
      <c r="IM78" s="34"/>
      <c r="IN78" s="34"/>
      <c r="IO78" s="34"/>
      <c r="IP78" s="34"/>
      <c r="IQ78" s="34"/>
      <c r="IR78" s="34"/>
      <c r="IS78" s="34"/>
      <c r="IT78" s="34"/>
      <c r="IU78" s="34"/>
      <c r="IV78" s="34"/>
      <c r="IW78" s="34"/>
      <c r="IX78" s="34"/>
      <c r="IY78" s="34"/>
      <c r="IZ78" s="34"/>
      <c r="JA78" s="34"/>
      <c r="JB78" s="34"/>
      <c r="JC78" s="34"/>
      <c r="JD78" s="34"/>
      <c r="JE78" s="34"/>
      <c r="JF78" s="34"/>
      <c r="JG78" s="34"/>
      <c r="JH78" s="34"/>
      <c r="JI78" s="34"/>
      <c r="JJ78" s="34"/>
      <c r="JK78" s="34"/>
      <c r="JL78" s="34"/>
      <c r="JM78" s="34"/>
      <c r="JN78" s="34"/>
      <c r="JO78" s="34"/>
      <c r="JP78" s="34"/>
      <c r="JQ78" s="34"/>
      <c r="JR78" s="34"/>
      <c r="JS78" s="34"/>
      <c r="JT78" s="34"/>
      <c r="JU78" s="34"/>
      <c r="JV78" s="34"/>
      <c r="JW78" s="34"/>
      <c r="JX78" s="34"/>
      <c r="JY78" s="34"/>
      <c r="JZ78" s="34"/>
      <c r="KA78" s="34"/>
      <c r="KB78" s="34"/>
      <c r="KC78" s="34"/>
      <c r="KD78" s="34"/>
      <c r="KE78" s="34"/>
      <c r="KF78" s="34"/>
      <c r="KG78" s="34"/>
      <c r="KH78" s="34"/>
      <c r="KI78" s="34"/>
      <c r="KJ78" s="34"/>
      <c r="KK78" s="34"/>
      <c r="KL78" s="34"/>
      <c r="KM78" s="34"/>
      <c r="KN78" s="34"/>
      <c r="KO78" s="34"/>
      <c r="KP78" s="34"/>
      <c r="KQ78" s="34"/>
      <c r="KR78" s="34"/>
      <c r="KS78" s="34"/>
      <c r="KT78" s="34"/>
      <c r="KU78" s="34"/>
      <c r="KV78" s="34"/>
      <c r="KW78" s="34"/>
      <c r="KX78" s="34"/>
      <c r="KY78" s="34"/>
      <c r="KZ78" s="34"/>
      <c r="LA78" s="34"/>
      <c r="LB78" s="34"/>
      <c r="LC78" s="34"/>
      <c r="LD78" s="34"/>
      <c r="LE78" s="34"/>
      <c r="LF78" s="34"/>
      <c r="LG78" s="34"/>
      <c r="LH78" s="34"/>
      <c r="LI78" s="34"/>
      <c r="LJ78" s="34"/>
      <c r="LK78" s="34"/>
      <c r="LL78" s="34"/>
      <c r="LM78" s="34"/>
      <c r="LN78" s="34"/>
      <c r="LO78" s="34"/>
      <c r="LP78" s="34"/>
      <c r="LQ78" s="34"/>
      <c r="LR78" s="34"/>
      <c r="LS78" s="34"/>
      <c r="LT78" s="34"/>
      <c r="LU78" s="34"/>
      <c r="LV78" s="34"/>
      <c r="LW78" s="34"/>
      <c r="LX78" s="34"/>
      <c r="LY78" s="34"/>
      <c r="LZ78" s="34"/>
      <c r="MA78" s="34"/>
      <c r="MB78" s="34"/>
      <c r="MC78" s="34"/>
      <c r="MD78" s="34"/>
      <c r="ME78" s="34"/>
      <c r="MF78" s="34"/>
      <c r="MG78" s="34"/>
      <c r="MH78" s="34"/>
      <c r="MI78" s="34"/>
      <c r="MJ78" s="34"/>
      <c r="MK78" s="34"/>
      <c r="ML78" s="34"/>
      <c r="MM78" s="34"/>
      <c r="MN78" s="34"/>
      <c r="MO78" s="34"/>
      <c r="MP78" s="34"/>
      <c r="MQ78" s="34"/>
      <c r="MR78" s="34"/>
      <c r="MS78" s="34"/>
      <c r="MT78" s="34"/>
      <c r="MU78" s="34"/>
      <c r="MV78" s="34"/>
      <c r="MW78" s="34"/>
      <c r="MX78" s="34"/>
      <c r="MY78" s="34"/>
      <c r="MZ78" s="34"/>
      <c r="NA78" s="34"/>
      <c r="NB78" s="34"/>
      <c r="NC78" s="34"/>
      <c r="ND78" s="34"/>
      <c r="NE78" s="34"/>
      <c r="NF78" s="34"/>
      <c r="NG78" s="34"/>
      <c r="NH78" s="34"/>
      <c r="NI78" s="34"/>
      <c r="NJ78" s="34"/>
      <c r="NK78" s="34"/>
      <c r="NL78" s="34"/>
      <c r="NM78" s="34"/>
      <c r="NN78" s="34"/>
      <c r="NO78" s="34"/>
      <c r="NP78" s="34"/>
      <c r="NQ78" s="34"/>
      <c r="NR78" s="34"/>
      <c r="NS78" s="34"/>
      <c r="NT78" s="34"/>
      <c r="NU78" s="34"/>
      <c r="NV78" s="34"/>
      <c r="NW78" s="34"/>
      <c r="NX78" s="34"/>
    </row>
    <row r="79" spans="1:388" ht="30" customHeight="1">
      <c r="A79" s="49"/>
      <c r="B79" s="51"/>
      <c r="C79" s="35"/>
      <c r="D79" s="36"/>
      <c r="E79" s="36"/>
      <c r="F79" s="36"/>
      <c r="G79" s="36"/>
      <c r="H79" s="36"/>
      <c r="I79" s="36"/>
      <c r="J79" s="36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6"/>
      <c r="AA79" s="36"/>
      <c r="AB79" s="36"/>
      <c r="AC79" s="36"/>
      <c r="AD79" s="36"/>
      <c r="AE79" s="36"/>
      <c r="AF79" s="36"/>
      <c r="AG79" s="36"/>
      <c r="AH79" s="36"/>
      <c r="AI79" s="36"/>
      <c r="AJ79" s="36"/>
      <c r="AK79" s="36"/>
      <c r="AL79" s="36"/>
      <c r="AM79" s="36"/>
      <c r="AN79" s="36"/>
      <c r="AO79" s="36"/>
      <c r="AP79" s="36"/>
      <c r="AQ79" s="36"/>
      <c r="AR79" s="36"/>
      <c r="AS79" s="36"/>
      <c r="AT79" s="36"/>
      <c r="AU79" s="36"/>
      <c r="AV79" s="36"/>
      <c r="AW79" s="36"/>
      <c r="AX79" s="36"/>
      <c r="AY79" s="36"/>
      <c r="AZ79" s="36"/>
      <c r="BA79" s="36"/>
      <c r="BB79" s="36"/>
      <c r="BC79" s="36"/>
      <c r="BD79" s="36"/>
      <c r="BE79" s="36"/>
      <c r="BF79" s="36"/>
      <c r="BG79" s="36"/>
      <c r="BH79" s="36"/>
      <c r="BI79" s="36"/>
      <c r="BJ79" s="36"/>
      <c r="BK79" s="36"/>
      <c r="BL79" s="36"/>
      <c r="BM79" s="36"/>
      <c r="BN79" s="36"/>
      <c r="BO79" s="36"/>
      <c r="BP79" s="36"/>
      <c r="BQ79" s="36"/>
      <c r="BR79" s="36"/>
      <c r="BS79" s="36"/>
      <c r="BT79" s="36"/>
      <c r="BU79" s="36"/>
      <c r="BV79" s="36"/>
      <c r="BW79" s="36"/>
      <c r="BX79" s="36"/>
      <c r="BY79" s="36"/>
      <c r="BZ79" s="36"/>
      <c r="CA79" s="36"/>
      <c r="CB79" s="36"/>
      <c r="CC79" s="36"/>
      <c r="CD79" s="36"/>
      <c r="CE79" s="36"/>
      <c r="CF79" s="36"/>
      <c r="CG79" s="36"/>
      <c r="CH79" s="36"/>
      <c r="CI79" s="36"/>
      <c r="CJ79" s="36"/>
      <c r="CK79" s="36"/>
      <c r="CL79" s="36"/>
      <c r="CM79" s="36"/>
      <c r="CN79" s="36"/>
      <c r="CO79" s="36"/>
      <c r="CP79" s="36"/>
      <c r="CQ79" s="36"/>
      <c r="CR79" s="36"/>
      <c r="CS79" s="36"/>
      <c r="CT79" s="36"/>
      <c r="CU79" s="36"/>
      <c r="CV79" s="36"/>
      <c r="CW79" s="36"/>
      <c r="CX79" s="36"/>
      <c r="CY79" s="36"/>
      <c r="CZ79" s="36"/>
      <c r="DA79" s="36"/>
      <c r="DB79" s="36"/>
      <c r="DC79" s="36"/>
      <c r="DD79" s="36"/>
      <c r="DE79" s="36"/>
      <c r="DF79" s="36"/>
      <c r="DG79" s="36"/>
      <c r="DH79" s="36"/>
      <c r="DI79" s="36"/>
      <c r="DJ79" s="36"/>
      <c r="DK79" s="36"/>
      <c r="DL79" s="36"/>
      <c r="DM79" s="36"/>
      <c r="DN79" s="36"/>
      <c r="DO79" s="36"/>
      <c r="DP79" s="36"/>
      <c r="DQ79" s="36"/>
      <c r="DR79" s="36"/>
      <c r="DS79" s="36"/>
      <c r="DT79" s="36"/>
      <c r="DU79" s="36"/>
      <c r="DV79" s="36"/>
      <c r="DW79" s="36"/>
      <c r="DX79" s="36"/>
      <c r="DY79" s="36"/>
      <c r="DZ79" s="36"/>
      <c r="EA79" s="36"/>
      <c r="EB79" s="36"/>
      <c r="EC79" s="36"/>
      <c r="ED79" s="36"/>
      <c r="EE79" s="36"/>
      <c r="EF79" s="36"/>
      <c r="EG79" s="36"/>
      <c r="EH79" s="36"/>
      <c r="EI79" s="36"/>
      <c r="EJ79" s="36"/>
      <c r="EK79" s="36"/>
      <c r="EL79" s="36"/>
      <c r="EM79" s="36"/>
      <c r="EN79" s="36"/>
      <c r="EO79" s="36"/>
      <c r="EP79" s="36"/>
      <c r="EQ79" s="36"/>
      <c r="ER79" s="36"/>
      <c r="ES79" s="36"/>
      <c r="ET79" s="36"/>
      <c r="EU79" s="36"/>
      <c r="EV79" s="36"/>
      <c r="EW79" s="36"/>
      <c r="EX79" s="36"/>
      <c r="EY79" s="36"/>
      <c r="EZ79" s="36"/>
      <c r="FA79" s="36"/>
      <c r="FB79" s="36"/>
      <c r="FC79" s="36"/>
      <c r="FD79" s="36"/>
      <c r="FE79" s="36"/>
      <c r="FF79" s="36"/>
      <c r="FG79" s="36"/>
      <c r="FH79" s="36"/>
      <c r="FI79" s="36"/>
      <c r="FJ79" s="36"/>
      <c r="FK79" s="36"/>
      <c r="FL79" s="36"/>
      <c r="FM79" s="36"/>
      <c r="FN79" s="36"/>
      <c r="FO79" s="36"/>
      <c r="FP79" s="36"/>
      <c r="FQ79" s="36"/>
      <c r="FR79" s="36"/>
      <c r="FS79" s="36"/>
      <c r="FT79" s="36"/>
      <c r="FU79" s="36"/>
      <c r="FV79" s="36"/>
      <c r="FW79" s="36"/>
      <c r="FX79" s="36"/>
      <c r="FY79" s="36"/>
      <c r="FZ79" s="36"/>
      <c r="GA79" s="36"/>
      <c r="GB79" s="36"/>
      <c r="GC79" s="36"/>
      <c r="GD79" s="36"/>
      <c r="GE79" s="36"/>
      <c r="GF79" s="36"/>
      <c r="GG79" s="36"/>
      <c r="GH79" s="36"/>
      <c r="GI79" s="36"/>
      <c r="GJ79" s="36"/>
      <c r="GK79" s="36"/>
      <c r="GL79" s="36"/>
      <c r="GM79" s="36"/>
      <c r="GN79" s="36"/>
      <c r="GO79" s="36"/>
      <c r="GP79" s="36"/>
      <c r="GQ79" s="36"/>
      <c r="GR79" s="36"/>
      <c r="GS79" s="36"/>
      <c r="GT79" s="36"/>
      <c r="GU79" s="36"/>
      <c r="GV79" s="36"/>
      <c r="GW79" s="36"/>
      <c r="GX79" s="36"/>
      <c r="GY79" s="36"/>
      <c r="GZ79" s="36"/>
      <c r="HA79" s="36"/>
      <c r="HB79" s="36"/>
      <c r="HC79" s="36"/>
      <c r="HD79" s="36"/>
      <c r="HE79" s="36"/>
      <c r="HF79" s="36"/>
      <c r="HG79" s="36"/>
      <c r="HH79" s="36"/>
      <c r="HI79" s="36"/>
      <c r="HJ79" s="36"/>
      <c r="HK79" s="36"/>
      <c r="HL79" s="36"/>
      <c r="HM79" s="36"/>
      <c r="HN79" s="36"/>
      <c r="HO79" s="36"/>
      <c r="HP79" s="36"/>
      <c r="HQ79" s="36"/>
      <c r="HR79" s="36"/>
      <c r="HS79" s="36"/>
      <c r="HT79" s="36"/>
      <c r="HU79" s="36"/>
      <c r="HV79" s="36"/>
      <c r="HW79" s="36"/>
      <c r="HX79" s="36"/>
      <c r="HY79" s="36"/>
      <c r="HZ79" s="36"/>
      <c r="IA79" s="36"/>
      <c r="IB79" s="36"/>
      <c r="IC79" s="36"/>
      <c r="ID79" s="36"/>
      <c r="IE79" s="36"/>
      <c r="IF79" s="36"/>
      <c r="IG79" s="36"/>
      <c r="IH79" s="36"/>
      <c r="II79" s="36"/>
      <c r="IJ79" s="36"/>
      <c r="IK79" s="36"/>
      <c r="IL79" s="36"/>
      <c r="IM79" s="36"/>
      <c r="IN79" s="36"/>
      <c r="IO79" s="36"/>
      <c r="IP79" s="36"/>
      <c r="IQ79" s="36"/>
      <c r="IR79" s="36"/>
      <c r="IS79" s="36"/>
      <c r="IT79" s="36"/>
      <c r="IU79" s="36"/>
      <c r="IV79" s="36"/>
      <c r="IW79" s="36"/>
      <c r="IX79" s="36"/>
      <c r="IY79" s="36"/>
      <c r="IZ79" s="36"/>
      <c r="JA79" s="36"/>
      <c r="JB79" s="36"/>
      <c r="JC79" s="36"/>
      <c r="JD79" s="36"/>
      <c r="JE79" s="36"/>
      <c r="JF79" s="36"/>
      <c r="JG79" s="36"/>
      <c r="JH79" s="36"/>
      <c r="JI79" s="36"/>
      <c r="JJ79" s="36"/>
      <c r="JK79" s="36"/>
      <c r="JL79" s="36"/>
      <c r="JM79" s="36"/>
      <c r="JN79" s="36"/>
      <c r="JO79" s="36"/>
      <c r="JP79" s="36"/>
      <c r="JQ79" s="36"/>
      <c r="JR79" s="36"/>
      <c r="JS79" s="36"/>
      <c r="JT79" s="36"/>
      <c r="JU79" s="36"/>
      <c r="JV79" s="36"/>
      <c r="JW79" s="36"/>
      <c r="JX79" s="36"/>
      <c r="JY79" s="36"/>
      <c r="JZ79" s="36"/>
      <c r="KA79" s="36"/>
      <c r="KB79" s="36"/>
      <c r="KC79" s="36"/>
      <c r="KD79" s="36"/>
      <c r="KE79" s="36"/>
      <c r="KF79" s="36"/>
      <c r="KG79" s="36"/>
      <c r="KH79" s="36"/>
      <c r="KI79" s="36"/>
      <c r="KJ79" s="36"/>
      <c r="KK79" s="36"/>
      <c r="KL79" s="36"/>
      <c r="KM79" s="36"/>
      <c r="KN79" s="36"/>
      <c r="KO79" s="36"/>
      <c r="KP79" s="36"/>
      <c r="KQ79" s="36"/>
      <c r="KR79" s="36"/>
      <c r="KS79" s="36"/>
      <c r="KT79" s="36"/>
      <c r="KU79" s="36"/>
      <c r="KV79" s="36"/>
      <c r="KW79" s="36"/>
      <c r="KX79" s="36"/>
      <c r="KY79" s="36"/>
      <c r="KZ79" s="36"/>
      <c r="LA79" s="36"/>
      <c r="LB79" s="36"/>
      <c r="LC79" s="36"/>
      <c r="LD79" s="36"/>
      <c r="LE79" s="36"/>
      <c r="LF79" s="36"/>
      <c r="LG79" s="36"/>
      <c r="LH79" s="36"/>
      <c r="LI79" s="36"/>
      <c r="LJ79" s="36"/>
      <c r="LK79" s="36"/>
      <c r="LL79" s="36"/>
      <c r="LM79" s="36"/>
      <c r="LN79" s="36"/>
      <c r="LO79" s="36"/>
      <c r="LP79" s="36"/>
      <c r="LQ79" s="36"/>
      <c r="LR79" s="36"/>
      <c r="LS79" s="36"/>
      <c r="LT79" s="36"/>
      <c r="LU79" s="36"/>
      <c r="LV79" s="36"/>
      <c r="LW79" s="36"/>
      <c r="LX79" s="36"/>
      <c r="LY79" s="36"/>
      <c r="LZ79" s="36"/>
      <c r="MA79" s="36"/>
      <c r="MB79" s="36"/>
      <c r="MC79" s="36"/>
      <c r="MD79" s="36"/>
      <c r="ME79" s="36"/>
      <c r="MF79" s="36"/>
      <c r="MG79" s="36"/>
      <c r="MH79" s="36"/>
      <c r="MI79" s="36"/>
      <c r="MJ79" s="36"/>
      <c r="MK79" s="36"/>
      <c r="ML79" s="36"/>
      <c r="MM79" s="36"/>
      <c r="MN79" s="36"/>
      <c r="MO79" s="36"/>
      <c r="MP79" s="36"/>
      <c r="MQ79" s="36"/>
      <c r="MR79" s="36"/>
      <c r="MS79" s="36"/>
      <c r="MT79" s="36"/>
      <c r="MU79" s="36"/>
      <c r="MV79" s="36"/>
      <c r="MW79" s="36"/>
      <c r="MX79" s="36"/>
      <c r="MY79" s="36"/>
      <c r="MZ79" s="36"/>
      <c r="NA79" s="36"/>
      <c r="NB79" s="36"/>
      <c r="NC79" s="36"/>
      <c r="ND79" s="36"/>
      <c r="NE79" s="36"/>
      <c r="NF79" s="36"/>
      <c r="NG79" s="36"/>
      <c r="NH79" s="36"/>
      <c r="NI79" s="36"/>
      <c r="NJ79" s="36"/>
      <c r="NK79" s="36"/>
      <c r="NL79" s="36"/>
      <c r="NM79" s="36"/>
      <c r="NN79" s="36"/>
      <c r="NO79" s="36"/>
      <c r="NP79" s="36"/>
      <c r="NQ79" s="36"/>
      <c r="NR79" s="36"/>
      <c r="NS79" s="36"/>
      <c r="NT79" s="36"/>
      <c r="NU79" s="36"/>
      <c r="NV79" s="36"/>
      <c r="NW79" s="36"/>
      <c r="NX79" s="36"/>
    </row>
    <row r="80" spans="1:388" ht="30" customHeight="1">
      <c r="A80" s="52" t="s">
        <v>36</v>
      </c>
      <c r="B80" s="50" t="s">
        <v>25</v>
      </c>
      <c r="C80" s="33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 s="34"/>
      <c r="AI80" s="34"/>
      <c r="AJ80" s="34"/>
      <c r="AK80" s="34"/>
      <c r="AL80" s="34"/>
      <c r="AM80" s="34"/>
      <c r="AN80" s="34"/>
      <c r="AO80" s="34"/>
      <c r="AP80" s="34"/>
      <c r="AQ80" s="34"/>
      <c r="AR80" s="34"/>
      <c r="AS80" s="34"/>
      <c r="AT80" s="34"/>
      <c r="AU80" s="34"/>
      <c r="AV80" s="34"/>
      <c r="AW80" s="34"/>
      <c r="AX80" s="34"/>
      <c r="AY80" s="34"/>
      <c r="AZ80" s="34"/>
      <c r="BA80" s="34"/>
      <c r="BB80" s="34"/>
      <c r="BC80" s="34"/>
      <c r="BD80" s="34"/>
      <c r="BE80" s="34"/>
      <c r="BF80" s="34"/>
      <c r="BG80" s="34"/>
      <c r="BH80" s="34"/>
      <c r="BI80" s="34"/>
      <c r="BJ80" s="34"/>
      <c r="BK80" s="34"/>
      <c r="BL80" s="34"/>
      <c r="BM80" s="34"/>
      <c r="BN80" s="34"/>
      <c r="BO80" s="34"/>
      <c r="BP80" s="34"/>
      <c r="BQ80" s="34"/>
      <c r="BR80" s="34"/>
      <c r="BS80" s="34"/>
      <c r="BT80" s="34"/>
      <c r="BU80" s="34"/>
      <c r="BV80" s="34"/>
      <c r="BW80" s="34"/>
      <c r="BX80" s="34"/>
      <c r="BY80" s="34"/>
      <c r="BZ80" s="34"/>
      <c r="CA80" s="34"/>
      <c r="CB80" s="34"/>
      <c r="CC80" s="34"/>
      <c r="CD80" s="34"/>
      <c r="CE80" s="34"/>
      <c r="CF80" s="34"/>
      <c r="CG80" s="34"/>
      <c r="CH80" s="34"/>
      <c r="CI80" s="34"/>
      <c r="CJ80" s="34"/>
      <c r="CK80" s="34"/>
      <c r="CL80" s="34"/>
      <c r="CM80" s="34"/>
      <c r="CN80" s="34"/>
      <c r="CO80" s="34"/>
      <c r="CP80" s="34"/>
      <c r="CQ80" s="34"/>
      <c r="CR80" s="34"/>
      <c r="CS80" s="34"/>
      <c r="CT80" s="34"/>
      <c r="CU80" s="34"/>
      <c r="CV80" s="34"/>
      <c r="CW80" s="34"/>
      <c r="CX80" s="34"/>
      <c r="CY80" s="34"/>
      <c r="CZ80" s="34"/>
      <c r="DA80" s="34"/>
      <c r="DB80" s="34"/>
      <c r="DC80" s="34"/>
      <c r="DD80" s="34"/>
      <c r="DE80" s="34"/>
      <c r="DF80" s="34"/>
      <c r="DG80" s="34"/>
      <c r="DH80" s="34"/>
      <c r="DI80" s="34"/>
      <c r="DJ80" s="34"/>
      <c r="DK80" s="34"/>
      <c r="DL80" s="34"/>
      <c r="DM80" s="34"/>
      <c r="DN80" s="34"/>
      <c r="DO80" s="34"/>
      <c r="DP80" s="34"/>
      <c r="DQ80" s="34"/>
      <c r="DR80" s="34"/>
      <c r="DS80" s="34"/>
      <c r="DT80" s="34"/>
      <c r="DU80" s="34"/>
      <c r="DV80" s="34"/>
      <c r="DW80" s="34"/>
      <c r="DX80" s="34"/>
      <c r="DY80" s="34"/>
      <c r="DZ80" s="34"/>
      <c r="EA80" s="34"/>
      <c r="EB80" s="34"/>
      <c r="EC80" s="34"/>
      <c r="ED80" s="34"/>
      <c r="EE80" s="34"/>
      <c r="EF80" s="34"/>
      <c r="EG80" s="34"/>
      <c r="EH80" s="34"/>
      <c r="EI80" s="34"/>
      <c r="EJ80" s="34"/>
      <c r="EK80" s="34"/>
      <c r="EL80" s="34"/>
      <c r="EM80" s="34"/>
      <c r="EN80" s="34"/>
      <c r="EO80" s="34"/>
      <c r="EP80" s="34"/>
      <c r="EQ80" s="34"/>
      <c r="ER80" s="34"/>
      <c r="ES80" s="34"/>
      <c r="ET80" s="34"/>
      <c r="EU80" s="34"/>
      <c r="EV80" s="34"/>
      <c r="EW80" s="34"/>
      <c r="EX80" s="34"/>
      <c r="EY80" s="34"/>
      <c r="EZ80" s="34"/>
      <c r="FA80" s="34"/>
      <c r="FB80" s="34"/>
      <c r="FC80" s="34"/>
      <c r="FD80" s="34"/>
      <c r="FE80" s="34"/>
      <c r="FF80" s="34"/>
      <c r="FG80" s="34"/>
      <c r="FH80" s="34"/>
      <c r="FI80" s="34"/>
      <c r="FJ80" s="34"/>
      <c r="FK80" s="34"/>
      <c r="FL80" s="34"/>
      <c r="FM80" s="34"/>
      <c r="FN80" s="34"/>
      <c r="FO80" s="34"/>
      <c r="FP80" s="34"/>
      <c r="FQ80" s="34"/>
      <c r="FR80" s="34"/>
      <c r="FS80" s="34"/>
      <c r="FT80" s="34"/>
      <c r="FU80" s="34"/>
      <c r="FV80" s="34"/>
      <c r="FW80" s="34"/>
      <c r="FX80" s="34"/>
      <c r="FY80" s="34"/>
      <c r="FZ80" s="34"/>
      <c r="GA80" s="34"/>
      <c r="GB80" s="34"/>
      <c r="GC80" s="34"/>
      <c r="GD80" s="34"/>
      <c r="GE80" s="34"/>
      <c r="GF80" s="34"/>
      <c r="GG80" s="34"/>
      <c r="GH80" s="34"/>
      <c r="GI80" s="34"/>
      <c r="GJ80" s="34"/>
      <c r="GK80" s="34"/>
      <c r="GL80" s="34"/>
      <c r="GM80" s="34"/>
      <c r="GN80" s="34"/>
      <c r="GO80" s="34"/>
      <c r="GP80" s="34"/>
      <c r="GQ80" s="34"/>
      <c r="GR80" s="34"/>
      <c r="GS80" s="34"/>
      <c r="GT80" s="34"/>
      <c r="GU80" s="34"/>
      <c r="GV80" s="34"/>
      <c r="GW80" s="34"/>
      <c r="GX80" s="34"/>
      <c r="GY80" s="34"/>
      <c r="GZ80" s="34"/>
      <c r="HA80" s="34"/>
      <c r="HB80" s="34"/>
      <c r="HC80" s="34"/>
      <c r="HD80" s="34"/>
      <c r="HE80" s="34"/>
      <c r="HF80" s="34"/>
      <c r="HG80" s="34"/>
      <c r="HH80" s="34"/>
      <c r="HI80" s="34"/>
      <c r="HJ80" s="34"/>
      <c r="HK80" s="34"/>
      <c r="HL80" s="34"/>
      <c r="HM80" s="34"/>
      <c r="HN80" s="34"/>
      <c r="HO80" s="34"/>
      <c r="HP80" s="34"/>
      <c r="HQ80" s="34"/>
      <c r="HR80" s="34"/>
      <c r="HS80" s="34"/>
      <c r="HT80" s="34"/>
      <c r="HU80" s="34"/>
      <c r="HV80" s="34"/>
      <c r="HW80" s="34"/>
      <c r="HX80" s="34"/>
      <c r="HY80" s="34"/>
      <c r="HZ80" s="34"/>
      <c r="IA80" s="34"/>
      <c r="IB80" s="34"/>
      <c r="IC80" s="34"/>
      <c r="ID80" s="34"/>
      <c r="IE80" s="34"/>
      <c r="IF80" s="34"/>
      <c r="IG80" s="34"/>
      <c r="IH80" s="34"/>
      <c r="II80" s="34"/>
      <c r="IJ80" s="34"/>
      <c r="IK80" s="34"/>
      <c r="IL80" s="34"/>
      <c r="IM80" s="34"/>
      <c r="IN80" s="34"/>
      <c r="IO80" s="34"/>
      <c r="IP80" s="34"/>
      <c r="IQ80" s="34"/>
      <c r="IR80" s="34"/>
      <c r="IS80" s="34"/>
      <c r="IT80" s="34"/>
      <c r="IU80" s="34"/>
      <c r="IV80" s="34"/>
      <c r="IW80" s="34"/>
      <c r="IX80" s="34"/>
      <c r="IY80" s="34"/>
      <c r="IZ80" s="34"/>
      <c r="JA80" s="34"/>
      <c r="JB80" s="34"/>
      <c r="JC80" s="34"/>
      <c r="JD80" s="34"/>
      <c r="JE80" s="34"/>
      <c r="JF80" s="34"/>
      <c r="JG80" s="34"/>
      <c r="JH80" s="34"/>
      <c r="JI80" s="34"/>
      <c r="JJ80" s="34"/>
      <c r="JK80" s="34"/>
      <c r="JL80" s="34"/>
      <c r="JM80" s="34"/>
      <c r="JN80" s="34"/>
      <c r="JO80" s="34"/>
      <c r="JP80" s="34"/>
      <c r="JQ80" s="34"/>
      <c r="JR80" s="34"/>
      <c r="JS80" s="34"/>
      <c r="JT80" s="34"/>
      <c r="JU80" s="34"/>
      <c r="JV80" s="34"/>
      <c r="JW80" s="34"/>
      <c r="JX80" s="34"/>
      <c r="JY80" s="34"/>
      <c r="JZ80" s="34"/>
      <c r="KA80" s="34"/>
      <c r="KB80" s="34"/>
      <c r="KC80" s="34"/>
      <c r="KD80" s="34"/>
      <c r="KE80" s="34"/>
      <c r="KF80" s="34"/>
      <c r="KG80" s="34"/>
      <c r="KH80" s="34"/>
      <c r="KI80" s="34"/>
      <c r="KJ80" s="34"/>
      <c r="KK80" s="34"/>
      <c r="KL80" s="34"/>
      <c r="KM80" s="34"/>
      <c r="KN80" s="34"/>
      <c r="KO80" s="34"/>
      <c r="KP80" s="34"/>
      <c r="KQ80" s="34"/>
      <c r="KR80" s="34"/>
      <c r="KS80" s="34"/>
      <c r="KT80" s="34"/>
      <c r="KU80" s="34"/>
      <c r="KV80" s="34"/>
      <c r="KW80" s="34"/>
      <c r="KX80" s="34"/>
      <c r="KY80" s="34"/>
      <c r="KZ80" s="34"/>
      <c r="LA80" s="34"/>
      <c r="LB80" s="34"/>
      <c r="LC80" s="34"/>
      <c r="LD80" s="34"/>
      <c r="LE80" s="34"/>
      <c r="LF80" s="34"/>
      <c r="LG80" s="34"/>
      <c r="LH80" s="34"/>
      <c r="LI80" s="34"/>
      <c r="LJ80" s="34"/>
      <c r="LK80" s="34"/>
      <c r="LL80" s="34"/>
      <c r="LM80" s="34"/>
      <c r="LN80" s="34"/>
      <c r="LO80" s="34"/>
      <c r="LP80" s="34"/>
      <c r="LQ80" s="34"/>
      <c r="LR80" s="34"/>
      <c r="LS80" s="34"/>
      <c r="LT80" s="34"/>
      <c r="LU80" s="34"/>
      <c r="LV80" s="34"/>
      <c r="LW80" s="34"/>
      <c r="LX80" s="34"/>
      <c r="LY80" s="34"/>
      <c r="LZ80" s="34"/>
      <c r="MA80" s="34"/>
      <c r="MB80" s="34"/>
      <c r="MC80" s="34"/>
      <c r="MD80" s="34"/>
      <c r="ME80" s="34"/>
      <c r="MF80" s="34"/>
      <c r="MG80" s="34"/>
      <c r="MH80" s="34"/>
      <c r="MI80" s="34"/>
      <c r="MJ80" s="34"/>
      <c r="MK80" s="34"/>
      <c r="ML80" s="34"/>
      <c r="MM80" s="34"/>
      <c r="MN80" s="34"/>
      <c r="MO80" s="34"/>
      <c r="MP80" s="34"/>
      <c r="MQ80" s="34"/>
      <c r="MR80" s="34"/>
      <c r="MS80" s="34"/>
      <c r="MT80" s="34"/>
      <c r="MU80" s="34"/>
      <c r="MV80" s="34"/>
      <c r="MW80" s="34"/>
      <c r="MX80" s="34"/>
      <c r="MY80" s="34"/>
      <c r="MZ80" s="34"/>
      <c r="NA80" s="34"/>
      <c r="NB80" s="34"/>
      <c r="NC80" s="34"/>
      <c r="ND80" s="34"/>
      <c r="NE80" s="34"/>
      <c r="NF80" s="34"/>
      <c r="NG80" s="34"/>
      <c r="NH80" s="34"/>
      <c r="NI80" s="34"/>
      <c r="NJ80" s="34"/>
      <c r="NK80" s="34"/>
      <c r="NL80" s="34"/>
      <c r="NM80" s="34"/>
      <c r="NN80" s="34"/>
      <c r="NO80" s="34"/>
      <c r="NP80" s="34"/>
      <c r="NQ80" s="34"/>
      <c r="NR80" s="34"/>
      <c r="NS80" s="34"/>
      <c r="NT80" s="34"/>
      <c r="NU80" s="34"/>
      <c r="NV80" s="34"/>
      <c r="NW80" s="34"/>
      <c r="NX80" s="34"/>
    </row>
    <row r="81" spans="1:388" ht="30" customHeight="1">
      <c r="A81" s="52"/>
      <c r="B81" s="51"/>
      <c r="C81" s="35"/>
      <c r="D81" s="36"/>
      <c r="E81" s="36"/>
      <c r="F81" s="36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G81" s="36"/>
      <c r="AH81" s="36"/>
      <c r="AI81" s="36"/>
      <c r="AJ81" s="36"/>
      <c r="AK81" s="36"/>
      <c r="AL81" s="36"/>
      <c r="AM81" s="36"/>
      <c r="AN81" s="36"/>
      <c r="AO81" s="36"/>
      <c r="AP81" s="36"/>
      <c r="AQ81" s="36"/>
      <c r="AR81" s="36"/>
      <c r="AS81" s="36"/>
      <c r="AT81" s="36"/>
      <c r="AU81" s="36"/>
      <c r="AV81" s="36"/>
      <c r="AW81" s="36"/>
      <c r="AX81" s="36"/>
      <c r="AY81" s="36"/>
      <c r="AZ81" s="36"/>
      <c r="BA81" s="36"/>
      <c r="BB81" s="36"/>
      <c r="BC81" s="36"/>
      <c r="BD81" s="36"/>
      <c r="BE81" s="36"/>
      <c r="BF81" s="36"/>
      <c r="BG81" s="36"/>
      <c r="BH81" s="36"/>
      <c r="BI81" s="36"/>
      <c r="BJ81" s="36"/>
      <c r="BK81" s="36"/>
      <c r="BL81" s="36"/>
      <c r="BM81" s="36"/>
      <c r="BN81" s="36"/>
      <c r="BO81" s="36"/>
      <c r="BP81" s="36"/>
      <c r="BQ81" s="36"/>
      <c r="BR81" s="36"/>
      <c r="BS81" s="36"/>
      <c r="BT81" s="36"/>
      <c r="BU81" s="36"/>
      <c r="BV81" s="36"/>
      <c r="BW81" s="36"/>
      <c r="BX81" s="36"/>
      <c r="BY81" s="36"/>
      <c r="BZ81" s="36"/>
      <c r="CA81" s="36"/>
      <c r="CB81" s="36"/>
      <c r="CC81" s="36"/>
      <c r="CD81" s="36"/>
      <c r="CE81" s="36"/>
      <c r="CF81" s="36"/>
      <c r="CG81" s="36"/>
      <c r="CH81" s="36"/>
      <c r="CI81" s="36"/>
      <c r="CJ81" s="36"/>
      <c r="CK81" s="36"/>
      <c r="CL81" s="36"/>
      <c r="CM81" s="36"/>
      <c r="CN81" s="36"/>
      <c r="CO81" s="36"/>
      <c r="CP81" s="36"/>
      <c r="CQ81" s="36"/>
      <c r="CR81" s="36"/>
      <c r="CS81" s="36"/>
      <c r="CT81" s="36"/>
      <c r="CU81" s="36"/>
      <c r="CV81" s="36"/>
      <c r="CW81" s="36"/>
      <c r="CX81" s="36"/>
      <c r="CY81" s="36"/>
      <c r="CZ81" s="36"/>
      <c r="DA81" s="36"/>
      <c r="DB81" s="36"/>
      <c r="DC81" s="36"/>
      <c r="DD81" s="36"/>
      <c r="DE81" s="36"/>
      <c r="DF81" s="36"/>
      <c r="DG81" s="36"/>
      <c r="DH81" s="36"/>
      <c r="DI81" s="36"/>
      <c r="DJ81" s="36"/>
      <c r="DK81" s="36"/>
      <c r="DL81" s="36"/>
      <c r="DM81" s="36"/>
      <c r="DN81" s="36"/>
      <c r="DO81" s="36"/>
      <c r="DP81" s="36"/>
      <c r="DQ81" s="36"/>
      <c r="DR81" s="36"/>
      <c r="DS81" s="36"/>
      <c r="DT81" s="36"/>
      <c r="DU81" s="36"/>
      <c r="DV81" s="36"/>
      <c r="DW81" s="36"/>
      <c r="DX81" s="36"/>
      <c r="DY81" s="36"/>
      <c r="DZ81" s="36"/>
      <c r="EA81" s="36"/>
      <c r="EB81" s="36"/>
      <c r="EC81" s="36"/>
      <c r="ED81" s="36"/>
      <c r="EE81" s="36"/>
      <c r="EF81" s="36"/>
      <c r="EG81" s="36"/>
      <c r="EH81" s="36"/>
      <c r="EI81" s="36"/>
      <c r="EJ81" s="36"/>
      <c r="EK81" s="36"/>
      <c r="EL81" s="36"/>
      <c r="EM81" s="36"/>
      <c r="EN81" s="36"/>
      <c r="EO81" s="36"/>
      <c r="EP81" s="36"/>
      <c r="EQ81" s="36"/>
      <c r="ER81" s="36"/>
      <c r="ES81" s="36"/>
      <c r="ET81" s="36"/>
      <c r="EU81" s="36"/>
      <c r="EV81" s="36"/>
      <c r="EW81" s="36"/>
      <c r="EX81" s="36"/>
      <c r="EY81" s="36"/>
      <c r="EZ81" s="36"/>
      <c r="FA81" s="36"/>
      <c r="FB81" s="36"/>
      <c r="FC81" s="36"/>
      <c r="FD81" s="36"/>
      <c r="FE81" s="36"/>
      <c r="FF81" s="36"/>
      <c r="FG81" s="36"/>
      <c r="FH81" s="36"/>
      <c r="FI81" s="36"/>
      <c r="FJ81" s="36"/>
      <c r="FK81" s="36"/>
      <c r="FL81" s="36"/>
      <c r="FM81" s="36"/>
      <c r="FN81" s="36"/>
      <c r="FO81" s="36"/>
      <c r="FP81" s="36"/>
      <c r="FQ81" s="36"/>
      <c r="FR81" s="36"/>
      <c r="FS81" s="36"/>
      <c r="FT81" s="36"/>
      <c r="FU81" s="36"/>
      <c r="FV81" s="36"/>
      <c r="FW81" s="36"/>
      <c r="FX81" s="36"/>
      <c r="FY81" s="36"/>
      <c r="FZ81" s="36"/>
      <c r="GA81" s="36"/>
      <c r="GB81" s="36"/>
      <c r="GC81" s="36"/>
      <c r="GD81" s="36"/>
      <c r="GE81" s="36"/>
      <c r="GF81" s="36"/>
      <c r="GG81" s="36"/>
      <c r="GH81" s="36"/>
      <c r="GI81" s="36"/>
      <c r="GJ81" s="36"/>
      <c r="GK81" s="36"/>
      <c r="GL81" s="36"/>
      <c r="GM81" s="36"/>
      <c r="GN81" s="36"/>
      <c r="GO81" s="36"/>
      <c r="GP81" s="36"/>
      <c r="GQ81" s="36"/>
      <c r="GR81" s="36"/>
      <c r="GS81" s="36"/>
      <c r="GT81" s="36"/>
      <c r="GU81" s="36"/>
      <c r="GV81" s="36"/>
      <c r="GW81" s="36"/>
      <c r="GX81" s="36"/>
      <c r="GY81" s="36"/>
      <c r="GZ81" s="36"/>
      <c r="HA81" s="36"/>
      <c r="HB81" s="36"/>
      <c r="HC81" s="36"/>
      <c r="HD81" s="36"/>
      <c r="HE81" s="36"/>
      <c r="HF81" s="36"/>
      <c r="HG81" s="36"/>
      <c r="HH81" s="36"/>
      <c r="HI81" s="36"/>
      <c r="HJ81" s="36"/>
      <c r="HK81" s="36"/>
      <c r="HL81" s="36"/>
      <c r="HM81" s="36"/>
      <c r="HN81" s="36"/>
      <c r="HO81" s="36"/>
      <c r="HP81" s="36"/>
      <c r="HQ81" s="36"/>
      <c r="HR81" s="36"/>
      <c r="HS81" s="36"/>
      <c r="HT81" s="36"/>
      <c r="HU81" s="36"/>
      <c r="HV81" s="36"/>
      <c r="HW81" s="36"/>
      <c r="HX81" s="36"/>
      <c r="HY81" s="36"/>
      <c r="HZ81" s="36"/>
      <c r="IA81" s="36"/>
      <c r="IB81" s="36"/>
      <c r="IC81" s="36"/>
      <c r="ID81" s="36"/>
      <c r="IE81" s="36"/>
      <c r="IF81" s="36"/>
      <c r="IG81" s="36"/>
      <c r="IH81" s="36"/>
      <c r="II81" s="36"/>
      <c r="IJ81" s="36"/>
      <c r="IK81" s="36"/>
      <c r="IL81" s="36"/>
      <c r="IM81" s="36"/>
      <c r="IN81" s="36"/>
      <c r="IO81" s="36"/>
      <c r="IP81" s="36"/>
      <c r="IQ81" s="36"/>
      <c r="IR81" s="36"/>
      <c r="IS81" s="36"/>
      <c r="IT81" s="36"/>
      <c r="IU81" s="36"/>
      <c r="IV81" s="36"/>
      <c r="IW81" s="36"/>
      <c r="IX81" s="36"/>
      <c r="IY81" s="36"/>
      <c r="IZ81" s="36"/>
      <c r="JA81" s="36"/>
      <c r="JB81" s="36"/>
      <c r="JC81" s="36"/>
      <c r="JD81" s="36"/>
      <c r="JE81" s="36"/>
      <c r="JF81" s="36"/>
      <c r="JG81" s="36"/>
      <c r="JH81" s="36"/>
      <c r="JI81" s="36"/>
      <c r="JJ81" s="36"/>
      <c r="JK81" s="36"/>
      <c r="JL81" s="36"/>
      <c r="JM81" s="36"/>
      <c r="JN81" s="36"/>
      <c r="JO81" s="36"/>
      <c r="JP81" s="36"/>
      <c r="JQ81" s="36"/>
      <c r="JR81" s="36"/>
      <c r="JS81" s="36"/>
      <c r="JT81" s="36"/>
      <c r="JU81" s="36"/>
      <c r="JV81" s="36"/>
      <c r="JW81" s="36"/>
      <c r="JX81" s="36"/>
      <c r="JY81" s="36"/>
      <c r="JZ81" s="36"/>
      <c r="KA81" s="36"/>
      <c r="KB81" s="36"/>
      <c r="KC81" s="36"/>
      <c r="KD81" s="36"/>
      <c r="KE81" s="36"/>
      <c r="KF81" s="36"/>
      <c r="KG81" s="36"/>
      <c r="KH81" s="36"/>
      <c r="KI81" s="36"/>
      <c r="KJ81" s="36"/>
      <c r="KK81" s="36"/>
      <c r="KL81" s="36"/>
      <c r="KM81" s="36"/>
      <c r="KN81" s="36"/>
      <c r="KO81" s="36"/>
      <c r="KP81" s="36"/>
      <c r="KQ81" s="36"/>
      <c r="KR81" s="36"/>
      <c r="KS81" s="36"/>
      <c r="KT81" s="36"/>
      <c r="KU81" s="36"/>
      <c r="KV81" s="36"/>
      <c r="KW81" s="36"/>
      <c r="KX81" s="36"/>
      <c r="KY81" s="36"/>
      <c r="KZ81" s="36"/>
      <c r="LA81" s="36"/>
      <c r="LB81" s="36"/>
      <c r="LC81" s="36"/>
      <c r="LD81" s="36"/>
      <c r="LE81" s="36"/>
      <c r="LF81" s="36"/>
      <c r="LG81" s="36"/>
      <c r="LH81" s="36"/>
      <c r="LI81" s="36"/>
      <c r="LJ81" s="36"/>
      <c r="LK81" s="36"/>
      <c r="LL81" s="36"/>
      <c r="LM81" s="36"/>
      <c r="LN81" s="36"/>
      <c r="LO81" s="36"/>
      <c r="LP81" s="36"/>
      <c r="LQ81" s="36"/>
      <c r="LR81" s="36"/>
      <c r="LS81" s="36"/>
      <c r="LT81" s="36"/>
      <c r="LU81" s="36"/>
      <c r="LV81" s="36"/>
      <c r="LW81" s="36"/>
      <c r="LX81" s="36"/>
      <c r="LY81" s="36"/>
      <c r="LZ81" s="36"/>
      <c r="MA81" s="36"/>
      <c r="MB81" s="36"/>
      <c r="MC81" s="36"/>
      <c r="MD81" s="36"/>
      <c r="ME81" s="36"/>
      <c r="MF81" s="36"/>
      <c r="MG81" s="36"/>
      <c r="MH81" s="36"/>
      <c r="MI81" s="36"/>
      <c r="MJ81" s="36"/>
      <c r="MK81" s="36"/>
      <c r="ML81" s="36"/>
      <c r="MM81" s="36"/>
      <c r="MN81" s="36"/>
      <c r="MO81" s="36"/>
      <c r="MP81" s="36"/>
      <c r="MQ81" s="36"/>
      <c r="MR81" s="36"/>
      <c r="MS81" s="36"/>
      <c r="MT81" s="36"/>
      <c r="MU81" s="36"/>
      <c r="MV81" s="36"/>
      <c r="MW81" s="36"/>
      <c r="MX81" s="36"/>
      <c r="MY81" s="36"/>
      <c r="MZ81" s="36"/>
      <c r="NA81" s="36"/>
      <c r="NB81" s="36"/>
      <c r="NC81" s="36"/>
      <c r="ND81" s="36"/>
      <c r="NE81" s="36"/>
      <c r="NF81" s="36"/>
      <c r="NG81" s="36"/>
      <c r="NH81" s="36"/>
      <c r="NI81" s="36"/>
      <c r="NJ81" s="36"/>
      <c r="NK81" s="36"/>
      <c r="NL81" s="36"/>
      <c r="NM81" s="36"/>
      <c r="NN81" s="36"/>
      <c r="NO81" s="36"/>
      <c r="NP81" s="36"/>
      <c r="NQ81" s="36"/>
      <c r="NR81" s="36"/>
      <c r="NS81" s="36"/>
      <c r="NT81" s="36"/>
      <c r="NU81" s="36"/>
      <c r="NV81" s="36"/>
      <c r="NW81" s="36"/>
      <c r="NX81" s="36"/>
    </row>
    <row r="82" spans="1:388" ht="30" customHeight="1">
      <c r="A82" s="49">
        <v>19</v>
      </c>
      <c r="B82" s="50">
        <v>30</v>
      </c>
      <c r="C82" s="33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  <c r="AL82" s="34"/>
      <c r="AM82" s="34"/>
      <c r="AN82" s="34"/>
      <c r="AO82" s="34"/>
      <c r="AP82" s="34"/>
      <c r="AQ82" s="34"/>
      <c r="AR82" s="34"/>
      <c r="AS82" s="34"/>
      <c r="AT82" s="34"/>
      <c r="AU82" s="34"/>
      <c r="AV82" s="34"/>
      <c r="AW82" s="34"/>
      <c r="AX82" s="34"/>
      <c r="AY82" s="34"/>
      <c r="AZ82" s="34"/>
      <c r="BA82" s="34"/>
      <c r="BB82" s="34"/>
      <c r="BC82" s="34"/>
      <c r="BD82" s="34"/>
      <c r="BE82" s="34"/>
      <c r="BF82" s="34"/>
      <c r="BG82" s="34"/>
      <c r="BH82" s="34"/>
      <c r="BI82" s="34"/>
      <c r="BJ82" s="34"/>
      <c r="BK82" s="34"/>
      <c r="BL82" s="34"/>
      <c r="BM82" s="34"/>
      <c r="BN82" s="34"/>
      <c r="BO82" s="34"/>
      <c r="BP82" s="34"/>
      <c r="BQ82" s="34"/>
      <c r="BR82" s="34"/>
      <c r="BS82" s="34"/>
      <c r="BT82" s="34"/>
      <c r="BU82" s="34"/>
      <c r="BV82" s="34"/>
      <c r="BW82" s="34"/>
      <c r="BX82" s="34"/>
      <c r="BY82" s="34"/>
      <c r="BZ82" s="34"/>
      <c r="CA82" s="34"/>
      <c r="CB82" s="34"/>
      <c r="CC82" s="34"/>
      <c r="CD82" s="34"/>
      <c r="CE82" s="34"/>
      <c r="CF82" s="34"/>
      <c r="CG82" s="34"/>
      <c r="CH82" s="34"/>
      <c r="CI82" s="34"/>
      <c r="CJ82" s="34"/>
      <c r="CK82" s="34"/>
      <c r="CL82" s="34"/>
      <c r="CM82" s="34"/>
      <c r="CN82" s="34"/>
      <c r="CO82" s="34"/>
      <c r="CP82" s="34"/>
      <c r="CQ82" s="34"/>
      <c r="CR82" s="34"/>
      <c r="CS82" s="34"/>
      <c r="CT82" s="34"/>
      <c r="CU82" s="34"/>
      <c r="CV82" s="34"/>
      <c r="CW82" s="34"/>
      <c r="CX82" s="34"/>
      <c r="CY82" s="34"/>
      <c r="CZ82" s="34"/>
      <c r="DA82" s="34"/>
      <c r="DB82" s="34"/>
      <c r="DC82" s="34"/>
      <c r="DD82" s="34"/>
      <c r="DE82" s="34"/>
      <c r="DF82" s="34"/>
      <c r="DG82" s="34"/>
      <c r="DH82" s="34"/>
      <c r="DI82" s="34"/>
      <c r="DJ82" s="34"/>
      <c r="DK82" s="34"/>
      <c r="DL82" s="34"/>
      <c r="DM82" s="34"/>
      <c r="DN82" s="34"/>
      <c r="DO82" s="34"/>
      <c r="DP82" s="34"/>
      <c r="DQ82" s="34"/>
      <c r="DR82" s="34"/>
      <c r="DS82" s="34"/>
      <c r="DT82" s="34"/>
      <c r="DU82" s="34"/>
      <c r="DV82" s="34"/>
      <c r="DW82" s="34"/>
      <c r="DX82" s="34"/>
      <c r="DY82" s="34"/>
      <c r="DZ82" s="34"/>
      <c r="EA82" s="34"/>
      <c r="EB82" s="34"/>
      <c r="EC82" s="34"/>
      <c r="ED82" s="34"/>
      <c r="EE82" s="34"/>
      <c r="EF82" s="34"/>
      <c r="EG82" s="34"/>
      <c r="EH82" s="34"/>
      <c r="EI82" s="34"/>
      <c r="EJ82" s="34"/>
      <c r="EK82" s="34"/>
      <c r="EL82" s="34"/>
      <c r="EM82" s="34"/>
      <c r="EN82" s="34"/>
      <c r="EO82" s="34"/>
      <c r="EP82" s="34"/>
      <c r="EQ82" s="34"/>
      <c r="ER82" s="34"/>
      <c r="ES82" s="34"/>
      <c r="ET82" s="34"/>
      <c r="EU82" s="34"/>
      <c r="EV82" s="34"/>
      <c r="EW82" s="34"/>
      <c r="EX82" s="34"/>
      <c r="EY82" s="34"/>
      <c r="EZ82" s="34"/>
      <c r="FA82" s="34"/>
      <c r="FB82" s="34"/>
      <c r="FC82" s="34"/>
      <c r="FD82" s="34"/>
      <c r="FE82" s="34"/>
      <c r="FF82" s="34"/>
      <c r="FG82" s="34"/>
      <c r="FH82" s="34"/>
      <c r="FI82" s="34"/>
      <c r="FJ82" s="34"/>
      <c r="FK82" s="34"/>
      <c r="FL82" s="34"/>
      <c r="FM82" s="34"/>
      <c r="FN82" s="34"/>
      <c r="FO82" s="34"/>
      <c r="FP82" s="34"/>
      <c r="FQ82" s="34"/>
      <c r="FR82" s="34"/>
      <c r="FS82" s="34"/>
      <c r="FT82" s="34"/>
      <c r="FU82" s="34"/>
      <c r="FV82" s="34"/>
      <c r="FW82" s="34"/>
      <c r="FX82" s="34"/>
      <c r="FY82" s="34"/>
      <c r="FZ82" s="34"/>
      <c r="GA82" s="34"/>
      <c r="GB82" s="34"/>
      <c r="GC82" s="34"/>
      <c r="GD82" s="34"/>
      <c r="GE82" s="34"/>
      <c r="GF82" s="34"/>
      <c r="GG82" s="34"/>
      <c r="GH82" s="34"/>
      <c r="GI82" s="34"/>
      <c r="GJ82" s="34"/>
      <c r="GK82" s="34"/>
      <c r="GL82" s="34"/>
      <c r="GM82" s="34"/>
      <c r="GN82" s="34"/>
      <c r="GO82" s="34"/>
      <c r="GP82" s="34"/>
      <c r="GQ82" s="34"/>
      <c r="GR82" s="34"/>
      <c r="GS82" s="34"/>
      <c r="GT82" s="34"/>
      <c r="GU82" s="34"/>
      <c r="GV82" s="34"/>
      <c r="GW82" s="34"/>
      <c r="GX82" s="34"/>
      <c r="GY82" s="34"/>
      <c r="GZ82" s="34"/>
      <c r="HA82" s="34"/>
      <c r="HB82" s="34"/>
      <c r="HC82" s="34"/>
      <c r="HD82" s="34"/>
      <c r="HE82" s="34"/>
      <c r="HF82" s="34"/>
      <c r="HG82" s="34"/>
      <c r="HH82" s="34"/>
      <c r="HI82" s="34"/>
      <c r="HJ82" s="34"/>
      <c r="HK82" s="34"/>
      <c r="HL82" s="34"/>
      <c r="HM82" s="34"/>
      <c r="HN82" s="34"/>
      <c r="HO82" s="34"/>
      <c r="HP82" s="34"/>
      <c r="HQ82" s="34"/>
      <c r="HR82" s="34"/>
      <c r="HS82" s="34"/>
      <c r="HT82" s="34"/>
      <c r="HU82" s="34"/>
      <c r="HV82" s="34"/>
      <c r="HW82" s="34"/>
      <c r="HX82" s="34"/>
      <c r="HY82" s="34"/>
      <c r="HZ82" s="34"/>
      <c r="IA82" s="34"/>
      <c r="IB82" s="34"/>
      <c r="IC82" s="34"/>
      <c r="ID82" s="34"/>
      <c r="IE82" s="34"/>
      <c r="IF82" s="34"/>
      <c r="IG82" s="34"/>
      <c r="IH82" s="34"/>
      <c r="II82" s="34"/>
      <c r="IJ82" s="34"/>
      <c r="IK82" s="34"/>
      <c r="IL82" s="34"/>
      <c r="IM82" s="34"/>
      <c r="IN82" s="34"/>
      <c r="IO82" s="34"/>
      <c r="IP82" s="34"/>
      <c r="IQ82" s="34"/>
      <c r="IR82" s="34"/>
      <c r="IS82" s="34"/>
      <c r="IT82" s="34"/>
      <c r="IU82" s="34"/>
      <c r="IV82" s="34"/>
      <c r="IW82" s="34"/>
      <c r="IX82" s="34"/>
      <c r="IY82" s="34"/>
      <c r="IZ82" s="34"/>
      <c r="JA82" s="34"/>
      <c r="JB82" s="34"/>
      <c r="JC82" s="34"/>
      <c r="JD82" s="34"/>
      <c r="JE82" s="34"/>
      <c r="JF82" s="34"/>
      <c r="JG82" s="34"/>
      <c r="JH82" s="34"/>
      <c r="JI82" s="34"/>
      <c r="JJ82" s="34"/>
      <c r="JK82" s="34"/>
      <c r="JL82" s="34"/>
      <c r="JM82" s="34"/>
      <c r="JN82" s="34"/>
      <c r="JO82" s="34"/>
      <c r="JP82" s="34"/>
      <c r="JQ82" s="34"/>
      <c r="JR82" s="34"/>
      <c r="JS82" s="34"/>
      <c r="JT82" s="34"/>
      <c r="JU82" s="34"/>
      <c r="JV82" s="34"/>
      <c r="JW82" s="34"/>
      <c r="JX82" s="34"/>
      <c r="JY82" s="34"/>
      <c r="JZ82" s="34"/>
      <c r="KA82" s="34"/>
      <c r="KB82" s="34"/>
      <c r="KC82" s="34"/>
      <c r="KD82" s="34"/>
      <c r="KE82" s="34"/>
      <c r="KF82" s="34"/>
      <c r="KG82" s="34"/>
      <c r="KH82" s="34"/>
      <c r="KI82" s="34"/>
      <c r="KJ82" s="34"/>
      <c r="KK82" s="34"/>
      <c r="KL82" s="34"/>
      <c r="KM82" s="34"/>
      <c r="KN82" s="34"/>
      <c r="KO82" s="34"/>
      <c r="KP82" s="34"/>
      <c r="KQ82" s="34"/>
      <c r="KR82" s="34"/>
      <c r="KS82" s="34"/>
      <c r="KT82" s="34"/>
      <c r="KU82" s="34"/>
      <c r="KV82" s="34"/>
      <c r="KW82" s="34"/>
      <c r="KX82" s="34"/>
      <c r="KY82" s="34"/>
      <c r="KZ82" s="34"/>
      <c r="LA82" s="34"/>
      <c r="LB82" s="34"/>
      <c r="LC82" s="34"/>
      <c r="LD82" s="34"/>
      <c r="LE82" s="34"/>
      <c r="LF82" s="34"/>
      <c r="LG82" s="34"/>
      <c r="LH82" s="34"/>
      <c r="LI82" s="34"/>
      <c r="LJ82" s="34"/>
      <c r="LK82" s="34"/>
      <c r="LL82" s="34"/>
      <c r="LM82" s="34"/>
      <c r="LN82" s="34"/>
      <c r="LO82" s="34"/>
      <c r="LP82" s="34"/>
      <c r="LQ82" s="34"/>
      <c r="LR82" s="34"/>
      <c r="LS82" s="34"/>
      <c r="LT82" s="34"/>
      <c r="LU82" s="34"/>
      <c r="LV82" s="34"/>
      <c r="LW82" s="34"/>
      <c r="LX82" s="34"/>
      <c r="LY82" s="34"/>
      <c r="LZ82" s="34"/>
      <c r="MA82" s="34"/>
      <c r="MB82" s="34"/>
      <c r="MC82" s="34"/>
      <c r="MD82" s="34"/>
      <c r="ME82" s="34"/>
      <c r="MF82" s="34"/>
      <c r="MG82" s="34"/>
      <c r="MH82" s="34"/>
      <c r="MI82" s="34"/>
      <c r="MJ82" s="34"/>
      <c r="MK82" s="34"/>
      <c r="ML82" s="34"/>
      <c r="MM82" s="34"/>
      <c r="MN82" s="34"/>
      <c r="MO82" s="34"/>
      <c r="MP82" s="34"/>
      <c r="MQ82" s="34"/>
      <c r="MR82" s="34"/>
      <c r="MS82" s="34"/>
      <c r="MT82" s="34"/>
      <c r="MU82" s="34"/>
      <c r="MV82" s="34"/>
      <c r="MW82" s="34"/>
      <c r="MX82" s="34"/>
      <c r="MY82" s="34"/>
      <c r="MZ82" s="34"/>
      <c r="NA82" s="34"/>
      <c r="NB82" s="34"/>
      <c r="NC82" s="34"/>
      <c r="ND82" s="34"/>
      <c r="NE82" s="34"/>
      <c r="NF82" s="34"/>
      <c r="NG82" s="34"/>
      <c r="NH82" s="34"/>
      <c r="NI82" s="34"/>
      <c r="NJ82" s="34"/>
      <c r="NK82" s="34"/>
      <c r="NL82" s="34"/>
      <c r="NM82" s="34"/>
      <c r="NN82" s="34"/>
      <c r="NO82" s="34"/>
      <c r="NP82" s="34"/>
      <c r="NQ82" s="34"/>
      <c r="NR82" s="34"/>
      <c r="NS82" s="34"/>
      <c r="NT82" s="34"/>
      <c r="NU82" s="34"/>
      <c r="NV82" s="34"/>
      <c r="NW82" s="34"/>
      <c r="NX82" s="34"/>
    </row>
    <row r="83" spans="1:388" ht="30" customHeight="1">
      <c r="A83" s="49"/>
      <c r="B83" s="51"/>
      <c r="C83" s="35"/>
      <c r="D83" s="36"/>
      <c r="E83" s="36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  <c r="AD83" s="36"/>
      <c r="AE83" s="36"/>
      <c r="AF83" s="36"/>
      <c r="AG83" s="36"/>
      <c r="AH83" s="36"/>
      <c r="AI83" s="36"/>
      <c r="AJ83" s="36"/>
      <c r="AK83" s="36"/>
      <c r="AL83" s="36"/>
      <c r="AM83" s="36"/>
      <c r="AN83" s="36"/>
      <c r="AO83" s="36"/>
      <c r="AP83" s="36"/>
      <c r="AQ83" s="36"/>
      <c r="AR83" s="36"/>
      <c r="AS83" s="36"/>
      <c r="AT83" s="36"/>
      <c r="AU83" s="36"/>
      <c r="AV83" s="36"/>
      <c r="AW83" s="36"/>
      <c r="AX83" s="36"/>
      <c r="AY83" s="36"/>
      <c r="AZ83" s="36"/>
      <c r="BA83" s="36"/>
      <c r="BB83" s="36"/>
      <c r="BC83" s="36"/>
      <c r="BD83" s="36"/>
      <c r="BE83" s="36"/>
      <c r="BF83" s="36"/>
      <c r="BG83" s="36"/>
      <c r="BH83" s="36"/>
      <c r="BI83" s="36"/>
      <c r="BJ83" s="36"/>
      <c r="BK83" s="36"/>
      <c r="BL83" s="36"/>
      <c r="BM83" s="36"/>
      <c r="BN83" s="36"/>
      <c r="BO83" s="36"/>
      <c r="BP83" s="36"/>
      <c r="BQ83" s="36"/>
      <c r="BR83" s="36"/>
      <c r="BS83" s="36"/>
      <c r="BT83" s="36"/>
      <c r="BU83" s="36"/>
      <c r="BV83" s="36"/>
      <c r="BW83" s="36"/>
      <c r="BX83" s="36"/>
      <c r="BY83" s="36"/>
      <c r="BZ83" s="36"/>
      <c r="CA83" s="36"/>
      <c r="CB83" s="36"/>
      <c r="CC83" s="36"/>
      <c r="CD83" s="36"/>
      <c r="CE83" s="36"/>
      <c r="CF83" s="36"/>
      <c r="CG83" s="36"/>
      <c r="CH83" s="36"/>
      <c r="CI83" s="36"/>
      <c r="CJ83" s="36"/>
      <c r="CK83" s="36"/>
      <c r="CL83" s="36"/>
      <c r="CM83" s="36"/>
      <c r="CN83" s="36"/>
      <c r="CO83" s="36"/>
      <c r="CP83" s="36"/>
      <c r="CQ83" s="36"/>
      <c r="CR83" s="36"/>
      <c r="CS83" s="36"/>
      <c r="CT83" s="36"/>
      <c r="CU83" s="36"/>
      <c r="CV83" s="36"/>
      <c r="CW83" s="36"/>
      <c r="CX83" s="36"/>
      <c r="CY83" s="36"/>
      <c r="CZ83" s="36"/>
      <c r="DA83" s="36"/>
      <c r="DB83" s="36"/>
      <c r="DC83" s="36"/>
      <c r="DD83" s="36"/>
      <c r="DE83" s="36"/>
      <c r="DF83" s="36"/>
      <c r="DG83" s="36"/>
      <c r="DH83" s="36"/>
      <c r="DI83" s="36"/>
      <c r="DJ83" s="36"/>
      <c r="DK83" s="36"/>
      <c r="DL83" s="36"/>
      <c r="DM83" s="36"/>
      <c r="DN83" s="36"/>
      <c r="DO83" s="36"/>
      <c r="DP83" s="36"/>
      <c r="DQ83" s="36"/>
      <c r="DR83" s="36"/>
      <c r="DS83" s="36"/>
      <c r="DT83" s="36"/>
      <c r="DU83" s="36"/>
      <c r="DV83" s="36"/>
      <c r="DW83" s="36"/>
      <c r="DX83" s="36"/>
      <c r="DY83" s="36"/>
      <c r="DZ83" s="36"/>
      <c r="EA83" s="36"/>
      <c r="EB83" s="36"/>
      <c r="EC83" s="36"/>
      <c r="ED83" s="36"/>
      <c r="EE83" s="36"/>
      <c r="EF83" s="36"/>
      <c r="EG83" s="36"/>
      <c r="EH83" s="36"/>
      <c r="EI83" s="36"/>
      <c r="EJ83" s="36"/>
      <c r="EK83" s="36"/>
      <c r="EL83" s="36"/>
      <c r="EM83" s="36"/>
      <c r="EN83" s="36"/>
      <c r="EO83" s="36"/>
      <c r="EP83" s="36"/>
      <c r="EQ83" s="36"/>
      <c r="ER83" s="36"/>
      <c r="ES83" s="36"/>
      <c r="ET83" s="36"/>
      <c r="EU83" s="36"/>
      <c r="EV83" s="36"/>
      <c r="EW83" s="36"/>
      <c r="EX83" s="36"/>
      <c r="EY83" s="36"/>
      <c r="EZ83" s="36"/>
      <c r="FA83" s="36"/>
      <c r="FB83" s="36"/>
      <c r="FC83" s="36"/>
      <c r="FD83" s="36"/>
      <c r="FE83" s="36"/>
      <c r="FF83" s="36"/>
      <c r="FG83" s="36"/>
      <c r="FH83" s="36"/>
      <c r="FI83" s="36"/>
      <c r="FJ83" s="36"/>
      <c r="FK83" s="36"/>
      <c r="FL83" s="36"/>
      <c r="FM83" s="36"/>
      <c r="FN83" s="36"/>
      <c r="FO83" s="36"/>
      <c r="FP83" s="36"/>
      <c r="FQ83" s="36"/>
      <c r="FR83" s="36"/>
      <c r="FS83" s="36"/>
      <c r="FT83" s="36"/>
      <c r="FU83" s="36"/>
      <c r="FV83" s="36"/>
      <c r="FW83" s="36"/>
      <c r="FX83" s="36"/>
      <c r="FY83" s="36"/>
      <c r="FZ83" s="36"/>
      <c r="GA83" s="36"/>
      <c r="GB83" s="36"/>
      <c r="GC83" s="36"/>
      <c r="GD83" s="36"/>
      <c r="GE83" s="36"/>
      <c r="GF83" s="36"/>
      <c r="GG83" s="36"/>
      <c r="GH83" s="36"/>
      <c r="GI83" s="36"/>
      <c r="GJ83" s="36"/>
      <c r="GK83" s="36"/>
      <c r="GL83" s="36"/>
      <c r="GM83" s="36"/>
      <c r="GN83" s="36"/>
      <c r="GO83" s="36"/>
      <c r="GP83" s="36"/>
      <c r="GQ83" s="36"/>
      <c r="GR83" s="36"/>
      <c r="GS83" s="36"/>
      <c r="GT83" s="36"/>
      <c r="GU83" s="36"/>
      <c r="GV83" s="36"/>
      <c r="GW83" s="36"/>
      <c r="GX83" s="36"/>
      <c r="GY83" s="36"/>
      <c r="GZ83" s="36"/>
      <c r="HA83" s="36"/>
      <c r="HB83" s="36"/>
      <c r="HC83" s="36"/>
      <c r="HD83" s="36"/>
      <c r="HE83" s="36"/>
      <c r="HF83" s="36"/>
      <c r="HG83" s="36"/>
      <c r="HH83" s="36"/>
      <c r="HI83" s="36"/>
      <c r="HJ83" s="36"/>
      <c r="HK83" s="36"/>
      <c r="HL83" s="36"/>
      <c r="HM83" s="36"/>
      <c r="HN83" s="36"/>
      <c r="HO83" s="36"/>
      <c r="HP83" s="36"/>
      <c r="HQ83" s="36"/>
      <c r="HR83" s="36"/>
      <c r="HS83" s="36"/>
      <c r="HT83" s="36"/>
      <c r="HU83" s="36"/>
      <c r="HV83" s="36"/>
      <c r="HW83" s="36"/>
      <c r="HX83" s="36"/>
      <c r="HY83" s="36"/>
      <c r="HZ83" s="36"/>
      <c r="IA83" s="36"/>
      <c r="IB83" s="36"/>
      <c r="IC83" s="36"/>
      <c r="ID83" s="36"/>
      <c r="IE83" s="36"/>
      <c r="IF83" s="36"/>
      <c r="IG83" s="36"/>
      <c r="IH83" s="36"/>
      <c r="II83" s="36"/>
      <c r="IJ83" s="36"/>
      <c r="IK83" s="36"/>
      <c r="IL83" s="36"/>
      <c r="IM83" s="36"/>
      <c r="IN83" s="36"/>
      <c r="IO83" s="36"/>
      <c r="IP83" s="36"/>
      <c r="IQ83" s="36"/>
      <c r="IR83" s="36"/>
      <c r="IS83" s="36"/>
      <c r="IT83" s="36"/>
      <c r="IU83" s="36"/>
      <c r="IV83" s="36"/>
      <c r="IW83" s="36"/>
      <c r="IX83" s="36"/>
      <c r="IY83" s="36"/>
      <c r="IZ83" s="36"/>
      <c r="JA83" s="36"/>
      <c r="JB83" s="36"/>
      <c r="JC83" s="36"/>
      <c r="JD83" s="36"/>
      <c r="JE83" s="36"/>
      <c r="JF83" s="36"/>
      <c r="JG83" s="36"/>
      <c r="JH83" s="36"/>
      <c r="JI83" s="36"/>
      <c r="JJ83" s="36"/>
      <c r="JK83" s="36"/>
      <c r="JL83" s="36"/>
      <c r="JM83" s="36"/>
      <c r="JN83" s="36"/>
      <c r="JO83" s="36"/>
      <c r="JP83" s="36"/>
      <c r="JQ83" s="36"/>
      <c r="JR83" s="36"/>
      <c r="JS83" s="36"/>
      <c r="JT83" s="36"/>
      <c r="JU83" s="36"/>
      <c r="JV83" s="36"/>
      <c r="JW83" s="36"/>
      <c r="JX83" s="36"/>
      <c r="JY83" s="36"/>
      <c r="JZ83" s="36"/>
      <c r="KA83" s="36"/>
      <c r="KB83" s="36"/>
      <c r="KC83" s="36"/>
      <c r="KD83" s="36"/>
      <c r="KE83" s="36"/>
      <c r="KF83" s="36"/>
      <c r="KG83" s="36"/>
      <c r="KH83" s="36"/>
      <c r="KI83" s="36"/>
      <c r="KJ83" s="36"/>
      <c r="KK83" s="36"/>
      <c r="KL83" s="36"/>
      <c r="KM83" s="36"/>
      <c r="KN83" s="36"/>
      <c r="KO83" s="36"/>
      <c r="KP83" s="36"/>
      <c r="KQ83" s="36"/>
      <c r="KR83" s="36"/>
      <c r="KS83" s="36"/>
      <c r="KT83" s="36"/>
      <c r="KU83" s="36"/>
      <c r="KV83" s="36"/>
      <c r="KW83" s="36"/>
      <c r="KX83" s="36"/>
      <c r="KY83" s="36"/>
      <c r="KZ83" s="36"/>
      <c r="LA83" s="36"/>
      <c r="LB83" s="36"/>
      <c r="LC83" s="36"/>
      <c r="LD83" s="36"/>
      <c r="LE83" s="36"/>
      <c r="LF83" s="36"/>
      <c r="LG83" s="36"/>
      <c r="LH83" s="36"/>
      <c r="LI83" s="36"/>
      <c r="LJ83" s="36"/>
      <c r="LK83" s="36"/>
      <c r="LL83" s="36"/>
      <c r="LM83" s="36"/>
      <c r="LN83" s="36"/>
      <c r="LO83" s="36"/>
      <c r="LP83" s="36"/>
      <c r="LQ83" s="36"/>
      <c r="LR83" s="36"/>
      <c r="LS83" s="36"/>
      <c r="LT83" s="36"/>
      <c r="LU83" s="36"/>
      <c r="LV83" s="36"/>
      <c r="LW83" s="36"/>
      <c r="LX83" s="36"/>
      <c r="LY83" s="36"/>
      <c r="LZ83" s="36"/>
      <c r="MA83" s="36"/>
      <c r="MB83" s="36"/>
      <c r="MC83" s="36"/>
      <c r="MD83" s="36"/>
      <c r="ME83" s="36"/>
      <c r="MF83" s="36"/>
      <c r="MG83" s="36"/>
      <c r="MH83" s="36"/>
      <c r="MI83" s="36"/>
      <c r="MJ83" s="36"/>
      <c r="MK83" s="36"/>
      <c r="ML83" s="36"/>
      <c r="MM83" s="36"/>
      <c r="MN83" s="36"/>
      <c r="MO83" s="36"/>
      <c r="MP83" s="36"/>
      <c r="MQ83" s="36"/>
      <c r="MR83" s="36"/>
      <c r="MS83" s="36"/>
      <c r="MT83" s="36"/>
      <c r="MU83" s="36"/>
      <c r="MV83" s="36"/>
      <c r="MW83" s="36"/>
      <c r="MX83" s="36"/>
      <c r="MY83" s="36"/>
      <c r="MZ83" s="36"/>
      <c r="NA83" s="36"/>
      <c r="NB83" s="36"/>
      <c r="NC83" s="36"/>
      <c r="ND83" s="36"/>
      <c r="NE83" s="36"/>
      <c r="NF83" s="36"/>
      <c r="NG83" s="36"/>
      <c r="NH83" s="36"/>
      <c r="NI83" s="36"/>
      <c r="NJ83" s="36"/>
      <c r="NK83" s="36"/>
      <c r="NL83" s="36"/>
      <c r="NM83" s="36"/>
      <c r="NN83" s="36"/>
      <c r="NO83" s="36"/>
      <c r="NP83" s="36"/>
      <c r="NQ83" s="36"/>
      <c r="NR83" s="36"/>
      <c r="NS83" s="36"/>
      <c r="NT83" s="36"/>
      <c r="NU83" s="36"/>
      <c r="NV83" s="36"/>
      <c r="NW83" s="36"/>
      <c r="NX83" s="36"/>
    </row>
    <row r="84" spans="1:388" ht="30" customHeight="1">
      <c r="A84" s="52" t="s">
        <v>37</v>
      </c>
      <c r="B84" s="50" t="s">
        <v>25</v>
      </c>
      <c r="C84" s="33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 s="34"/>
      <c r="AI84" s="34"/>
      <c r="AJ84" s="34"/>
      <c r="AK84" s="34"/>
      <c r="AL84" s="34"/>
      <c r="AM84" s="34"/>
      <c r="AN84" s="34"/>
      <c r="AO84" s="34"/>
      <c r="AP84" s="34"/>
      <c r="AQ84" s="34"/>
      <c r="AR84" s="34"/>
      <c r="AS84" s="34"/>
      <c r="AT84" s="34"/>
      <c r="AU84" s="34"/>
      <c r="AV84" s="34"/>
      <c r="AW84" s="34"/>
      <c r="AX84" s="34"/>
      <c r="AY84" s="34"/>
      <c r="AZ84" s="34"/>
      <c r="BA84" s="34"/>
      <c r="BB84" s="34"/>
      <c r="BC84" s="34"/>
      <c r="BD84" s="34"/>
      <c r="BE84" s="34"/>
      <c r="BF84" s="34"/>
      <c r="BG84" s="34"/>
      <c r="BH84" s="34"/>
      <c r="BI84" s="34"/>
      <c r="BJ84" s="34"/>
      <c r="BK84" s="34"/>
      <c r="BL84" s="34"/>
      <c r="BM84" s="34"/>
      <c r="BN84" s="34"/>
      <c r="BO84" s="34"/>
      <c r="BP84" s="34"/>
      <c r="BQ84" s="34"/>
      <c r="BR84" s="34"/>
      <c r="BS84" s="34"/>
      <c r="BT84" s="34"/>
      <c r="BU84" s="34"/>
      <c r="BV84" s="34"/>
      <c r="BW84" s="34"/>
      <c r="BX84" s="34"/>
      <c r="BY84" s="34"/>
      <c r="BZ84" s="34"/>
      <c r="CA84" s="34"/>
      <c r="CB84" s="34"/>
      <c r="CC84" s="34"/>
      <c r="CD84" s="34"/>
      <c r="CE84" s="34"/>
      <c r="CF84" s="34"/>
      <c r="CG84" s="34"/>
      <c r="CH84" s="34"/>
      <c r="CI84" s="34"/>
      <c r="CJ84" s="34"/>
      <c r="CK84" s="34"/>
      <c r="CL84" s="34"/>
      <c r="CM84" s="34"/>
      <c r="CN84" s="34"/>
      <c r="CO84" s="34"/>
      <c r="CP84" s="34"/>
      <c r="CQ84" s="34"/>
      <c r="CR84" s="34"/>
      <c r="CS84" s="34"/>
      <c r="CT84" s="34"/>
      <c r="CU84" s="34"/>
      <c r="CV84" s="34"/>
      <c r="CW84" s="34"/>
      <c r="CX84" s="34"/>
      <c r="CY84" s="34"/>
      <c r="CZ84" s="34"/>
      <c r="DA84" s="34"/>
      <c r="DB84" s="34"/>
      <c r="DC84" s="34"/>
      <c r="DD84" s="34"/>
      <c r="DE84" s="34"/>
      <c r="DF84" s="34"/>
      <c r="DG84" s="34"/>
      <c r="DH84" s="34"/>
      <c r="DI84" s="34"/>
      <c r="DJ84" s="34"/>
      <c r="DK84" s="34"/>
      <c r="DL84" s="34"/>
      <c r="DM84" s="34"/>
      <c r="DN84" s="34"/>
      <c r="DO84" s="34"/>
      <c r="DP84" s="34"/>
      <c r="DQ84" s="34"/>
      <c r="DR84" s="34"/>
      <c r="DS84" s="34"/>
      <c r="DT84" s="34"/>
      <c r="DU84" s="34"/>
      <c r="DV84" s="34"/>
      <c r="DW84" s="34"/>
      <c r="DX84" s="34"/>
      <c r="DY84" s="34"/>
      <c r="DZ84" s="34"/>
      <c r="EA84" s="34"/>
      <c r="EB84" s="34"/>
      <c r="EC84" s="34"/>
      <c r="ED84" s="34"/>
      <c r="EE84" s="34"/>
      <c r="EF84" s="34"/>
      <c r="EG84" s="34"/>
      <c r="EH84" s="34"/>
      <c r="EI84" s="34"/>
      <c r="EJ84" s="34"/>
      <c r="EK84" s="34"/>
      <c r="EL84" s="34"/>
      <c r="EM84" s="34"/>
      <c r="EN84" s="34"/>
      <c r="EO84" s="34"/>
      <c r="EP84" s="34"/>
      <c r="EQ84" s="34"/>
      <c r="ER84" s="34"/>
      <c r="ES84" s="34"/>
      <c r="ET84" s="34"/>
      <c r="EU84" s="34"/>
      <c r="EV84" s="34"/>
      <c r="EW84" s="34"/>
      <c r="EX84" s="34"/>
      <c r="EY84" s="34"/>
      <c r="EZ84" s="34"/>
      <c r="FA84" s="34"/>
      <c r="FB84" s="34"/>
      <c r="FC84" s="34"/>
      <c r="FD84" s="34"/>
      <c r="FE84" s="34"/>
      <c r="FF84" s="34"/>
      <c r="FG84" s="34"/>
      <c r="FH84" s="34"/>
      <c r="FI84" s="34"/>
      <c r="FJ84" s="34"/>
      <c r="FK84" s="34"/>
      <c r="FL84" s="34"/>
      <c r="FM84" s="34"/>
      <c r="FN84" s="34"/>
      <c r="FO84" s="34"/>
      <c r="FP84" s="34"/>
      <c r="FQ84" s="34"/>
      <c r="FR84" s="34"/>
      <c r="FS84" s="34"/>
      <c r="FT84" s="34"/>
      <c r="FU84" s="34"/>
      <c r="FV84" s="34"/>
      <c r="FW84" s="34"/>
      <c r="FX84" s="34"/>
      <c r="FY84" s="34"/>
      <c r="FZ84" s="34"/>
      <c r="GA84" s="34"/>
      <c r="GB84" s="34"/>
      <c r="GC84" s="34"/>
      <c r="GD84" s="34"/>
      <c r="GE84" s="34"/>
      <c r="GF84" s="34"/>
      <c r="GG84" s="34"/>
      <c r="GH84" s="34"/>
      <c r="GI84" s="34"/>
      <c r="GJ84" s="34"/>
      <c r="GK84" s="34"/>
      <c r="GL84" s="34"/>
      <c r="GM84" s="34"/>
      <c r="GN84" s="34"/>
      <c r="GO84" s="34"/>
      <c r="GP84" s="34"/>
      <c r="GQ84" s="34"/>
      <c r="GR84" s="34"/>
      <c r="GS84" s="34"/>
      <c r="GT84" s="34"/>
      <c r="GU84" s="34"/>
      <c r="GV84" s="34"/>
      <c r="GW84" s="34"/>
      <c r="GX84" s="34"/>
      <c r="GY84" s="34"/>
      <c r="GZ84" s="34"/>
      <c r="HA84" s="34"/>
      <c r="HB84" s="34"/>
      <c r="HC84" s="34"/>
      <c r="HD84" s="34"/>
      <c r="HE84" s="34"/>
      <c r="HF84" s="34"/>
      <c r="HG84" s="34"/>
      <c r="HH84" s="34"/>
      <c r="HI84" s="34"/>
      <c r="HJ84" s="34"/>
      <c r="HK84" s="34"/>
      <c r="HL84" s="34"/>
      <c r="HM84" s="34"/>
      <c r="HN84" s="34"/>
      <c r="HO84" s="34"/>
      <c r="HP84" s="34"/>
      <c r="HQ84" s="34"/>
      <c r="HR84" s="34"/>
      <c r="HS84" s="34"/>
      <c r="HT84" s="34"/>
      <c r="HU84" s="34"/>
      <c r="HV84" s="34"/>
      <c r="HW84" s="34"/>
      <c r="HX84" s="34"/>
      <c r="HY84" s="34"/>
      <c r="HZ84" s="34"/>
      <c r="IA84" s="34"/>
      <c r="IB84" s="34"/>
      <c r="IC84" s="34"/>
      <c r="ID84" s="34"/>
      <c r="IE84" s="34"/>
      <c r="IF84" s="34"/>
      <c r="IG84" s="34"/>
      <c r="IH84" s="34"/>
      <c r="II84" s="34"/>
      <c r="IJ84" s="34"/>
      <c r="IK84" s="34"/>
      <c r="IL84" s="34"/>
      <c r="IM84" s="34"/>
      <c r="IN84" s="34"/>
      <c r="IO84" s="34"/>
      <c r="IP84" s="34"/>
      <c r="IQ84" s="34"/>
      <c r="IR84" s="34"/>
      <c r="IS84" s="34"/>
      <c r="IT84" s="34"/>
      <c r="IU84" s="34"/>
      <c r="IV84" s="34"/>
      <c r="IW84" s="34"/>
      <c r="IX84" s="34"/>
      <c r="IY84" s="34"/>
      <c r="IZ84" s="34"/>
      <c r="JA84" s="34"/>
      <c r="JB84" s="34"/>
      <c r="JC84" s="34"/>
      <c r="JD84" s="34"/>
      <c r="JE84" s="34"/>
      <c r="JF84" s="34"/>
      <c r="JG84" s="34"/>
      <c r="JH84" s="34"/>
      <c r="JI84" s="34"/>
      <c r="JJ84" s="34"/>
      <c r="JK84" s="34"/>
      <c r="JL84" s="34"/>
      <c r="JM84" s="34"/>
      <c r="JN84" s="34"/>
      <c r="JO84" s="34"/>
      <c r="JP84" s="34"/>
      <c r="JQ84" s="34"/>
      <c r="JR84" s="34"/>
      <c r="JS84" s="34"/>
      <c r="JT84" s="34"/>
      <c r="JU84" s="34"/>
      <c r="JV84" s="34"/>
      <c r="JW84" s="34"/>
      <c r="JX84" s="34"/>
      <c r="JY84" s="34"/>
      <c r="JZ84" s="34"/>
      <c r="KA84" s="34"/>
      <c r="KB84" s="34"/>
      <c r="KC84" s="34"/>
      <c r="KD84" s="34"/>
      <c r="KE84" s="34"/>
      <c r="KF84" s="34"/>
      <c r="KG84" s="34"/>
      <c r="KH84" s="34"/>
      <c r="KI84" s="34"/>
      <c r="KJ84" s="34"/>
      <c r="KK84" s="34"/>
      <c r="KL84" s="34"/>
      <c r="KM84" s="34"/>
      <c r="KN84" s="34"/>
      <c r="KO84" s="34"/>
      <c r="KP84" s="34"/>
      <c r="KQ84" s="34"/>
      <c r="KR84" s="34"/>
      <c r="KS84" s="34"/>
      <c r="KT84" s="34"/>
      <c r="KU84" s="34"/>
      <c r="KV84" s="34"/>
      <c r="KW84" s="34"/>
      <c r="KX84" s="34"/>
      <c r="KY84" s="34"/>
      <c r="KZ84" s="34"/>
      <c r="LA84" s="34"/>
      <c r="LB84" s="34"/>
      <c r="LC84" s="34"/>
      <c r="LD84" s="34"/>
      <c r="LE84" s="34"/>
      <c r="LF84" s="34"/>
      <c r="LG84" s="34"/>
      <c r="LH84" s="34"/>
      <c r="LI84" s="34"/>
      <c r="LJ84" s="34"/>
      <c r="LK84" s="34"/>
      <c r="LL84" s="34"/>
      <c r="LM84" s="34"/>
      <c r="LN84" s="34"/>
      <c r="LO84" s="34"/>
      <c r="LP84" s="34"/>
      <c r="LQ84" s="34"/>
      <c r="LR84" s="34"/>
      <c r="LS84" s="34"/>
      <c r="LT84" s="34"/>
      <c r="LU84" s="34"/>
      <c r="LV84" s="34"/>
      <c r="LW84" s="34"/>
      <c r="LX84" s="34"/>
      <c r="LY84" s="34"/>
      <c r="LZ84" s="34"/>
      <c r="MA84" s="34"/>
      <c r="MB84" s="34"/>
      <c r="MC84" s="34"/>
      <c r="MD84" s="34"/>
      <c r="ME84" s="34"/>
      <c r="MF84" s="34"/>
      <c r="MG84" s="34"/>
      <c r="MH84" s="34"/>
      <c r="MI84" s="34"/>
      <c r="MJ84" s="34"/>
      <c r="MK84" s="34"/>
      <c r="ML84" s="34"/>
      <c r="MM84" s="34"/>
      <c r="MN84" s="34"/>
      <c r="MO84" s="34"/>
      <c r="MP84" s="34"/>
      <c r="MQ84" s="34"/>
      <c r="MR84" s="34"/>
      <c r="MS84" s="34"/>
      <c r="MT84" s="34"/>
      <c r="MU84" s="34"/>
      <c r="MV84" s="34"/>
      <c r="MW84" s="34"/>
      <c r="MX84" s="34"/>
      <c r="MY84" s="34"/>
      <c r="MZ84" s="34"/>
      <c r="NA84" s="34"/>
      <c r="NB84" s="34"/>
      <c r="NC84" s="34"/>
      <c r="ND84" s="34"/>
      <c r="NE84" s="34"/>
      <c r="NF84" s="34"/>
      <c r="NG84" s="34"/>
      <c r="NH84" s="34"/>
      <c r="NI84" s="34"/>
      <c r="NJ84" s="34"/>
      <c r="NK84" s="34"/>
      <c r="NL84" s="34"/>
      <c r="NM84" s="34"/>
      <c r="NN84" s="34"/>
      <c r="NO84" s="34"/>
      <c r="NP84" s="34"/>
      <c r="NQ84" s="34"/>
      <c r="NR84" s="34"/>
      <c r="NS84" s="34"/>
      <c r="NT84" s="34"/>
      <c r="NU84" s="34"/>
      <c r="NV84" s="34"/>
      <c r="NW84" s="34"/>
      <c r="NX84" s="34"/>
    </row>
    <row r="85" spans="1:388" ht="30" customHeight="1">
      <c r="A85" s="52"/>
      <c r="B85" s="51"/>
      <c r="C85" s="35"/>
      <c r="D85" s="36"/>
      <c r="E85" s="36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36"/>
      <c r="Q85" s="36"/>
      <c r="R85" s="36"/>
      <c r="S85" s="36"/>
      <c r="T85" s="36"/>
      <c r="U85" s="36"/>
      <c r="V85" s="36"/>
      <c r="W85" s="36"/>
      <c r="X85" s="36"/>
      <c r="Y85" s="36"/>
      <c r="Z85" s="36"/>
      <c r="AA85" s="36"/>
      <c r="AB85" s="36"/>
      <c r="AC85" s="36"/>
      <c r="AD85" s="36"/>
      <c r="AE85" s="36"/>
      <c r="AF85" s="36"/>
      <c r="AG85" s="36"/>
      <c r="AH85" s="36"/>
      <c r="AI85" s="36"/>
      <c r="AJ85" s="36"/>
      <c r="AK85" s="36"/>
      <c r="AL85" s="36"/>
      <c r="AM85" s="36"/>
      <c r="AN85" s="36"/>
      <c r="AO85" s="36"/>
      <c r="AP85" s="36"/>
      <c r="AQ85" s="36"/>
      <c r="AR85" s="36"/>
      <c r="AS85" s="36"/>
      <c r="AT85" s="36"/>
      <c r="AU85" s="36"/>
      <c r="AV85" s="36"/>
      <c r="AW85" s="36"/>
      <c r="AX85" s="36"/>
      <c r="AY85" s="36"/>
      <c r="AZ85" s="36"/>
      <c r="BA85" s="36"/>
      <c r="BB85" s="36"/>
      <c r="BC85" s="36"/>
      <c r="BD85" s="36"/>
      <c r="BE85" s="36"/>
      <c r="BF85" s="36"/>
      <c r="BG85" s="36"/>
      <c r="BH85" s="36"/>
      <c r="BI85" s="36"/>
      <c r="BJ85" s="36"/>
      <c r="BK85" s="36"/>
      <c r="BL85" s="36"/>
      <c r="BM85" s="36"/>
      <c r="BN85" s="36"/>
      <c r="BO85" s="36"/>
      <c r="BP85" s="36"/>
      <c r="BQ85" s="36"/>
      <c r="BR85" s="36"/>
      <c r="BS85" s="36"/>
      <c r="BT85" s="36"/>
      <c r="BU85" s="36"/>
      <c r="BV85" s="36"/>
      <c r="BW85" s="36"/>
      <c r="BX85" s="36"/>
      <c r="BY85" s="36"/>
      <c r="BZ85" s="36"/>
      <c r="CA85" s="36"/>
      <c r="CB85" s="36"/>
      <c r="CC85" s="36"/>
      <c r="CD85" s="36"/>
      <c r="CE85" s="36"/>
      <c r="CF85" s="36"/>
      <c r="CG85" s="36"/>
      <c r="CH85" s="36"/>
      <c r="CI85" s="36"/>
      <c r="CJ85" s="36"/>
      <c r="CK85" s="36"/>
      <c r="CL85" s="36"/>
      <c r="CM85" s="36"/>
      <c r="CN85" s="36"/>
      <c r="CO85" s="36"/>
      <c r="CP85" s="36"/>
      <c r="CQ85" s="36"/>
      <c r="CR85" s="36"/>
      <c r="CS85" s="36"/>
      <c r="CT85" s="36"/>
      <c r="CU85" s="36"/>
      <c r="CV85" s="36"/>
      <c r="CW85" s="36"/>
      <c r="CX85" s="36"/>
      <c r="CY85" s="36"/>
      <c r="CZ85" s="36"/>
      <c r="DA85" s="36"/>
      <c r="DB85" s="36"/>
      <c r="DC85" s="36"/>
      <c r="DD85" s="36"/>
      <c r="DE85" s="36"/>
      <c r="DF85" s="36"/>
      <c r="DG85" s="36"/>
      <c r="DH85" s="36"/>
      <c r="DI85" s="36"/>
      <c r="DJ85" s="36"/>
      <c r="DK85" s="36"/>
      <c r="DL85" s="36"/>
      <c r="DM85" s="36"/>
      <c r="DN85" s="36"/>
      <c r="DO85" s="36"/>
      <c r="DP85" s="36"/>
      <c r="DQ85" s="36"/>
      <c r="DR85" s="36"/>
      <c r="DS85" s="36"/>
      <c r="DT85" s="36"/>
      <c r="DU85" s="36"/>
      <c r="DV85" s="36"/>
      <c r="DW85" s="36"/>
      <c r="DX85" s="36"/>
      <c r="DY85" s="36"/>
      <c r="DZ85" s="36"/>
      <c r="EA85" s="36"/>
      <c r="EB85" s="36"/>
      <c r="EC85" s="36"/>
      <c r="ED85" s="36"/>
      <c r="EE85" s="36"/>
      <c r="EF85" s="36"/>
      <c r="EG85" s="36"/>
      <c r="EH85" s="36"/>
      <c r="EI85" s="36"/>
      <c r="EJ85" s="36"/>
      <c r="EK85" s="36"/>
      <c r="EL85" s="36"/>
      <c r="EM85" s="36"/>
      <c r="EN85" s="36"/>
      <c r="EO85" s="36"/>
      <c r="EP85" s="36"/>
      <c r="EQ85" s="36"/>
      <c r="ER85" s="36"/>
      <c r="ES85" s="36"/>
      <c r="ET85" s="36"/>
      <c r="EU85" s="36"/>
      <c r="EV85" s="36"/>
      <c r="EW85" s="36"/>
      <c r="EX85" s="36"/>
      <c r="EY85" s="36"/>
      <c r="EZ85" s="36"/>
      <c r="FA85" s="36"/>
      <c r="FB85" s="36"/>
      <c r="FC85" s="36"/>
      <c r="FD85" s="36"/>
      <c r="FE85" s="36"/>
      <c r="FF85" s="36"/>
      <c r="FG85" s="36"/>
      <c r="FH85" s="36"/>
      <c r="FI85" s="36"/>
      <c r="FJ85" s="36"/>
      <c r="FK85" s="36"/>
      <c r="FL85" s="36"/>
      <c r="FM85" s="36"/>
      <c r="FN85" s="36"/>
      <c r="FO85" s="36"/>
      <c r="FP85" s="36"/>
      <c r="FQ85" s="36"/>
      <c r="FR85" s="36"/>
      <c r="FS85" s="36"/>
      <c r="FT85" s="36"/>
      <c r="FU85" s="36"/>
      <c r="FV85" s="36"/>
      <c r="FW85" s="36"/>
      <c r="FX85" s="36"/>
      <c r="FY85" s="36"/>
      <c r="FZ85" s="36"/>
      <c r="GA85" s="36"/>
      <c r="GB85" s="36"/>
      <c r="GC85" s="36"/>
      <c r="GD85" s="36"/>
      <c r="GE85" s="36"/>
      <c r="GF85" s="36"/>
      <c r="GG85" s="36"/>
      <c r="GH85" s="36"/>
      <c r="GI85" s="36"/>
      <c r="GJ85" s="36"/>
      <c r="GK85" s="36"/>
      <c r="GL85" s="36"/>
      <c r="GM85" s="36"/>
      <c r="GN85" s="36"/>
      <c r="GO85" s="36"/>
      <c r="GP85" s="36"/>
      <c r="GQ85" s="36"/>
      <c r="GR85" s="36"/>
      <c r="GS85" s="36"/>
      <c r="GT85" s="36"/>
      <c r="GU85" s="36"/>
      <c r="GV85" s="36"/>
      <c r="GW85" s="36"/>
      <c r="GX85" s="36"/>
      <c r="GY85" s="36"/>
      <c r="GZ85" s="36"/>
      <c r="HA85" s="36"/>
      <c r="HB85" s="36"/>
      <c r="HC85" s="36"/>
      <c r="HD85" s="36"/>
      <c r="HE85" s="36"/>
      <c r="HF85" s="36"/>
      <c r="HG85" s="36"/>
      <c r="HH85" s="36"/>
      <c r="HI85" s="36"/>
      <c r="HJ85" s="36"/>
      <c r="HK85" s="36"/>
      <c r="HL85" s="36"/>
      <c r="HM85" s="36"/>
      <c r="HN85" s="36"/>
      <c r="HO85" s="36"/>
      <c r="HP85" s="36"/>
      <c r="HQ85" s="36"/>
      <c r="HR85" s="36"/>
      <c r="HS85" s="36"/>
      <c r="HT85" s="36"/>
      <c r="HU85" s="36"/>
      <c r="HV85" s="36"/>
      <c r="HW85" s="36"/>
      <c r="HX85" s="36"/>
      <c r="HY85" s="36"/>
      <c r="HZ85" s="36"/>
      <c r="IA85" s="36"/>
      <c r="IB85" s="36"/>
      <c r="IC85" s="36"/>
      <c r="ID85" s="36"/>
      <c r="IE85" s="36"/>
      <c r="IF85" s="36"/>
      <c r="IG85" s="36"/>
      <c r="IH85" s="36"/>
      <c r="II85" s="36"/>
      <c r="IJ85" s="36"/>
      <c r="IK85" s="36"/>
      <c r="IL85" s="36"/>
      <c r="IM85" s="36"/>
      <c r="IN85" s="36"/>
      <c r="IO85" s="36"/>
      <c r="IP85" s="36"/>
      <c r="IQ85" s="36"/>
      <c r="IR85" s="36"/>
      <c r="IS85" s="36"/>
      <c r="IT85" s="36"/>
      <c r="IU85" s="36"/>
      <c r="IV85" s="36"/>
      <c r="IW85" s="36"/>
      <c r="IX85" s="36"/>
      <c r="IY85" s="36"/>
      <c r="IZ85" s="36"/>
      <c r="JA85" s="36"/>
      <c r="JB85" s="36"/>
      <c r="JC85" s="36"/>
      <c r="JD85" s="36"/>
      <c r="JE85" s="36"/>
      <c r="JF85" s="36"/>
      <c r="JG85" s="36"/>
      <c r="JH85" s="36"/>
      <c r="JI85" s="36"/>
      <c r="JJ85" s="36"/>
      <c r="JK85" s="36"/>
      <c r="JL85" s="36"/>
      <c r="JM85" s="36"/>
      <c r="JN85" s="36"/>
      <c r="JO85" s="36"/>
      <c r="JP85" s="36"/>
      <c r="JQ85" s="36"/>
      <c r="JR85" s="36"/>
      <c r="JS85" s="36"/>
      <c r="JT85" s="36"/>
      <c r="JU85" s="36"/>
      <c r="JV85" s="36"/>
      <c r="JW85" s="36"/>
      <c r="JX85" s="36"/>
      <c r="JY85" s="36"/>
      <c r="JZ85" s="36"/>
      <c r="KA85" s="36"/>
      <c r="KB85" s="36"/>
      <c r="KC85" s="36"/>
      <c r="KD85" s="36"/>
      <c r="KE85" s="36"/>
      <c r="KF85" s="36"/>
      <c r="KG85" s="36"/>
      <c r="KH85" s="36"/>
      <c r="KI85" s="36"/>
      <c r="KJ85" s="36"/>
      <c r="KK85" s="36"/>
      <c r="KL85" s="36"/>
      <c r="KM85" s="36"/>
      <c r="KN85" s="36"/>
      <c r="KO85" s="36"/>
      <c r="KP85" s="36"/>
      <c r="KQ85" s="36"/>
      <c r="KR85" s="36"/>
      <c r="KS85" s="36"/>
      <c r="KT85" s="36"/>
      <c r="KU85" s="36"/>
      <c r="KV85" s="36"/>
      <c r="KW85" s="36"/>
      <c r="KX85" s="36"/>
      <c r="KY85" s="36"/>
      <c r="KZ85" s="36"/>
      <c r="LA85" s="36"/>
      <c r="LB85" s="36"/>
      <c r="LC85" s="36"/>
      <c r="LD85" s="36"/>
      <c r="LE85" s="36"/>
      <c r="LF85" s="36"/>
      <c r="LG85" s="36"/>
      <c r="LH85" s="36"/>
      <c r="LI85" s="36"/>
      <c r="LJ85" s="36"/>
      <c r="LK85" s="36"/>
      <c r="LL85" s="36"/>
      <c r="LM85" s="36"/>
      <c r="LN85" s="36"/>
      <c r="LO85" s="36"/>
      <c r="LP85" s="36"/>
      <c r="LQ85" s="36"/>
      <c r="LR85" s="36"/>
      <c r="LS85" s="36"/>
      <c r="LT85" s="36"/>
      <c r="LU85" s="36"/>
      <c r="LV85" s="36"/>
      <c r="LW85" s="36"/>
      <c r="LX85" s="36"/>
      <c r="LY85" s="36"/>
      <c r="LZ85" s="36"/>
      <c r="MA85" s="36"/>
      <c r="MB85" s="36"/>
      <c r="MC85" s="36"/>
      <c r="MD85" s="36"/>
      <c r="ME85" s="36"/>
      <c r="MF85" s="36"/>
      <c r="MG85" s="36"/>
      <c r="MH85" s="36"/>
      <c r="MI85" s="36"/>
      <c r="MJ85" s="36"/>
      <c r="MK85" s="36"/>
      <c r="ML85" s="36"/>
      <c r="MM85" s="36"/>
      <c r="MN85" s="36"/>
      <c r="MO85" s="36"/>
      <c r="MP85" s="36"/>
      <c r="MQ85" s="36"/>
      <c r="MR85" s="36"/>
      <c r="MS85" s="36"/>
      <c r="MT85" s="36"/>
      <c r="MU85" s="36"/>
      <c r="MV85" s="36"/>
      <c r="MW85" s="36"/>
      <c r="MX85" s="36"/>
      <c r="MY85" s="36"/>
      <c r="MZ85" s="36"/>
      <c r="NA85" s="36"/>
      <c r="NB85" s="36"/>
      <c r="NC85" s="36"/>
      <c r="ND85" s="36"/>
      <c r="NE85" s="36"/>
      <c r="NF85" s="36"/>
      <c r="NG85" s="36"/>
      <c r="NH85" s="36"/>
      <c r="NI85" s="36"/>
      <c r="NJ85" s="36"/>
      <c r="NK85" s="36"/>
      <c r="NL85" s="36"/>
      <c r="NM85" s="36"/>
      <c r="NN85" s="36"/>
      <c r="NO85" s="36"/>
      <c r="NP85" s="36"/>
      <c r="NQ85" s="36"/>
      <c r="NR85" s="36"/>
      <c r="NS85" s="36"/>
      <c r="NT85" s="36"/>
      <c r="NU85" s="36"/>
      <c r="NV85" s="36"/>
      <c r="NW85" s="36"/>
      <c r="NX85" s="36"/>
    </row>
    <row r="86" spans="1:388" ht="30" customHeight="1">
      <c r="A86" s="49">
        <v>20</v>
      </c>
      <c r="B86" s="50">
        <v>30</v>
      </c>
      <c r="C86" s="33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  <c r="AN86" s="34"/>
      <c r="AO86" s="34"/>
      <c r="AP86" s="34"/>
      <c r="AQ86" s="34"/>
      <c r="AR86" s="34"/>
      <c r="AS86" s="34"/>
      <c r="AT86" s="34"/>
      <c r="AU86" s="34"/>
      <c r="AV86" s="34"/>
      <c r="AW86" s="34"/>
      <c r="AX86" s="34"/>
      <c r="AY86" s="34"/>
      <c r="AZ86" s="34"/>
      <c r="BA86" s="34"/>
      <c r="BB86" s="34"/>
      <c r="BC86" s="34"/>
      <c r="BD86" s="34"/>
      <c r="BE86" s="34"/>
      <c r="BF86" s="34"/>
      <c r="BG86" s="34"/>
      <c r="BH86" s="34"/>
      <c r="BI86" s="34"/>
      <c r="BJ86" s="34"/>
      <c r="BK86" s="34"/>
      <c r="BL86" s="34"/>
      <c r="BM86" s="34"/>
      <c r="BN86" s="34"/>
      <c r="BO86" s="34"/>
      <c r="BP86" s="34"/>
      <c r="BQ86" s="34"/>
      <c r="BR86" s="34"/>
      <c r="BS86" s="34"/>
      <c r="BT86" s="34"/>
      <c r="BU86" s="34"/>
      <c r="BV86" s="34"/>
      <c r="BW86" s="34"/>
      <c r="BX86" s="34"/>
      <c r="BY86" s="34"/>
      <c r="BZ86" s="34"/>
      <c r="CA86" s="34"/>
      <c r="CB86" s="34"/>
      <c r="CC86" s="34"/>
      <c r="CD86" s="34"/>
      <c r="CE86" s="34"/>
      <c r="CF86" s="34"/>
      <c r="CG86" s="34"/>
      <c r="CH86" s="34"/>
      <c r="CI86" s="34"/>
      <c r="CJ86" s="34"/>
      <c r="CK86" s="34"/>
      <c r="CL86" s="34"/>
      <c r="CM86" s="34"/>
      <c r="CN86" s="34"/>
      <c r="CO86" s="34"/>
      <c r="CP86" s="34"/>
      <c r="CQ86" s="34"/>
      <c r="CR86" s="34"/>
      <c r="CS86" s="34"/>
      <c r="CT86" s="34"/>
      <c r="CU86" s="34"/>
      <c r="CV86" s="34"/>
      <c r="CW86" s="34"/>
      <c r="CX86" s="34"/>
      <c r="CY86" s="34"/>
      <c r="CZ86" s="34"/>
      <c r="DA86" s="34"/>
      <c r="DB86" s="34"/>
      <c r="DC86" s="34"/>
      <c r="DD86" s="34"/>
      <c r="DE86" s="34"/>
      <c r="DF86" s="34"/>
      <c r="DG86" s="34"/>
      <c r="DH86" s="34"/>
      <c r="DI86" s="34"/>
      <c r="DJ86" s="34"/>
      <c r="DK86" s="34"/>
      <c r="DL86" s="34"/>
      <c r="DM86" s="34"/>
      <c r="DN86" s="34"/>
      <c r="DO86" s="34"/>
      <c r="DP86" s="34"/>
      <c r="DQ86" s="34"/>
      <c r="DR86" s="34"/>
      <c r="DS86" s="34"/>
      <c r="DT86" s="34"/>
      <c r="DU86" s="34"/>
      <c r="DV86" s="34"/>
      <c r="DW86" s="34"/>
      <c r="DX86" s="34"/>
      <c r="DY86" s="34"/>
      <c r="DZ86" s="34"/>
      <c r="EA86" s="34"/>
      <c r="EB86" s="34"/>
      <c r="EC86" s="34"/>
      <c r="ED86" s="34"/>
      <c r="EE86" s="34"/>
      <c r="EF86" s="34"/>
      <c r="EG86" s="34"/>
      <c r="EH86" s="34"/>
      <c r="EI86" s="34"/>
      <c r="EJ86" s="34"/>
      <c r="EK86" s="34"/>
      <c r="EL86" s="34"/>
      <c r="EM86" s="34"/>
      <c r="EN86" s="34"/>
      <c r="EO86" s="34"/>
      <c r="EP86" s="34"/>
      <c r="EQ86" s="34"/>
      <c r="ER86" s="34"/>
      <c r="ES86" s="34"/>
      <c r="ET86" s="34"/>
      <c r="EU86" s="34"/>
      <c r="EV86" s="34"/>
      <c r="EW86" s="34"/>
      <c r="EX86" s="34"/>
      <c r="EY86" s="34"/>
      <c r="EZ86" s="34"/>
      <c r="FA86" s="34"/>
      <c r="FB86" s="34"/>
      <c r="FC86" s="34"/>
      <c r="FD86" s="34"/>
      <c r="FE86" s="34"/>
      <c r="FF86" s="34"/>
      <c r="FG86" s="34"/>
      <c r="FH86" s="34"/>
      <c r="FI86" s="34"/>
      <c r="FJ86" s="34"/>
      <c r="FK86" s="34"/>
      <c r="FL86" s="34"/>
      <c r="FM86" s="34"/>
      <c r="FN86" s="34"/>
      <c r="FO86" s="34"/>
      <c r="FP86" s="34"/>
      <c r="FQ86" s="34"/>
      <c r="FR86" s="34"/>
      <c r="FS86" s="34"/>
      <c r="FT86" s="34"/>
      <c r="FU86" s="34"/>
      <c r="FV86" s="34"/>
      <c r="FW86" s="34"/>
      <c r="FX86" s="34"/>
      <c r="FY86" s="34"/>
      <c r="FZ86" s="34"/>
      <c r="GA86" s="34"/>
      <c r="GB86" s="34"/>
      <c r="GC86" s="34"/>
      <c r="GD86" s="34"/>
      <c r="GE86" s="34"/>
      <c r="GF86" s="34"/>
      <c r="GG86" s="34"/>
      <c r="GH86" s="34"/>
      <c r="GI86" s="34"/>
      <c r="GJ86" s="34"/>
      <c r="GK86" s="34"/>
      <c r="GL86" s="34"/>
      <c r="GM86" s="34"/>
      <c r="GN86" s="34"/>
      <c r="GO86" s="34"/>
      <c r="GP86" s="34"/>
      <c r="GQ86" s="34"/>
      <c r="GR86" s="34"/>
      <c r="GS86" s="34"/>
      <c r="GT86" s="34"/>
      <c r="GU86" s="34"/>
      <c r="GV86" s="34"/>
      <c r="GW86" s="34"/>
      <c r="GX86" s="34"/>
      <c r="GY86" s="34"/>
      <c r="GZ86" s="34"/>
      <c r="HA86" s="34"/>
      <c r="HB86" s="34"/>
      <c r="HC86" s="34"/>
      <c r="HD86" s="34"/>
      <c r="HE86" s="34"/>
      <c r="HF86" s="34"/>
      <c r="HG86" s="34"/>
      <c r="HH86" s="34"/>
      <c r="HI86" s="34"/>
      <c r="HJ86" s="34"/>
      <c r="HK86" s="34"/>
      <c r="HL86" s="34"/>
      <c r="HM86" s="34"/>
      <c r="HN86" s="34"/>
      <c r="HO86" s="34"/>
      <c r="HP86" s="34"/>
      <c r="HQ86" s="34"/>
      <c r="HR86" s="34"/>
      <c r="HS86" s="34"/>
      <c r="HT86" s="34"/>
      <c r="HU86" s="34"/>
      <c r="HV86" s="34"/>
      <c r="HW86" s="34"/>
      <c r="HX86" s="34"/>
      <c r="HY86" s="34"/>
      <c r="HZ86" s="34"/>
      <c r="IA86" s="34"/>
      <c r="IB86" s="34"/>
      <c r="IC86" s="34"/>
      <c r="ID86" s="34"/>
      <c r="IE86" s="34"/>
      <c r="IF86" s="34"/>
      <c r="IG86" s="34"/>
      <c r="IH86" s="34"/>
      <c r="II86" s="34"/>
      <c r="IJ86" s="34"/>
      <c r="IK86" s="34"/>
      <c r="IL86" s="34"/>
      <c r="IM86" s="34"/>
      <c r="IN86" s="34"/>
      <c r="IO86" s="34"/>
      <c r="IP86" s="34"/>
      <c r="IQ86" s="34"/>
      <c r="IR86" s="34"/>
      <c r="IS86" s="34"/>
      <c r="IT86" s="34"/>
      <c r="IU86" s="34"/>
      <c r="IV86" s="34"/>
      <c r="IW86" s="34"/>
      <c r="IX86" s="34"/>
      <c r="IY86" s="34"/>
      <c r="IZ86" s="34"/>
      <c r="JA86" s="34"/>
      <c r="JB86" s="34"/>
      <c r="JC86" s="34"/>
      <c r="JD86" s="34"/>
      <c r="JE86" s="34"/>
      <c r="JF86" s="34"/>
      <c r="JG86" s="34"/>
      <c r="JH86" s="34"/>
      <c r="JI86" s="34"/>
      <c r="JJ86" s="34"/>
      <c r="JK86" s="34"/>
      <c r="JL86" s="34"/>
      <c r="JM86" s="34"/>
      <c r="JN86" s="34"/>
      <c r="JO86" s="34"/>
      <c r="JP86" s="34"/>
      <c r="JQ86" s="34"/>
      <c r="JR86" s="34"/>
      <c r="JS86" s="34"/>
      <c r="JT86" s="34"/>
      <c r="JU86" s="34"/>
      <c r="JV86" s="34"/>
      <c r="JW86" s="34"/>
      <c r="JX86" s="34"/>
      <c r="JY86" s="34"/>
      <c r="JZ86" s="34"/>
      <c r="KA86" s="34"/>
      <c r="KB86" s="34"/>
      <c r="KC86" s="34"/>
      <c r="KD86" s="34"/>
      <c r="KE86" s="34"/>
      <c r="KF86" s="34"/>
      <c r="KG86" s="34"/>
      <c r="KH86" s="34"/>
      <c r="KI86" s="34"/>
      <c r="KJ86" s="34"/>
      <c r="KK86" s="34"/>
      <c r="KL86" s="34"/>
      <c r="KM86" s="34"/>
      <c r="KN86" s="34"/>
      <c r="KO86" s="34"/>
      <c r="KP86" s="34"/>
      <c r="KQ86" s="34"/>
      <c r="KR86" s="34"/>
      <c r="KS86" s="34"/>
      <c r="KT86" s="34"/>
      <c r="KU86" s="34"/>
      <c r="KV86" s="34"/>
      <c r="KW86" s="34"/>
      <c r="KX86" s="34"/>
      <c r="KY86" s="34"/>
      <c r="KZ86" s="34"/>
      <c r="LA86" s="34"/>
      <c r="LB86" s="34"/>
      <c r="LC86" s="34"/>
      <c r="LD86" s="34"/>
      <c r="LE86" s="34"/>
      <c r="LF86" s="34"/>
      <c r="LG86" s="34"/>
      <c r="LH86" s="34"/>
      <c r="LI86" s="34"/>
      <c r="LJ86" s="34"/>
      <c r="LK86" s="34"/>
      <c r="LL86" s="34"/>
      <c r="LM86" s="34"/>
      <c r="LN86" s="34"/>
      <c r="LO86" s="34"/>
      <c r="LP86" s="34"/>
      <c r="LQ86" s="34"/>
      <c r="LR86" s="34"/>
      <c r="LS86" s="34"/>
      <c r="LT86" s="34"/>
      <c r="LU86" s="34"/>
      <c r="LV86" s="34"/>
      <c r="LW86" s="34"/>
      <c r="LX86" s="34"/>
      <c r="LY86" s="34"/>
      <c r="LZ86" s="34"/>
      <c r="MA86" s="34"/>
      <c r="MB86" s="34"/>
      <c r="MC86" s="34"/>
      <c r="MD86" s="34"/>
      <c r="ME86" s="34"/>
      <c r="MF86" s="34"/>
      <c r="MG86" s="34"/>
      <c r="MH86" s="34"/>
      <c r="MI86" s="34"/>
      <c r="MJ86" s="34"/>
      <c r="MK86" s="34"/>
      <c r="ML86" s="34"/>
      <c r="MM86" s="34"/>
      <c r="MN86" s="34"/>
      <c r="MO86" s="34"/>
      <c r="MP86" s="34"/>
      <c r="MQ86" s="34"/>
      <c r="MR86" s="34"/>
      <c r="MS86" s="34"/>
      <c r="MT86" s="34"/>
      <c r="MU86" s="34"/>
      <c r="MV86" s="34"/>
      <c r="MW86" s="34"/>
      <c r="MX86" s="34"/>
      <c r="MY86" s="34"/>
      <c r="MZ86" s="34"/>
      <c r="NA86" s="34"/>
      <c r="NB86" s="34"/>
      <c r="NC86" s="34"/>
      <c r="ND86" s="34"/>
      <c r="NE86" s="34"/>
      <c r="NF86" s="34"/>
      <c r="NG86" s="34"/>
      <c r="NH86" s="34"/>
      <c r="NI86" s="34"/>
      <c r="NJ86" s="34"/>
      <c r="NK86" s="34"/>
      <c r="NL86" s="34"/>
      <c r="NM86" s="34"/>
      <c r="NN86" s="34"/>
      <c r="NO86" s="34"/>
      <c r="NP86" s="34"/>
      <c r="NQ86" s="34"/>
      <c r="NR86" s="34"/>
      <c r="NS86" s="34"/>
      <c r="NT86" s="34"/>
      <c r="NU86" s="34"/>
      <c r="NV86" s="34"/>
      <c r="NW86" s="34"/>
      <c r="NX86" s="34"/>
    </row>
    <row r="87" spans="1:388" ht="30" customHeight="1">
      <c r="A87" s="49"/>
      <c r="B87" s="51"/>
      <c r="C87" s="35"/>
      <c r="D87" s="36"/>
      <c r="E87" s="36"/>
      <c r="F87" s="36"/>
      <c r="G87" s="36"/>
      <c r="H87" s="36"/>
      <c r="I87" s="36"/>
      <c r="J87" s="36"/>
      <c r="K87" s="36"/>
      <c r="L87" s="36"/>
      <c r="M87" s="36"/>
      <c r="N87" s="36"/>
      <c r="O87" s="36"/>
      <c r="P87" s="36"/>
      <c r="Q87" s="36"/>
      <c r="R87" s="36"/>
      <c r="S87" s="36"/>
      <c r="T87" s="36"/>
      <c r="U87" s="36"/>
      <c r="V87" s="36"/>
      <c r="W87" s="36"/>
      <c r="X87" s="36"/>
      <c r="Y87" s="36"/>
      <c r="Z87" s="36"/>
      <c r="AA87" s="36"/>
      <c r="AB87" s="36"/>
      <c r="AC87" s="36"/>
      <c r="AD87" s="36"/>
      <c r="AE87" s="36"/>
      <c r="AF87" s="36"/>
      <c r="AG87" s="36"/>
      <c r="AH87" s="36"/>
      <c r="AI87" s="36"/>
      <c r="AJ87" s="36"/>
      <c r="AK87" s="36"/>
      <c r="AL87" s="36"/>
      <c r="AM87" s="36"/>
      <c r="AN87" s="36"/>
      <c r="AO87" s="36"/>
      <c r="AP87" s="36"/>
      <c r="AQ87" s="36"/>
      <c r="AR87" s="36"/>
      <c r="AS87" s="36"/>
      <c r="AT87" s="36"/>
      <c r="AU87" s="36"/>
      <c r="AV87" s="36"/>
      <c r="AW87" s="36"/>
      <c r="AX87" s="36"/>
      <c r="AY87" s="36"/>
      <c r="AZ87" s="36"/>
      <c r="BA87" s="36"/>
      <c r="BB87" s="36"/>
      <c r="BC87" s="36"/>
      <c r="BD87" s="36"/>
      <c r="BE87" s="36"/>
      <c r="BF87" s="36"/>
      <c r="BG87" s="36"/>
      <c r="BH87" s="36"/>
      <c r="BI87" s="36"/>
      <c r="BJ87" s="36"/>
      <c r="BK87" s="36"/>
      <c r="BL87" s="36"/>
      <c r="BM87" s="36"/>
      <c r="BN87" s="36"/>
      <c r="BO87" s="36"/>
      <c r="BP87" s="36"/>
      <c r="BQ87" s="36"/>
      <c r="BR87" s="36"/>
      <c r="BS87" s="36"/>
      <c r="BT87" s="36"/>
      <c r="BU87" s="36"/>
      <c r="BV87" s="36"/>
      <c r="BW87" s="36"/>
      <c r="BX87" s="36"/>
      <c r="BY87" s="36"/>
      <c r="BZ87" s="36"/>
      <c r="CA87" s="36"/>
      <c r="CB87" s="36"/>
      <c r="CC87" s="36"/>
      <c r="CD87" s="36"/>
      <c r="CE87" s="36"/>
      <c r="CF87" s="36"/>
      <c r="CG87" s="36"/>
      <c r="CH87" s="36"/>
      <c r="CI87" s="36"/>
      <c r="CJ87" s="36"/>
      <c r="CK87" s="36"/>
      <c r="CL87" s="36"/>
      <c r="CM87" s="36"/>
      <c r="CN87" s="36"/>
      <c r="CO87" s="36"/>
      <c r="CP87" s="36"/>
      <c r="CQ87" s="36"/>
      <c r="CR87" s="36"/>
      <c r="CS87" s="36"/>
      <c r="CT87" s="36"/>
      <c r="CU87" s="36"/>
      <c r="CV87" s="36"/>
      <c r="CW87" s="36"/>
      <c r="CX87" s="36"/>
      <c r="CY87" s="36"/>
      <c r="CZ87" s="36"/>
      <c r="DA87" s="36"/>
      <c r="DB87" s="36"/>
      <c r="DC87" s="36"/>
      <c r="DD87" s="36"/>
      <c r="DE87" s="36"/>
      <c r="DF87" s="36"/>
      <c r="DG87" s="36"/>
      <c r="DH87" s="36"/>
      <c r="DI87" s="36"/>
      <c r="DJ87" s="36"/>
      <c r="DK87" s="36"/>
      <c r="DL87" s="36"/>
      <c r="DM87" s="36"/>
      <c r="DN87" s="36"/>
      <c r="DO87" s="36"/>
      <c r="DP87" s="36"/>
      <c r="DQ87" s="36"/>
      <c r="DR87" s="36"/>
      <c r="DS87" s="36"/>
      <c r="DT87" s="36"/>
      <c r="DU87" s="36"/>
      <c r="DV87" s="36"/>
      <c r="DW87" s="36"/>
      <c r="DX87" s="36"/>
      <c r="DY87" s="36"/>
      <c r="DZ87" s="36"/>
      <c r="EA87" s="36"/>
      <c r="EB87" s="36"/>
      <c r="EC87" s="36"/>
      <c r="ED87" s="36"/>
      <c r="EE87" s="36"/>
      <c r="EF87" s="36"/>
      <c r="EG87" s="36"/>
      <c r="EH87" s="36"/>
      <c r="EI87" s="36"/>
      <c r="EJ87" s="36"/>
      <c r="EK87" s="36"/>
      <c r="EL87" s="36"/>
      <c r="EM87" s="36"/>
      <c r="EN87" s="36"/>
      <c r="EO87" s="36"/>
      <c r="EP87" s="36"/>
      <c r="EQ87" s="36"/>
      <c r="ER87" s="36"/>
      <c r="ES87" s="36"/>
      <c r="ET87" s="36"/>
      <c r="EU87" s="36"/>
      <c r="EV87" s="36"/>
      <c r="EW87" s="36"/>
      <c r="EX87" s="36"/>
      <c r="EY87" s="36"/>
      <c r="EZ87" s="36"/>
      <c r="FA87" s="36"/>
      <c r="FB87" s="36"/>
      <c r="FC87" s="36"/>
      <c r="FD87" s="36"/>
      <c r="FE87" s="36"/>
      <c r="FF87" s="36"/>
      <c r="FG87" s="36"/>
      <c r="FH87" s="36"/>
      <c r="FI87" s="36"/>
      <c r="FJ87" s="36"/>
      <c r="FK87" s="36"/>
      <c r="FL87" s="36"/>
      <c r="FM87" s="36"/>
      <c r="FN87" s="36"/>
      <c r="FO87" s="36"/>
      <c r="FP87" s="36"/>
      <c r="FQ87" s="36"/>
      <c r="FR87" s="36"/>
      <c r="FS87" s="36"/>
      <c r="FT87" s="36"/>
      <c r="FU87" s="36"/>
      <c r="FV87" s="36"/>
      <c r="FW87" s="36"/>
      <c r="FX87" s="36"/>
      <c r="FY87" s="36"/>
      <c r="FZ87" s="36"/>
      <c r="GA87" s="36"/>
      <c r="GB87" s="36"/>
      <c r="GC87" s="36"/>
      <c r="GD87" s="36"/>
      <c r="GE87" s="36"/>
      <c r="GF87" s="36"/>
      <c r="GG87" s="36"/>
      <c r="GH87" s="36"/>
      <c r="GI87" s="36"/>
      <c r="GJ87" s="36"/>
      <c r="GK87" s="36"/>
      <c r="GL87" s="36"/>
      <c r="GM87" s="36"/>
      <c r="GN87" s="36"/>
      <c r="GO87" s="36"/>
      <c r="GP87" s="36"/>
      <c r="GQ87" s="36"/>
      <c r="GR87" s="36"/>
      <c r="GS87" s="36"/>
      <c r="GT87" s="36"/>
      <c r="GU87" s="36"/>
      <c r="GV87" s="36"/>
      <c r="GW87" s="36"/>
      <c r="GX87" s="36"/>
      <c r="GY87" s="36"/>
      <c r="GZ87" s="36"/>
      <c r="HA87" s="36"/>
      <c r="HB87" s="36"/>
      <c r="HC87" s="36"/>
      <c r="HD87" s="36"/>
      <c r="HE87" s="36"/>
      <c r="HF87" s="36"/>
      <c r="HG87" s="36"/>
      <c r="HH87" s="36"/>
      <c r="HI87" s="36"/>
      <c r="HJ87" s="36"/>
      <c r="HK87" s="36"/>
      <c r="HL87" s="36"/>
      <c r="HM87" s="36"/>
      <c r="HN87" s="36"/>
      <c r="HO87" s="36"/>
      <c r="HP87" s="36"/>
      <c r="HQ87" s="36"/>
      <c r="HR87" s="36"/>
      <c r="HS87" s="36"/>
      <c r="HT87" s="36"/>
      <c r="HU87" s="36"/>
      <c r="HV87" s="36"/>
      <c r="HW87" s="36"/>
      <c r="HX87" s="36"/>
      <c r="HY87" s="36"/>
      <c r="HZ87" s="36"/>
      <c r="IA87" s="36"/>
      <c r="IB87" s="36"/>
      <c r="IC87" s="36"/>
      <c r="ID87" s="36"/>
      <c r="IE87" s="36"/>
      <c r="IF87" s="36"/>
      <c r="IG87" s="36"/>
      <c r="IH87" s="36"/>
      <c r="II87" s="36"/>
      <c r="IJ87" s="36"/>
      <c r="IK87" s="36"/>
      <c r="IL87" s="36"/>
      <c r="IM87" s="36"/>
      <c r="IN87" s="36"/>
      <c r="IO87" s="36"/>
      <c r="IP87" s="36"/>
      <c r="IQ87" s="36"/>
      <c r="IR87" s="36"/>
      <c r="IS87" s="36"/>
      <c r="IT87" s="36"/>
      <c r="IU87" s="36"/>
      <c r="IV87" s="36"/>
      <c r="IW87" s="36"/>
      <c r="IX87" s="36"/>
      <c r="IY87" s="36"/>
      <c r="IZ87" s="36"/>
      <c r="JA87" s="36"/>
      <c r="JB87" s="36"/>
      <c r="JC87" s="36"/>
      <c r="JD87" s="36"/>
      <c r="JE87" s="36"/>
      <c r="JF87" s="36"/>
      <c r="JG87" s="36"/>
      <c r="JH87" s="36"/>
      <c r="JI87" s="36"/>
      <c r="JJ87" s="36"/>
      <c r="JK87" s="36"/>
      <c r="JL87" s="36"/>
      <c r="JM87" s="36"/>
      <c r="JN87" s="36"/>
      <c r="JO87" s="36"/>
      <c r="JP87" s="36"/>
      <c r="JQ87" s="36"/>
      <c r="JR87" s="36"/>
      <c r="JS87" s="36"/>
      <c r="JT87" s="36"/>
      <c r="JU87" s="36"/>
      <c r="JV87" s="36"/>
      <c r="JW87" s="36"/>
      <c r="JX87" s="36"/>
      <c r="JY87" s="36"/>
      <c r="JZ87" s="36"/>
      <c r="KA87" s="36"/>
      <c r="KB87" s="36"/>
      <c r="KC87" s="36"/>
      <c r="KD87" s="36"/>
      <c r="KE87" s="36"/>
      <c r="KF87" s="36"/>
      <c r="KG87" s="36"/>
      <c r="KH87" s="36"/>
      <c r="KI87" s="36"/>
      <c r="KJ87" s="36"/>
      <c r="KK87" s="36"/>
      <c r="KL87" s="36"/>
      <c r="KM87" s="36"/>
      <c r="KN87" s="36"/>
      <c r="KO87" s="36"/>
      <c r="KP87" s="36"/>
      <c r="KQ87" s="36"/>
      <c r="KR87" s="36"/>
      <c r="KS87" s="36"/>
      <c r="KT87" s="36"/>
      <c r="KU87" s="36"/>
      <c r="KV87" s="36"/>
      <c r="KW87" s="36"/>
      <c r="KX87" s="36"/>
      <c r="KY87" s="36"/>
      <c r="KZ87" s="36"/>
      <c r="LA87" s="36"/>
      <c r="LB87" s="36"/>
      <c r="LC87" s="36"/>
      <c r="LD87" s="36"/>
      <c r="LE87" s="36"/>
      <c r="LF87" s="36"/>
      <c r="LG87" s="36"/>
      <c r="LH87" s="36"/>
      <c r="LI87" s="36"/>
      <c r="LJ87" s="36"/>
      <c r="LK87" s="36"/>
      <c r="LL87" s="36"/>
      <c r="LM87" s="36"/>
      <c r="LN87" s="36"/>
      <c r="LO87" s="36"/>
      <c r="LP87" s="36"/>
      <c r="LQ87" s="36"/>
      <c r="LR87" s="36"/>
      <c r="LS87" s="36"/>
      <c r="LT87" s="36"/>
      <c r="LU87" s="36"/>
      <c r="LV87" s="36"/>
      <c r="LW87" s="36"/>
      <c r="LX87" s="36"/>
      <c r="LY87" s="36"/>
      <c r="LZ87" s="36"/>
      <c r="MA87" s="36"/>
      <c r="MB87" s="36"/>
      <c r="MC87" s="36"/>
      <c r="MD87" s="36"/>
      <c r="ME87" s="36"/>
      <c r="MF87" s="36"/>
      <c r="MG87" s="36"/>
      <c r="MH87" s="36"/>
      <c r="MI87" s="36"/>
      <c r="MJ87" s="36"/>
      <c r="MK87" s="36"/>
      <c r="ML87" s="36"/>
      <c r="MM87" s="36"/>
      <c r="MN87" s="36"/>
      <c r="MO87" s="36"/>
      <c r="MP87" s="36"/>
      <c r="MQ87" s="36"/>
      <c r="MR87" s="36"/>
      <c r="MS87" s="36"/>
      <c r="MT87" s="36"/>
      <c r="MU87" s="36"/>
      <c r="MV87" s="36"/>
      <c r="MW87" s="36"/>
      <c r="MX87" s="36"/>
      <c r="MY87" s="36"/>
      <c r="MZ87" s="36"/>
      <c r="NA87" s="36"/>
      <c r="NB87" s="36"/>
      <c r="NC87" s="36"/>
      <c r="ND87" s="36"/>
      <c r="NE87" s="36"/>
      <c r="NF87" s="36"/>
      <c r="NG87" s="36"/>
      <c r="NH87" s="36"/>
      <c r="NI87" s="36"/>
      <c r="NJ87" s="36"/>
      <c r="NK87" s="36"/>
      <c r="NL87" s="36"/>
      <c r="NM87" s="36"/>
      <c r="NN87" s="36"/>
      <c r="NO87" s="36"/>
      <c r="NP87" s="36"/>
      <c r="NQ87" s="36"/>
      <c r="NR87" s="36"/>
      <c r="NS87" s="36"/>
      <c r="NT87" s="36"/>
      <c r="NU87" s="36"/>
      <c r="NV87" s="36"/>
      <c r="NW87" s="36"/>
      <c r="NX87" s="36"/>
    </row>
    <row r="88" spans="1:388" ht="30" customHeight="1">
      <c r="A88" s="52" t="s">
        <v>47</v>
      </c>
      <c r="B88" s="50" t="s">
        <v>25</v>
      </c>
      <c r="C88" s="33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  <c r="AN88" s="34"/>
      <c r="AO88" s="34"/>
      <c r="AP88" s="34"/>
      <c r="AQ88" s="34"/>
      <c r="AR88" s="34"/>
      <c r="AS88" s="34"/>
      <c r="AT88" s="34"/>
      <c r="AU88" s="34"/>
      <c r="AV88" s="34"/>
      <c r="AW88" s="34"/>
      <c r="AX88" s="34"/>
      <c r="AY88" s="34"/>
      <c r="AZ88" s="34"/>
      <c r="BA88" s="34"/>
      <c r="BB88" s="34"/>
      <c r="BC88" s="34"/>
      <c r="BD88" s="34"/>
      <c r="BE88" s="34"/>
      <c r="BF88" s="34"/>
      <c r="BG88" s="34"/>
      <c r="BH88" s="34"/>
      <c r="BI88" s="34"/>
      <c r="BJ88" s="34"/>
      <c r="BK88" s="34"/>
      <c r="BL88" s="34"/>
      <c r="BM88" s="34"/>
      <c r="BN88" s="34"/>
      <c r="BO88" s="34"/>
      <c r="BP88" s="34"/>
      <c r="BQ88" s="34"/>
      <c r="BR88" s="34"/>
      <c r="BS88" s="34"/>
      <c r="BT88" s="34"/>
      <c r="BU88" s="34"/>
      <c r="BV88" s="34"/>
      <c r="BW88" s="34"/>
      <c r="BX88" s="34"/>
      <c r="BY88" s="34"/>
      <c r="BZ88" s="34"/>
      <c r="CA88" s="34"/>
      <c r="CB88" s="34"/>
      <c r="CC88" s="34"/>
      <c r="CD88" s="34"/>
      <c r="CE88" s="34"/>
      <c r="CF88" s="34"/>
      <c r="CG88" s="34"/>
      <c r="CH88" s="34"/>
      <c r="CI88" s="34"/>
      <c r="CJ88" s="34"/>
      <c r="CK88" s="34"/>
      <c r="CL88" s="34"/>
      <c r="CM88" s="34"/>
      <c r="CN88" s="34"/>
      <c r="CO88" s="34"/>
      <c r="CP88" s="34"/>
      <c r="CQ88" s="34"/>
      <c r="CR88" s="34"/>
      <c r="CS88" s="34"/>
      <c r="CT88" s="34"/>
      <c r="CU88" s="34"/>
      <c r="CV88" s="34"/>
      <c r="CW88" s="34"/>
      <c r="CX88" s="34"/>
      <c r="CY88" s="34"/>
      <c r="CZ88" s="34"/>
      <c r="DA88" s="34"/>
      <c r="DB88" s="34"/>
      <c r="DC88" s="34"/>
      <c r="DD88" s="34"/>
      <c r="DE88" s="34"/>
      <c r="DF88" s="34"/>
      <c r="DG88" s="34"/>
      <c r="DH88" s="34"/>
      <c r="DI88" s="34"/>
      <c r="DJ88" s="34"/>
      <c r="DK88" s="34"/>
      <c r="DL88" s="34"/>
      <c r="DM88" s="34"/>
      <c r="DN88" s="34"/>
      <c r="DO88" s="34"/>
      <c r="DP88" s="34"/>
      <c r="DQ88" s="34"/>
      <c r="DR88" s="34"/>
      <c r="DS88" s="34"/>
      <c r="DT88" s="34"/>
      <c r="DU88" s="34"/>
      <c r="DV88" s="34"/>
      <c r="DW88" s="34"/>
      <c r="DX88" s="34"/>
      <c r="DY88" s="34"/>
      <c r="DZ88" s="34"/>
      <c r="EA88" s="34"/>
      <c r="EB88" s="34"/>
      <c r="EC88" s="34"/>
      <c r="ED88" s="34"/>
      <c r="EE88" s="34"/>
      <c r="EF88" s="34"/>
      <c r="EG88" s="34"/>
      <c r="EH88" s="34"/>
      <c r="EI88" s="34"/>
      <c r="EJ88" s="34"/>
      <c r="EK88" s="34"/>
      <c r="EL88" s="34"/>
      <c r="EM88" s="34"/>
      <c r="EN88" s="34"/>
      <c r="EO88" s="34"/>
      <c r="EP88" s="34"/>
      <c r="EQ88" s="34"/>
      <c r="ER88" s="34"/>
      <c r="ES88" s="34"/>
      <c r="ET88" s="34"/>
      <c r="EU88" s="34"/>
      <c r="EV88" s="34"/>
      <c r="EW88" s="34"/>
      <c r="EX88" s="34"/>
      <c r="EY88" s="34"/>
      <c r="EZ88" s="34"/>
      <c r="FA88" s="34"/>
      <c r="FB88" s="34"/>
      <c r="FC88" s="34"/>
      <c r="FD88" s="34"/>
      <c r="FE88" s="34"/>
      <c r="FF88" s="34"/>
      <c r="FG88" s="34"/>
      <c r="FH88" s="34"/>
      <c r="FI88" s="34"/>
      <c r="FJ88" s="34"/>
      <c r="FK88" s="34"/>
      <c r="FL88" s="34"/>
      <c r="FM88" s="34"/>
      <c r="FN88" s="34"/>
      <c r="FO88" s="34"/>
      <c r="FP88" s="34"/>
      <c r="FQ88" s="34"/>
      <c r="FR88" s="34"/>
      <c r="FS88" s="34"/>
      <c r="FT88" s="34"/>
      <c r="FU88" s="34"/>
      <c r="FV88" s="34"/>
      <c r="FW88" s="34"/>
      <c r="FX88" s="34"/>
      <c r="FY88" s="34"/>
      <c r="FZ88" s="34"/>
      <c r="GA88" s="34"/>
      <c r="GB88" s="34"/>
      <c r="GC88" s="34"/>
      <c r="GD88" s="34"/>
      <c r="GE88" s="34"/>
      <c r="GF88" s="34"/>
      <c r="GG88" s="34"/>
      <c r="GH88" s="34"/>
      <c r="GI88" s="34"/>
      <c r="GJ88" s="34"/>
      <c r="GK88" s="34"/>
      <c r="GL88" s="34"/>
      <c r="GM88" s="34"/>
      <c r="GN88" s="34"/>
      <c r="GO88" s="34"/>
      <c r="GP88" s="34"/>
      <c r="GQ88" s="34"/>
      <c r="GR88" s="34"/>
      <c r="GS88" s="34"/>
      <c r="GT88" s="34"/>
      <c r="GU88" s="34"/>
      <c r="GV88" s="34"/>
      <c r="GW88" s="34"/>
      <c r="GX88" s="34"/>
      <c r="GY88" s="34"/>
      <c r="GZ88" s="34"/>
      <c r="HA88" s="34"/>
      <c r="HB88" s="34"/>
      <c r="HC88" s="34"/>
      <c r="HD88" s="34"/>
      <c r="HE88" s="34"/>
      <c r="HF88" s="34"/>
      <c r="HG88" s="34"/>
      <c r="HH88" s="34"/>
      <c r="HI88" s="34"/>
      <c r="HJ88" s="34"/>
      <c r="HK88" s="34"/>
      <c r="HL88" s="34"/>
      <c r="HM88" s="34"/>
      <c r="HN88" s="34"/>
      <c r="HO88" s="34"/>
      <c r="HP88" s="34"/>
      <c r="HQ88" s="34"/>
      <c r="HR88" s="34"/>
      <c r="HS88" s="34"/>
      <c r="HT88" s="34"/>
      <c r="HU88" s="34"/>
      <c r="HV88" s="34"/>
      <c r="HW88" s="34"/>
      <c r="HX88" s="34"/>
      <c r="HY88" s="34"/>
      <c r="HZ88" s="34"/>
      <c r="IA88" s="34"/>
      <c r="IB88" s="34"/>
      <c r="IC88" s="34"/>
      <c r="ID88" s="34"/>
      <c r="IE88" s="34"/>
      <c r="IF88" s="34"/>
      <c r="IG88" s="34"/>
      <c r="IH88" s="34"/>
      <c r="II88" s="34"/>
      <c r="IJ88" s="34"/>
      <c r="IK88" s="34"/>
      <c r="IL88" s="34"/>
      <c r="IM88" s="34"/>
      <c r="IN88" s="34"/>
      <c r="IO88" s="34"/>
      <c r="IP88" s="34"/>
      <c r="IQ88" s="34"/>
      <c r="IR88" s="34"/>
      <c r="IS88" s="34"/>
      <c r="IT88" s="34"/>
      <c r="IU88" s="34"/>
      <c r="IV88" s="34"/>
      <c r="IW88" s="34"/>
      <c r="IX88" s="34"/>
      <c r="IY88" s="34"/>
      <c r="IZ88" s="34"/>
      <c r="JA88" s="34"/>
      <c r="JB88" s="34"/>
      <c r="JC88" s="34"/>
      <c r="JD88" s="34"/>
      <c r="JE88" s="34"/>
      <c r="JF88" s="34"/>
      <c r="JG88" s="34"/>
      <c r="JH88" s="34"/>
      <c r="JI88" s="34"/>
      <c r="JJ88" s="34"/>
      <c r="JK88" s="34"/>
      <c r="JL88" s="34"/>
      <c r="JM88" s="34"/>
      <c r="JN88" s="34"/>
      <c r="JO88" s="34"/>
      <c r="JP88" s="34"/>
      <c r="JQ88" s="34"/>
      <c r="JR88" s="34"/>
      <c r="JS88" s="34"/>
      <c r="JT88" s="34"/>
      <c r="JU88" s="34"/>
      <c r="JV88" s="34"/>
      <c r="JW88" s="34"/>
      <c r="JX88" s="34"/>
      <c r="JY88" s="34"/>
      <c r="JZ88" s="34"/>
      <c r="KA88" s="34"/>
      <c r="KB88" s="34"/>
      <c r="KC88" s="34"/>
      <c r="KD88" s="34"/>
      <c r="KE88" s="34"/>
      <c r="KF88" s="34"/>
      <c r="KG88" s="34"/>
      <c r="KH88" s="34"/>
      <c r="KI88" s="34"/>
      <c r="KJ88" s="34"/>
      <c r="KK88" s="34"/>
      <c r="KL88" s="34"/>
      <c r="KM88" s="34"/>
      <c r="KN88" s="34"/>
      <c r="KO88" s="34"/>
      <c r="KP88" s="34"/>
      <c r="KQ88" s="34"/>
      <c r="KR88" s="34"/>
      <c r="KS88" s="34"/>
      <c r="KT88" s="34"/>
      <c r="KU88" s="34"/>
      <c r="KV88" s="34"/>
      <c r="KW88" s="34"/>
      <c r="KX88" s="34"/>
      <c r="KY88" s="34"/>
      <c r="KZ88" s="34"/>
      <c r="LA88" s="34"/>
      <c r="LB88" s="34"/>
      <c r="LC88" s="34"/>
      <c r="LD88" s="34"/>
      <c r="LE88" s="34"/>
      <c r="LF88" s="34"/>
      <c r="LG88" s="34"/>
      <c r="LH88" s="34"/>
      <c r="LI88" s="34"/>
      <c r="LJ88" s="34"/>
      <c r="LK88" s="34"/>
      <c r="LL88" s="34"/>
      <c r="LM88" s="34"/>
      <c r="LN88" s="34"/>
      <c r="LO88" s="34"/>
      <c r="LP88" s="34"/>
      <c r="LQ88" s="34"/>
      <c r="LR88" s="34"/>
      <c r="LS88" s="34"/>
      <c r="LT88" s="34"/>
      <c r="LU88" s="34"/>
      <c r="LV88" s="34"/>
      <c r="LW88" s="34"/>
      <c r="LX88" s="34"/>
      <c r="LY88" s="34"/>
      <c r="LZ88" s="34"/>
      <c r="MA88" s="34"/>
      <c r="MB88" s="34"/>
      <c r="MC88" s="34"/>
      <c r="MD88" s="34"/>
      <c r="ME88" s="34"/>
      <c r="MF88" s="34"/>
      <c r="MG88" s="34"/>
      <c r="MH88" s="34"/>
      <c r="MI88" s="34"/>
      <c r="MJ88" s="34"/>
      <c r="MK88" s="34"/>
      <c r="ML88" s="34"/>
      <c r="MM88" s="34"/>
      <c r="MN88" s="34"/>
      <c r="MO88" s="34"/>
      <c r="MP88" s="34"/>
      <c r="MQ88" s="34"/>
      <c r="MR88" s="34"/>
      <c r="MS88" s="34"/>
      <c r="MT88" s="34"/>
      <c r="MU88" s="34"/>
      <c r="MV88" s="34"/>
      <c r="MW88" s="34"/>
      <c r="MX88" s="34"/>
      <c r="MY88" s="34"/>
      <c r="MZ88" s="34"/>
      <c r="NA88" s="34"/>
      <c r="NB88" s="34"/>
      <c r="NC88" s="34"/>
      <c r="ND88" s="34"/>
      <c r="NE88" s="34"/>
      <c r="NF88" s="34"/>
      <c r="NG88" s="34"/>
      <c r="NH88" s="34"/>
      <c r="NI88" s="34"/>
      <c r="NJ88" s="34"/>
      <c r="NK88" s="34"/>
      <c r="NL88" s="34"/>
      <c r="NM88" s="34"/>
      <c r="NN88" s="34"/>
      <c r="NO88" s="34"/>
      <c r="NP88" s="34"/>
      <c r="NQ88" s="34"/>
      <c r="NR88" s="34"/>
      <c r="NS88" s="34"/>
      <c r="NT88" s="34"/>
      <c r="NU88" s="34"/>
      <c r="NV88" s="34"/>
      <c r="NW88" s="34"/>
      <c r="NX88" s="34"/>
    </row>
    <row r="89" spans="1:388" ht="30" customHeight="1">
      <c r="A89" s="52"/>
      <c r="B89" s="51"/>
      <c r="C89" s="35"/>
      <c r="D89" s="36"/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36"/>
      <c r="AK89" s="36"/>
      <c r="AL89" s="36"/>
      <c r="AM89" s="36"/>
      <c r="AN89" s="36"/>
      <c r="AO89" s="36"/>
      <c r="AP89" s="36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  <c r="BH89" s="36"/>
      <c r="BI89" s="36"/>
      <c r="BJ89" s="36"/>
      <c r="BK89" s="36"/>
      <c r="BL89" s="36"/>
      <c r="BM89" s="36"/>
      <c r="BN89" s="36"/>
      <c r="BO89" s="36"/>
      <c r="BP89" s="36"/>
      <c r="BQ89" s="36"/>
      <c r="BR89" s="36"/>
      <c r="BS89" s="36"/>
      <c r="BT89" s="36"/>
      <c r="BU89" s="36"/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/>
      <c r="CQ89" s="36"/>
      <c r="CR89" s="36"/>
      <c r="CS89" s="36"/>
      <c r="CT89" s="36"/>
      <c r="CU89" s="36"/>
      <c r="CV89" s="36"/>
      <c r="CW89" s="36"/>
      <c r="CX89" s="36"/>
      <c r="CY89" s="36"/>
      <c r="CZ89" s="36"/>
      <c r="DA89" s="36"/>
      <c r="DB89" s="36"/>
      <c r="DC89" s="36"/>
      <c r="DD89" s="36"/>
      <c r="DE89" s="36"/>
      <c r="DF89" s="36"/>
      <c r="DG89" s="36"/>
      <c r="DH89" s="36"/>
      <c r="DI89" s="36"/>
      <c r="DJ89" s="36"/>
      <c r="DK89" s="36"/>
      <c r="DL89" s="36"/>
      <c r="DM89" s="36"/>
      <c r="DN89" s="36"/>
      <c r="DO89" s="36"/>
      <c r="DP89" s="36"/>
      <c r="DQ89" s="36"/>
      <c r="DR89" s="36"/>
      <c r="DS89" s="36"/>
      <c r="DT89" s="36"/>
      <c r="DU89" s="36"/>
      <c r="DV89" s="36"/>
      <c r="DW89" s="36"/>
      <c r="DX89" s="36"/>
      <c r="DY89" s="36"/>
      <c r="DZ89" s="36"/>
      <c r="EA89" s="36"/>
      <c r="EB89" s="36"/>
      <c r="EC89" s="36"/>
      <c r="ED89" s="36"/>
      <c r="EE89" s="36"/>
      <c r="EF89" s="36"/>
      <c r="EG89" s="36"/>
      <c r="EH89" s="36"/>
      <c r="EI89" s="36"/>
      <c r="EJ89" s="36"/>
      <c r="EK89" s="36"/>
      <c r="EL89" s="36"/>
      <c r="EM89" s="36"/>
      <c r="EN89" s="36"/>
      <c r="EO89" s="36"/>
      <c r="EP89" s="36"/>
      <c r="EQ89" s="36"/>
      <c r="ER89" s="36"/>
      <c r="ES89" s="36"/>
      <c r="ET89" s="36"/>
      <c r="EU89" s="36"/>
      <c r="EV89" s="36"/>
      <c r="EW89" s="36"/>
      <c r="EX89" s="36"/>
      <c r="EY89" s="36"/>
      <c r="EZ89" s="36"/>
      <c r="FA89" s="36"/>
      <c r="FB89" s="36"/>
      <c r="FC89" s="36"/>
      <c r="FD89" s="36"/>
      <c r="FE89" s="36"/>
      <c r="FF89" s="36"/>
      <c r="FG89" s="36"/>
      <c r="FH89" s="36"/>
      <c r="FI89" s="36"/>
      <c r="FJ89" s="36"/>
      <c r="FK89" s="36"/>
      <c r="FL89" s="36"/>
      <c r="FM89" s="36"/>
      <c r="FN89" s="36"/>
      <c r="FO89" s="36"/>
      <c r="FP89" s="36"/>
      <c r="FQ89" s="36"/>
      <c r="FR89" s="36"/>
      <c r="FS89" s="36"/>
      <c r="FT89" s="36"/>
      <c r="FU89" s="36"/>
      <c r="FV89" s="36"/>
      <c r="FW89" s="36"/>
      <c r="FX89" s="36"/>
      <c r="FY89" s="36"/>
      <c r="FZ89" s="36"/>
      <c r="GA89" s="36"/>
      <c r="GB89" s="36"/>
      <c r="GC89" s="36"/>
      <c r="GD89" s="36"/>
      <c r="GE89" s="36"/>
      <c r="GF89" s="36"/>
      <c r="GG89" s="36"/>
      <c r="GH89" s="36"/>
      <c r="GI89" s="36"/>
      <c r="GJ89" s="36"/>
      <c r="GK89" s="36"/>
      <c r="GL89" s="36"/>
      <c r="GM89" s="36"/>
      <c r="GN89" s="36"/>
      <c r="GO89" s="36"/>
      <c r="GP89" s="36"/>
      <c r="GQ89" s="36"/>
      <c r="GR89" s="36"/>
      <c r="GS89" s="36"/>
      <c r="GT89" s="36"/>
      <c r="GU89" s="36"/>
      <c r="GV89" s="36"/>
      <c r="GW89" s="36"/>
      <c r="GX89" s="36"/>
      <c r="GY89" s="36"/>
      <c r="GZ89" s="36"/>
      <c r="HA89" s="36"/>
      <c r="HB89" s="36"/>
      <c r="HC89" s="36"/>
      <c r="HD89" s="36"/>
      <c r="HE89" s="36"/>
      <c r="HF89" s="36"/>
      <c r="HG89" s="36"/>
      <c r="HH89" s="36"/>
      <c r="HI89" s="36"/>
      <c r="HJ89" s="36"/>
      <c r="HK89" s="36"/>
      <c r="HL89" s="36"/>
      <c r="HM89" s="36"/>
      <c r="HN89" s="36"/>
      <c r="HO89" s="36"/>
      <c r="HP89" s="36"/>
      <c r="HQ89" s="36"/>
      <c r="HR89" s="36"/>
      <c r="HS89" s="36"/>
      <c r="HT89" s="36"/>
      <c r="HU89" s="36"/>
      <c r="HV89" s="36"/>
      <c r="HW89" s="36"/>
      <c r="HX89" s="36"/>
      <c r="HY89" s="36"/>
      <c r="HZ89" s="36"/>
      <c r="IA89" s="36"/>
      <c r="IB89" s="36"/>
      <c r="IC89" s="36"/>
      <c r="ID89" s="36"/>
      <c r="IE89" s="36"/>
      <c r="IF89" s="36"/>
      <c r="IG89" s="36"/>
      <c r="IH89" s="36"/>
      <c r="II89" s="36"/>
      <c r="IJ89" s="36"/>
      <c r="IK89" s="36"/>
      <c r="IL89" s="36"/>
      <c r="IM89" s="36"/>
      <c r="IN89" s="36"/>
      <c r="IO89" s="36"/>
      <c r="IP89" s="36"/>
      <c r="IQ89" s="36"/>
      <c r="IR89" s="36"/>
      <c r="IS89" s="36"/>
      <c r="IT89" s="36"/>
      <c r="IU89" s="36"/>
      <c r="IV89" s="36"/>
      <c r="IW89" s="36"/>
      <c r="IX89" s="36"/>
      <c r="IY89" s="36"/>
      <c r="IZ89" s="36"/>
      <c r="JA89" s="36"/>
      <c r="JB89" s="36"/>
      <c r="JC89" s="36"/>
      <c r="JD89" s="36"/>
      <c r="JE89" s="36"/>
      <c r="JF89" s="36"/>
      <c r="JG89" s="36"/>
      <c r="JH89" s="36"/>
      <c r="JI89" s="36"/>
      <c r="JJ89" s="36"/>
      <c r="JK89" s="36"/>
      <c r="JL89" s="36"/>
      <c r="JM89" s="36"/>
      <c r="JN89" s="36"/>
      <c r="JO89" s="36"/>
      <c r="JP89" s="36"/>
      <c r="JQ89" s="36"/>
      <c r="JR89" s="36"/>
      <c r="JS89" s="36"/>
      <c r="JT89" s="36"/>
      <c r="JU89" s="36"/>
      <c r="JV89" s="36"/>
      <c r="JW89" s="36"/>
      <c r="JX89" s="36"/>
      <c r="JY89" s="36"/>
      <c r="JZ89" s="36"/>
      <c r="KA89" s="36"/>
      <c r="KB89" s="36"/>
      <c r="KC89" s="36"/>
      <c r="KD89" s="36"/>
      <c r="KE89" s="36"/>
      <c r="KF89" s="36"/>
      <c r="KG89" s="36"/>
      <c r="KH89" s="36"/>
      <c r="KI89" s="36"/>
      <c r="KJ89" s="36"/>
      <c r="KK89" s="36"/>
      <c r="KL89" s="36"/>
      <c r="KM89" s="36"/>
      <c r="KN89" s="36"/>
      <c r="KO89" s="36"/>
      <c r="KP89" s="36"/>
      <c r="KQ89" s="36"/>
      <c r="KR89" s="36"/>
      <c r="KS89" s="36"/>
      <c r="KT89" s="36"/>
      <c r="KU89" s="36"/>
      <c r="KV89" s="36"/>
      <c r="KW89" s="36"/>
      <c r="KX89" s="36"/>
      <c r="KY89" s="36"/>
      <c r="KZ89" s="36"/>
      <c r="LA89" s="36"/>
      <c r="LB89" s="36"/>
      <c r="LC89" s="36"/>
      <c r="LD89" s="36"/>
      <c r="LE89" s="36"/>
      <c r="LF89" s="36"/>
      <c r="LG89" s="36"/>
      <c r="LH89" s="36"/>
      <c r="LI89" s="36"/>
      <c r="LJ89" s="36"/>
      <c r="LK89" s="36"/>
      <c r="LL89" s="36"/>
      <c r="LM89" s="36"/>
      <c r="LN89" s="36"/>
      <c r="LO89" s="36"/>
      <c r="LP89" s="36"/>
      <c r="LQ89" s="36"/>
      <c r="LR89" s="36"/>
      <c r="LS89" s="36"/>
      <c r="LT89" s="36"/>
      <c r="LU89" s="36"/>
      <c r="LV89" s="36"/>
      <c r="LW89" s="36"/>
      <c r="LX89" s="36"/>
      <c r="LY89" s="36"/>
      <c r="LZ89" s="36"/>
      <c r="MA89" s="36"/>
      <c r="MB89" s="36"/>
      <c r="MC89" s="36"/>
      <c r="MD89" s="36"/>
      <c r="ME89" s="36"/>
      <c r="MF89" s="36"/>
      <c r="MG89" s="36"/>
      <c r="MH89" s="36"/>
      <c r="MI89" s="36"/>
      <c r="MJ89" s="36"/>
      <c r="MK89" s="36"/>
      <c r="ML89" s="36"/>
      <c r="MM89" s="36"/>
      <c r="MN89" s="36"/>
      <c r="MO89" s="36"/>
      <c r="MP89" s="36"/>
      <c r="MQ89" s="36"/>
      <c r="MR89" s="36"/>
      <c r="MS89" s="36"/>
      <c r="MT89" s="36"/>
      <c r="MU89" s="36"/>
      <c r="MV89" s="36"/>
      <c r="MW89" s="36"/>
      <c r="MX89" s="36"/>
      <c r="MY89" s="36"/>
      <c r="MZ89" s="36"/>
      <c r="NA89" s="36"/>
      <c r="NB89" s="36"/>
      <c r="NC89" s="36"/>
      <c r="ND89" s="36"/>
      <c r="NE89" s="36"/>
      <c r="NF89" s="36"/>
      <c r="NG89" s="36"/>
      <c r="NH89" s="36"/>
      <c r="NI89" s="36"/>
      <c r="NJ89" s="36"/>
      <c r="NK89" s="36"/>
      <c r="NL89" s="36"/>
      <c r="NM89" s="36"/>
      <c r="NN89" s="36"/>
      <c r="NO89" s="36"/>
      <c r="NP89" s="36"/>
      <c r="NQ89" s="36"/>
      <c r="NR89" s="36"/>
      <c r="NS89" s="36"/>
      <c r="NT89" s="36"/>
      <c r="NU89" s="36"/>
      <c r="NV89" s="36"/>
      <c r="NW89" s="36"/>
      <c r="NX89" s="36"/>
    </row>
    <row r="90" spans="1:388" ht="30" customHeight="1">
      <c r="A90" s="49">
        <v>21</v>
      </c>
      <c r="B90" s="50">
        <v>30</v>
      </c>
      <c r="C90" s="33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  <c r="AE90" s="34"/>
      <c r="AF90" s="34"/>
      <c r="AG90" s="34"/>
      <c r="AH90" s="34"/>
      <c r="AI90" s="34"/>
      <c r="AJ90" s="34"/>
      <c r="AK90" s="34"/>
      <c r="AL90" s="34"/>
      <c r="AM90" s="34"/>
      <c r="AN90" s="34"/>
      <c r="AO90" s="34"/>
      <c r="AP90" s="34"/>
      <c r="AQ90" s="34"/>
      <c r="AR90" s="34"/>
      <c r="AS90" s="34"/>
      <c r="AT90" s="34"/>
      <c r="AU90" s="34"/>
      <c r="AV90" s="34"/>
      <c r="AW90" s="34"/>
      <c r="AX90" s="34"/>
      <c r="AY90" s="34"/>
      <c r="AZ90" s="34"/>
      <c r="BA90" s="34"/>
      <c r="BB90" s="34"/>
      <c r="BC90" s="34"/>
      <c r="BD90" s="34"/>
      <c r="BE90" s="34"/>
      <c r="BF90" s="34"/>
      <c r="BG90" s="34"/>
      <c r="BH90" s="34"/>
      <c r="BI90" s="34"/>
      <c r="BJ90" s="34"/>
      <c r="BK90" s="34"/>
      <c r="BL90" s="34"/>
      <c r="BM90" s="34"/>
      <c r="BN90" s="34"/>
      <c r="BO90" s="34"/>
      <c r="BP90" s="34"/>
      <c r="BQ90" s="34"/>
      <c r="BR90" s="34"/>
      <c r="BS90" s="34"/>
      <c r="BT90" s="34"/>
      <c r="BU90" s="34"/>
      <c r="BV90" s="34"/>
      <c r="BW90" s="34"/>
      <c r="BX90" s="34"/>
      <c r="BY90" s="34"/>
      <c r="BZ90" s="34"/>
      <c r="CA90" s="34"/>
      <c r="CB90" s="34"/>
      <c r="CC90" s="34"/>
      <c r="CD90" s="34"/>
      <c r="CE90" s="34"/>
      <c r="CF90" s="34"/>
      <c r="CG90" s="34"/>
      <c r="CH90" s="34"/>
      <c r="CI90" s="34"/>
      <c r="CJ90" s="34"/>
      <c r="CK90" s="34"/>
      <c r="CL90" s="34"/>
      <c r="CM90" s="34"/>
      <c r="CN90" s="34"/>
      <c r="CO90" s="34"/>
      <c r="CP90" s="34"/>
      <c r="CQ90" s="34"/>
      <c r="CR90" s="34"/>
      <c r="CS90" s="34"/>
      <c r="CT90" s="34"/>
      <c r="CU90" s="34"/>
      <c r="CV90" s="34"/>
      <c r="CW90" s="34"/>
      <c r="CX90" s="34"/>
      <c r="CY90" s="34"/>
      <c r="CZ90" s="34"/>
      <c r="DA90" s="34"/>
      <c r="DB90" s="34"/>
      <c r="DC90" s="34"/>
      <c r="DD90" s="34"/>
      <c r="DE90" s="34"/>
      <c r="DF90" s="34"/>
      <c r="DG90" s="34"/>
      <c r="DH90" s="34"/>
      <c r="DI90" s="34"/>
      <c r="DJ90" s="34"/>
      <c r="DK90" s="34"/>
      <c r="DL90" s="34"/>
      <c r="DM90" s="34"/>
      <c r="DN90" s="34"/>
      <c r="DO90" s="34"/>
      <c r="DP90" s="34"/>
      <c r="DQ90" s="34"/>
      <c r="DR90" s="34"/>
      <c r="DS90" s="34"/>
      <c r="DT90" s="34"/>
      <c r="DU90" s="34"/>
      <c r="DV90" s="34"/>
      <c r="DW90" s="34"/>
      <c r="DX90" s="34"/>
      <c r="DY90" s="34"/>
      <c r="DZ90" s="34"/>
      <c r="EA90" s="34"/>
      <c r="EB90" s="34"/>
      <c r="EC90" s="34"/>
      <c r="ED90" s="34"/>
      <c r="EE90" s="34"/>
      <c r="EF90" s="34"/>
      <c r="EG90" s="34"/>
      <c r="EH90" s="34"/>
      <c r="EI90" s="34"/>
      <c r="EJ90" s="34"/>
      <c r="EK90" s="34"/>
      <c r="EL90" s="34"/>
      <c r="EM90" s="34"/>
      <c r="EN90" s="34"/>
      <c r="EO90" s="34"/>
      <c r="EP90" s="34"/>
      <c r="EQ90" s="34"/>
      <c r="ER90" s="34"/>
      <c r="ES90" s="34"/>
      <c r="ET90" s="34"/>
      <c r="EU90" s="34"/>
      <c r="EV90" s="34"/>
      <c r="EW90" s="34"/>
      <c r="EX90" s="34"/>
      <c r="EY90" s="34"/>
      <c r="EZ90" s="34"/>
      <c r="FA90" s="34"/>
      <c r="FB90" s="34"/>
      <c r="FC90" s="34"/>
      <c r="FD90" s="34"/>
      <c r="FE90" s="34"/>
      <c r="FF90" s="34"/>
      <c r="FG90" s="34"/>
      <c r="FH90" s="34"/>
      <c r="FI90" s="34"/>
      <c r="FJ90" s="34"/>
      <c r="FK90" s="34"/>
      <c r="FL90" s="34"/>
      <c r="FM90" s="34"/>
      <c r="FN90" s="34"/>
      <c r="FO90" s="34"/>
      <c r="FP90" s="34"/>
      <c r="FQ90" s="34"/>
      <c r="FR90" s="34"/>
      <c r="FS90" s="34"/>
      <c r="FT90" s="34"/>
      <c r="FU90" s="34"/>
      <c r="FV90" s="34"/>
      <c r="FW90" s="34"/>
      <c r="FX90" s="34"/>
      <c r="FY90" s="34"/>
      <c r="FZ90" s="34"/>
      <c r="GA90" s="34"/>
      <c r="GB90" s="34"/>
      <c r="GC90" s="34"/>
      <c r="GD90" s="34"/>
      <c r="GE90" s="34"/>
      <c r="GF90" s="34"/>
      <c r="GG90" s="34"/>
      <c r="GH90" s="34"/>
      <c r="GI90" s="34"/>
      <c r="GJ90" s="34"/>
      <c r="GK90" s="34"/>
      <c r="GL90" s="34"/>
      <c r="GM90" s="34"/>
      <c r="GN90" s="34"/>
      <c r="GO90" s="34"/>
      <c r="GP90" s="34"/>
      <c r="GQ90" s="34"/>
      <c r="GR90" s="34"/>
      <c r="GS90" s="34"/>
      <c r="GT90" s="34"/>
      <c r="GU90" s="34"/>
      <c r="GV90" s="34"/>
      <c r="GW90" s="34"/>
      <c r="GX90" s="34"/>
      <c r="GY90" s="34"/>
      <c r="GZ90" s="34"/>
      <c r="HA90" s="34"/>
      <c r="HB90" s="34"/>
      <c r="HC90" s="34"/>
      <c r="HD90" s="34"/>
      <c r="HE90" s="34"/>
      <c r="HF90" s="34"/>
      <c r="HG90" s="34"/>
      <c r="HH90" s="34"/>
      <c r="HI90" s="34"/>
      <c r="HJ90" s="34"/>
      <c r="HK90" s="34"/>
      <c r="HL90" s="34"/>
      <c r="HM90" s="34"/>
      <c r="HN90" s="34"/>
      <c r="HO90" s="34"/>
      <c r="HP90" s="34"/>
      <c r="HQ90" s="34"/>
      <c r="HR90" s="34"/>
      <c r="HS90" s="34"/>
      <c r="HT90" s="34"/>
      <c r="HU90" s="34"/>
      <c r="HV90" s="34"/>
      <c r="HW90" s="34"/>
      <c r="HX90" s="34"/>
      <c r="HY90" s="34"/>
      <c r="HZ90" s="34"/>
      <c r="IA90" s="34"/>
      <c r="IB90" s="34"/>
      <c r="IC90" s="34"/>
      <c r="ID90" s="34"/>
      <c r="IE90" s="34"/>
      <c r="IF90" s="34"/>
      <c r="IG90" s="34"/>
      <c r="IH90" s="34"/>
      <c r="II90" s="34"/>
      <c r="IJ90" s="34"/>
      <c r="IK90" s="34"/>
      <c r="IL90" s="34"/>
      <c r="IM90" s="34"/>
      <c r="IN90" s="34"/>
      <c r="IO90" s="34"/>
      <c r="IP90" s="34"/>
      <c r="IQ90" s="34"/>
      <c r="IR90" s="34"/>
      <c r="IS90" s="34"/>
      <c r="IT90" s="34"/>
      <c r="IU90" s="34"/>
      <c r="IV90" s="34"/>
      <c r="IW90" s="34"/>
      <c r="IX90" s="34"/>
      <c r="IY90" s="34"/>
      <c r="IZ90" s="34"/>
      <c r="JA90" s="34"/>
      <c r="JB90" s="34"/>
      <c r="JC90" s="34"/>
      <c r="JD90" s="34"/>
      <c r="JE90" s="34"/>
      <c r="JF90" s="34"/>
      <c r="JG90" s="34"/>
      <c r="JH90" s="34"/>
      <c r="JI90" s="34"/>
      <c r="JJ90" s="34"/>
      <c r="JK90" s="34"/>
      <c r="JL90" s="34"/>
      <c r="JM90" s="34"/>
      <c r="JN90" s="34"/>
      <c r="JO90" s="34"/>
      <c r="JP90" s="34"/>
      <c r="JQ90" s="34"/>
      <c r="JR90" s="34"/>
      <c r="JS90" s="34"/>
      <c r="JT90" s="34"/>
      <c r="JU90" s="34"/>
      <c r="JV90" s="34"/>
      <c r="JW90" s="34"/>
      <c r="JX90" s="34"/>
      <c r="JY90" s="34"/>
      <c r="JZ90" s="34"/>
      <c r="KA90" s="34"/>
      <c r="KB90" s="34"/>
      <c r="KC90" s="34"/>
      <c r="KD90" s="34"/>
      <c r="KE90" s="34"/>
      <c r="KF90" s="34"/>
      <c r="KG90" s="34"/>
      <c r="KH90" s="34"/>
      <c r="KI90" s="34"/>
      <c r="KJ90" s="34"/>
      <c r="KK90" s="34"/>
      <c r="KL90" s="34"/>
      <c r="KM90" s="34"/>
      <c r="KN90" s="34"/>
      <c r="KO90" s="34"/>
      <c r="KP90" s="34"/>
      <c r="KQ90" s="34"/>
      <c r="KR90" s="34"/>
      <c r="KS90" s="34"/>
      <c r="KT90" s="34"/>
      <c r="KU90" s="34"/>
      <c r="KV90" s="34"/>
      <c r="KW90" s="34"/>
      <c r="KX90" s="34"/>
      <c r="KY90" s="34"/>
      <c r="KZ90" s="34"/>
      <c r="LA90" s="34"/>
      <c r="LB90" s="34"/>
      <c r="LC90" s="34"/>
      <c r="LD90" s="34"/>
      <c r="LE90" s="34"/>
      <c r="LF90" s="34"/>
      <c r="LG90" s="34"/>
      <c r="LH90" s="34"/>
      <c r="LI90" s="34"/>
      <c r="LJ90" s="34"/>
      <c r="LK90" s="34"/>
      <c r="LL90" s="34"/>
      <c r="LM90" s="34"/>
      <c r="LN90" s="34"/>
      <c r="LO90" s="34"/>
      <c r="LP90" s="34"/>
      <c r="LQ90" s="34"/>
      <c r="LR90" s="34"/>
      <c r="LS90" s="34"/>
      <c r="LT90" s="34"/>
      <c r="LU90" s="34"/>
      <c r="LV90" s="34"/>
      <c r="LW90" s="34"/>
      <c r="LX90" s="34"/>
      <c r="LY90" s="34"/>
      <c r="LZ90" s="34"/>
      <c r="MA90" s="34"/>
      <c r="MB90" s="34"/>
      <c r="MC90" s="34"/>
      <c r="MD90" s="34"/>
      <c r="ME90" s="34"/>
      <c r="MF90" s="34"/>
      <c r="MG90" s="34"/>
      <c r="MH90" s="34"/>
      <c r="MI90" s="34"/>
      <c r="MJ90" s="34"/>
      <c r="MK90" s="34"/>
      <c r="ML90" s="34"/>
      <c r="MM90" s="34"/>
      <c r="MN90" s="34"/>
      <c r="MO90" s="34"/>
      <c r="MP90" s="34"/>
      <c r="MQ90" s="34"/>
      <c r="MR90" s="34"/>
      <c r="MS90" s="34"/>
      <c r="MT90" s="34"/>
      <c r="MU90" s="34"/>
      <c r="MV90" s="34"/>
      <c r="MW90" s="34"/>
      <c r="MX90" s="34"/>
      <c r="MY90" s="34"/>
      <c r="MZ90" s="34"/>
      <c r="NA90" s="34"/>
      <c r="NB90" s="34"/>
      <c r="NC90" s="34"/>
      <c r="ND90" s="34"/>
      <c r="NE90" s="34"/>
      <c r="NF90" s="34"/>
      <c r="NG90" s="34"/>
      <c r="NH90" s="34"/>
      <c r="NI90" s="34"/>
      <c r="NJ90" s="34"/>
      <c r="NK90" s="34"/>
      <c r="NL90" s="34"/>
      <c r="NM90" s="34"/>
      <c r="NN90" s="34"/>
      <c r="NO90" s="34"/>
      <c r="NP90" s="34"/>
      <c r="NQ90" s="34"/>
      <c r="NR90" s="34"/>
      <c r="NS90" s="34"/>
      <c r="NT90" s="34"/>
      <c r="NU90" s="34"/>
      <c r="NV90" s="34"/>
      <c r="NW90" s="34"/>
      <c r="NX90" s="34"/>
    </row>
    <row r="91" spans="1:388" ht="30" customHeight="1">
      <c r="A91" s="49"/>
      <c r="B91" s="51"/>
      <c r="C91" s="35"/>
      <c r="D91" s="36"/>
      <c r="E91" s="36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6"/>
      <c r="AK91" s="36"/>
      <c r="AL91" s="36"/>
      <c r="AM91" s="36"/>
      <c r="AN91" s="36"/>
      <c r="AO91" s="36"/>
      <c r="AP91" s="36"/>
      <c r="AQ91" s="36"/>
      <c r="AR91" s="36"/>
      <c r="AS91" s="36"/>
      <c r="AT91" s="36"/>
      <c r="AU91" s="36"/>
      <c r="AV91" s="36"/>
      <c r="AW91" s="36"/>
      <c r="AX91" s="36"/>
      <c r="AY91" s="36"/>
      <c r="AZ91" s="36"/>
      <c r="BA91" s="36"/>
      <c r="BB91" s="36"/>
      <c r="BC91" s="36"/>
      <c r="BD91" s="36"/>
      <c r="BE91" s="36"/>
      <c r="BF91" s="36"/>
      <c r="BG91" s="36"/>
      <c r="BH91" s="36"/>
      <c r="BI91" s="36"/>
      <c r="BJ91" s="36"/>
      <c r="BK91" s="36"/>
      <c r="BL91" s="36"/>
      <c r="BM91" s="36"/>
      <c r="BN91" s="36"/>
      <c r="BO91" s="36"/>
      <c r="BP91" s="36"/>
      <c r="BQ91" s="36"/>
      <c r="BR91" s="36"/>
      <c r="BS91" s="36"/>
      <c r="BT91" s="36"/>
      <c r="BU91" s="36"/>
      <c r="BV91" s="36"/>
      <c r="BW91" s="36"/>
      <c r="BX91" s="36"/>
      <c r="BY91" s="36"/>
      <c r="BZ91" s="36"/>
      <c r="CA91" s="36"/>
      <c r="CB91" s="36"/>
      <c r="CC91" s="36"/>
      <c r="CD91" s="36"/>
      <c r="CE91" s="36"/>
      <c r="CF91" s="36"/>
      <c r="CG91" s="36"/>
      <c r="CH91" s="36"/>
      <c r="CI91" s="36"/>
      <c r="CJ91" s="36"/>
      <c r="CK91" s="36"/>
      <c r="CL91" s="36"/>
      <c r="CM91" s="36"/>
      <c r="CN91" s="36"/>
      <c r="CO91" s="36"/>
      <c r="CP91" s="36"/>
      <c r="CQ91" s="36"/>
      <c r="CR91" s="36"/>
      <c r="CS91" s="36"/>
      <c r="CT91" s="36"/>
      <c r="CU91" s="36"/>
      <c r="CV91" s="36"/>
      <c r="CW91" s="36"/>
      <c r="CX91" s="36"/>
      <c r="CY91" s="36"/>
      <c r="CZ91" s="36"/>
      <c r="DA91" s="36"/>
      <c r="DB91" s="36"/>
      <c r="DC91" s="36"/>
      <c r="DD91" s="36"/>
      <c r="DE91" s="36"/>
      <c r="DF91" s="36"/>
      <c r="DG91" s="36"/>
      <c r="DH91" s="36"/>
      <c r="DI91" s="36"/>
      <c r="DJ91" s="36"/>
      <c r="DK91" s="36"/>
      <c r="DL91" s="36"/>
      <c r="DM91" s="36"/>
      <c r="DN91" s="36"/>
      <c r="DO91" s="36"/>
      <c r="DP91" s="36"/>
      <c r="DQ91" s="36"/>
      <c r="DR91" s="36"/>
      <c r="DS91" s="36"/>
      <c r="DT91" s="36"/>
      <c r="DU91" s="36"/>
      <c r="DV91" s="36"/>
      <c r="DW91" s="36"/>
      <c r="DX91" s="36"/>
      <c r="DY91" s="36"/>
      <c r="DZ91" s="36"/>
      <c r="EA91" s="36"/>
      <c r="EB91" s="36"/>
      <c r="EC91" s="36"/>
      <c r="ED91" s="36"/>
      <c r="EE91" s="36"/>
      <c r="EF91" s="36"/>
      <c r="EG91" s="36"/>
      <c r="EH91" s="36"/>
      <c r="EI91" s="36"/>
      <c r="EJ91" s="36"/>
      <c r="EK91" s="36"/>
      <c r="EL91" s="36"/>
      <c r="EM91" s="36"/>
      <c r="EN91" s="36"/>
      <c r="EO91" s="36"/>
      <c r="EP91" s="36"/>
      <c r="EQ91" s="36"/>
      <c r="ER91" s="36"/>
      <c r="ES91" s="36"/>
      <c r="ET91" s="36"/>
      <c r="EU91" s="36"/>
      <c r="EV91" s="36"/>
      <c r="EW91" s="36"/>
      <c r="EX91" s="36"/>
      <c r="EY91" s="36"/>
      <c r="EZ91" s="36"/>
      <c r="FA91" s="36"/>
      <c r="FB91" s="36"/>
      <c r="FC91" s="36"/>
      <c r="FD91" s="36"/>
      <c r="FE91" s="36"/>
      <c r="FF91" s="36"/>
      <c r="FG91" s="36"/>
      <c r="FH91" s="36"/>
      <c r="FI91" s="36"/>
      <c r="FJ91" s="36"/>
      <c r="FK91" s="36"/>
      <c r="FL91" s="36"/>
      <c r="FM91" s="36"/>
      <c r="FN91" s="36"/>
      <c r="FO91" s="36"/>
      <c r="FP91" s="36"/>
      <c r="FQ91" s="36"/>
      <c r="FR91" s="36"/>
      <c r="FS91" s="36"/>
      <c r="FT91" s="36"/>
      <c r="FU91" s="36"/>
      <c r="FV91" s="36"/>
      <c r="FW91" s="36"/>
      <c r="FX91" s="36"/>
      <c r="FY91" s="36"/>
      <c r="FZ91" s="36"/>
      <c r="GA91" s="36"/>
      <c r="GB91" s="36"/>
      <c r="GC91" s="36"/>
      <c r="GD91" s="36"/>
      <c r="GE91" s="36"/>
      <c r="GF91" s="36"/>
      <c r="GG91" s="36"/>
      <c r="GH91" s="36"/>
      <c r="GI91" s="36"/>
      <c r="GJ91" s="36"/>
      <c r="GK91" s="36"/>
      <c r="GL91" s="36"/>
      <c r="GM91" s="36"/>
      <c r="GN91" s="36"/>
      <c r="GO91" s="36"/>
      <c r="GP91" s="36"/>
      <c r="GQ91" s="36"/>
      <c r="GR91" s="36"/>
      <c r="GS91" s="36"/>
      <c r="GT91" s="36"/>
      <c r="GU91" s="36"/>
      <c r="GV91" s="36"/>
      <c r="GW91" s="36"/>
      <c r="GX91" s="36"/>
      <c r="GY91" s="36"/>
      <c r="GZ91" s="36"/>
      <c r="HA91" s="36"/>
      <c r="HB91" s="36"/>
      <c r="HC91" s="36"/>
      <c r="HD91" s="36"/>
      <c r="HE91" s="36"/>
      <c r="HF91" s="36"/>
      <c r="HG91" s="36"/>
      <c r="HH91" s="36"/>
      <c r="HI91" s="36"/>
      <c r="HJ91" s="36"/>
      <c r="HK91" s="36"/>
      <c r="HL91" s="36"/>
      <c r="HM91" s="36"/>
      <c r="HN91" s="36"/>
      <c r="HO91" s="36"/>
      <c r="HP91" s="36"/>
      <c r="HQ91" s="36"/>
      <c r="HR91" s="36"/>
      <c r="HS91" s="36"/>
      <c r="HT91" s="36"/>
      <c r="HU91" s="36"/>
      <c r="HV91" s="36"/>
      <c r="HW91" s="36"/>
      <c r="HX91" s="36"/>
      <c r="HY91" s="36"/>
      <c r="HZ91" s="36"/>
      <c r="IA91" s="36"/>
      <c r="IB91" s="36"/>
      <c r="IC91" s="36"/>
      <c r="ID91" s="36"/>
      <c r="IE91" s="36"/>
      <c r="IF91" s="36"/>
      <c r="IG91" s="36"/>
      <c r="IH91" s="36"/>
      <c r="II91" s="36"/>
      <c r="IJ91" s="36"/>
      <c r="IK91" s="36"/>
      <c r="IL91" s="36"/>
      <c r="IM91" s="36"/>
      <c r="IN91" s="36"/>
      <c r="IO91" s="36"/>
      <c r="IP91" s="36"/>
      <c r="IQ91" s="36"/>
      <c r="IR91" s="36"/>
      <c r="IS91" s="36"/>
      <c r="IT91" s="36"/>
      <c r="IU91" s="36"/>
      <c r="IV91" s="36"/>
      <c r="IW91" s="36"/>
      <c r="IX91" s="36"/>
      <c r="IY91" s="36"/>
      <c r="IZ91" s="36"/>
      <c r="JA91" s="36"/>
      <c r="JB91" s="36"/>
      <c r="JC91" s="36"/>
      <c r="JD91" s="36"/>
      <c r="JE91" s="36"/>
      <c r="JF91" s="36"/>
      <c r="JG91" s="36"/>
      <c r="JH91" s="36"/>
      <c r="JI91" s="36"/>
      <c r="JJ91" s="36"/>
      <c r="JK91" s="36"/>
      <c r="JL91" s="36"/>
      <c r="JM91" s="36"/>
      <c r="JN91" s="36"/>
      <c r="JO91" s="36"/>
      <c r="JP91" s="36"/>
      <c r="JQ91" s="36"/>
      <c r="JR91" s="36"/>
      <c r="JS91" s="36"/>
      <c r="JT91" s="36"/>
      <c r="JU91" s="36"/>
      <c r="JV91" s="36"/>
      <c r="JW91" s="36"/>
      <c r="JX91" s="36"/>
      <c r="JY91" s="36"/>
      <c r="JZ91" s="36"/>
      <c r="KA91" s="36"/>
      <c r="KB91" s="36"/>
      <c r="KC91" s="36"/>
      <c r="KD91" s="36"/>
      <c r="KE91" s="36"/>
      <c r="KF91" s="36"/>
      <c r="KG91" s="36"/>
      <c r="KH91" s="36"/>
      <c r="KI91" s="36"/>
      <c r="KJ91" s="36"/>
      <c r="KK91" s="36"/>
      <c r="KL91" s="36"/>
      <c r="KM91" s="36"/>
      <c r="KN91" s="36"/>
      <c r="KO91" s="36"/>
      <c r="KP91" s="36"/>
      <c r="KQ91" s="36"/>
      <c r="KR91" s="36"/>
      <c r="KS91" s="36"/>
      <c r="KT91" s="36"/>
      <c r="KU91" s="36"/>
      <c r="KV91" s="36"/>
      <c r="KW91" s="36"/>
      <c r="KX91" s="36"/>
      <c r="KY91" s="36"/>
      <c r="KZ91" s="36"/>
      <c r="LA91" s="36"/>
      <c r="LB91" s="36"/>
      <c r="LC91" s="36"/>
      <c r="LD91" s="36"/>
      <c r="LE91" s="36"/>
      <c r="LF91" s="36"/>
      <c r="LG91" s="36"/>
      <c r="LH91" s="36"/>
      <c r="LI91" s="36"/>
      <c r="LJ91" s="36"/>
      <c r="LK91" s="36"/>
      <c r="LL91" s="36"/>
      <c r="LM91" s="36"/>
      <c r="LN91" s="36"/>
      <c r="LO91" s="36"/>
      <c r="LP91" s="36"/>
      <c r="LQ91" s="36"/>
      <c r="LR91" s="36"/>
      <c r="LS91" s="36"/>
      <c r="LT91" s="36"/>
      <c r="LU91" s="36"/>
      <c r="LV91" s="36"/>
      <c r="LW91" s="36"/>
      <c r="LX91" s="36"/>
      <c r="LY91" s="36"/>
      <c r="LZ91" s="36"/>
      <c r="MA91" s="36"/>
      <c r="MB91" s="36"/>
      <c r="MC91" s="36"/>
      <c r="MD91" s="36"/>
      <c r="ME91" s="36"/>
      <c r="MF91" s="36"/>
      <c r="MG91" s="36"/>
      <c r="MH91" s="36"/>
      <c r="MI91" s="36"/>
      <c r="MJ91" s="36"/>
      <c r="MK91" s="36"/>
      <c r="ML91" s="36"/>
      <c r="MM91" s="36"/>
      <c r="MN91" s="36"/>
      <c r="MO91" s="36"/>
      <c r="MP91" s="36"/>
      <c r="MQ91" s="36"/>
      <c r="MR91" s="36"/>
      <c r="MS91" s="36"/>
      <c r="MT91" s="36"/>
      <c r="MU91" s="36"/>
      <c r="MV91" s="36"/>
      <c r="MW91" s="36"/>
      <c r="MX91" s="36"/>
      <c r="MY91" s="36"/>
      <c r="MZ91" s="36"/>
      <c r="NA91" s="36"/>
      <c r="NB91" s="36"/>
      <c r="NC91" s="36"/>
      <c r="ND91" s="36"/>
      <c r="NE91" s="36"/>
      <c r="NF91" s="36"/>
      <c r="NG91" s="36"/>
      <c r="NH91" s="36"/>
      <c r="NI91" s="36"/>
      <c r="NJ91" s="36"/>
      <c r="NK91" s="36"/>
      <c r="NL91" s="36"/>
      <c r="NM91" s="36"/>
      <c r="NN91" s="36"/>
      <c r="NO91" s="36"/>
      <c r="NP91" s="36"/>
      <c r="NQ91" s="36"/>
      <c r="NR91" s="36"/>
      <c r="NS91" s="36"/>
      <c r="NT91" s="36"/>
      <c r="NU91" s="36"/>
      <c r="NV91" s="36"/>
      <c r="NW91" s="36"/>
      <c r="NX91" s="36"/>
    </row>
    <row r="92" spans="1:388" ht="30" customHeight="1">
      <c r="A92" s="52" t="s">
        <v>48</v>
      </c>
      <c r="B92" s="50" t="s">
        <v>25</v>
      </c>
      <c r="C92" s="33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  <c r="AN92" s="34"/>
      <c r="AO92" s="34"/>
      <c r="AP92" s="34"/>
      <c r="AQ92" s="34"/>
      <c r="AR92" s="34"/>
      <c r="AS92" s="34"/>
      <c r="AT92" s="34"/>
      <c r="AU92" s="34"/>
      <c r="AV92" s="34"/>
      <c r="AW92" s="34"/>
      <c r="AX92" s="34"/>
      <c r="AY92" s="34"/>
      <c r="AZ92" s="34"/>
      <c r="BA92" s="34"/>
      <c r="BB92" s="34"/>
      <c r="BC92" s="34"/>
      <c r="BD92" s="34"/>
      <c r="BE92" s="34"/>
      <c r="BF92" s="34"/>
      <c r="BG92" s="34"/>
      <c r="BH92" s="34"/>
      <c r="BI92" s="34"/>
      <c r="BJ92" s="34"/>
      <c r="BK92" s="34"/>
      <c r="BL92" s="34"/>
      <c r="BM92" s="34"/>
      <c r="BN92" s="34"/>
      <c r="BO92" s="34"/>
      <c r="BP92" s="34"/>
      <c r="BQ92" s="34"/>
      <c r="BR92" s="34"/>
      <c r="BS92" s="34"/>
      <c r="BT92" s="34"/>
      <c r="BU92" s="34"/>
      <c r="BV92" s="34"/>
      <c r="BW92" s="34"/>
      <c r="BX92" s="34"/>
      <c r="BY92" s="34"/>
      <c r="BZ92" s="34"/>
      <c r="CA92" s="34"/>
      <c r="CB92" s="34"/>
      <c r="CC92" s="34"/>
      <c r="CD92" s="34"/>
      <c r="CE92" s="34"/>
      <c r="CF92" s="34"/>
      <c r="CG92" s="34"/>
      <c r="CH92" s="34"/>
      <c r="CI92" s="34"/>
      <c r="CJ92" s="34"/>
      <c r="CK92" s="34"/>
      <c r="CL92" s="34"/>
      <c r="CM92" s="34"/>
      <c r="CN92" s="34"/>
      <c r="CO92" s="34"/>
      <c r="CP92" s="34"/>
      <c r="CQ92" s="34"/>
      <c r="CR92" s="34"/>
      <c r="CS92" s="34"/>
      <c r="CT92" s="34"/>
      <c r="CU92" s="34"/>
      <c r="CV92" s="34"/>
      <c r="CW92" s="34"/>
      <c r="CX92" s="34"/>
      <c r="CY92" s="34"/>
      <c r="CZ92" s="34"/>
      <c r="DA92" s="34"/>
      <c r="DB92" s="34"/>
      <c r="DC92" s="34"/>
      <c r="DD92" s="34"/>
      <c r="DE92" s="34"/>
      <c r="DF92" s="34"/>
      <c r="DG92" s="34"/>
      <c r="DH92" s="34"/>
      <c r="DI92" s="34"/>
      <c r="DJ92" s="34"/>
      <c r="DK92" s="34"/>
      <c r="DL92" s="34"/>
      <c r="DM92" s="34"/>
      <c r="DN92" s="34"/>
      <c r="DO92" s="34"/>
      <c r="DP92" s="34"/>
      <c r="DQ92" s="34"/>
      <c r="DR92" s="34"/>
      <c r="DS92" s="34"/>
      <c r="DT92" s="34"/>
      <c r="DU92" s="34"/>
      <c r="DV92" s="34"/>
      <c r="DW92" s="34"/>
      <c r="DX92" s="34"/>
      <c r="DY92" s="34"/>
      <c r="DZ92" s="34"/>
      <c r="EA92" s="34"/>
      <c r="EB92" s="34"/>
      <c r="EC92" s="34"/>
      <c r="ED92" s="34"/>
      <c r="EE92" s="34"/>
      <c r="EF92" s="34"/>
      <c r="EG92" s="34"/>
      <c r="EH92" s="34"/>
      <c r="EI92" s="34"/>
      <c r="EJ92" s="34"/>
      <c r="EK92" s="34"/>
      <c r="EL92" s="34"/>
      <c r="EM92" s="34"/>
      <c r="EN92" s="34"/>
      <c r="EO92" s="34"/>
      <c r="EP92" s="34"/>
      <c r="EQ92" s="34"/>
      <c r="ER92" s="34"/>
      <c r="ES92" s="34"/>
      <c r="ET92" s="34"/>
      <c r="EU92" s="34"/>
      <c r="EV92" s="34"/>
      <c r="EW92" s="34"/>
      <c r="EX92" s="34"/>
      <c r="EY92" s="34"/>
      <c r="EZ92" s="34"/>
      <c r="FA92" s="34"/>
      <c r="FB92" s="34"/>
      <c r="FC92" s="34"/>
      <c r="FD92" s="34"/>
      <c r="FE92" s="34"/>
      <c r="FF92" s="34"/>
      <c r="FG92" s="34"/>
      <c r="FH92" s="34"/>
      <c r="FI92" s="34"/>
      <c r="FJ92" s="34"/>
      <c r="FK92" s="34"/>
      <c r="FL92" s="34"/>
      <c r="FM92" s="34"/>
      <c r="FN92" s="34"/>
      <c r="FO92" s="34"/>
      <c r="FP92" s="34"/>
      <c r="FQ92" s="34"/>
      <c r="FR92" s="34"/>
      <c r="FS92" s="34"/>
      <c r="FT92" s="34"/>
      <c r="FU92" s="34"/>
      <c r="FV92" s="34"/>
      <c r="FW92" s="34"/>
      <c r="FX92" s="34"/>
      <c r="FY92" s="34"/>
      <c r="FZ92" s="34"/>
      <c r="GA92" s="34"/>
      <c r="GB92" s="34"/>
      <c r="GC92" s="34"/>
      <c r="GD92" s="34"/>
      <c r="GE92" s="34"/>
      <c r="GF92" s="34"/>
      <c r="GG92" s="34"/>
      <c r="GH92" s="34"/>
      <c r="GI92" s="34"/>
      <c r="GJ92" s="34"/>
      <c r="GK92" s="34"/>
      <c r="GL92" s="34"/>
      <c r="GM92" s="34"/>
      <c r="GN92" s="34"/>
      <c r="GO92" s="34"/>
      <c r="GP92" s="34"/>
      <c r="GQ92" s="34"/>
      <c r="GR92" s="34"/>
      <c r="GS92" s="34"/>
      <c r="GT92" s="34"/>
      <c r="GU92" s="34"/>
      <c r="GV92" s="34"/>
      <c r="GW92" s="34"/>
      <c r="GX92" s="34"/>
      <c r="GY92" s="34"/>
      <c r="GZ92" s="34"/>
      <c r="HA92" s="34"/>
      <c r="HB92" s="34"/>
      <c r="HC92" s="34"/>
      <c r="HD92" s="34"/>
      <c r="HE92" s="34"/>
      <c r="HF92" s="34"/>
      <c r="HG92" s="34"/>
      <c r="HH92" s="34"/>
      <c r="HI92" s="34"/>
      <c r="HJ92" s="34"/>
      <c r="HK92" s="34"/>
      <c r="HL92" s="34"/>
      <c r="HM92" s="34"/>
      <c r="HN92" s="34"/>
      <c r="HO92" s="34"/>
      <c r="HP92" s="34"/>
      <c r="HQ92" s="34"/>
      <c r="HR92" s="34"/>
      <c r="HS92" s="34"/>
      <c r="HT92" s="34"/>
      <c r="HU92" s="34"/>
      <c r="HV92" s="34"/>
      <c r="HW92" s="34"/>
      <c r="HX92" s="34"/>
      <c r="HY92" s="34"/>
      <c r="HZ92" s="34"/>
      <c r="IA92" s="34"/>
      <c r="IB92" s="34"/>
      <c r="IC92" s="34"/>
      <c r="ID92" s="34"/>
      <c r="IE92" s="34"/>
      <c r="IF92" s="34"/>
      <c r="IG92" s="34"/>
      <c r="IH92" s="34"/>
      <c r="II92" s="34"/>
      <c r="IJ92" s="34"/>
      <c r="IK92" s="34"/>
      <c r="IL92" s="34"/>
      <c r="IM92" s="34"/>
      <c r="IN92" s="34"/>
      <c r="IO92" s="34"/>
      <c r="IP92" s="34"/>
      <c r="IQ92" s="34"/>
      <c r="IR92" s="34"/>
      <c r="IS92" s="34"/>
      <c r="IT92" s="34"/>
      <c r="IU92" s="34"/>
      <c r="IV92" s="34"/>
      <c r="IW92" s="34"/>
      <c r="IX92" s="34"/>
      <c r="IY92" s="34"/>
      <c r="IZ92" s="34"/>
      <c r="JA92" s="34"/>
      <c r="JB92" s="34"/>
      <c r="JC92" s="34"/>
      <c r="JD92" s="34"/>
      <c r="JE92" s="34"/>
      <c r="JF92" s="34"/>
      <c r="JG92" s="34"/>
      <c r="JH92" s="34"/>
      <c r="JI92" s="34"/>
      <c r="JJ92" s="34"/>
      <c r="JK92" s="34"/>
      <c r="JL92" s="34"/>
      <c r="JM92" s="34"/>
      <c r="JN92" s="34"/>
      <c r="JO92" s="34"/>
      <c r="JP92" s="34"/>
      <c r="JQ92" s="34"/>
      <c r="JR92" s="34"/>
      <c r="JS92" s="34"/>
      <c r="JT92" s="34"/>
      <c r="JU92" s="34"/>
      <c r="JV92" s="34"/>
      <c r="JW92" s="34"/>
      <c r="JX92" s="34"/>
      <c r="JY92" s="34"/>
      <c r="JZ92" s="34"/>
      <c r="KA92" s="34"/>
      <c r="KB92" s="34"/>
      <c r="KC92" s="34"/>
      <c r="KD92" s="34"/>
      <c r="KE92" s="34"/>
      <c r="KF92" s="34"/>
      <c r="KG92" s="34"/>
      <c r="KH92" s="34"/>
      <c r="KI92" s="34"/>
      <c r="KJ92" s="34"/>
      <c r="KK92" s="34"/>
      <c r="KL92" s="34"/>
      <c r="KM92" s="34"/>
      <c r="KN92" s="34"/>
      <c r="KO92" s="34"/>
      <c r="KP92" s="34"/>
      <c r="KQ92" s="34"/>
      <c r="KR92" s="34"/>
      <c r="KS92" s="34"/>
      <c r="KT92" s="34"/>
      <c r="KU92" s="34"/>
      <c r="KV92" s="34"/>
      <c r="KW92" s="34"/>
      <c r="KX92" s="34"/>
      <c r="KY92" s="34"/>
      <c r="KZ92" s="34"/>
      <c r="LA92" s="34"/>
      <c r="LB92" s="34"/>
      <c r="LC92" s="34"/>
      <c r="LD92" s="34"/>
      <c r="LE92" s="34"/>
      <c r="LF92" s="34"/>
      <c r="LG92" s="34"/>
      <c r="LH92" s="34"/>
      <c r="LI92" s="34"/>
      <c r="LJ92" s="34"/>
      <c r="LK92" s="34"/>
      <c r="LL92" s="34"/>
      <c r="LM92" s="34"/>
      <c r="LN92" s="34"/>
      <c r="LO92" s="34"/>
      <c r="LP92" s="34"/>
      <c r="LQ92" s="34"/>
      <c r="LR92" s="34"/>
      <c r="LS92" s="34"/>
      <c r="LT92" s="34"/>
      <c r="LU92" s="34"/>
      <c r="LV92" s="34"/>
      <c r="LW92" s="34"/>
      <c r="LX92" s="34"/>
      <c r="LY92" s="34"/>
      <c r="LZ92" s="34"/>
      <c r="MA92" s="34"/>
      <c r="MB92" s="34"/>
      <c r="MC92" s="34"/>
      <c r="MD92" s="34"/>
      <c r="ME92" s="34"/>
      <c r="MF92" s="34"/>
      <c r="MG92" s="34"/>
      <c r="MH92" s="34"/>
      <c r="MI92" s="34"/>
      <c r="MJ92" s="34"/>
      <c r="MK92" s="34"/>
      <c r="ML92" s="34"/>
      <c r="MM92" s="34"/>
      <c r="MN92" s="34"/>
      <c r="MO92" s="34"/>
      <c r="MP92" s="34"/>
      <c r="MQ92" s="34"/>
      <c r="MR92" s="34"/>
      <c r="MS92" s="34"/>
      <c r="MT92" s="34"/>
      <c r="MU92" s="34"/>
      <c r="MV92" s="34"/>
      <c r="MW92" s="34"/>
      <c r="MX92" s="34"/>
      <c r="MY92" s="34"/>
      <c r="MZ92" s="34"/>
      <c r="NA92" s="34"/>
      <c r="NB92" s="34"/>
      <c r="NC92" s="34"/>
      <c r="ND92" s="34"/>
      <c r="NE92" s="34"/>
      <c r="NF92" s="34"/>
      <c r="NG92" s="34"/>
      <c r="NH92" s="34"/>
      <c r="NI92" s="34"/>
      <c r="NJ92" s="34"/>
      <c r="NK92" s="34"/>
      <c r="NL92" s="34"/>
      <c r="NM92" s="34"/>
      <c r="NN92" s="34"/>
      <c r="NO92" s="34"/>
      <c r="NP92" s="34"/>
      <c r="NQ92" s="34"/>
      <c r="NR92" s="34"/>
      <c r="NS92" s="34"/>
      <c r="NT92" s="34"/>
      <c r="NU92" s="34"/>
      <c r="NV92" s="34"/>
      <c r="NW92" s="34"/>
      <c r="NX92" s="34"/>
    </row>
    <row r="93" spans="1:388" ht="30" customHeight="1">
      <c r="A93" s="52"/>
      <c r="B93" s="51"/>
      <c r="C93" s="35"/>
      <c r="D93" s="36"/>
      <c r="E93" s="36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  <c r="S93" s="36"/>
      <c r="T93" s="36"/>
      <c r="U93" s="36"/>
      <c r="V93" s="36"/>
      <c r="W93" s="36"/>
      <c r="X93" s="36"/>
      <c r="Y93" s="36"/>
      <c r="Z93" s="36"/>
      <c r="AA93" s="36"/>
      <c r="AB93" s="36"/>
      <c r="AC93" s="36"/>
      <c r="AD93" s="36"/>
      <c r="AE93" s="36"/>
      <c r="AF93" s="36"/>
      <c r="AG93" s="36"/>
      <c r="AH93" s="36"/>
      <c r="AI93" s="36"/>
      <c r="AJ93" s="36"/>
      <c r="AK93" s="36"/>
      <c r="AL93" s="36"/>
      <c r="AM93" s="36"/>
      <c r="AN93" s="36"/>
      <c r="AO93" s="36"/>
      <c r="AP93" s="36"/>
      <c r="AQ93" s="36"/>
      <c r="AR93" s="36"/>
      <c r="AS93" s="36"/>
      <c r="AT93" s="36"/>
      <c r="AU93" s="36"/>
      <c r="AV93" s="36"/>
      <c r="AW93" s="36"/>
      <c r="AX93" s="36"/>
      <c r="AY93" s="36"/>
      <c r="AZ93" s="36"/>
      <c r="BA93" s="36"/>
      <c r="BB93" s="36"/>
      <c r="BC93" s="36"/>
      <c r="BD93" s="36"/>
      <c r="BE93" s="36"/>
      <c r="BF93" s="36"/>
      <c r="BG93" s="36"/>
      <c r="BH93" s="36"/>
      <c r="BI93" s="36"/>
      <c r="BJ93" s="36"/>
      <c r="BK93" s="36"/>
      <c r="BL93" s="36"/>
      <c r="BM93" s="36"/>
      <c r="BN93" s="36"/>
      <c r="BO93" s="36"/>
      <c r="BP93" s="36"/>
      <c r="BQ93" s="36"/>
      <c r="BR93" s="36"/>
      <c r="BS93" s="36"/>
      <c r="BT93" s="36"/>
      <c r="BU93" s="36"/>
      <c r="BV93" s="36"/>
      <c r="BW93" s="36"/>
      <c r="BX93" s="36"/>
      <c r="BY93" s="36"/>
      <c r="BZ93" s="36"/>
      <c r="CA93" s="36"/>
      <c r="CB93" s="36"/>
      <c r="CC93" s="36"/>
      <c r="CD93" s="36"/>
      <c r="CE93" s="36"/>
      <c r="CF93" s="36"/>
      <c r="CG93" s="36"/>
      <c r="CH93" s="36"/>
      <c r="CI93" s="36"/>
      <c r="CJ93" s="36"/>
      <c r="CK93" s="36"/>
      <c r="CL93" s="36"/>
      <c r="CM93" s="36"/>
      <c r="CN93" s="36"/>
      <c r="CO93" s="36"/>
      <c r="CP93" s="36"/>
      <c r="CQ93" s="36"/>
      <c r="CR93" s="36"/>
      <c r="CS93" s="36"/>
      <c r="CT93" s="36"/>
      <c r="CU93" s="36"/>
      <c r="CV93" s="36"/>
      <c r="CW93" s="36"/>
      <c r="CX93" s="36"/>
      <c r="CY93" s="36"/>
      <c r="CZ93" s="36"/>
      <c r="DA93" s="36"/>
      <c r="DB93" s="36"/>
      <c r="DC93" s="36"/>
      <c r="DD93" s="36"/>
      <c r="DE93" s="36"/>
      <c r="DF93" s="36"/>
      <c r="DG93" s="36"/>
      <c r="DH93" s="36"/>
      <c r="DI93" s="36"/>
      <c r="DJ93" s="36"/>
      <c r="DK93" s="36"/>
      <c r="DL93" s="36"/>
      <c r="DM93" s="36"/>
      <c r="DN93" s="36"/>
      <c r="DO93" s="36"/>
      <c r="DP93" s="36"/>
      <c r="DQ93" s="36"/>
      <c r="DR93" s="36"/>
      <c r="DS93" s="36"/>
      <c r="DT93" s="36"/>
      <c r="DU93" s="36"/>
      <c r="DV93" s="36"/>
      <c r="DW93" s="36"/>
      <c r="DX93" s="36"/>
      <c r="DY93" s="36"/>
      <c r="DZ93" s="36"/>
      <c r="EA93" s="36"/>
      <c r="EB93" s="36"/>
      <c r="EC93" s="36"/>
      <c r="ED93" s="36"/>
      <c r="EE93" s="36"/>
      <c r="EF93" s="36"/>
      <c r="EG93" s="36"/>
      <c r="EH93" s="36"/>
      <c r="EI93" s="36"/>
      <c r="EJ93" s="36"/>
      <c r="EK93" s="36"/>
      <c r="EL93" s="36"/>
      <c r="EM93" s="36"/>
      <c r="EN93" s="36"/>
      <c r="EO93" s="36"/>
      <c r="EP93" s="36"/>
      <c r="EQ93" s="36"/>
      <c r="ER93" s="36"/>
      <c r="ES93" s="36"/>
      <c r="ET93" s="36"/>
      <c r="EU93" s="36"/>
      <c r="EV93" s="36"/>
      <c r="EW93" s="36"/>
      <c r="EX93" s="36"/>
      <c r="EY93" s="36"/>
      <c r="EZ93" s="36"/>
      <c r="FA93" s="36"/>
      <c r="FB93" s="36"/>
      <c r="FC93" s="36"/>
      <c r="FD93" s="36"/>
      <c r="FE93" s="36"/>
      <c r="FF93" s="36"/>
      <c r="FG93" s="36"/>
      <c r="FH93" s="36"/>
      <c r="FI93" s="36"/>
      <c r="FJ93" s="36"/>
      <c r="FK93" s="36"/>
      <c r="FL93" s="36"/>
      <c r="FM93" s="36"/>
      <c r="FN93" s="36"/>
      <c r="FO93" s="36"/>
      <c r="FP93" s="36"/>
      <c r="FQ93" s="36"/>
      <c r="FR93" s="36"/>
      <c r="FS93" s="36"/>
      <c r="FT93" s="36"/>
      <c r="FU93" s="36"/>
      <c r="FV93" s="36"/>
      <c r="FW93" s="36"/>
      <c r="FX93" s="36"/>
      <c r="FY93" s="36"/>
      <c r="FZ93" s="36"/>
      <c r="GA93" s="36"/>
      <c r="GB93" s="36"/>
      <c r="GC93" s="36"/>
      <c r="GD93" s="36"/>
      <c r="GE93" s="36"/>
      <c r="GF93" s="36"/>
      <c r="GG93" s="36"/>
      <c r="GH93" s="36"/>
      <c r="GI93" s="36"/>
      <c r="GJ93" s="36"/>
      <c r="GK93" s="36"/>
      <c r="GL93" s="36"/>
      <c r="GM93" s="36"/>
      <c r="GN93" s="36"/>
      <c r="GO93" s="36"/>
      <c r="GP93" s="36"/>
      <c r="GQ93" s="36"/>
      <c r="GR93" s="36"/>
      <c r="GS93" s="36"/>
      <c r="GT93" s="36"/>
      <c r="GU93" s="36"/>
      <c r="GV93" s="36"/>
      <c r="GW93" s="36"/>
      <c r="GX93" s="36"/>
      <c r="GY93" s="36"/>
      <c r="GZ93" s="36"/>
      <c r="HA93" s="36"/>
      <c r="HB93" s="36"/>
      <c r="HC93" s="36"/>
      <c r="HD93" s="36"/>
      <c r="HE93" s="36"/>
      <c r="HF93" s="36"/>
      <c r="HG93" s="36"/>
      <c r="HH93" s="36"/>
      <c r="HI93" s="36"/>
      <c r="HJ93" s="36"/>
      <c r="HK93" s="36"/>
      <c r="HL93" s="36"/>
      <c r="HM93" s="36"/>
      <c r="HN93" s="36"/>
      <c r="HO93" s="36"/>
      <c r="HP93" s="36"/>
      <c r="HQ93" s="36"/>
      <c r="HR93" s="36"/>
      <c r="HS93" s="36"/>
      <c r="HT93" s="36"/>
      <c r="HU93" s="36"/>
      <c r="HV93" s="36"/>
      <c r="HW93" s="36"/>
      <c r="HX93" s="36"/>
      <c r="HY93" s="36"/>
      <c r="HZ93" s="36"/>
      <c r="IA93" s="36"/>
      <c r="IB93" s="36"/>
      <c r="IC93" s="36"/>
      <c r="ID93" s="36"/>
      <c r="IE93" s="36"/>
      <c r="IF93" s="36"/>
      <c r="IG93" s="36"/>
      <c r="IH93" s="36"/>
      <c r="II93" s="36"/>
      <c r="IJ93" s="36"/>
      <c r="IK93" s="36"/>
      <c r="IL93" s="36"/>
      <c r="IM93" s="36"/>
      <c r="IN93" s="36"/>
      <c r="IO93" s="36"/>
      <c r="IP93" s="36"/>
      <c r="IQ93" s="36"/>
      <c r="IR93" s="36"/>
      <c r="IS93" s="36"/>
      <c r="IT93" s="36"/>
      <c r="IU93" s="36"/>
      <c r="IV93" s="36"/>
      <c r="IW93" s="36"/>
      <c r="IX93" s="36"/>
      <c r="IY93" s="36"/>
      <c r="IZ93" s="36"/>
      <c r="JA93" s="36"/>
      <c r="JB93" s="36"/>
      <c r="JC93" s="36"/>
      <c r="JD93" s="36"/>
      <c r="JE93" s="36"/>
      <c r="JF93" s="36"/>
      <c r="JG93" s="36"/>
      <c r="JH93" s="36"/>
      <c r="JI93" s="36"/>
      <c r="JJ93" s="36"/>
      <c r="JK93" s="36"/>
      <c r="JL93" s="36"/>
      <c r="JM93" s="36"/>
      <c r="JN93" s="36"/>
      <c r="JO93" s="36"/>
      <c r="JP93" s="36"/>
      <c r="JQ93" s="36"/>
      <c r="JR93" s="36"/>
      <c r="JS93" s="36"/>
      <c r="JT93" s="36"/>
      <c r="JU93" s="36"/>
      <c r="JV93" s="36"/>
      <c r="JW93" s="36"/>
      <c r="JX93" s="36"/>
      <c r="JY93" s="36"/>
      <c r="JZ93" s="36"/>
      <c r="KA93" s="36"/>
      <c r="KB93" s="36"/>
      <c r="KC93" s="36"/>
      <c r="KD93" s="36"/>
      <c r="KE93" s="36"/>
      <c r="KF93" s="36"/>
      <c r="KG93" s="36"/>
      <c r="KH93" s="36"/>
      <c r="KI93" s="36"/>
      <c r="KJ93" s="36"/>
      <c r="KK93" s="36"/>
      <c r="KL93" s="36"/>
      <c r="KM93" s="36"/>
      <c r="KN93" s="36"/>
      <c r="KO93" s="36"/>
      <c r="KP93" s="36"/>
      <c r="KQ93" s="36"/>
      <c r="KR93" s="36"/>
      <c r="KS93" s="36"/>
      <c r="KT93" s="36"/>
      <c r="KU93" s="36"/>
      <c r="KV93" s="36"/>
      <c r="KW93" s="36"/>
      <c r="KX93" s="36"/>
      <c r="KY93" s="36"/>
      <c r="KZ93" s="36"/>
      <c r="LA93" s="36"/>
      <c r="LB93" s="36"/>
      <c r="LC93" s="36"/>
      <c r="LD93" s="36"/>
      <c r="LE93" s="36"/>
      <c r="LF93" s="36"/>
      <c r="LG93" s="36"/>
      <c r="LH93" s="36"/>
      <c r="LI93" s="36"/>
      <c r="LJ93" s="36"/>
      <c r="LK93" s="36"/>
      <c r="LL93" s="36"/>
      <c r="LM93" s="36"/>
      <c r="LN93" s="36"/>
      <c r="LO93" s="36"/>
      <c r="LP93" s="36"/>
      <c r="LQ93" s="36"/>
      <c r="LR93" s="36"/>
      <c r="LS93" s="36"/>
      <c r="LT93" s="36"/>
      <c r="LU93" s="36"/>
      <c r="LV93" s="36"/>
      <c r="LW93" s="36"/>
      <c r="LX93" s="36"/>
      <c r="LY93" s="36"/>
      <c r="LZ93" s="36"/>
      <c r="MA93" s="36"/>
      <c r="MB93" s="36"/>
      <c r="MC93" s="36"/>
      <c r="MD93" s="36"/>
      <c r="ME93" s="36"/>
      <c r="MF93" s="36"/>
      <c r="MG93" s="36"/>
      <c r="MH93" s="36"/>
      <c r="MI93" s="36"/>
      <c r="MJ93" s="36"/>
      <c r="MK93" s="36"/>
      <c r="ML93" s="36"/>
      <c r="MM93" s="36"/>
      <c r="MN93" s="36"/>
      <c r="MO93" s="36"/>
      <c r="MP93" s="36"/>
      <c r="MQ93" s="36"/>
      <c r="MR93" s="36"/>
      <c r="MS93" s="36"/>
      <c r="MT93" s="36"/>
      <c r="MU93" s="36"/>
      <c r="MV93" s="36"/>
      <c r="MW93" s="36"/>
      <c r="MX93" s="36"/>
      <c r="MY93" s="36"/>
      <c r="MZ93" s="36"/>
      <c r="NA93" s="36"/>
      <c r="NB93" s="36"/>
      <c r="NC93" s="36"/>
      <c r="ND93" s="36"/>
      <c r="NE93" s="36"/>
      <c r="NF93" s="36"/>
      <c r="NG93" s="36"/>
      <c r="NH93" s="36"/>
      <c r="NI93" s="36"/>
      <c r="NJ93" s="36"/>
      <c r="NK93" s="36"/>
      <c r="NL93" s="36"/>
      <c r="NM93" s="36"/>
      <c r="NN93" s="36"/>
      <c r="NO93" s="36"/>
      <c r="NP93" s="36"/>
      <c r="NQ93" s="36"/>
      <c r="NR93" s="36"/>
      <c r="NS93" s="36"/>
      <c r="NT93" s="36"/>
      <c r="NU93" s="36"/>
      <c r="NV93" s="36"/>
      <c r="NW93" s="36"/>
      <c r="NX93" s="36"/>
    </row>
    <row r="94" spans="1:388" ht="30" customHeight="1">
      <c r="A94" s="49">
        <v>22</v>
      </c>
      <c r="B94" s="50">
        <v>30</v>
      </c>
      <c r="C94" s="33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4"/>
      <c r="AH94" s="34"/>
      <c r="AI94" s="34"/>
      <c r="AJ94" s="34"/>
      <c r="AK94" s="34"/>
      <c r="AL94" s="34"/>
      <c r="AM94" s="34"/>
      <c r="AN94" s="34"/>
      <c r="AO94" s="34"/>
      <c r="AP94" s="34"/>
      <c r="AQ94" s="34"/>
      <c r="AR94" s="34"/>
      <c r="AS94" s="34"/>
      <c r="AT94" s="34"/>
      <c r="AU94" s="34"/>
      <c r="AV94" s="34"/>
      <c r="AW94" s="34"/>
      <c r="AX94" s="34"/>
      <c r="AY94" s="34"/>
      <c r="AZ94" s="34"/>
      <c r="BA94" s="34"/>
      <c r="BB94" s="34"/>
      <c r="BC94" s="34"/>
      <c r="BD94" s="34"/>
      <c r="BE94" s="34"/>
      <c r="BF94" s="34"/>
      <c r="BG94" s="34"/>
      <c r="BH94" s="34"/>
      <c r="BI94" s="34"/>
      <c r="BJ94" s="34"/>
      <c r="BK94" s="34"/>
      <c r="BL94" s="34"/>
      <c r="BM94" s="34"/>
      <c r="BN94" s="34"/>
      <c r="BO94" s="34"/>
      <c r="BP94" s="34"/>
      <c r="BQ94" s="34"/>
      <c r="BR94" s="34"/>
      <c r="BS94" s="34"/>
      <c r="BT94" s="34"/>
      <c r="BU94" s="34"/>
      <c r="BV94" s="34"/>
      <c r="BW94" s="34"/>
      <c r="BX94" s="34"/>
      <c r="BY94" s="34"/>
      <c r="BZ94" s="34"/>
      <c r="CA94" s="34"/>
      <c r="CB94" s="34"/>
      <c r="CC94" s="34"/>
      <c r="CD94" s="34"/>
      <c r="CE94" s="34"/>
      <c r="CF94" s="34"/>
      <c r="CG94" s="34"/>
      <c r="CH94" s="34"/>
      <c r="CI94" s="34"/>
      <c r="CJ94" s="34"/>
      <c r="CK94" s="34"/>
      <c r="CL94" s="34"/>
      <c r="CM94" s="34"/>
      <c r="CN94" s="34"/>
      <c r="CO94" s="34"/>
      <c r="CP94" s="34"/>
      <c r="CQ94" s="34"/>
      <c r="CR94" s="34"/>
      <c r="CS94" s="34"/>
      <c r="CT94" s="34"/>
      <c r="CU94" s="34"/>
      <c r="CV94" s="34"/>
      <c r="CW94" s="34"/>
      <c r="CX94" s="34"/>
      <c r="CY94" s="34"/>
      <c r="CZ94" s="34"/>
      <c r="DA94" s="34"/>
      <c r="DB94" s="34"/>
      <c r="DC94" s="34"/>
      <c r="DD94" s="34"/>
      <c r="DE94" s="34"/>
      <c r="DF94" s="34"/>
      <c r="DG94" s="34"/>
      <c r="DH94" s="34"/>
      <c r="DI94" s="34"/>
      <c r="DJ94" s="34"/>
      <c r="DK94" s="34"/>
      <c r="DL94" s="34"/>
      <c r="DM94" s="34"/>
      <c r="DN94" s="34"/>
      <c r="DO94" s="34"/>
      <c r="DP94" s="34"/>
      <c r="DQ94" s="34"/>
      <c r="DR94" s="34"/>
      <c r="DS94" s="34"/>
      <c r="DT94" s="34"/>
      <c r="DU94" s="34"/>
      <c r="DV94" s="34"/>
      <c r="DW94" s="34"/>
      <c r="DX94" s="34"/>
      <c r="DY94" s="34"/>
      <c r="DZ94" s="34"/>
      <c r="EA94" s="34"/>
      <c r="EB94" s="34"/>
      <c r="EC94" s="34"/>
      <c r="ED94" s="34"/>
      <c r="EE94" s="34"/>
      <c r="EF94" s="34"/>
      <c r="EG94" s="34"/>
      <c r="EH94" s="34"/>
      <c r="EI94" s="34"/>
      <c r="EJ94" s="34"/>
      <c r="EK94" s="34"/>
      <c r="EL94" s="34"/>
      <c r="EM94" s="34"/>
      <c r="EN94" s="34"/>
      <c r="EO94" s="34"/>
      <c r="EP94" s="34"/>
      <c r="EQ94" s="34"/>
      <c r="ER94" s="34"/>
      <c r="ES94" s="34"/>
      <c r="ET94" s="34"/>
      <c r="EU94" s="34"/>
      <c r="EV94" s="34"/>
      <c r="EW94" s="34"/>
      <c r="EX94" s="34"/>
      <c r="EY94" s="34"/>
      <c r="EZ94" s="34"/>
      <c r="FA94" s="34"/>
      <c r="FB94" s="34"/>
      <c r="FC94" s="34"/>
      <c r="FD94" s="34"/>
      <c r="FE94" s="34"/>
      <c r="FF94" s="34"/>
      <c r="FG94" s="34"/>
      <c r="FH94" s="34"/>
      <c r="FI94" s="34"/>
      <c r="FJ94" s="34"/>
      <c r="FK94" s="34"/>
      <c r="FL94" s="34"/>
      <c r="FM94" s="34"/>
      <c r="FN94" s="34"/>
      <c r="FO94" s="34"/>
      <c r="FP94" s="34"/>
      <c r="FQ94" s="34"/>
      <c r="FR94" s="34"/>
      <c r="FS94" s="34"/>
      <c r="FT94" s="34"/>
      <c r="FU94" s="34"/>
      <c r="FV94" s="34"/>
      <c r="FW94" s="34"/>
      <c r="FX94" s="34"/>
      <c r="FY94" s="34"/>
      <c r="FZ94" s="34"/>
      <c r="GA94" s="34"/>
      <c r="GB94" s="34"/>
      <c r="GC94" s="34"/>
      <c r="GD94" s="34"/>
      <c r="GE94" s="34"/>
      <c r="GF94" s="34"/>
      <c r="GG94" s="34"/>
      <c r="GH94" s="34"/>
      <c r="GI94" s="34"/>
      <c r="GJ94" s="34"/>
      <c r="GK94" s="34"/>
      <c r="GL94" s="34"/>
      <c r="GM94" s="34"/>
      <c r="GN94" s="34"/>
      <c r="GO94" s="34"/>
      <c r="GP94" s="34"/>
      <c r="GQ94" s="34"/>
      <c r="GR94" s="34"/>
      <c r="GS94" s="34"/>
      <c r="GT94" s="34"/>
      <c r="GU94" s="34"/>
      <c r="GV94" s="34"/>
      <c r="GW94" s="34"/>
      <c r="GX94" s="34"/>
      <c r="GY94" s="34"/>
      <c r="GZ94" s="34"/>
      <c r="HA94" s="34"/>
      <c r="HB94" s="34"/>
      <c r="HC94" s="34"/>
      <c r="HD94" s="34"/>
      <c r="HE94" s="34"/>
      <c r="HF94" s="34"/>
      <c r="HG94" s="34"/>
      <c r="HH94" s="34"/>
      <c r="HI94" s="34"/>
      <c r="HJ94" s="34"/>
      <c r="HK94" s="34"/>
      <c r="HL94" s="34"/>
      <c r="HM94" s="34"/>
      <c r="HN94" s="34"/>
      <c r="HO94" s="34"/>
      <c r="HP94" s="34"/>
      <c r="HQ94" s="34"/>
      <c r="HR94" s="34"/>
      <c r="HS94" s="34"/>
      <c r="HT94" s="34"/>
      <c r="HU94" s="34"/>
      <c r="HV94" s="34"/>
      <c r="HW94" s="34"/>
      <c r="HX94" s="34"/>
      <c r="HY94" s="34"/>
      <c r="HZ94" s="34"/>
      <c r="IA94" s="34"/>
      <c r="IB94" s="34"/>
      <c r="IC94" s="34"/>
      <c r="ID94" s="34"/>
      <c r="IE94" s="34"/>
      <c r="IF94" s="34"/>
      <c r="IG94" s="34"/>
      <c r="IH94" s="34"/>
      <c r="II94" s="34"/>
      <c r="IJ94" s="34"/>
      <c r="IK94" s="34"/>
      <c r="IL94" s="34"/>
      <c r="IM94" s="34"/>
      <c r="IN94" s="34"/>
      <c r="IO94" s="34"/>
      <c r="IP94" s="34"/>
      <c r="IQ94" s="34"/>
      <c r="IR94" s="34"/>
      <c r="IS94" s="34"/>
      <c r="IT94" s="34"/>
      <c r="IU94" s="34"/>
      <c r="IV94" s="34"/>
      <c r="IW94" s="34"/>
      <c r="IX94" s="34"/>
      <c r="IY94" s="34"/>
      <c r="IZ94" s="34"/>
      <c r="JA94" s="34"/>
      <c r="JB94" s="34"/>
      <c r="JC94" s="34"/>
      <c r="JD94" s="34"/>
      <c r="JE94" s="34"/>
      <c r="JF94" s="34"/>
      <c r="JG94" s="34"/>
      <c r="JH94" s="34"/>
      <c r="JI94" s="34"/>
      <c r="JJ94" s="34"/>
      <c r="JK94" s="34"/>
      <c r="JL94" s="34"/>
      <c r="JM94" s="34"/>
      <c r="JN94" s="34"/>
      <c r="JO94" s="34"/>
      <c r="JP94" s="34"/>
      <c r="JQ94" s="34"/>
      <c r="JR94" s="34"/>
      <c r="JS94" s="34"/>
      <c r="JT94" s="34"/>
      <c r="JU94" s="34"/>
      <c r="JV94" s="34"/>
      <c r="JW94" s="34"/>
      <c r="JX94" s="34"/>
      <c r="JY94" s="34"/>
      <c r="JZ94" s="34"/>
      <c r="KA94" s="34"/>
      <c r="KB94" s="34"/>
      <c r="KC94" s="34"/>
      <c r="KD94" s="34"/>
      <c r="KE94" s="34"/>
      <c r="KF94" s="34"/>
      <c r="KG94" s="34"/>
      <c r="KH94" s="34"/>
      <c r="KI94" s="34"/>
      <c r="KJ94" s="34"/>
      <c r="KK94" s="34"/>
      <c r="KL94" s="34"/>
      <c r="KM94" s="34"/>
      <c r="KN94" s="34"/>
      <c r="KO94" s="34"/>
      <c r="KP94" s="34"/>
      <c r="KQ94" s="34"/>
      <c r="KR94" s="34"/>
      <c r="KS94" s="34"/>
      <c r="KT94" s="34"/>
      <c r="KU94" s="34"/>
      <c r="KV94" s="34"/>
      <c r="KW94" s="34"/>
      <c r="KX94" s="34"/>
      <c r="KY94" s="34"/>
      <c r="KZ94" s="34"/>
      <c r="LA94" s="34"/>
      <c r="LB94" s="34"/>
      <c r="LC94" s="34"/>
      <c r="LD94" s="34"/>
      <c r="LE94" s="34"/>
      <c r="LF94" s="34"/>
      <c r="LG94" s="34"/>
      <c r="LH94" s="34"/>
      <c r="LI94" s="34"/>
      <c r="LJ94" s="34"/>
      <c r="LK94" s="34"/>
      <c r="LL94" s="34"/>
      <c r="LM94" s="34"/>
      <c r="LN94" s="34"/>
      <c r="LO94" s="34"/>
      <c r="LP94" s="34"/>
      <c r="LQ94" s="34"/>
      <c r="LR94" s="34"/>
      <c r="LS94" s="34"/>
      <c r="LT94" s="34"/>
      <c r="LU94" s="34"/>
      <c r="LV94" s="34"/>
      <c r="LW94" s="34"/>
      <c r="LX94" s="34"/>
      <c r="LY94" s="34"/>
      <c r="LZ94" s="34"/>
      <c r="MA94" s="34"/>
      <c r="MB94" s="34"/>
      <c r="MC94" s="34"/>
      <c r="MD94" s="34"/>
      <c r="ME94" s="34"/>
      <c r="MF94" s="34"/>
      <c r="MG94" s="34"/>
      <c r="MH94" s="34"/>
      <c r="MI94" s="34"/>
      <c r="MJ94" s="34"/>
      <c r="MK94" s="34"/>
      <c r="ML94" s="34"/>
      <c r="MM94" s="34"/>
      <c r="MN94" s="34"/>
      <c r="MO94" s="34"/>
      <c r="MP94" s="34"/>
      <c r="MQ94" s="34"/>
      <c r="MR94" s="34"/>
      <c r="MS94" s="34"/>
      <c r="MT94" s="34"/>
      <c r="MU94" s="34"/>
      <c r="MV94" s="34"/>
      <c r="MW94" s="34"/>
      <c r="MX94" s="34"/>
      <c r="MY94" s="34"/>
      <c r="MZ94" s="34"/>
      <c r="NA94" s="34"/>
      <c r="NB94" s="34"/>
      <c r="NC94" s="34"/>
      <c r="ND94" s="34"/>
      <c r="NE94" s="34"/>
      <c r="NF94" s="34"/>
      <c r="NG94" s="34"/>
      <c r="NH94" s="34"/>
      <c r="NI94" s="34"/>
      <c r="NJ94" s="34"/>
      <c r="NK94" s="34"/>
      <c r="NL94" s="34"/>
      <c r="NM94" s="34"/>
      <c r="NN94" s="34"/>
      <c r="NO94" s="34"/>
      <c r="NP94" s="34"/>
      <c r="NQ94" s="34"/>
      <c r="NR94" s="34"/>
      <c r="NS94" s="34"/>
      <c r="NT94" s="34"/>
      <c r="NU94" s="34"/>
      <c r="NV94" s="34"/>
      <c r="NW94" s="34"/>
      <c r="NX94" s="34"/>
    </row>
    <row r="95" spans="1:388" ht="30" customHeight="1">
      <c r="A95" s="49"/>
      <c r="B95" s="51"/>
      <c r="C95" s="35"/>
      <c r="D95" s="36"/>
      <c r="E95" s="36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  <c r="AD95" s="36"/>
      <c r="AE95" s="36"/>
      <c r="AF95" s="36"/>
      <c r="AG95" s="36"/>
      <c r="AH95" s="36"/>
      <c r="AI95" s="36"/>
      <c r="AJ95" s="36"/>
      <c r="AK95" s="36"/>
      <c r="AL95" s="36"/>
      <c r="AM95" s="36"/>
      <c r="AN95" s="36"/>
      <c r="AO95" s="36"/>
      <c r="AP95" s="36"/>
      <c r="AQ95" s="36"/>
      <c r="AR95" s="36"/>
      <c r="AS95" s="36"/>
      <c r="AT95" s="36"/>
      <c r="AU95" s="36"/>
      <c r="AV95" s="36"/>
      <c r="AW95" s="36"/>
      <c r="AX95" s="36"/>
      <c r="AY95" s="36"/>
      <c r="AZ95" s="36"/>
      <c r="BA95" s="36"/>
      <c r="BB95" s="36"/>
      <c r="BC95" s="36"/>
      <c r="BD95" s="36"/>
      <c r="BE95" s="36"/>
      <c r="BF95" s="36"/>
      <c r="BG95" s="36"/>
      <c r="BH95" s="36"/>
      <c r="BI95" s="36"/>
      <c r="BJ95" s="36"/>
      <c r="BK95" s="36"/>
      <c r="BL95" s="36"/>
      <c r="BM95" s="36"/>
      <c r="BN95" s="36"/>
      <c r="BO95" s="36"/>
      <c r="BP95" s="36"/>
      <c r="BQ95" s="36"/>
      <c r="BR95" s="36"/>
      <c r="BS95" s="36"/>
      <c r="BT95" s="36"/>
      <c r="BU95" s="36"/>
      <c r="BV95" s="36"/>
      <c r="BW95" s="36"/>
      <c r="BX95" s="36"/>
      <c r="BY95" s="36"/>
      <c r="BZ95" s="36"/>
      <c r="CA95" s="36"/>
      <c r="CB95" s="36"/>
      <c r="CC95" s="36"/>
      <c r="CD95" s="36"/>
      <c r="CE95" s="36"/>
      <c r="CF95" s="36"/>
      <c r="CG95" s="36"/>
      <c r="CH95" s="36"/>
      <c r="CI95" s="36"/>
      <c r="CJ95" s="36"/>
      <c r="CK95" s="36"/>
      <c r="CL95" s="36"/>
      <c r="CM95" s="36"/>
      <c r="CN95" s="36"/>
      <c r="CO95" s="36"/>
      <c r="CP95" s="36"/>
      <c r="CQ95" s="36"/>
      <c r="CR95" s="36"/>
      <c r="CS95" s="36"/>
      <c r="CT95" s="36"/>
      <c r="CU95" s="36"/>
      <c r="CV95" s="36"/>
      <c r="CW95" s="36"/>
      <c r="CX95" s="36"/>
      <c r="CY95" s="36"/>
      <c r="CZ95" s="36"/>
      <c r="DA95" s="36"/>
      <c r="DB95" s="36"/>
      <c r="DC95" s="36"/>
      <c r="DD95" s="36"/>
      <c r="DE95" s="36"/>
      <c r="DF95" s="36"/>
      <c r="DG95" s="36"/>
      <c r="DH95" s="36"/>
      <c r="DI95" s="36"/>
      <c r="DJ95" s="36"/>
      <c r="DK95" s="36"/>
      <c r="DL95" s="36"/>
      <c r="DM95" s="36"/>
      <c r="DN95" s="36"/>
      <c r="DO95" s="36"/>
      <c r="DP95" s="36"/>
      <c r="DQ95" s="36"/>
      <c r="DR95" s="36"/>
      <c r="DS95" s="36"/>
      <c r="DT95" s="36"/>
      <c r="DU95" s="36"/>
      <c r="DV95" s="36"/>
      <c r="DW95" s="36"/>
      <c r="DX95" s="36"/>
      <c r="DY95" s="36"/>
      <c r="DZ95" s="36"/>
      <c r="EA95" s="36"/>
      <c r="EB95" s="36"/>
      <c r="EC95" s="36"/>
      <c r="ED95" s="36"/>
      <c r="EE95" s="36"/>
      <c r="EF95" s="36"/>
      <c r="EG95" s="36"/>
      <c r="EH95" s="36"/>
      <c r="EI95" s="36"/>
      <c r="EJ95" s="36"/>
      <c r="EK95" s="36"/>
      <c r="EL95" s="36"/>
      <c r="EM95" s="36"/>
      <c r="EN95" s="36"/>
      <c r="EO95" s="36"/>
      <c r="EP95" s="36"/>
      <c r="EQ95" s="36"/>
      <c r="ER95" s="36"/>
      <c r="ES95" s="36"/>
      <c r="ET95" s="36"/>
      <c r="EU95" s="36"/>
      <c r="EV95" s="36"/>
      <c r="EW95" s="36"/>
      <c r="EX95" s="36"/>
      <c r="EY95" s="36"/>
      <c r="EZ95" s="36"/>
      <c r="FA95" s="36"/>
      <c r="FB95" s="36"/>
      <c r="FC95" s="36"/>
      <c r="FD95" s="36"/>
      <c r="FE95" s="36"/>
      <c r="FF95" s="36"/>
      <c r="FG95" s="36"/>
      <c r="FH95" s="36"/>
      <c r="FI95" s="36"/>
      <c r="FJ95" s="36"/>
      <c r="FK95" s="36"/>
      <c r="FL95" s="36"/>
      <c r="FM95" s="36"/>
      <c r="FN95" s="36"/>
      <c r="FO95" s="36"/>
      <c r="FP95" s="36"/>
      <c r="FQ95" s="36"/>
      <c r="FR95" s="36"/>
      <c r="FS95" s="36"/>
      <c r="FT95" s="36"/>
      <c r="FU95" s="36"/>
      <c r="FV95" s="36"/>
      <c r="FW95" s="36"/>
      <c r="FX95" s="36"/>
      <c r="FY95" s="36"/>
      <c r="FZ95" s="36"/>
      <c r="GA95" s="36"/>
      <c r="GB95" s="36"/>
      <c r="GC95" s="36"/>
      <c r="GD95" s="36"/>
      <c r="GE95" s="36"/>
      <c r="GF95" s="36"/>
      <c r="GG95" s="36"/>
      <c r="GH95" s="36"/>
      <c r="GI95" s="36"/>
      <c r="GJ95" s="36"/>
      <c r="GK95" s="36"/>
      <c r="GL95" s="36"/>
      <c r="GM95" s="36"/>
      <c r="GN95" s="36"/>
      <c r="GO95" s="36"/>
      <c r="GP95" s="36"/>
      <c r="GQ95" s="36"/>
      <c r="GR95" s="36"/>
      <c r="GS95" s="36"/>
      <c r="GT95" s="36"/>
      <c r="GU95" s="36"/>
      <c r="GV95" s="36"/>
      <c r="GW95" s="36"/>
      <c r="GX95" s="36"/>
      <c r="GY95" s="36"/>
      <c r="GZ95" s="36"/>
      <c r="HA95" s="36"/>
      <c r="HB95" s="36"/>
      <c r="HC95" s="36"/>
      <c r="HD95" s="36"/>
      <c r="HE95" s="36"/>
      <c r="HF95" s="36"/>
      <c r="HG95" s="36"/>
      <c r="HH95" s="36"/>
      <c r="HI95" s="36"/>
      <c r="HJ95" s="36"/>
      <c r="HK95" s="36"/>
      <c r="HL95" s="36"/>
      <c r="HM95" s="36"/>
      <c r="HN95" s="36"/>
      <c r="HO95" s="36"/>
      <c r="HP95" s="36"/>
      <c r="HQ95" s="36"/>
      <c r="HR95" s="36"/>
      <c r="HS95" s="36"/>
      <c r="HT95" s="36"/>
      <c r="HU95" s="36"/>
      <c r="HV95" s="36"/>
      <c r="HW95" s="36"/>
      <c r="HX95" s="36"/>
      <c r="HY95" s="36"/>
      <c r="HZ95" s="36"/>
      <c r="IA95" s="36"/>
      <c r="IB95" s="36"/>
      <c r="IC95" s="36"/>
      <c r="ID95" s="36"/>
      <c r="IE95" s="36"/>
      <c r="IF95" s="36"/>
      <c r="IG95" s="36"/>
      <c r="IH95" s="36"/>
      <c r="II95" s="36"/>
      <c r="IJ95" s="36"/>
      <c r="IK95" s="36"/>
      <c r="IL95" s="36"/>
      <c r="IM95" s="36"/>
      <c r="IN95" s="36"/>
      <c r="IO95" s="36"/>
      <c r="IP95" s="36"/>
      <c r="IQ95" s="36"/>
      <c r="IR95" s="36"/>
      <c r="IS95" s="36"/>
      <c r="IT95" s="36"/>
      <c r="IU95" s="36"/>
      <c r="IV95" s="36"/>
      <c r="IW95" s="36"/>
      <c r="IX95" s="36"/>
      <c r="IY95" s="36"/>
      <c r="IZ95" s="36"/>
      <c r="JA95" s="36"/>
      <c r="JB95" s="36"/>
      <c r="JC95" s="36"/>
      <c r="JD95" s="36"/>
      <c r="JE95" s="36"/>
      <c r="JF95" s="36"/>
      <c r="JG95" s="36"/>
      <c r="JH95" s="36"/>
      <c r="JI95" s="36"/>
      <c r="JJ95" s="36"/>
      <c r="JK95" s="36"/>
      <c r="JL95" s="36"/>
      <c r="JM95" s="36"/>
      <c r="JN95" s="36"/>
      <c r="JO95" s="36"/>
      <c r="JP95" s="36"/>
      <c r="JQ95" s="36"/>
      <c r="JR95" s="36"/>
      <c r="JS95" s="36"/>
      <c r="JT95" s="36"/>
      <c r="JU95" s="36"/>
      <c r="JV95" s="36"/>
      <c r="JW95" s="36"/>
      <c r="JX95" s="36"/>
      <c r="JY95" s="36"/>
      <c r="JZ95" s="36"/>
      <c r="KA95" s="36"/>
      <c r="KB95" s="36"/>
      <c r="KC95" s="36"/>
      <c r="KD95" s="36"/>
      <c r="KE95" s="36"/>
      <c r="KF95" s="36"/>
      <c r="KG95" s="36"/>
      <c r="KH95" s="36"/>
      <c r="KI95" s="36"/>
      <c r="KJ95" s="36"/>
      <c r="KK95" s="36"/>
      <c r="KL95" s="36"/>
      <c r="KM95" s="36"/>
      <c r="KN95" s="36"/>
      <c r="KO95" s="36"/>
      <c r="KP95" s="36"/>
      <c r="KQ95" s="36"/>
      <c r="KR95" s="36"/>
      <c r="KS95" s="36"/>
      <c r="KT95" s="36"/>
      <c r="KU95" s="36"/>
      <c r="KV95" s="36"/>
      <c r="KW95" s="36"/>
      <c r="KX95" s="36"/>
      <c r="KY95" s="36"/>
      <c r="KZ95" s="36"/>
      <c r="LA95" s="36"/>
      <c r="LB95" s="36"/>
      <c r="LC95" s="36"/>
      <c r="LD95" s="36"/>
      <c r="LE95" s="36"/>
      <c r="LF95" s="36"/>
      <c r="LG95" s="36"/>
      <c r="LH95" s="36"/>
      <c r="LI95" s="36"/>
      <c r="LJ95" s="36"/>
      <c r="LK95" s="36"/>
      <c r="LL95" s="36"/>
      <c r="LM95" s="36"/>
      <c r="LN95" s="36"/>
      <c r="LO95" s="36"/>
      <c r="LP95" s="36"/>
      <c r="LQ95" s="36"/>
      <c r="LR95" s="36"/>
      <c r="LS95" s="36"/>
      <c r="LT95" s="36"/>
      <c r="LU95" s="36"/>
      <c r="LV95" s="36"/>
      <c r="LW95" s="36"/>
      <c r="LX95" s="36"/>
      <c r="LY95" s="36"/>
      <c r="LZ95" s="36"/>
      <c r="MA95" s="36"/>
      <c r="MB95" s="36"/>
      <c r="MC95" s="36"/>
      <c r="MD95" s="36"/>
      <c r="ME95" s="36"/>
      <c r="MF95" s="36"/>
      <c r="MG95" s="36"/>
      <c r="MH95" s="36"/>
      <c r="MI95" s="36"/>
      <c r="MJ95" s="36"/>
      <c r="MK95" s="36"/>
      <c r="ML95" s="36"/>
      <c r="MM95" s="36"/>
      <c r="MN95" s="36"/>
      <c r="MO95" s="36"/>
      <c r="MP95" s="36"/>
      <c r="MQ95" s="36"/>
      <c r="MR95" s="36"/>
      <c r="MS95" s="36"/>
      <c r="MT95" s="36"/>
      <c r="MU95" s="36"/>
      <c r="MV95" s="36"/>
      <c r="MW95" s="36"/>
      <c r="MX95" s="36"/>
      <c r="MY95" s="36"/>
      <c r="MZ95" s="36"/>
      <c r="NA95" s="36"/>
      <c r="NB95" s="36"/>
      <c r="NC95" s="36"/>
      <c r="ND95" s="36"/>
      <c r="NE95" s="36"/>
      <c r="NF95" s="36"/>
      <c r="NG95" s="36"/>
      <c r="NH95" s="36"/>
      <c r="NI95" s="36"/>
      <c r="NJ95" s="36"/>
      <c r="NK95" s="36"/>
      <c r="NL95" s="36"/>
      <c r="NM95" s="36"/>
      <c r="NN95" s="36"/>
      <c r="NO95" s="36"/>
      <c r="NP95" s="36"/>
      <c r="NQ95" s="36"/>
      <c r="NR95" s="36"/>
      <c r="NS95" s="36"/>
      <c r="NT95" s="36"/>
      <c r="NU95" s="36"/>
      <c r="NV95" s="36"/>
      <c r="NW95" s="36"/>
      <c r="NX95" s="36"/>
    </row>
    <row r="96" spans="1:388" ht="30" customHeight="1">
      <c r="A96" s="52" t="s">
        <v>49</v>
      </c>
      <c r="B96" s="50" t="s">
        <v>25</v>
      </c>
      <c r="C96" s="33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4"/>
      <c r="AH96" s="34"/>
      <c r="AI96" s="34"/>
      <c r="AJ96" s="34"/>
      <c r="AK96" s="34"/>
      <c r="AL96" s="34"/>
      <c r="AM96" s="34"/>
      <c r="AN96" s="34"/>
      <c r="AO96" s="34"/>
      <c r="AP96" s="34"/>
      <c r="AQ96" s="34"/>
      <c r="AR96" s="34"/>
      <c r="AS96" s="34"/>
      <c r="AT96" s="34"/>
      <c r="AU96" s="34"/>
      <c r="AV96" s="34"/>
      <c r="AW96" s="34"/>
      <c r="AX96" s="34"/>
      <c r="AY96" s="34"/>
      <c r="AZ96" s="34"/>
      <c r="BA96" s="34"/>
      <c r="BB96" s="34"/>
      <c r="BC96" s="34"/>
      <c r="BD96" s="34"/>
      <c r="BE96" s="34"/>
      <c r="BF96" s="34"/>
      <c r="BG96" s="34"/>
      <c r="BH96" s="34"/>
      <c r="BI96" s="34"/>
      <c r="BJ96" s="34"/>
      <c r="BK96" s="34"/>
      <c r="BL96" s="34"/>
      <c r="BM96" s="34"/>
      <c r="BN96" s="34"/>
      <c r="BO96" s="34"/>
      <c r="BP96" s="34"/>
      <c r="BQ96" s="34"/>
      <c r="BR96" s="34"/>
      <c r="BS96" s="34"/>
      <c r="BT96" s="34"/>
      <c r="BU96" s="34"/>
      <c r="BV96" s="34"/>
      <c r="BW96" s="34"/>
      <c r="BX96" s="34"/>
      <c r="BY96" s="34"/>
      <c r="BZ96" s="34"/>
      <c r="CA96" s="34"/>
      <c r="CB96" s="34"/>
      <c r="CC96" s="34"/>
      <c r="CD96" s="34"/>
      <c r="CE96" s="34"/>
      <c r="CF96" s="34"/>
      <c r="CG96" s="34"/>
      <c r="CH96" s="34"/>
      <c r="CI96" s="34"/>
      <c r="CJ96" s="34"/>
      <c r="CK96" s="34"/>
      <c r="CL96" s="34"/>
      <c r="CM96" s="34"/>
      <c r="CN96" s="34"/>
      <c r="CO96" s="34"/>
      <c r="CP96" s="34"/>
      <c r="CQ96" s="34"/>
      <c r="CR96" s="34"/>
      <c r="CS96" s="34"/>
      <c r="CT96" s="34"/>
      <c r="CU96" s="34"/>
      <c r="CV96" s="34"/>
      <c r="CW96" s="34"/>
      <c r="CX96" s="34"/>
      <c r="CY96" s="34"/>
      <c r="CZ96" s="34"/>
      <c r="DA96" s="34"/>
      <c r="DB96" s="34"/>
      <c r="DC96" s="34"/>
      <c r="DD96" s="34"/>
      <c r="DE96" s="34"/>
      <c r="DF96" s="34"/>
      <c r="DG96" s="34"/>
      <c r="DH96" s="34"/>
      <c r="DI96" s="34"/>
      <c r="DJ96" s="34"/>
      <c r="DK96" s="34"/>
      <c r="DL96" s="34"/>
      <c r="DM96" s="34"/>
      <c r="DN96" s="34"/>
      <c r="DO96" s="34"/>
      <c r="DP96" s="34"/>
      <c r="DQ96" s="34"/>
      <c r="DR96" s="34"/>
      <c r="DS96" s="34"/>
      <c r="DT96" s="34"/>
      <c r="DU96" s="34"/>
      <c r="DV96" s="34"/>
      <c r="DW96" s="34"/>
      <c r="DX96" s="34"/>
      <c r="DY96" s="34"/>
      <c r="DZ96" s="34"/>
      <c r="EA96" s="34"/>
      <c r="EB96" s="34"/>
      <c r="EC96" s="34"/>
      <c r="ED96" s="34"/>
      <c r="EE96" s="34"/>
      <c r="EF96" s="34"/>
      <c r="EG96" s="34"/>
      <c r="EH96" s="34"/>
      <c r="EI96" s="34"/>
      <c r="EJ96" s="34"/>
      <c r="EK96" s="34"/>
      <c r="EL96" s="34"/>
      <c r="EM96" s="34"/>
      <c r="EN96" s="34"/>
      <c r="EO96" s="34"/>
      <c r="EP96" s="34"/>
      <c r="EQ96" s="34"/>
      <c r="ER96" s="34"/>
      <c r="ES96" s="34"/>
      <c r="ET96" s="34"/>
      <c r="EU96" s="34"/>
      <c r="EV96" s="34"/>
      <c r="EW96" s="34"/>
      <c r="EX96" s="34"/>
      <c r="EY96" s="34"/>
      <c r="EZ96" s="34"/>
      <c r="FA96" s="34"/>
      <c r="FB96" s="34"/>
      <c r="FC96" s="34"/>
      <c r="FD96" s="34"/>
      <c r="FE96" s="34"/>
      <c r="FF96" s="34"/>
      <c r="FG96" s="34"/>
      <c r="FH96" s="34"/>
      <c r="FI96" s="34"/>
      <c r="FJ96" s="34"/>
      <c r="FK96" s="34"/>
      <c r="FL96" s="34"/>
      <c r="FM96" s="34"/>
      <c r="FN96" s="34"/>
      <c r="FO96" s="34"/>
      <c r="FP96" s="34"/>
      <c r="FQ96" s="34"/>
      <c r="FR96" s="34"/>
      <c r="FS96" s="34"/>
      <c r="FT96" s="34"/>
      <c r="FU96" s="34"/>
      <c r="FV96" s="34"/>
      <c r="FW96" s="34"/>
      <c r="FX96" s="34"/>
      <c r="FY96" s="34"/>
      <c r="FZ96" s="34"/>
      <c r="GA96" s="34"/>
      <c r="GB96" s="34"/>
      <c r="GC96" s="34"/>
      <c r="GD96" s="34"/>
      <c r="GE96" s="34"/>
      <c r="GF96" s="34"/>
      <c r="GG96" s="34"/>
      <c r="GH96" s="34"/>
      <c r="GI96" s="34"/>
      <c r="GJ96" s="34"/>
      <c r="GK96" s="34"/>
      <c r="GL96" s="34"/>
      <c r="GM96" s="34"/>
      <c r="GN96" s="34"/>
      <c r="GO96" s="34"/>
      <c r="GP96" s="34"/>
      <c r="GQ96" s="34"/>
      <c r="GR96" s="34"/>
      <c r="GS96" s="34"/>
      <c r="GT96" s="34"/>
      <c r="GU96" s="34"/>
      <c r="GV96" s="34"/>
      <c r="GW96" s="34"/>
      <c r="GX96" s="34"/>
      <c r="GY96" s="34"/>
      <c r="GZ96" s="34"/>
      <c r="HA96" s="34"/>
      <c r="HB96" s="34"/>
      <c r="HC96" s="34"/>
      <c r="HD96" s="34"/>
      <c r="HE96" s="34"/>
      <c r="HF96" s="34"/>
      <c r="HG96" s="34"/>
      <c r="HH96" s="34"/>
      <c r="HI96" s="34"/>
      <c r="HJ96" s="34"/>
      <c r="HK96" s="34"/>
      <c r="HL96" s="34"/>
      <c r="HM96" s="34"/>
      <c r="HN96" s="34"/>
      <c r="HO96" s="34"/>
      <c r="HP96" s="34"/>
      <c r="HQ96" s="34"/>
      <c r="HR96" s="34"/>
      <c r="HS96" s="34"/>
      <c r="HT96" s="34"/>
      <c r="HU96" s="34"/>
      <c r="HV96" s="34"/>
      <c r="HW96" s="34"/>
      <c r="HX96" s="34"/>
      <c r="HY96" s="34"/>
      <c r="HZ96" s="34"/>
      <c r="IA96" s="34"/>
      <c r="IB96" s="34"/>
      <c r="IC96" s="34"/>
      <c r="ID96" s="34"/>
      <c r="IE96" s="34"/>
      <c r="IF96" s="34"/>
      <c r="IG96" s="34"/>
      <c r="IH96" s="34"/>
      <c r="II96" s="34"/>
      <c r="IJ96" s="34"/>
      <c r="IK96" s="34"/>
      <c r="IL96" s="34"/>
      <c r="IM96" s="34"/>
      <c r="IN96" s="34"/>
      <c r="IO96" s="34"/>
      <c r="IP96" s="34"/>
      <c r="IQ96" s="34"/>
      <c r="IR96" s="34"/>
      <c r="IS96" s="34"/>
      <c r="IT96" s="34"/>
      <c r="IU96" s="34"/>
      <c r="IV96" s="34"/>
      <c r="IW96" s="34"/>
      <c r="IX96" s="34"/>
      <c r="IY96" s="34"/>
      <c r="IZ96" s="34"/>
      <c r="JA96" s="34"/>
      <c r="JB96" s="34"/>
      <c r="JC96" s="34"/>
      <c r="JD96" s="34"/>
      <c r="JE96" s="34"/>
      <c r="JF96" s="34"/>
      <c r="JG96" s="34"/>
      <c r="JH96" s="34"/>
      <c r="JI96" s="34"/>
      <c r="JJ96" s="34"/>
      <c r="JK96" s="34"/>
      <c r="JL96" s="34"/>
      <c r="JM96" s="34"/>
      <c r="JN96" s="34"/>
      <c r="JO96" s="34"/>
      <c r="JP96" s="34"/>
      <c r="JQ96" s="34"/>
      <c r="JR96" s="34"/>
      <c r="JS96" s="34"/>
      <c r="JT96" s="34"/>
      <c r="JU96" s="34"/>
      <c r="JV96" s="34"/>
      <c r="JW96" s="34"/>
      <c r="JX96" s="34"/>
      <c r="JY96" s="34"/>
      <c r="JZ96" s="34"/>
      <c r="KA96" s="34"/>
      <c r="KB96" s="34"/>
      <c r="KC96" s="34"/>
      <c r="KD96" s="34"/>
      <c r="KE96" s="34"/>
      <c r="KF96" s="34"/>
      <c r="KG96" s="34"/>
      <c r="KH96" s="34"/>
      <c r="KI96" s="34"/>
      <c r="KJ96" s="34"/>
      <c r="KK96" s="34"/>
      <c r="KL96" s="34"/>
      <c r="KM96" s="34"/>
      <c r="KN96" s="34"/>
      <c r="KO96" s="34"/>
      <c r="KP96" s="34"/>
      <c r="KQ96" s="34"/>
      <c r="KR96" s="34"/>
      <c r="KS96" s="34"/>
      <c r="KT96" s="34"/>
      <c r="KU96" s="34"/>
      <c r="KV96" s="34"/>
      <c r="KW96" s="34"/>
      <c r="KX96" s="34"/>
      <c r="KY96" s="34"/>
      <c r="KZ96" s="34"/>
      <c r="LA96" s="34"/>
      <c r="LB96" s="34"/>
      <c r="LC96" s="34"/>
      <c r="LD96" s="34"/>
      <c r="LE96" s="34"/>
      <c r="LF96" s="34"/>
      <c r="LG96" s="34"/>
      <c r="LH96" s="34"/>
      <c r="LI96" s="34"/>
      <c r="LJ96" s="34"/>
      <c r="LK96" s="34"/>
      <c r="LL96" s="34"/>
      <c r="LM96" s="34"/>
      <c r="LN96" s="34"/>
      <c r="LO96" s="34"/>
      <c r="LP96" s="34"/>
      <c r="LQ96" s="34"/>
      <c r="LR96" s="34"/>
      <c r="LS96" s="34"/>
      <c r="LT96" s="34"/>
      <c r="LU96" s="34"/>
      <c r="LV96" s="34"/>
      <c r="LW96" s="34"/>
      <c r="LX96" s="34"/>
      <c r="LY96" s="34"/>
      <c r="LZ96" s="34"/>
      <c r="MA96" s="34"/>
      <c r="MB96" s="34"/>
      <c r="MC96" s="34"/>
      <c r="MD96" s="34"/>
      <c r="ME96" s="34"/>
      <c r="MF96" s="34"/>
      <c r="MG96" s="34"/>
      <c r="MH96" s="34"/>
      <c r="MI96" s="34"/>
      <c r="MJ96" s="34"/>
      <c r="MK96" s="34"/>
      <c r="ML96" s="34"/>
      <c r="MM96" s="34"/>
      <c r="MN96" s="34"/>
      <c r="MO96" s="34"/>
      <c r="MP96" s="34"/>
      <c r="MQ96" s="34"/>
      <c r="MR96" s="34"/>
      <c r="MS96" s="34"/>
      <c r="MT96" s="34"/>
      <c r="MU96" s="34"/>
      <c r="MV96" s="34"/>
      <c r="MW96" s="34"/>
      <c r="MX96" s="34"/>
      <c r="MY96" s="34"/>
      <c r="MZ96" s="34"/>
      <c r="NA96" s="34"/>
      <c r="NB96" s="34"/>
      <c r="NC96" s="34"/>
      <c r="ND96" s="34"/>
      <c r="NE96" s="34"/>
      <c r="NF96" s="34"/>
      <c r="NG96" s="34"/>
      <c r="NH96" s="34"/>
      <c r="NI96" s="34"/>
      <c r="NJ96" s="34"/>
      <c r="NK96" s="34"/>
      <c r="NL96" s="34"/>
      <c r="NM96" s="34"/>
      <c r="NN96" s="34"/>
      <c r="NO96" s="34"/>
      <c r="NP96" s="34"/>
      <c r="NQ96" s="34"/>
      <c r="NR96" s="34"/>
      <c r="NS96" s="34"/>
      <c r="NT96" s="34"/>
      <c r="NU96" s="34"/>
      <c r="NV96" s="34"/>
      <c r="NW96" s="34"/>
      <c r="NX96" s="34"/>
    </row>
    <row r="97" spans="1:388" ht="30" customHeight="1">
      <c r="A97" s="52"/>
      <c r="B97" s="51"/>
      <c r="C97" s="35"/>
      <c r="D97" s="36"/>
      <c r="E97" s="36"/>
      <c r="F97" s="36"/>
      <c r="G97" s="36"/>
      <c r="H97" s="36"/>
      <c r="I97" s="36"/>
      <c r="J97" s="36"/>
      <c r="K97" s="36"/>
      <c r="L97" s="36"/>
      <c r="M97" s="36"/>
      <c r="N97" s="36"/>
      <c r="O97" s="36"/>
      <c r="P97" s="36"/>
      <c r="Q97" s="36"/>
      <c r="R97" s="36"/>
      <c r="S97" s="36"/>
      <c r="T97" s="36"/>
      <c r="U97" s="36"/>
      <c r="V97" s="36"/>
      <c r="W97" s="36"/>
      <c r="X97" s="36"/>
      <c r="Y97" s="36"/>
      <c r="Z97" s="36"/>
      <c r="AA97" s="36"/>
      <c r="AB97" s="36"/>
      <c r="AC97" s="36"/>
      <c r="AD97" s="36"/>
      <c r="AE97" s="36"/>
      <c r="AF97" s="36"/>
      <c r="AG97" s="36"/>
      <c r="AH97" s="36"/>
      <c r="AI97" s="36"/>
      <c r="AJ97" s="36"/>
      <c r="AK97" s="36"/>
      <c r="AL97" s="36"/>
      <c r="AM97" s="36"/>
      <c r="AN97" s="36"/>
      <c r="AO97" s="36"/>
      <c r="AP97" s="36"/>
      <c r="AQ97" s="36"/>
      <c r="AR97" s="36"/>
      <c r="AS97" s="36"/>
      <c r="AT97" s="36"/>
      <c r="AU97" s="36"/>
      <c r="AV97" s="36"/>
      <c r="AW97" s="36"/>
      <c r="AX97" s="36"/>
      <c r="AY97" s="36"/>
      <c r="AZ97" s="36"/>
      <c r="BA97" s="36"/>
      <c r="BB97" s="36"/>
      <c r="BC97" s="36"/>
      <c r="BD97" s="36"/>
      <c r="BE97" s="36"/>
      <c r="BF97" s="36"/>
      <c r="BG97" s="36"/>
      <c r="BH97" s="36"/>
      <c r="BI97" s="36"/>
      <c r="BJ97" s="36"/>
      <c r="BK97" s="36"/>
      <c r="BL97" s="36"/>
      <c r="BM97" s="36"/>
      <c r="BN97" s="36"/>
      <c r="BO97" s="36"/>
      <c r="BP97" s="36"/>
      <c r="BQ97" s="36"/>
      <c r="BR97" s="36"/>
      <c r="BS97" s="36"/>
      <c r="BT97" s="36"/>
      <c r="BU97" s="36"/>
      <c r="BV97" s="36"/>
      <c r="BW97" s="36"/>
      <c r="BX97" s="36"/>
      <c r="BY97" s="36"/>
      <c r="BZ97" s="36"/>
      <c r="CA97" s="36"/>
      <c r="CB97" s="36"/>
      <c r="CC97" s="36"/>
      <c r="CD97" s="36"/>
      <c r="CE97" s="36"/>
      <c r="CF97" s="36"/>
      <c r="CG97" s="36"/>
      <c r="CH97" s="36"/>
      <c r="CI97" s="36"/>
      <c r="CJ97" s="36"/>
      <c r="CK97" s="36"/>
      <c r="CL97" s="36"/>
      <c r="CM97" s="36"/>
      <c r="CN97" s="36"/>
      <c r="CO97" s="36"/>
      <c r="CP97" s="36"/>
      <c r="CQ97" s="36"/>
      <c r="CR97" s="36"/>
      <c r="CS97" s="36"/>
      <c r="CT97" s="36"/>
      <c r="CU97" s="36"/>
      <c r="CV97" s="36"/>
      <c r="CW97" s="36"/>
      <c r="CX97" s="36"/>
      <c r="CY97" s="36"/>
      <c r="CZ97" s="36"/>
      <c r="DA97" s="36"/>
      <c r="DB97" s="36"/>
      <c r="DC97" s="36"/>
      <c r="DD97" s="36"/>
      <c r="DE97" s="36"/>
      <c r="DF97" s="36"/>
      <c r="DG97" s="36"/>
      <c r="DH97" s="36"/>
      <c r="DI97" s="36"/>
      <c r="DJ97" s="36"/>
      <c r="DK97" s="36"/>
      <c r="DL97" s="36"/>
      <c r="DM97" s="36"/>
      <c r="DN97" s="36"/>
      <c r="DO97" s="36"/>
      <c r="DP97" s="36"/>
      <c r="DQ97" s="36"/>
      <c r="DR97" s="36"/>
      <c r="DS97" s="36"/>
      <c r="DT97" s="36"/>
      <c r="DU97" s="36"/>
      <c r="DV97" s="36"/>
      <c r="DW97" s="36"/>
      <c r="DX97" s="36"/>
      <c r="DY97" s="36"/>
      <c r="DZ97" s="36"/>
      <c r="EA97" s="36"/>
      <c r="EB97" s="36"/>
      <c r="EC97" s="36"/>
      <c r="ED97" s="36"/>
      <c r="EE97" s="36"/>
      <c r="EF97" s="36"/>
      <c r="EG97" s="36"/>
      <c r="EH97" s="36"/>
      <c r="EI97" s="36"/>
      <c r="EJ97" s="36"/>
      <c r="EK97" s="36"/>
      <c r="EL97" s="36"/>
      <c r="EM97" s="36"/>
      <c r="EN97" s="36"/>
      <c r="EO97" s="36"/>
      <c r="EP97" s="36"/>
      <c r="EQ97" s="36"/>
      <c r="ER97" s="36"/>
      <c r="ES97" s="36"/>
      <c r="ET97" s="36"/>
      <c r="EU97" s="36"/>
      <c r="EV97" s="36"/>
      <c r="EW97" s="36"/>
      <c r="EX97" s="36"/>
      <c r="EY97" s="36"/>
      <c r="EZ97" s="36"/>
      <c r="FA97" s="36"/>
      <c r="FB97" s="36"/>
      <c r="FC97" s="36"/>
      <c r="FD97" s="36"/>
      <c r="FE97" s="36"/>
      <c r="FF97" s="36"/>
      <c r="FG97" s="36"/>
      <c r="FH97" s="36"/>
      <c r="FI97" s="36"/>
      <c r="FJ97" s="36"/>
      <c r="FK97" s="36"/>
      <c r="FL97" s="36"/>
      <c r="FM97" s="36"/>
      <c r="FN97" s="36"/>
      <c r="FO97" s="36"/>
      <c r="FP97" s="36"/>
      <c r="FQ97" s="36"/>
      <c r="FR97" s="36"/>
      <c r="FS97" s="36"/>
      <c r="FT97" s="36"/>
      <c r="FU97" s="36"/>
      <c r="FV97" s="36"/>
      <c r="FW97" s="36"/>
      <c r="FX97" s="36"/>
      <c r="FY97" s="36"/>
      <c r="FZ97" s="36"/>
      <c r="GA97" s="36"/>
      <c r="GB97" s="36"/>
      <c r="GC97" s="36"/>
      <c r="GD97" s="36"/>
      <c r="GE97" s="36"/>
      <c r="GF97" s="36"/>
      <c r="GG97" s="36"/>
      <c r="GH97" s="36"/>
      <c r="GI97" s="36"/>
      <c r="GJ97" s="36"/>
      <c r="GK97" s="36"/>
      <c r="GL97" s="36"/>
      <c r="GM97" s="36"/>
      <c r="GN97" s="36"/>
      <c r="GO97" s="36"/>
      <c r="GP97" s="36"/>
      <c r="GQ97" s="36"/>
      <c r="GR97" s="36"/>
      <c r="GS97" s="36"/>
      <c r="GT97" s="36"/>
      <c r="GU97" s="36"/>
      <c r="GV97" s="36"/>
      <c r="GW97" s="36"/>
      <c r="GX97" s="36"/>
      <c r="GY97" s="36"/>
      <c r="GZ97" s="36"/>
      <c r="HA97" s="36"/>
      <c r="HB97" s="36"/>
      <c r="HC97" s="36"/>
      <c r="HD97" s="36"/>
      <c r="HE97" s="36"/>
      <c r="HF97" s="36"/>
      <c r="HG97" s="36"/>
      <c r="HH97" s="36"/>
      <c r="HI97" s="36"/>
      <c r="HJ97" s="36"/>
      <c r="HK97" s="36"/>
      <c r="HL97" s="36"/>
      <c r="HM97" s="36"/>
      <c r="HN97" s="36"/>
      <c r="HO97" s="36"/>
      <c r="HP97" s="36"/>
      <c r="HQ97" s="36"/>
      <c r="HR97" s="36"/>
      <c r="HS97" s="36"/>
      <c r="HT97" s="36"/>
      <c r="HU97" s="36"/>
      <c r="HV97" s="36"/>
      <c r="HW97" s="36"/>
      <c r="HX97" s="36"/>
      <c r="HY97" s="36"/>
      <c r="HZ97" s="36"/>
      <c r="IA97" s="36"/>
      <c r="IB97" s="36"/>
      <c r="IC97" s="36"/>
      <c r="ID97" s="36"/>
      <c r="IE97" s="36"/>
      <c r="IF97" s="36"/>
      <c r="IG97" s="36"/>
      <c r="IH97" s="36"/>
      <c r="II97" s="36"/>
      <c r="IJ97" s="36"/>
      <c r="IK97" s="36"/>
      <c r="IL97" s="36"/>
      <c r="IM97" s="36"/>
      <c r="IN97" s="36"/>
      <c r="IO97" s="36"/>
      <c r="IP97" s="36"/>
      <c r="IQ97" s="36"/>
      <c r="IR97" s="36"/>
      <c r="IS97" s="36"/>
      <c r="IT97" s="36"/>
      <c r="IU97" s="36"/>
      <c r="IV97" s="36"/>
      <c r="IW97" s="36"/>
      <c r="IX97" s="36"/>
      <c r="IY97" s="36"/>
      <c r="IZ97" s="36"/>
      <c r="JA97" s="36"/>
      <c r="JB97" s="36"/>
      <c r="JC97" s="36"/>
      <c r="JD97" s="36"/>
      <c r="JE97" s="36"/>
      <c r="JF97" s="36"/>
      <c r="JG97" s="36"/>
      <c r="JH97" s="36"/>
      <c r="JI97" s="36"/>
      <c r="JJ97" s="36"/>
      <c r="JK97" s="36"/>
      <c r="JL97" s="36"/>
      <c r="JM97" s="36"/>
      <c r="JN97" s="36"/>
      <c r="JO97" s="36"/>
      <c r="JP97" s="36"/>
      <c r="JQ97" s="36"/>
      <c r="JR97" s="36"/>
      <c r="JS97" s="36"/>
      <c r="JT97" s="36"/>
      <c r="JU97" s="36"/>
      <c r="JV97" s="36"/>
      <c r="JW97" s="36"/>
      <c r="JX97" s="36"/>
      <c r="JY97" s="36"/>
      <c r="JZ97" s="36"/>
      <c r="KA97" s="36"/>
      <c r="KB97" s="36"/>
      <c r="KC97" s="36"/>
      <c r="KD97" s="36"/>
      <c r="KE97" s="36"/>
      <c r="KF97" s="36"/>
      <c r="KG97" s="36"/>
      <c r="KH97" s="36"/>
      <c r="KI97" s="36"/>
      <c r="KJ97" s="36"/>
      <c r="KK97" s="36"/>
      <c r="KL97" s="36"/>
      <c r="KM97" s="36"/>
      <c r="KN97" s="36"/>
      <c r="KO97" s="36"/>
      <c r="KP97" s="36"/>
      <c r="KQ97" s="36"/>
      <c r="KR97" s="36"/>
      <c r="KS97" s="36"/>
      <c r="KT97" s="36"/>
      <c r="KU97" s="36"/>
      <c r="KV97" s="36"/>
      <c r="KW97" s="36"/>
      <c r="KX97" s="36"/>
      <c r="KY97" s="36"/>
      <c r="KZ97" s="36"/>
      <c r="LA97" s="36"/>
      <c r="LB97" s="36"/>
      <c r="LC97" s="36"/>
      <c r="LD97" s="36"/>
      <c r="LE97" s="36"/>
      <c r="LF97" s="36"/>
      <c r="LG97" s="36"/>
      <c r="LH97" s="36"/>
      <c r="LI97" s="36"/>
      <c r="LJ97" s="36"/>
      <c r="LK97" s="36"/>
      <c r="LL97" s="36"/>
      <c r="LM97" s="36"/>
      <c r="LN97" s="36"/>
      <c r="LO97" s="36"/>
      <c r="LP97" s="36"/>
      <c r="LQ97" s="36"/>
      <c r="LR97" s="36"/>
      <c r="LS97" s="36"/>
      <c r="LT97" s="36"/>
      <c r="LU97" s="36"/>
      <c r="LV97" s="36"/>
      <c r="LW97" s="36"/>
      <c r="LX97" s="36"/>
      <c r="LY97" s="36"/>
      <c r="LZ97" s="36"/>
      <c r="MA97" s="36"/>
      <c r="MB97" s="36"/>
      <c r="MC97" s="36"/>
      <c r="MD97" s="36"/>
      <c r="ME97" s="36"/>
      <c r="MF97" s="36"/>
      <c r="MG97" s="36"/>
      <c r="MH97" s="36"/>
      <c r="MI97" s="36"/>
      <c r="MJ97" s="36"/>
      <c r="MK97" s="36"/>
      <c r="ML97" s="36"/>
      <c r="MM97" s="36"/>
      <c r="MN97" s="36"/>
      <c r="MO97" s="36"/>
      <c r="MP97" s="36"/>
      <c r="MQ97" s="36"/>
      <c r="MR97" s="36"/>
      <c r="MS97" s="36"/>
      <c r="MT97" s="36"/>
      <c r="MU97" s="36"/>
      <c r="MV97" s="36"/>
      <c r="MW97" s="36"/>
      <c r="MX97" s="36"/>
      <c r="MY97" s="36"/>
      <c r="MZ97" s="36"/>
      <c r="NA97" s="36"/>
      <c r="NB97" s="36"/>
      <c r="NC97" s="36"/>
      <c r="ND97" s="36"/>
      <c r="NE97" s="36"/>
      <c r="NF97" s="36"/>
      <c r="NG97" s="36"/>
      <c r="NH97" s="36"/>
      <c r="NI97" s="36"/>
      <c r="NJ97" s="36"/>
      <c r="NK97" s="36"/>
      <c r="NL97" s="36"/>
      <c r="NM97" s="36"/>
      <c r="NN97" s="36"/>
      <c r="NO97" s="36"/>
      <c r="NP97" s="36"/>
      <c r="NQ97" s="36"/>
      <c r="NR97" s="36"/>
      <c r="NS97" s="36"/>
      <c r="NT97" s="36"/>
      <c r="NU97" s="36"/>
      <c r="NV97" s="36"/>
      <c r="NW97" s="36"/>
      <c r="NX97" s="36"/>
    </row>
    <row r="98" spans="1:388" ht="30" customHeight="1">
      <c r="A98" s="49">
        <v>23</v>
      </c>
      <c r="B98" s="50">
        <v>30</v>
      </c>
      <c r="C98" s="33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4"/>
      <c r="AH98" s="34"/>
      <c r="AI98" s="34"/>
      <c r="AJ98" s="34"/>
      <c r="AK98" s="34"/>
      <c r="AL98" s="34"/>
      <c r="AM98" s="34"/>
      <c r="AN98" s="34"/>
      <c r="AO98" s="34"/>
      <c r="AP98" s="34"/>
      <c r="AQ98" s="34"/>
      <c r="AR98" s="34"/>
      <c r="AS98" s="34"/>
      <c r="AT98" s="34"/>
      <c r="AU98" s="34"/>
      <c r="AV98" s="34"/>
      <c r="AW98" s="34"/>
      <c r="AX98" s="34"/>
      <c r="AY98" s="34"/>
      <c r="AZ98" s="34"/>
      <c r="BA98" s="34"/>
      <c r="BB98" s="34"/>
      <c r="BC98" s="34"/>
      <c r="BD98" s="34"/>
      <c r="BE98" s="34"/>
      <c r="BF98" s="34"/>
      <c r="BG98" s="34"/>
      <c r="BH98" s="34"/>
      <c r="BI98" s="34"/>
      <c r="BJ98" s="34"/>
      <c r="BK98" s="34"/>
      <c r="BL98" s="34"/>
      <c r="BM98" s="34"/>
      <c r="BN98" s="34"/>
      <c r="BO98" s="34"/>
      <c r="BP98" s="34"/>
      <c r="BQ98" s="34"/>
      <c r="BR98" s="34"/>
      <c r="BS98" s="34"/>
      <c r="BT98" s="34"/>
      <c r="BU98" s="34"/>
      <c r="BV98" s="34"/>
      <c r="BW98" s="34"/>
      <c r="BX98" s="34"/>
      <c r="BY98" s="34"/>
      <c r="BZ98" s="34"/>
      <c r="CA98" s="34"/>
      <c r="CB98" s="34"/>
      <c r="CC98" s="34"/>
      <c r="CD98" s="34"/>
      <c r="CE98" s="34"/>
      <c r="CF98" s="34"/>
      <c r="CG98" s="34"/>
      <c r="CH98" s="34"/>
      <c r="CI98" s="34"/>
      <c r="CJ98" s="34"/>
      <c r="CK98" s="34"/>
      <c r="CL98" s="34"/>
      <c r="CM98" s="34"/>
      <c r="CN98" s="34"/>
      <c r="CO98" s="34"/>
      <c r="CP98" s="34"/>
      <c r="CQ98" s="34"/>
      <c r="CR98" s="34"/>
      <c r="CS98" s="34"/>
      <c r="CT98" s="34"/>
      <c r="CU98" s="34"/>
      <c r="CV98" s="34"/>
      <c r="CW98" s="34"/>
      <c r="CX98" s="34"/>
      <c r="CY98" s="34"/>
      <c r="CZ98" s="34"/>
      <c r="DA98" s="34"/>
      <c r="DB98" s="34"/>
      <c r="DC98" s="34"/>
      <c r="DD98" s="34"/>
      <c r="DE98" s="34"/>
      <c r="DF98" s="34"/>
      <c r="DG98" s="34"/>
      <c r="DH98" s="34"/>
      <c r="DI98" s="34"/>
      <c r="DJ98" s="34"/>
      <c r="DK98" s="34"/>
      <c r="DL98" s="34"/>
      <c r="DM98" s="34"/>
      <c r="DN98" s="34"/>
      <c r="DO98" s="34"/>
      <c r="DP98" s="34"/>
      <c r="DQ98" s="34"/>
      <c r="DR98" s="34"/>
      <c r="DS98" s="34"/>
      <c r="DT98" s="34"/>
      <c r="DU98" s="34"/>
      <c r="DV98" s="34"/>
      <c r="DW98" s="34"/>
      <c r="DX98" s="34"/>
      <c r="DY98" s="34"/>
      <c r="DZ98" s="34"/>
      <c r="EA98" s="34"/>
      <c r="EB98" s="34"/>
      <c r="EC98" s="34"/>
      <c r="ED98" s="34"/>
      <c r="EE98" s="34"/>
      <c r="EF98" s="34"/>
      <c r="EG98" s="34"/>
      <c r="EH98" s="34"/>
      <c r="EI98" s="34"/>
      <c r="EJ98" s="34"/>
      <c r="EK98" s="34"/>
      <c r="EL98" s="34"/>
      <c r="EM98" s="34"/>
      <c r="EN98" s="34"/>
      <c r="EO98" s="34"/>
      <c r="EP98" s="34"/>
      <c r="EQ98" s="34"/>
      <c r="ER98" s="34"/>
      <c r="ES98" s="34"/>
      <c r="ET98" s="34"/>
      <c r="EU98" s="34"/>
      <c r="EV98" s="34"/>
      <c r="EW98" s="34"/>
      <c r="EX98" s="34"/>
      <c r="EY98" s="34"/>
      <c r="EZ98" s="34"/>
      <c r="FA98" s="34"/>
      <c r="FB98" s="34"/>
      <c r="FC98" s="34"/>
      <c r="FD98" s="34"/>
      <c r="FE98" s="34"/>
      <c r="FF98" s="34"/>
      <c r="FG98" s="34"/>
      <c r="FH98" s="34"/>
      <c r="FI98" s="34"/>
      <c r="FJ98" s="34"/>
      <c r="FK98" s="34"/>
      <c r="FL98" s="34"/>
      <c r="FM98" s="34"/>
      <c r="FN98" s="34"/>
      <c r="FO98" s="34"/>
      <c r="FP98" s="34"/>
      <c r="FQ98" s="34"/>
      <c r="FR98" s="34"/>
      <c r="FS98" s="34"/>
      <c r="FT98" s="34"/>
      <c r="FU98" s="34"/>
      <c r="FV98" s="34"/>
      <c r="FW98" s="34"/>
      <c r="FX98" s="34"/>
      <c r="FY98" s="34"/>
      <c r="FZ98" s="34"/>
      <c r="GA98" s="34"/>
      <c r="GB98" s="34"/>
      <c r="GC98" s="34"/>
      <c r="GD98" s="34"/>
      <c r="GE98" s="34"/>
      <c r="GF98" s="34"/>
      <c r="GG98" s="34"/>
      <c r="GH98" s="34"/>
      <c r="GI98" s="34"/>
      <c r="GJ98" s="34"/>
      <c r="GK98" s="34"/>
      <c r="GL98" s="34"/>
      <c r="GM98" s="34"/>
      <c r="GN98" s="34"/>
      <c r="GO98" s="34"/>
      <c r="GP98" s="34"/>
      <c r="GQ98" s="34"/>
      <c r="GR98" s="34"/>
      <c r="GS98" s="34"/>
      <c r="GT98" s="34"/>
      <c r="GU98" s="34"/>
      <c r="GV98" s="34"/>
      <c r="GW98" s="34"/>
      <c r="GX98" s="34"/>
      <c r="GY98" s="34"/>
      <c r="GZ98" s="34"/>
      <c r="HA98" s="34"/>
      <c r="HB98" s="34"/>
      <c r="HC98" s="34"/>
      <c r="HD98" s="34"/>
      <c r="HE98" s="34"/>
      <c r="HF98" s="34"/>
      <c r="HG98" s="34"/>
      <c r="HH98" s="34"/>
      <c r="HI98" s="34"/>
      <c r="HJ98" s="34"/>
      <c r="HK98" s="34"/>
      <c r="HL98" s="34"/>
      <c r="HM98" s="34"/>
      <c r="HN98" s="34"/>
      <c r="HO98" s="34"/>
      <c r="HP98" s="34"/>
      <c r="HQ98" s="34"/>
      <c r="HR98" s="34"/>
      <c r="HS98" s="34"/>
      <c r="HT98" s="34"/>
      <c r="HU98" s="34"/>
      <c r="HV98" s="34"/>
      <c r="HW98" s="34"/>
      <c r="HX98" s="34"/>
      <c r="HY98" s="34"/>
      <c r="HZ98" s="34"/>
      <c r="IA98" s="34"/>
      <c r="IB98" s="34"/>
      <c r="IC98" s="34"/>
      <c r="ID98" s="34"/>
      <c r="IE98" s="34"/>
      <c r="IF98" s="34"/>
      <c r="IG98" s="34"/>
      <c r="IH98" s="34"/>
      <c r="II98" s="34"/>
      <c r="IJ98" s="34"/>
      <c r="IK98" s="34"/>
      <c r="IL98" s="34"/>
      <c r="IM98" s="34"/>
      <c r="IN98" s="34"/>
      <c r="IO98" s="34"/>
      <c r="IP98" s="34"/>
      <c r="IQ98" s="34"/>
      <c r="IR98" s="34"/>
      <c r="IS98" s="34"/>
      <c r="IT98" s="34"/>
      <c r="IU98" s="34"/>
      <c r="IV98" s="34"/>
      <c r="IW98" s="34"/>
      <c r="IX98" s="34"/>
      <c r="IY98" s="34"/>
      <c r="IZ98" s="34"/>
      <c r="JA98" s="34"/>
      <c r="JB98" s="34"/>
      <c r="JC98" s="34"/>
      <c r="JD98" s="34"/>
      <c r="JE98" s="34"/>
      <c r="JF98" s="34"/>
      <c r="JG98" s="34"/>
      <c r="JH98" s="34"/>
      <c r="JI98" s="34"/>
      <c r="JJ98" s="34"/>
      <c r="JK98" s="34"/>
      <c r="JL98" s="34"/>
      <c r="JM98" s="34"/>
      <c r="JN98" s="34"/>
      <c r="JO98" s="34"/>
      <c r="JP98" s="34"/>
      <c r="JQ98" s="34"/>
      <c r="JR98" s="34"/>
      <c r="JS98" s="34"/>
      <c r="JT98" s="34"/>
      <c r="JU98" s="34"/>
      <c r="JV98" s="34"/>
      <c r="JW98" s="34"/>
      <c r="JX98" s="34"/>
      <c r="JY98" s="34"/>
      <c r="JZ98" s="34"/>
      <c r="KA98" s="34"/>
      <c r="KB98" s="34"/>
      <c r="KC98" s="34"/>
      <c r="KD98" s="34"/>
      <c r="KE98" s="34"/>
      <c r="KF98" s="34"/>
      <c r="KG98" s="34"/>
      <c r="KH98" s="34"/>
      <c r="KI98" s="34"/>
      <c r="KJ98" s="34"/>
      <c r="KK98" s="34"/>
      <c r="KL98" s="34"/>
      <c r="KM98" s="34"/>
      <c r="KN98" s="34"/>
      <c r="KO98" s="34"/>
      <c r="KP98" s="34"/>
      <c r="KQ98" s="34"/>
      <c r="KR98" s="34"/>
      <c r="KS98" s="34"/>
      <c r="KT98" s="34"/>
      <c r="KU98" s="34"/>
      <c r="KV98" s="34"/>
      <c r="KW98" s="34"/>
      <c r="KX98" s="34"/>
      <c r="KY98" s="34"/>
      <c r="KZ98" s="34"/>
      <c r="LA98" s="34"/>
      <c r="LB98" s="34"/>
      <c r="LC98" s="34"/>
      <c r="LD98" s="34"/>
      <c r="LE98" s="34"/>
      <c r="LF98" s="34"/>
      <c r="LG98" s="34"/>
      <c r="LH98" s="34"/>
      <c r="LI98" s="34"/>
      <c r="LJ98" s="34"/>
      <c r="LK98" s="34"/>
      <c r="LL98" s="34"/>
      <c r="LM98" s="34"/>
      <c r="LN98" s="34"/>
      <c r="LO98" s="34"/>
      <c r="LP98" s="34"/>
      <c r="LQ98" s="34"/>
      <c r="LR98" s="34"/>
      <c r="LS98" s="34"/>
      <c r="LT98" s="34"/>
      <c r="LU98" s="34"/>
      <c r="LV98" s="34"/>
      <c r="LW98" s="34"/>
      <c r="LX98" s="34"/>
      <c r="LY98" s="34"/>
      <c r="LZ98" s="34"/>
      <c r="MA98" s="34"/>
      <c r="MB98" s="34"/>
      <c r="MC98" s="34"/>
      <c r="MD98" s="34"/>
      <c r="ME98" s="34"/>
      <c r="MF98" s="34"/>
      <c r="MG98" s="34"/>
      <c r="MH98" s="34"/>
      <c r="MI98" s="34"/>
      <c r="MJ98" s="34"/>
      <c r="MK98" s="34"/>
      <c r="ML98" s="34"/>
      <c r="MM98" s="34"/>
      <c r="MN98" s="34"/>
      <c r="MO98" s="34"/>
      <c r="MP98" s="34"/>
      <c r="MQ98" s="34"/>
      <c r="MR98" s="34"/>
      <c r="MS98" s="34"/>
      <c r="MT98" s="34"/>
      <c r="MU98" s="34"/>
      <c r="MV98" s="34"/>
      <c r="MW98" s="34"/>
      <c r="MX98" s="34"/>
      <c r="MY98" s="34"/>
      <c r="MZ98" s="34"/>
      <c r="NA98" s="34"/>
      <c r="NB98" s="34"/>
      <c r="NC98" s="34"/>
      <c r="ND98" s="34"/>
      <c r="NE98" s="34"/>
      <c r="NF98" s="34"/>
      <c r="NG98" s="34"/>
      <c r="NH98" s="34"/>
      <c r="NI98" s="34"/>
      <c r="NJ98" s="34"/>
      <c r="NK98" s="34"/>
      <c r="NL98" s="34"/>
      <c r="NM98" s="34"/>
      <c r="NN98" s="34"/>
      <c r="NO98" s="34"/>
      <c r="NP98" s="34"/>
      <c r="NQ98" s="34"/>
      <c r="NR98" s="34"/>
      <c r="NS98" s="34"/>
      <c r="NT98" s="34"/>
      <c r="NU98" s="34"/>
      <c r="NV98" s="34"/>
      <c r="NW98" s="34"/>
      <c r="NX98" s="34"/>
    </row>
    <row r="99" spans="1:388" ht="30" customHeight="1">
      <c r="A99" s="49"/>
      <c r="B99" s="51"/>
      <c r="C99" s="35"/>
      <c r="D99" s="36"/>
      <c r="E99" s="36"/>
      <c r="F99" s="36"/>
      <c r="G99" s="36"/>
      <c r="H99" s="36"/>
      <c r="I99" s="36"/>
      <c r="J99" s="36"/>
      <c r="K99" s="36"/>
      <c r="L99" s="36"/>
      <c r="M99" s="36"/>
      <c r="N99" s="36"/>
      <c r="O99" s="36"/>
      <c r="P99" s="36"/>
      <c r="Q99" s="36"/>
      <c r="R99" s="36"/>
      <c r="S99" s="36"/>
      <c r="T99" s="36"/>
      <c r="U99" s="36"/>
      <c r="V99" s="36"/>
      <c r="W99" s="36"/>
      <c r="X99" s="36"/>
      <c r="Y99" s="36"/>
      <c r="Z99" s="36"/>
      <c r="AA99" s="36"/>
      <c r="AB99" s="36"/>
      <c r="AC99" s="36"/>
      <c r="AD99" s="36"/>
      <c r="AE99" s="36"/>
      <c r="AF99" s="36"/>
      <c r="AG99" s="36"/>
      <c r="AH99" s="36"/>
      <c r="AI99" s="36"/>
      <c r="AJ99" s="36"/>
      <c r="AK99" s="36"/>
      <c r="AL99" s="36"/>
      <c r="AM99" s="36"/>
      <c r="AN99" s="36"/>
      <c r="AO99" s="36"/>
      <c r="AP99" s="36"/>
      <c r="AQ99" s="36"/>
      <c r="AR99" s="36"/>
      <c r="AS99" s="36"/>
      <c r="AT99" s="36"/>
      <c r="AU99" s="36"/>
      <c r="AV99" s="36"/>
      <c r="AW99" s="36"/>
      <c r="AX99" s="36"/>
      <c r="AY99" s="36"/>
      <c r="AZ99" s="36"/>
      <c r="BA99" s="36"/>
      <c r="BB99" s="36"/>
      <c r="BC99" s="36"/>
      <c r="BD99" s="36"/>
      <c r="BE99" s="36"/>
      <c r="BF99" s="36"/>
      <c r="BG99" s="36"/>
      <c r="BH99" s="36"/>
      <c r="BI99" s="36"/>
      <c r="BJ99" s="36"/>
      <c r="BK99" s="36"/>
      <c r="BL99" s="36"/>
      <c r="BM99" s="36"/>
      <c r="BN99" s="36"/>
      <c r="BO99" s="36"/>
      <c r="BP99" s="36"/>
      <c r="BQ99" s="36"/>
      <c r="BR99" s="36"/>
      <c r="BS99" s="36"/>
      <c r="BT99" s="36"/>
      <c r="BU99" s="36"/>
      <c r="BV99" s="36"/>
      <c r="BW99" s="36"/>
      <c r="BX99" s="36"/>
      <c r="BY99" s="36"/>
      <c r="BZ99" s="36"/>
      <c r="CA99" s="36"/>
      <c r="CB99" s="36"/>
      <c r="CC99" s="36"/>
      <c r="CD99" s="36"/>
      <c r="CE99" s="36"/>
      <c r="CF99" s="36"/>
      <c r="CG99" s="36"/>
      <c r="CH99" s="36"/>
      <c r="CI99" s="36"/>
      <c r="CJ99" s="36"/>
      <c r="CK99" s="36"/>
      <c r="CL99" s="36"/>
      <c r="CM99" s="36"/>
      <c r="CN99" s="36"/>
      <c r="CO99" s="36"/>
      <c r="CP99" s="36"/>
      <c r="CQ99" s="36"/>
      <c r="CR99" s="36"/>
      <c r="CS99" s="36"/>
      <c r="CT99" s="36"/>
      <c r="CU99" s="36"/>
      <c r="CV99" s="36"/>
      <c r="CW99" s="36"/>
      <c r="CX99" s="36"/>
      <c r="CY99" s="36"/>
      <c r="CZ99" s="36"/>
      <c r="DA99" s="36"/>
      <c r="DB99" s="36"/>
      <c r="DC99" s="36"/>
      <c r="DD99" s="36"/>
      <c r="DE99" s="36"/>
      <c r="DF99" s="36"/>
      <c r="DG99" s="36"/>
      <c r="DH99" s="36"/>
      <c r="DI99" s="36"/>
      <c r="DJ99" s="36"/>
      <c r="DK99" s="36"/>
      <c r="DL99" s="36"/>
      <c r="DM99" s="36"/>
      <c r="DN99" s="36"/>
      <c r="DO99" s="36"/>
      <c r="DP99" s="36"/>
      <c r="DQ99" s="36"/>
      <c r="DR99" s="36"/>
      <c r="DS99" s="36"/>
      <c r="DT99" s="36"/>
      <c r="DU99" s="36"/>
      <c r="DV99" s="36"/>
      <c r="DW99" s="36"/>
      <c r="DX99" s="36"/>
      <c r="DY99" s="36"/>
      <c r="DZ99" s="36"/>
      <c r="EA99" s="36"/>
      <c r="EB99" s="36"/>
      <c r="EC99" s="36"/>
      <c r="ED99" s="36"/>
      <c r="EE99" s="36"/>
      <c r="EF99" s="36"/>
      <c r="EG99" s="36"/>
      <c r="EH99" s="36"/>
      <c r="EI99" s="36"/>
      <c r="EJ99" s="36"/>
      <c r="EK99" s="36"/>
      <c r="EL99" s="36"/>
      <c r="EM99" s="36"/>
      <c r="EN99" s="36"/>
      <c r="EO99" s="36"/>
      <c r="EP99" s="36"/>
      <c r="EQ99" s="36"/>
      <c r="ER99" s="36"/>
      <c r="ES99" s="36"/>
      <c r="ET99" s="36"/>
      <c r="EU99" s="36"/>
      <c r="EV99" s="36"/>
      <c r="EW99" s="36"/>
      <c r="EX99" s="36"/>
      <c r="EY99" s="36"/>
      <c r="EZ99" s="36"/>
      <c r="FA99" s="36"/>
      <c r="FB99" s="36"/>
      <c r="FC99" s="36"/>
      <c r="FD99" s="36"/>
      <c r="FE99" s="36"/>
      <c r="FF99" s="36"/>
      <c r="FG99" s="36"/>
      <c r="FH99" s="36"/>
      <c r="FI99" s="36"/>
      <c r="FJ99" s="36"/>
      <c r="FK99" s="36"/>
      <c r="FL99" s="36"/>
      <c r="FM99" s="36"/>
      <c r="FN99" s="36"/>
      <c r="FO99" s="36"/>
      <c r="FP99" s="36"/>
      <c r="FQ99" s="36"/>
      <c r="FR99" s="36"/>
      <c r="FS99" s="36"/>
      <c r="FT99" s="36"/>
      <c r="FU99" s="36"/>
      <c r="FV99" s="36"/>
      <c r="FW99" s="36"/>
      <c r="FX99" s="36"/>
      <c r="FY99" s="36"/>
      <c r="FZ99" s="36"/>
      <c r="GA99" s="36"/>
      <c r="GB99" s="36"/>
      <c r="GC99" s="36"/>
      <c r="GD99" s="36"/>
      <c r="GE99" s="36"/>
      <c r="GF99" s="36"/>
      <c r="GG99" s="36"/>
      <c r="GH99" s="36"/>
      <c r="GI99" s="36"/>
      <c r="GJ99" s="36"/>
      <c r="GK99" s="36"/>
      <c r="GL99" s="36"/>
      <c r="GM99" s="36"/>
      <c r="GN99" s="36"/>
      <c r="GO99" s="36"/>
      <c r="GP99" s="36"/>
      <c r="GQ99" s="36"/>
      <c r="GR99" s="36"/>
      <c r="GS99" s="36"/>
      <c r="GT99" s="36"/>
      <c r="GU99" s="36"/>
      <c r="GV99" s="36"/>
      <c r="GW99" s="36"/>
      <c r="GX99" s="36"/>
      <c r="GY99" s="36"/>
      <c r="GZ99" s="36"/>
      <c r="HA99" s="36"/>
      <c r="HB99" s="36"/>
      <c r="HC99" s="36"/>
      <c r="HD99" s="36"/>
      <c r="HE99" s="36"/>
      <c r="HF99" s="36"/>
      <c r="HG99" s="36"/>
      <c r="HH99" s="36"/>
      <c r="HI99" s="36"/>
      <c r="HJ99" s="36"/>
      <c r="HK99" s="36"/>
      <c r="HL99" s="36"/>
      <c r="HM99" s="36"/>
      <c r="HN99" s="36"/>
      <c r="HO99" s="36"/>
      <c r="HP99" s="36"/>
      <c r="HQ99" s="36"/>
      <c r="HR99" s="36"/>
      <c r="HS99" s="36"/>
      <c r="HT99" s="36"/>
      <c r="HU99" s="36"/>
      <c r="HV99" s="36"/>
      <c r="HW99" s="36"/>
      <c r="HX99" s="36"/>
      <c r="HY99" s="36"/>
      <c r="HZ99" s="36"/>
      <c r="IA99" s="36"/>
      <c r="IB99" s="36"/>
      <c r="IC99" s="36"/>
      <c r="ID99" s="36"/>
      <c r="IE99" s="36"/>
      <c r="IF99" s="36"/>
      <c r="IG99" s="36"/>
      <c r="IH99" s="36"/>
      <c r="II99" s="36"/>
      <c r="IJ99" s="36"/>
      <c r="IK99" s="36"/>
      <c r="IL99" s="36"/>
      <c r="IM99" s="36"/>
      <c r="IN99" s="36"/>
      <c r="IO99" s="36"/>
      <c r="IP99" s="36"/>
      <c r="IQ99" s="36"/>
      <c r="IR99" s="36"/>
      <c r="IS99" s="36"/>
      <c r="IT99" s="36"/>
      <c r="IU99" s="36"/>
      <c r="IV99" s="36"/>
      <c r="IW99" s="36"/>
      <c r="IX99" s="36"/>
      <c r="IY99" s="36"/>
      <c r="IZ99" s="36"/>
      <c r="JA99" s="36"/>
      <c r="JB99" s="36"/>
      <c r="JC99" s="36"/>
      <c r="JD99" s="36"/>
      <c r="JE99" s="36"/>
      <c r="JF99" s="36"/>
      <c r="JG99" s="36"/>
      <c r="JH99" s="36"/>
      <c r="JI99" s="36"/>
      <c r="JJ99" s="36"/>
      <c r="JK99" s="36"/>
      <c r="JL99" s="36"/>
      <c r="JM99" s="36"/>
      <c r="JN99" s="36"/>
      <c r="JO99" s="36"/>
      <c r="JP99" s="36"/>
      <c r="JQ99" s="36"/>
      <c r="JR99" s="36"/>
      <c r="JS99" s="36"/>
      <c r="JT99" s="36"/>
      <c r="JU99" s="36"/>
      <c r="JV99" s="36"/>
      <c r="JW99" s="36"/>
      <c r="JX99" s="36"/>
      <c r="JY99" s="36"/>
      <c r="JZ99" s="36"/>
      <c r="KA99" s="36"/>
      <c r="KB99" s="36"/>
      <c r="KC99" s="36"/>
      <c r="KD99" s="36"/>
      <c r="KE99" s="36"/>
      <c r="KF99" s="36"/>
      <c r="KG99" s="36"/>
      <c r="KH99" s="36"/>
      <c r="KI99" s="36"/>
      <c r="KJ99" s="36"/>
      <c r="KK99" s="36"/>
      <c r="KL99" s="36"/>
      <c r="KM99" s="36"/>
      <c r="KN99" s="36"/>
      <c r="KO99" s="36"/>
      <c r="KP99" s="36"/>
      <c r="KQ99" s="36"/>
      <c r="KR99" s="36"/>
      <c r="KS99" s="36"/>
      <c r="KT99" s="36"/>
      <c r="KU99" s="36"/>
      <c r="KV99" s="36"/>
      <c r="KW99" s="36"/>
      <c r="KX99" s="36"/>
      <c r="KY99" s="36"/>
      <c r="KZ99" s="36"/>
      <c r="LA99" s="36"/>
      <c r="LB99" s="36"/>
      <c r="LC99" s="36"/>
      <c r="LD99" s="36"/>
      <c r="LE99" s="36"/>
      <c r="LF99" s="36"/>
      <c r="LG99" s="36"/>
      <c r="LH99" s="36"/>
      <c r="LI99" s="36"/>
      <c r="LJ99" s="36"/>
      <c r="LK99" s="36"/>
      <c r="LL99" s="36"/>
      <c r="LM99" s="36"/>
      <c r="LN99" s="36"/>
      <c r="LO99" s="36"/>
      <c r="LP99" s="36"/>
      <c r="LQ99" s="36"/>
      <c r="LR99" s="36"/>
      <c r="LS99" s="36"/>
      <c r="LT99" s="36"/>
      <c r="LU99" s="36"/>
      <c r="LV99" s="36"/>
      <c r="LW99" s="36"/>
      <c r="LX99" s="36"/>
      <c r="LY99" s="36"/>
      <c r="LZ99" s="36"/>
      <c r="MA99" s="36"/>
      <c r="MB99" s="36"/>
      <c r="MC99" s="36"/>
      <c r="MD99" s="36"/>
      <c r="ME99" s="36"/>
      <c r="MF99" s="36"/>
      <c r="MG99" s="36"/>
      <c r="MH99" s="36"/>
      <c r="MI99" s="36"/>
      <c r="MJ99" s="36"/>
      <c r="MK99" s="36"/>
      <c r="ML99" s="36"/>
      <c r="MM99" s="36"/>
      <c r="MN99" s="36"/>
      <c r="MO99" s="36"/>
      <c r="MP99" s="36"/>
      <c r="MQ99" s="36"/>
      <c r="MR99" s="36"/>
      <c r="MS99" s="36"/>
      <c r="MT99" s="36"/>
      <c r="MU99" s="36"/>
      <c r="MV99" s="36"/>
      <c r="MW99" s="36"/>
      <c r="MX99" s="36"/>
      <c r="MY99" s="36"/>
      <c r="MZ99" s="36"/>
      <c r="NA99" s="36"/>
      <c r="NB99" s="36"/>
      <c r="NC99" s="36"/>
      <c r="ND99" s="36"/>
      <c r="NE99" s="36"/>
      <c r="NF99" s="36"/>
      <c r="NG99" s="36"/>
      <c r="NH99" s="36"/>
      <c r="NI99" s="36"/>
      <c r="NJ99" s="36"/>
      <c r="NK99" s="36"/>
      <c r="NL99" s="36"/>
      <c r="NM99" s="36"/>
      <c r="NN99" s="36"/>
      <c r="NO99" s="36"/>
      <c r="NP99" s="36"/>
      <c r="NQ99" s="36"/>
      <c r="NR99" s="36"/>
      <c r="NS99" s="36"/>
      <c r="NT99" s="36"/>
      <c r="NU99" s="36"/>
      <c r="NV99" s="36"/>
      <c r="NW99" s="36"/>
      <c r="NX99" s="36"/>
    </row>
    <row r="100" spans="1:388" ht="30" customHeight="1">
      <c r="A100" s="52" t="s">
        <v>50</v>
      </c>
      <c r="B100" s="50" t="s">
        <v>25</v>
      </c>
      <c r="C100" s="33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  <c r="AH100" s="34"/>
      <c r="AI100" s="34"/>
      <c r="AJ100" s="34"/>
      <c r="AK100" s="34"/>
      <c r="AL100" s="34"/>
      <c r="AM100" s="34"/>
      <c r="AN100" s="34"/>
      <c r="AO100" s="34"/>
      <c r="AP100" s="34"/>
      <c r="AQ100" s="34"/>
      <c r="AR100" s="34"/>
      <c r="AS100" s="34"/>
      <c r="AT100" s="34"/>
      <c r="AU100" s="34"/>
      <c r="AV100" s="34"/>
      <c r="AW100" s="34"/>
      <c r="AX100" s="34"/>
      <c r="AY100" s="34"/>
      <c r="AZ100" s="34"/>
      <c r="BA100" s="34"/>
      <c r="BB100" s="34"/>
      <c r="BC100" s="34"/>
      <c r="BD100" s="34"/>
      <c r="BE100" s="34"/>
      <c r="BF100" s="34"/>
      <c r="BG100" s="34"/>
      <c r="BH100" s="34"/>
      <c r="BI100" s="34"/>
      <c r="BJ100" s="34"/>
      <c r="BK100" s="34"/>
      <c r="BL100" s="34"/>
      <c r="BM100" s="34"/>
      <c r="BN100" s="34"/>
      <c r="BO100" s="34"/>
      <c r="BP100" s="34"/>
      <c r="BQ100" s="34"/>
      <c r="BR100" s="34"/>
      <c r="BS100" s="34"/>
      <c r="BT100" s="34"/>
      <c r="BU100" s="34"/>
      <c r="BV100" s="34"/>
      <c r="BW100" s="34"/>
      <c r="BX100" s="34"/>
      <c r="BY100" s="34"/>
      <c r="BZ100" s="34"/>
      <c r="CA100" s="34"/>
      <c r="CB100" s="34"/>
      <c r="CC100" s="34"/>
      <c r="CD100" s="34"/>
      <c r="CE100" s="34"/>
      <c r="CF100" s="34"/>
      <c r="CG100" s="34"/>
      <c r="CH100" s="34"/>
      <c r="CI100" s="34"/>
      <c r="CJ100" s="34"/>
      <c r="CK100" s="34"/>
      <c r="CL100" s="34"/>
      <c r="CM100" s="34"/>
      <c r="CN100" s="34"/>
      <c r="CO100" s="34"/>
      <c r="CP100" s="34"/>
      <c r="CQ100" s="34"/>
      <c r="CR100" s="34"/>
      <c r="CS100" s="34"/>
      <c r="CT100" s="34"/>
      <c r="CU100" s="34"/>
      <c r="CV100" s="34"/>
      <c r="CW100" s="34"/>
      <c r="CX100" s="34"/>
      <c r="CY100" s="34"/>
      <c r="CZ100" s="34"/>
      <c r="DA100" s="34"/>
      <c r="DB100" s="34"/>
      <c r="DC100" s="34"/>
      <c r="DD100" s="34"/>
      <c r="DE100" s="34"/>
      <c r="DF100" s="34"/>
      <c r="DG100" s="34"/>
      <c r="DH100" s="34"/>
      <c r="DI100" s="34"/>
      <c r="DJ100" s="34"/>
      <c r="DK100" s="34"/>
      <c r="DL100" s="34"/>
      <c r="DM100" s="34"/>
      <c r="DN100" s="34"/>
      <c r="DO100" s="34"/>
      <c r="DP100" s="34"/>
      <c r="DQ100" s="34"/>
      <c r="DR100" s="34"/>
      <c r="DS100" s="34"/>
      <c r="DT100" s="34"/>
      <c r="DU100" s="34"/>
      <c r="DV100" s="34"/>
      <c r="DW100" s="34"/>
      <c r="DX100" s="34"/>
      <c r="DY100" s="34"/>
      <c r="DZ100" s="34"/>
      <c r="EA100" s="34"/>
      <c r="EB100" s="34"/>
      <c r="EC100" s="34"/>
      <c r="ED100" s="34"/>
      <c r="EE100" s="34"/>
      <c r="EF100" s="34"/>
      <c r="EG100" s="34"/>
      <c r="EH100" s="34"/>
      <c r="EI100" s="34"/>
      <c r="EJ100" s="34"/>
      <c r="EK100" s="34"/>
      <c r="EL100" s="34"/>
      <c r="EM100" s="34"/>
      <c r="EN100" s="34"/>
      <c r="EO100" s="34"/>
      <c r="EP100" s="34"/>
      <c r="EQ100" s="34"/>
      <c r="ER100" s="34"/>
      <c r="ES100" s="34"/>
      <c r="ET100" s="34"/>
      <c r="EU100" s="34"/>
      <c r="EV100" s="34"/>
      <c r="EW100" s="34"/>
      <c r="EX100" s="34"/>
      <c r="EY100" s="34"/>
      <c r="EZ100" s="34"/>
      <c r="FA100" s="34"/>
      <c r="FB100" s="34"/>
      <c r="FC100" s="34"/>
      <c r="FD100" s="34"/>
      <c r="FE100" s="34"/>
      <c r="FF100" s="34"/>
      <c r="FG100" s="34"/>
      <c r="FH100" s="34"/>
      <c r="FI100" s="34"/>
      <c r="FJ100" s="34"/>
      <c r="FK100" s="34"/>
      <c r="FL100" s="34"/>
      <c r="FM100" s="34"/>
      <c r="FN100" s="34"/>
      <c r="FO100" s="34"/>
      <c r="FP100" s="34"/>
      <c r="FQ100" s="34"/>
      <c r="FR100" s="34"/>
      <c r="FS100" s="34"/>
      <c r="FT100" s="34"/>
      <c r="FU100" s="34"/>
      <c r="FV100" s="34"/>
      <c r="FW100" s="34"/>
      <c r="FX100" s="34"/>
      <c r="FY100" s="34"/>
      <c r="FZ100" s="34"/>
      <c r="GA100" s="34"/>
      <c r="GB100" s="34"/>
      <c r="GC100" s="34"/>
      <c r="GD100" s="34"/>
      <c r="GE100" s="34"/>
      <c r="GF100" s="34"/>
      <c r="GG100" s="34"/>
      <c r="GH100" s="34"/>
      <c r="GI100" s="34"/>
      <c r="GJ100" s="34"/>
      <c r="GK100" s="34"/>
      <c r="GL100" s="34"/>
      <c r="GM100" s="34"/>
      <c r="GN100" s="34"/>
      <c r="GO100" s="34"/>
      <c r="GP100" s="34"/>
      <c r="GQ100" s="34"/>
      <c r="GR100" s="34"/>
      <c r="GS100" s="34"/>
      <c r="GT100" s="34"/>
      <c r="GU100" s="34"/>
      <c r="GV100" s="34"/>
      <c r="GW100" s="34"/>
      <c r="GX100" s="34"/>
      <c r="GY100" s="34"/>
      <c r="GZ100" s="34"/>
      <c r="HA100" s="34"/>
      <c r="HB100" s="34"/>
      <c r="HC100" s="34"/>
      <c r="HD100" s="34"/>
      <c r="HE100" s="34"/>
      <c r="HF100" s="34"/>
      <c r="HG100" s="34"/>
      <c r="HH100" s="34"/>
      <c r="HI100" s="34"/>
      <c r="HJ100" s="34"/>
      <c r="HK100" s="34"/>
      <c r="HL100" s="34"/>
      <c r="HM100" s="34"/>
      <c r="HN100" s="34"/>
      <c r="HO100" s="34"/>
      <c r="HP100" s="34"/>
      <c r="HQ100" s="34"/>
      <c r="HR100" s="34"/>
      <c r="HS100" s="34"/>
      <c r="HT100" s="34"/>
      <c r="HU100" s="34"/>
      <c r="HV100" s="34"/>
      <c r="HW100" s="34"/>
      <c r="HX100" s="34"/>
      <c r="HY100" s="34"/>
      <c r="HZ100" s="34"/>
      <c r="IA100" s="34"/>
      <c r="IB100" s="34"/>
      <c r="IC100" s="34"/>
      <c r="ID100" s="34"/>
      <c r="IE100" s="34"/>
      <c r="IF100" s="34"/>
      <c r="IG100" s="34"/>
      <c r="IH100" s="34"/>
      <c r="II100" s="34"/>
      <c r="IJ100" s="34"/>
      <c r="IK100" s="34"/>
      <c r="IL100" s="34"/>
      <c r="IM100" s="34"/>
      <c r="IN100" s="34"/>
      <c r="IO100" s="34"/>
      <c r="IP100" s="34"/>
      <c r="IQ100" s="34"/>
      <c r="IR100" s="34"/>
      <c r="IS100" s="34"/>
      <c r="IT100" s="34"/>
      <c r="IU100" s="34"/>
      <c r="IV100" s="34"/>
      <c r="IW100" s="34"/>
      <c r="IX100" s="34"/>
      <c r="IY100" s="34"/>
      <c r="IZ100" s="34"/>
      <c r="JA100" s="34"/>
      <c r="JB100" s="34"/>
      <c r="JC100" s="34"/>
      <c r="JD100" s="34"/>
      <c r="JE100" s="34"/>
      <c r="JF100" s="34"/>
      <c r="JG100" s="34"/>
      <c r="JH100" s="34"/>
      <c r="JI100" s="34"/>
      <c r="JJ100" s="34"/>
      <c r="JK100" s="34"/>
      <c r="JL100" s="34"/>
      <c r="JM100" s="34"/>
      <c r="JN100" s="34"/>
      <c r="JO100" s="34"/>
      <c r="JP100" s="34"/>
      <c r="JQ100" s="34"/>
      <c r="JR100" s="34"/>
      <c r="JS100" s="34"/>
      <c r="JT100" s="34"/>
      <c r="JU100" s="34"/>
      <c r="JV100" s="34"/>
      <c r="JW100" s="34"/>
      <c r="JX100" s="34"/>
      <c r="JY100" s="34"/>
      <c r="JZ100" s="34"/>
      <c r="KA100" s="34"/>
      <c r="KB100" s="34"/>
      <c r="KC100" s="34"/>
      <c r="KD100" s="34"/>
      <c r="KE100" s="34"/>
      <c r="KF100" s="34"/>
      <c r="KG100" s="34"/>
      <c r="KH100" s="34"/>
      <c r="KI100" s="34"/>
      <c r="KJ100" s="34"/>
      <c r="KK100" s="34"/>
      <c r="KL100" s="34"/>
      <c r="KM100" s="34"/>
      <c r="KN100" s="34"/>
      <c r="KO100" s="34"/>
      <c r="KP100" s="34"/>
      <c r="KQ100" s="34"/>
      <c r="KR100" s="34"/>
      <c r="KS100" s="34"/>
      <c r="KT100" s="34"/>
      <c r="KU100" s="34"/>
      <c r="KV100" s="34"/>
      <c r="KW100" s="34"/>
      <c r="KX100" s="34"/>
      <c r="KY100" s="34"/>
      <c r="KZ100" s="34"/>
      <c r="LA100" s="34"/>
      <c r="LB100" s="34"/>
      <c r="LC100" s="34"/>
      <c r="LD100" s="34"/>
      <c r="LE100" s="34"/>
      <c r="LF100" s="34"/>
      <c r="LG100" s="34"/>
      <c r="LH100" s="34"/>
      <c r="LI100" s="34"/>
      <c r="LJ100" s="34"/>
      <c r="LK100" s="34"/>
      <c r="LL100" s="34"/>
      <c r="LM100" s="34"/>
      <c r="LN100" s="34"/>
      <c r="LO100" s="34"/>
      <c r="LP100" s="34"/>
      <c r="LQ100" s="34"/>
      <c r="LR100" s="34"/>
      <c r="LS100" s="34"/>
      <c r="LT100" s="34"/>
      <c r="LU100" s="34"/>
      <c r="LV100" s="34"/>
      <c r="LW100" s="34"/>
      <c r="LX100" s="34"/>
      <c r="LY100" s="34"/>
      <c r="LZ100" s="34"/>
      <c r="MA100" s="34"/>
      <c r="MB100" s="34"/>
      <c r="MC100" s="34"/>
      <c r="MD100" s="34"/>
      <c r="ME100" s="34"/>
      <c r="MF100" s="34"/>
      <c r="MG100" s="34"/>
      <c r="MH100" s="34"/>
      <c r="MI100" s="34"/>
      <c r="MJ100" s="34"/>
      <c r="MK100" s="34"/>
      <c r="ML100" s="34"/>
      <c r="MM100" s="34"/>
      <c r="MN100" s="34"/>
      <c r="MO100" s="34"/>
      <c r="MP100" s="34"/>
      <c r="MQ100" s="34"/>
      <c r="MR100" s="34"/>
      <c r="MS100" s="34"/>
      <c r="MT100" s="34"/>
      <c r="MU100" s="34"/>
      <c r="MV100" s="34"/>
      <c r="MW100" s="34"/>
      <c r="MX100" s="34"/>
      <c r="MY100" s="34"/>
      <c r="MZ100" s="34"/>
      <c r="NA100" s="34"/>
      <c r="NB100" s="34"/>
      <c r="NC100" s="34"/>
      <c r="ND100" s="34"/>
      <c r="NE100" s="34"/>
      <c r="NF100" s="34"/>
      <c r="NG100" s="34"/>
      <c r="NH100" s="34"/>
      <c r="NI100" s="34"/>
      <c r="NJ100" s="34"/>
      <c r="NK100" s="34"/>
      <c r="NL100" s="34"/>
      <c r="NM100" s="34"/>
      <c r="NN100" s="34"/>
      <c r="NO100" s="34"/>
      <c r="NP100" s="34"/>
      <c r="NQ100" s="34"/>
      <c r="NR100" s="34"/>
      <c r="NS100" s="34"/>
      <c r="NT100" s="34"/>
      <c r="NU100" s="34"/>
      <c r="NV100" s="34"/>
      <c r="NW100" s="34"/>
      <c r="NX100" s="34"/>
    </row>
    <row r="101" spans="1:388" ht="30" customHeight="1">
      <c r="A101" s="63"/>
      <c r="B101" s="51"/>
      <c r="C101" s="35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38"/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  <c r="BE101" s="38"/>
      <c r="BF101" s="38"/>
      <c r="BG101" s="38"/>
      <c r="BH101" s="38"/>
      <c r="BI101" s="38"/>
      <c r="BJ101" s="38"/>
      <c r="BK101" s="38"/>
      <c r="BL101" s="38"/>
      <c r="BM101" s="38"/>
      <c r="BN101" s="38"/>
      <c r="BO101" s="38"/>
      <c r="BP101" s="38"/>
      <c r="BQ101" s="38"/>
      <c r="BR101" s="38"/>
      <c r="BS101" s="38"/>
      <c r="BT101" s="38"/>
      <c r="BU101" s="38"/>
      <c r="BV101" s="38"/>
      <c r="BW101" s="38"/>
      <c r="BX101" s="38"/>
      <c r="BY101" s="38"/>
      <c r="BZ101" s="38"/>
      <c r="CA101" s="38"/>
      <c r="CB101" s="38"/>
      <c r="CC101" s="38"/>
      <c r="CD101" s="38"/>
      <c r="CE101" s="38"/>
      <c r="CF101" s="38"/>
      <c r="CG101" s="38"/>
      <c r="CH101" s="38"/>
      <c r="CI101" s="38"/>
      <c r="CJ101" s="38"/>
      <c r="CK101" s="38"/>
      <c r="CL101" s="38"/>
      <c r="CM101" s="38"/>
      <c r="CN101" s="38"/>
      <c r="CO101" s="38"/>
      <c r="CP101" s="38"/>
      <c r="CQ101" s="38"/>
      <c r="CR101" s="38"/>
      <c r="CS101" s="38"/>
      <c r="CT101" s="38"/>
      <c r="CU101" s="38"/>
      <c r="CV101" s="38"/>
      <c r="CW101" s="38"/>
      <c r="CX101" s="38"/>
      <c r="CY101" s="38"/>
      <c r="CZ101" s="38"/>
      <c r="DA101" s="38"/>
      <c r="DB101" s="38"/>
      <c r="DC101" s="38"/>
      <c r="DD101" s="38"/>
      <c r="DE101" s="38"/>
      <c r="DF101" s="38"/>
      <c r="DG101" s="38"/>
      <c r="DH101" s="38"/>
      <c r="DI101" s="38"/>
      <c r="DJ101" s="38"/>
      <c r="DK101" s="38"/>
      <c r="DL101" s="38"/>
      <c r="DM101" s="38"/>
      <c r="DN101" s="38"/>
      <c r="DO101" s="38"/>
      <c r="DP101" s="38"/>
      <c r="DQ101" s="38"/>
      <c r="DR101" s="38"/>
      <c r="DS101" s="38"/>
      <c r="DT101" s="38"/>
      <c r="DU101" s="38"/>
      <c r="DV101" s="38"/>
      <c r="DW101" s="38"/>
      <c r="DX101" s="38"/>
      <c r="DY101" s="38"/>
      <c r="DZ101" s="38"/>
      <c r="EA101" s="38"/>
      <c r="EB101" s="38"/>
      <c r="EC101" s="38"/>
      <c r="ED101" s="38"/>
      <c r="EE101" s="38"/>
      <c r="EF101" s="38"/>
      <c r="EG101" s="38"/>
      <c r="EH101" s="38"/>
      <c r="EI101" s="38"/>
      <c r="EJ101" s="38"/>
      <c r="EK101" s="38"/>
      <c r="EL101" s="38"/>
      <c r="EM101" s="38"/>
      <c r="EN101" s="38"/>
      <c r="EO101" s="38"/>
      <c r="EP101" s="38"/>
      <c r="EQ101" s="38"/>
      <c r="ER101" s="38"/>
      <c r="ES101" s="38"/>
      <c r="ET101" s="38"/>
      <c r="EU101" s="38"/>
      <c r="EV101" s="38"/>
      <c r="EW101" s="38"/>
      <c r="EX101" s="38"/>
      <c r="EY101" s="38"/>
      <c r="EZ101" s="38"/>
      <c r="FA101" s="38"/>
      <c r="FB101" s="38"/>
      <c r="FC101" s="38"/>
      <c r="FD101" s="38"/>
      <c r="FE101" s="38"/>
      <c r="FF101" s="38"/>
      <c r="FG101" s="38"/>
      <c r="FH101" s="38"/>
      <c r="FI101" s="38"/>
      <c r="FJ101" s="38"/>
      <c r="FK101" s="38"/>
      <c r="FL101" s="38"/>
      <c r="FM101" s="38"/>
      <c r="FN101" s="38"/>
      <c r="FO101" s="38"/>
      <c r="FP101" s="38"/>
      <c r="FQ101" s="38"/>
      <c r="FR101" s="38"/>
      <c r="FS101" s="38"/>
      <c r="FT101" s="38"/>
      <c r="FU101" s="38"/>
      <c r="FV101" s="38"/>
      <c r="FW101" s="38"/>
      <c r="FX101" s="38"/>
      <c r="FY101" s="38"/>
      <c r="FZ101" s="38"/>
      <c r="GA101" s="38"/>
      <c r="GB101" s="38"/>
      <c r="GC101" s="38"/>
      <c r="GD101" s="38"/>
      <c r="GE101" s="38"/>
      <c r="GF101" s="38"/>
      <c r="GG101" s="38"/>
      <c r="GH101" s="38"/>
      <c r="GI101" s="38"/>
      <c r="GJ101" s="38"/>
      <c r="GK101" s="38"/>
      <c r="GL101" s="38"/>
      <c r="GM101" s="38"/>
      <c r="GN101" s="38"/>
      <c r="GO101" s="38"/>
      <c r="GP101" s="38"/>
      <c r="GQ101" s="38"/>
      <c r="GR101" s="38"/>
      <c r="GS101" s="38"/>
      <c r="GT101" s="38"/>
      <c r="GU101" s="38"/>
      <c r="GV101" s="38"/>
      <c r="GW101" s="38"/>
      <c r="GX101" s="38"/>
      <c r="GY101" s="38"/>
      <c r="GZ101" s="38"/>
      <c r="HA101" s="38"/>
      <c r="HB101" s="38"/>
      <c r="HC101" s="38"/>
      <c r="HD101" s="38"/>
      <c r="HE101" s="38"/>
      <c r="HF101" s="38"/>
      <c r="HG101" s="38"/>
      <c r="HH101" s="38"/>
      <c r="HI101" s="38"/>
      <c r="HJ101" s="38"/>
      <c r="HK101" s="38"/>
      <c r="HL101" s="38"/>
      <c r="HM101" s="38"/>
      <c r="HN101" s="38"/>
      <c r="HO101" s="38"/>
      <c r="HP101" s="38"/>
      <c r="HQ101" s="38"/>
      <c r="HR101" s="38"/>
      <c r="HS101" s="38"/>
      <c r="HT101" s="38"/>
      <c r="HU101" s="38"/>
      <c r="HV101" s="38"/>
      <c r="HW101" s="38"/>
      <c r="HX101" s="38"/>
      <c r="HY101" s="38"/>
      <c r="HZ101" s="38"/>
      <c r="IA101" s="38"/>
      <c r="IB101" s="38"/>
      <c r="IC101" s="38"/>
      <c r="ID101" s="38"/>
      <c r="IE101" s="38"/>
      <c r="IF101" s="38"/>
      <c r="IG101" s="38"/>
      <c r="IH101" s="38"/>
      <c r="II101" s="38"/>
      <c r="IJ101" s="38"/>
      <c r="IK101" s="38"/>
      <c r="IL101" s="38"/>
      <c r="IM101" s="38"/>
      <c r="IN101" s="38"/>
      <c r="IO101" s="38"/>
      <c r="IP101" s="38"/>
      <c r="IQ101" s="38"/>
      <c r="IR101" s="38"/>
      <c r="IS101" s="38"/>
      <c r="IT101" s="38"/>
      <c r="IU101" s="38"/>
      <c r="IV101" s="38"/>
      <c r="IW101" s="38"/>
      <c r="IX101" s="38"/>
      <c r="IY101" s="38"/>
      <c r="IZ101" s="38"/>
      <c r="JA101" s="38"/>
      <c r="JB101" s="38"/>
      <c r="JC101" s="38"/>
      <c r="JD101" s="38"/>
      <c r="JE101" s="38"/>
      <c r="JF101" s="38"/>
      <c r="JG101" s="38"/>
      <c r="JH101" s="38"/>
      <c r="JI101" s="38"/>
      <c r="JJ101" s="38"/>
      <c r="JK101" s="38"/>
      <c r="JL101" s="38"/>
      <c r="JM101" s="38"/>
      <c r="JN101" s="38"/>
      <c r="JO101" s="38"/>
      <c r="JP101" s="38"/>
      <c r="JQ101" s="38"/>
      <c r="JR101" s="38"/>
      <c r="JS101" s="38"/>
      <c r="JT101" s="38"/>
      <c r="JU101" s="38"/>
      <c r="JV101" s="38"/>
      <c r="JW101" s="38"/>
      <c r="JX101" s="38"/>
      <c r="JY101" s="38"/>
      <c r="JZ101" s="38"/>
      <c r="KA101" s="38"/>
      <c r="KB101" s="38"/>
      <c r="KC101" s="38"/>
      <c r="KD101" s="38"/>
      <c r="KE101" s="38"/>
      <c r="KF101" s="38"/>
      <c r="KG101" s="38"/>
      <c r="KH101" s="38"/>
      <c r="KI101" s="38"/>
      <c r="KJ101" s="38"/>
      <c r="KK101" s="38"/>
      <c r="KL101" s="38"/>
      <c r="KM101" s="38"/>
      <c r="KN101" s="38"/>
      <c r="KO101" s="38"/>
      <c r="KP101" s="38"/>
      <c r="KQ101" s="38"/>
      <c r="KR101" s="38"/>
      <c r="KS101" s="38"/>
      <c r="KT101" s="38"/>
      <c r="KU101" s="38"/>
      <c r="KV101" s="38"/>
      <c r="KW101" s="38"/>
      <c r="KX101" s="38"/>
      <c r="KY101" s="38"/>
      <c r="KZ101" s="38"/>
      <c r="LA101" s="38"/>
      <c r="LB101" s="38"/>
      <c r="LC101" s="38"/>
      <c r="LD101" s="38"/>
      <c r="LE101" s="38"/>
      <c r="LF101" s="38"/>
      <c r="LG101" s="38"/>
      <c r="LH101" s="38"/>
      <c r="LI101" s="38"/>
      <c r="LJ101" s="38"/>
      <c r="LK101" s="38"/>
      <c r="LL101" s="38"/>
      <c r="LM101" s="38"/>
      <c r="LN101" s="38"/>
      <c r="LO101" s="38"/>
      <c r="LP101" s="38"/>
      <c r="LQ101" s="38"/>
      <c r="LR101" s="38"/>
      <c r="LS101" s="38"/>
      <c r="LT101" s="38"/>
      <c r="LU101" s="38"/>
      <c r="LV101" s="38"/>
      <c r="LW101" s="38"/>
      <c r="LX101" s="38"/>
      <c r="LY101" s="38"/>
      <c r="LZ101" s="38"/>
      <c r="MA101" s="38"/>
      <c r="MB101" s="38"/>
      <c r="MC101" s="38"/>
      <c r="MD101" s="38"/>
      <c r="ME101" s="38"/>
      <c r="MF101" s="38"/>
      <c r="MG101" s="38"/>
      <c r="MH101" s="38"/>
      <c r="MI101" s="38"/>
      <c r="MJ101" s="38"/>
      <c r="MK101" s="38"/>
      <c r="ML101" s="38"/>
      <c r="MM101" s="38"/>
      <c r="MN101" s="38"/>
      <c r="MO101" s="38"/>
      <c r="MP101" s="38"/>
      <c r="MQ101" s="38"/>
      <c r="MR101" s="38"/>
      <c r="MS101" s="38"/>
      <c r="MT101" s="38"/>
      <c r="MU101" s="38"/>
      <c r="MV101" s="38"/>
      <c r="MW101" s="38"/>
      <c r="MX101" s="38"/>
      <c r="MY101" s="38"/>
      <c r="MZ101" s="38"/>
      <c r="NA101" s="38"/>
      <c r="NB101" s="38"/>
      <c r="NC101" s="38"/>
      <c r="ND101" s="38"/>
      <c r="NE101" s="38"/>
      <c r="NF101" s="38"/>
      <c r="NG101" s="38"/>
      <c r="NH101" s="38"/>
      <c r="NI101" s="38"/>
      <c r="NJ101" s="38"/>
      <c r="NK101" s="38"/>
      <c r="NL101" s="38"/>
      <c r="NM101" s="38"/>
      <c r="NN101" s="38"/>
      <c r="NO101" s="38"/>
      <c r="NP101" s="38"/>
      <c r="NQ101" s="38"/>
      <c r="NR101" s="38"/>
      <c r="NS101" s="38"/>
      <c r="NT101" s="38"/>
      <c r="NU101" s="38"/>
      <c r="NV101" s="38"/>
      <c r="NW101" s="38"/>
      <c r="NX101" s="38"/>
    </row>
    <row r="102" spans="1:388" s="40" customFormat="1" ht="18.75" customHeight="1">
      <c r="A102" s="57"/>
      <c r="B102" s="58"/>
      <c r="C102" s="59"/>
      <c r="D102" s="39" t="s">
        <v>38</v>
      </c>
      <c r="E102" s="39" t="s">
        <v>38</v>
      </c>
      <c r="F102" s="39" t="s">
        <v>38</v>
      </c>
      <c r="G102" s="39" t="s">
        <v>38</v>
      </c>
      <c r="H102" s="39" t="s">
        <v>38</v>
      </c>
      <c r="I102" s="39" t="s">
        <v>38</v>
      </c>
      <c r="J102" s="39" t="s">
        <v>38</v>
      </c>
      <c r="K102" s="39" t="s">
        <v>38</v>
      </c>
      <c r="L102" s="39" t="s">
        <v>38</v>
      </c>
      <c r="M102" s="39" t="s">
        <v>38</v>
      </c>
      <c r="N102" s="39" t="s">
        <v>38</v>
      </c>
      <c r="O102" s="39" t="s">
        <v>38</v>
      </c>
      <c r="P102" s="39" t="s">
        <v>38</v>
      </c>
      <c r="Q102" s="39" t="s">
        <v>38</v>
      </c>
      <c r="R102" s="39" t="s">
        <v>38</v>
      </c>
      <c r="S102" s="39" t="s">
        <v>38</v>
      </c>
      <c r="T102" s="39" t="s">
        <v>38</v>
      </c>
      <c r="U102" s="39" t="s">
        <v>38</v>
      </c>
      <c r="V102" s="39" t="s">
        <v>38</v>
      </c>
      <c r="W102" s="39" t="s">
        <v>38</v>
      </c>
      <c r="X102" s="39" t="s">
        <v>38</v>
      </c>
      <c r="Y102" s="39" t="s">
        <v>38</v>
      </c>
      <c r="Z102" s="39" t="s">
        <v>38</v>
      </c>
      <c r="AA102" s="39" t="s">
        <v>38</v>
      </c>
      <c r="AB102" s="39" t="s">
        <v>38</v>
      </c>
      <c r="AC102" s="39" t="s">
        <v>38</v>
      </c>
      <c r="AD102" s="39" t="s">
        <v>38</v>
      </c>
      <c r="AE102" s="39" t="s">
        <v>38</v>
      </c>
      <c r="AF102" s="39" t="s">
        <v>38</v>
      </c>
      <c r="AG102" s="39" t="s">
        <v>38</v>
      </c>
      <c r="AH102" s="39" t="s">
        <v>38</v>
      </c>
      <c r="AI102" s="39" t="s">
        <v>38</v>
      </c>
      <c r="AJ102" s="39" t="s">
        <v>38</v>
      </c>
      <c r="AK102" s="39" t="s">
        <v>38</v>
      </c>
      <c r="AL102" s="39" t="s">
        <v>38</v>
      </c>
      <c r="AM102" s="39" t="s">
        <v>38</v>
      </c>
      <c r="AN102" s="39" t="s">
        <v>38</v>
      </c>
      <c r="AO102" s="39" t="s">
        <v>38</v>
      </c>
      <c r="AP102" s="39" t="s">
        <v>38</v>
      </c>
      <c r="AQ102" s="39" t="s">
        <v>38</v>
      </c>
      <c r="AR102" s="39" t="s">
        <v>38</v>
      </c>
      <c r="AS102" s="39" t="s">
        <v>38</v>
      </c>
      <c r="AT102" s="39" t="s">
        <v>38</v>
      </c>
      <c r="AU102" s="39" t="s">
        <v>38</v>
      </c>
      <c r="AV102" s="39" t="s">
        <v>38</v>
      </c>
      <c r="AW102" s="39" t="s">
        <v>38</v>
      </c>
      <c r="AX102" s="39" t="s">
        <v>38</v>
      </c>
      <c r="AY102" s="39" t="s">
        <v>38</v>
      </c>
      <c r="AZ102" s="39" t="s">
        <v>38</v>
      </c>
      <c r="BA102" s="39" t="s">
        <v>38</v>
      </c>
      <c r="BB102" s="39" t="s">
        <v>38</v>
      </c>
      <c r="BC102" s="39" t="s">
        <v>38</v>
      </c>
      <c r="BD102" s="39" t="s">
        <v>38</v>
      </c>
      <c r="BE102" s="39" t="s">
        <v>38</v>
      </c>
      <c r="BF102" s="39" t="s">
        <v>38</v>
      </c>
      <c r="BG102" s="39" t="s">
        <v>38</v>
      </c>
      <c r="BH102" s="39" t="s">
        <v>38</v>
      </c>
      <c r="BI102" s="39" t="s">
        <v>38</v>
      </c>
      <c r="BJ102" s="39" t="s">
        <v>38</v>
      </c>
      <c r="BK102" s="39" t="s">
        <v>38</v>
      </c>
      <c r="BL102" s="39" t="s">
        <v>38</v>
      </c>
      <c r="BM102" s="39" t="s">
        <v>38</v>
      </c>
      <c r="BN102" s="39" t="s">
        <v>38</v>
      </c>
      <c r="BO102" s="39" t="s">
        <v>38</v>
      </c>
      <c r="BP102" s="39" t="s">
        <v>38</v>
      </c>
      <c r="BQ102" s="39" t="s">
        <v>38</v>
      </c>
      <c r="BR102" s="39" t="s">
        <v>38</v>
      </c>
      <c r="BS102" s="39" t="s">
        <v>38</v>
      </c>
      <c r="BT102" s="39" t="s">
        <v>38</v>
      </c>
      <c r="BU102" s="39" t="s">
        <v>38</v>
      </c>
      <c r="BV102" s="39" t="s">
        <v>38</v>
      </c>
      <c r="BW102" s="39" t="s">
        <v>38</v>
      </c>
      <c r="BX102" s="39" t="s">
        <v>38</v>
      </c>
      <c r="BY102" s="39" t="s">
        <v>38</v>
      </c>
      <c r="BZ102" s="39" t="s">
        <v>38</v>
      </c>
      <c r="CA102" s="39" t="s">
        <v>38</v>
      </c>
      <c r="CB102" s="39" t="s">
        <v>38</v>
      </c>
      <c r="CC102" s="39" t="s">
        <v>38</v>
      </c>
      <c r="CD102" s="39" t="s">
        <v>38</v>
      </c>
      <c r="CE102" s="39" t="s">
        <v>38</v>
      </c>
      <c r="CF102" s="39" t="s">
        <v>38</v>
      </c>
      <c r="CG102" s="39" t="s">
        <v>38</v>
      </c>
      <c r="CH102" s="39" t="s">
        <v>38</v>
      </c>
      <c r="CI102" s="39" t="s">
        <v>38</v>
      </c>
      <c r="CJ102" s="39" t="s">
        <v>38</v>
      </c>
      <c r="CK102" s="39" t="s">
        <v>38</v>
      </c>
      <c r="CL102" s="39" t="s">
        <v>38</v>
      </c>
      <c r="CM102" s="39" t="s">
        <v>38</v>
      </c>
      <c r="CN102" s="39" t="s">
        <v>38</v>
      </c>
      <c r="CO102" s="39" t="s">
        <v>38</v>
      </c>
      <c r="CP102" s="39" t="s">
        <v>38</v>
      </c>
      <c r="CQ102" s="39" t="s">
        <v>38</v>
      </c>
      <c r="CR102" s="39" t="s">
        <v>38</v>
      </c>
      <c r="CS102" s="39" t="s">
        <v>38</v>
      </c>
      <c r="CT102" s="39" t="s">
        <v>38</v>
      </c>
      <c r="CU102" s="39" t="s">
        <v>38</v>
      </c>
      <c r="CV102" s="39" t="s">
        <v>38</v>
      </c>
      <c r="CW102" s="39" t="s">
        <v>38</v>
      </c>
      <c r="CX102" s="39" t="s">
        <v>38</v>
      </c>
      <c r="CY102" s="39" t="s">
        <v>38</v>
      </c>
      <c r="CZ102" s="39" t="s">
        <v>38</v>
      </c>
      <c r="DA102" s="39" t="s">
        <v>38</v>
      </c>
      <c r="DB102" s="39" t="s">
        <v>38</v>
      </c>
      <c r="DC102" s="39" t="s">
        <v>38</v>
      </c>
      <c r="DD102" s="39" t="s">
        <v>38</v>
      </c>
      <c r="DE102" s="39" t="s">
        <v>38</v>
      </c>
      <c r="DF102" s="39" t="s">
        <v>38</v>
      </c>
      <c r="DG102" s="39" t="s">
        <v>38</v>
      </c>
      <c r="DH102" s="39" t="s">
        <v>38</v>
      </c>
      <c r="DI102" s="39" t="s">
        <v>38</v>
      </c>
      <c r="DJ102" s="39" t="s">
        <v>38</v>
      </c>
      <c r="DK102" s="39" t="s">
        <v>38</v>
      </c>
      <c r="DL102" s="39" t="s">
        <v>38</v>
      </c>
      <c r="DM102" s="39" t="s">
        <v>38</v>
      </c>
      <c r="DN102" s="39" t="s">
        <v>38</v>
      </c>
      <c r="DO102" s="39" t="s">
        <v>38</v>
      </c>
      <c r="DP102" s="39" t="s">
        <v>38</v>
      </c>
      <c r="DQ102" s="39" t="s">
        <v>38</v>
      </c>
      <c r="DR102" s="39" t="s">
        <v>38</v>
      </c>
      <c r="DS102" s="39" t="s">
        <v>38</v>
      </c>
      <c r="DT102" s="39" t="s">
        <v>38</v>
      </c>
      <c r="DU102" s="39" t="s">
        <v>38</v>
      </c>
      <c r="DV102" s="39" t="s">
        <v>38</v>
      </c>
      <c r="DW102" s="39" t="s">
        <v>38</v>
      </c>
      <c r="DX102" s="39" t="s">
        <v>38</v>
      </c>
      <c r="DY102" s="39" t="s">
        <v>38</v>
      </c>
      <c r="DZ102" s="39" t="s">
        <v>38</v>
      </c>
      <c r="EA102" s="39" t="s">
        <v>38</v>
      </c>
      <c r="EB102" s="39" t="s">
        <v>38</v>
      </c>
      <c r="EC102" s="39" t="s">
        <v>38</v>
      </c>
      <c r="ED102" s="39" t="s">
        <v>38</v>
      </c>
      <c r="EE102" s="39" t="s">
        <v>38</v>
      </c>
      <c r="EF102" s="39" t="s">
        <v>38</v>
      </c>
      <c r="EG102" s="39" t="s">
        <v>38</v>
      </c>
      <c r="EH102" s="39" t="s">
        <v>38</v>
      </c>
      <c r="EI102" s="39" t="s">
        <v>38</v>
      </c>
      <c r="EJ102" s="39" t="s">
        <v>38</v>
      </c>
      <c r="EK102" s="39" t="s">
        <v>38</v>
      </c>
      <c r="EL102" s="39" t="s">
        <v>38</v>
      </c>
      <c r="EM102" s="39" t="s">
        <v>38</v>
      </c>
      <c r="EN102" s="39" t="s">
        <v>38</v>
      </c>
      <c r="EO102" s="39" t="s">
        <v>38</v>
      </c>
      <c r="EP102" s="39" t="s">
        <v>38</v>
      </c>
      <c r="EQ102" s="39" t="s">
        <v>38</v>
      </c>
      <c r="ER102" s="39" t="s">
        <v>38</v>
      </c>
      <c r="ES102" s="39" t="s">
        <v>38</v>
      </c>
      <c r="ET102" s="39" t="s">
        <v>38</v>
      </c>
      <c r="EU102" s="39" t="s">
        <v>38</v>
      </c>
      <c r="EV102" s="39" t="s">
        <v>38</v>
      </c>
      <c r="EW102" s="39" t="s">
        <v>38</v>
      </c>
      <c r="EX102" s="39" t="s">
        <v>38</v>
      </c>
      <c r="EY102" s="39" t="s">
        <v>38</v>
      </c>
      <c r="EZ102" s="39" t="s">
        <v>38</v>
      </c>
      <c r="FA102" s="39" t="s">
        <v>38</v>
      </c>
      <c r="FB102" s="39" t="s">
        <v>38</v>
      </c>
      <c r="FC102" s="39" t="s">
        <v>38</v>
      </c>
      <c r="FD102" s="39" t="s">
        <v>38</v>
      </c>
      <c r="FE102" s="39" t="s">
        <v>38</v>
      </c>
      <c r="FF102" s="39" t="s">
        <v>38</v>
      </c>
      <c r="FG102" s="39" t="s">
        <v>38</v>
      </c>
      <c r="FH102" s="39" t="s">
        <v>38</v>
      </c>
      <c r="FI102" s="39" t="s">
        <v>38</v>
      </c>
      <c r="FJ102" s="39" t="s">
        <v>38</v>
      </c>
      <c r="FK102" s="39" t="s">
        <v>38</v>
      </c>
      <c r="FL102" s="39" t="s">
        <v>38</v>
      </c>
      <c r="FM102" s="39" t="s">
        <v>38</v>
      </c>
      <c r="FN102" s="39" t="s">
        <v>38</v>
      </c>
      <c r="FO102" s="39" t="s">
        <v>38</v>
      </c>
      <c r="FP102" s="39" t="s">
        <v>38</v>
      </c>
      <c r="FQ102" s="39" t="s">
        <v>38</v>
      </c>
      <c r="FR102" s="39" t="s">
        <v>38</v>
      </c>
      <c r="FS102" s="39" t="s">
        <v>38</v>
      </c>
      <c r="FT102" s="39" t="s">
        <v>38</v>
      </c>
      <c r="FU102" s="39" t="s">
        <v>38</v>
      </c>
      <c r="FV102" s="39" t="s">
        <v>38</v>
      </c>
      <c r="FW102" s="39" t="s">
        <v>38</v>
      </c>
      <c r="FX102" s="39" t="s">
        <v>38</v>
      </c>
      <c r="FY102" s="39" t="s">
        <v>38</v>
      </c>
      <c r="FZ102" s="39" t="s">
        <v>38</v>
      </c>
      <c r="GA102" s="39" t="s">
        <v>38</v>
      </c>
      <c r="GB102" s="39" t="s">
        <v>38</v>
      </c>
      <c r="GC102" s="39" t="s">
        <v>38</v>
      </c>
      <c r="GD102" s="39" t="s">
        <v>38</v>
      </c>
      <c r="GE102" s="39" t="s">
        <v>38</v>
      </c>
      <c r="GF102" s="39" t="s">
        <v>38</v>
      </c>
      <c r="GG102" s="39" t="s">
        <v>38</v>
      </c>
      <c r="GH102" s="39" t="s">
        <v>38</v>
      </c>
      <c r="GI102" s="39" t="s">
        <v>38</v>
      </c>
      <c r="GJ102" s="39" t="s">
        <v>38</v>
      </c>
      <c r="GK102" s="39" t="s">
        <v>38</v>
      </c>
      <c r="GL102" s="39" t="s">
        <v>38</v>
      </c>
      <c r="GM102" s="39" t="s">
        <v>38</v>
      </c>
      <c r="GN102" s="39" t="s">
        <v>38</v>
      </c>
      <c r="GO102" s="39" t="s">
        <v>38</v>
      </c>
      <c r="GP102" s="39" t="s">
        <v>38</v>
      </c>
      <c r="GQ102" s="39" t="s">
        <v>38</v>
      </c>
      <c r="GR102" s="39" t="s">
        <v>38</v>
      </c>
      <c r="GS102" s="39" t="s">
        <v>38</v>
      </c>
      <c r="GT102" s="39" t="s">
        <v>38</v>
      </c>
      <c r="GU102" s="39" t="s">
        <v>38</v>
      </c>
      <c r="GV102" s="39" t="s">
        <v>38</v>
      </c>
      <c r="GW102" s="39" t="s">
        <v>38</v>
      </c>
      <c r="GX102" s="39" t="s">
        <v>38</v>
      </c>
      <c r="GY102" s="39" t="s">
        <v>38</v>
      </c>
      <c r="GZ102" s="39" t="s">
        <v>38</v>
      </c>
      <c r="HA102" s="39" t="s">
        <v>38</v>
      </c>
      <c r="HB102" s="39" t="s">
        <v>38</v>
      </c>
      <c r="HC102" s="39" t="s">
        <v>38</v>
      </c>
      <c r="HD102" s="39" t="s">
        <v>38</v>
      </c>
      <c r="HE102" s="39" t="s">
        <v>38</v>
      </c>
      <c r="HF102" s="39" t="s">
        <v>38</v>
      </c>
      <c r="HG102" s="39" t="s">
        <v>38</v>
      </c>
      <c r="HH102" s="39" t="s">
        <v>38</v>
      </c>
      <c r="HI102" s="39" t="s">
        <v>38</v>
      </c>
      <c r="HJ102" s="39" t="s">
        <v>38</v>
      </c>
      <c r="HK102" s="39" t="s">
        <v>38</v>
      </c>
      <c r="HL102" s="39" t="s">
        <v>38</v>
      </c>
      <c r="HM102" s="39" t="s">
        <v>38</v>
      </c>
      <c r="HN102" s="39" t="s">
        <v>38</v>
      </c>
      <c r="HO102" s="39" t="s">
        <v>38</v>
      </c>
      <c r="HP102" s="39" t="s">
        <v>38</v>
      </c>
      <c r="HQ102" s="39" t="s">
        <v>38</v>
      </c>
      <c r="HR102" s="39" t="s">
        <v>38</v>
      </c>
      <c r="HS102" s="39" t="s">
        <v>38</v>
      </c>
      <c r="HT102" s="39" t="s">
        <v>38</v>
      </c>
      <c r="HU102" s="39" t="s">
        <v>38</v>
      </c>
      <c r="HV102" s="39" t="s">
        <v>38</v>
      </c>
      <c r="HW102" s="39" t="s">
        <v>38</v>
      </c>
      <c r="HX102" s="39" t="s">
        <v>38</v>
      </c>
      <c r="HY102" s="39" t="s">
        <v>38</v>
      </c>
      <c r="HZ102" s="39" t="s">
        <v>38</v>
      </c>
      <c r="IA102" s="39" t="s">
        <v>38</v>
      </c>
      <c r="IB102" s="39" t="s">
        <v>38</v>
      </c>
      <c r="IC102" s="39" t="s">
        <v>38</v>
      </c>
      <c r="ID102" s="39" t="s">
        <v>38</v>
      </c>
      <c r="IE102" s="39" t="s">
        <v>38</v>
      </c>
      <c r="IF102" s="39" t="s">
        <v>38</v>
      </c>
      <c r="IG102" s="39" t="s">
        <v>38</v>
      </c>
      <c r="IH102" s="39" t="s">
        <v>38</v>
      </c>
      <c r="II102" s="39" t="s">
        <v>38</v>
      </c>
      <c r="IJ102" s="39" t="s">
        <v>38</v>
      </c>
      <c r="IK102" s="39" t="s">
        <v>38</v>
      </c>
      <c r="IL102" s="39" t="s">
        <v>38</v>
      </c>
      <c r="IM102" s="39" t="s">
        <v>38</v>
      </c>
      <c r="IN102" s="39" t="s">
        <v>38</v>
      </c>
      <c r="IO102" s="39" t="s">
        <v>38</v>
      </c>
      <c r="IP102" s="39" t="s">
        <v>38</v>
      </c>
      <c r="IQ102" s="39" t="s">
        <v>38</v>
      </c>
      <c r="IR102" s="39" t="s">
        <v>38</v>
      </c>
      <c r="IS102" s="39" t="s">
        <v>38</v>
      </c>
      <c r="IT102" s="39" t="s">
        <v>38</v>
      </c>
      <c r="IU102" s="39" t="s">
        <v>38</v>
      </c>
      <c r="IV102" s="39" t="s">
        <v>38</v>
      </c>
      <c r="IW102" s="39" t="s">
        <v>38</v>
      </c>
      <c r="IX102" s="39" t="s">
        <v>38</v>
      </c>
      <c r="IY102" s="39" t="s">
        <v>38</v>
      </c>
      <c r="IZ102" s="39" t="s">
        <v>38</v>
      </c>
      <c r="JA102" s="39" t="s">
        <v>38</v>
      </c>
      <c r="JB102" s="39" t="s">
        <v>38</v>
      </c>
      <c r="JC102" s="39" t="s">
        <v>38</v>
      </c>
      <c r="JD102" s="39" t="s">
        <v>38</v>
      </c>
      <c r="JE102" s="39" t="s">
        <v>38</v>
      </c>
      <c r="JF102" s="39" t="s">
        <v>38</v>
      </c>
      <c r="JG102" s="39" t="s">
        <v>38</v>
      </c>
      <c r="JH102" s="39" t="s">
        <v>38</v>
      </c>
      <c r="JI102" s="39" t="s">
        <v>38</v>
      </c>
      <c r="JJ102" s="39" t="s">
        <v>38</v>
      </c>
      <c r="JK102" s="39" t="s">
        <v>38</v>
      </c>
      <c r="JL102" s="39" t="s">
        <v>38</v>
      </c>
      <c r="JM102" s="39" t="s">
        <v>38</v>
      </c>
      <c r="JN102" s="39" t="s">
        <v>38</v>
      </c>
      <c r="JO102" s="39" t="s">
        <v>38</v>
      </c>
      <c r="JP102" s="39" t="s">
        <v>38</v>
      </c>
      <c r="JQ102" s="39" t="s">
        <v>38</v>
      </c>
      <c r="JR102" s="39" t="s">
        <v>38</v>
      </c>
      <c r="JS102" s="39" t="s">
        <v>38</v>
      </c>
      <c r="JT102" s="39" t="s">
        <v>38</v>
      </c>
      <c r="JU102" s="39" t="s">
        <v>38</v>
      </c>
      <c r="JV102" s="39" t="s">
        <v>38</v>
      </c>
      <c r="JW102" s="39" t="s">
        <v>38</v>
      </c>
      <c r="JX102" s="39" t="s">
        <v>38</v>
      </c>
      <c r="JY102" s="39" t="s">
        <v>38</v>
      </c>
      <c r="JZ102" s="39" t="s">
        <v>38</v>
      </c>
      <c r="KA102" s="39" t="s">
        <v>38</v>
      </c>
      <c r="KB102" s="39" t="s">
        <v>38</v>
      </c>
      <c r="KC102" s="39" t="s">
        <v>38</v>
      </c>
      <c r="KD102" s="39" t="s">
        <v>38</v>
      </c>
      <c r="KE102" s="39" t="s">
        <v>38</v>
      </c>
      <c r="KF102" s="39" t="s">
        <v>38</v>
      </c>
      <c r="KG102" s="39" t="s">
        <v>38</v>
      </c>
      <c r="KH102" s="39" t="s">
        <v>38</v>
      </c>
      <c r="KI102" s="39" t="s">
        <v>38</v>
      </c>
      <c r="KJ102" s="39" t="s">
        <v>38</v>
      </c>
      <c r="KK102" s="39" t="s">
        <v>38</v>
      </c>
      <c r="KL102" s="39" t="s">
        <v>38</v>
      </c>
      <c r="KM102" s="39" t="s">
        <v>38</v>
      </c>
      <c r="KN102" s="39" t="s">
        <v>38</v>
      </c>
      <c r="KO102" s="39" t="s">
        <v>38</v>
      </c>
      <c r="KP102" s="39" t="s">
        <v>38</v>
      </c>
      <c r="KQ102" s="39" t="s">
        <v>38</v>
      </c>
      <c r="KR102" s="39" t="s">
        <v>38</v>
      </c>
      <c r="KS102" s="39" t="s">
        <v>38</v>
      </c>
      <c r="KT102" s="39" t="s">
        <v>38</v>
      </c>
      <c r="KU102" s="39" t="s">
        <v>38</v>
      </c>
      <c r="KV102" s="39" t="s">
        <v>38</v>
      </c>
      <c r="KW102" s="39" t="s">
        <v>38</v>
      </c>
      <c r="KX102" s="39" t="s">
        <v>38</v>
      </c>
      <c r="KY102" s="39" t="s">
        <v>38</v>
      </c>
      <c r="KZ102" s="39" t="s">
        <v>38</v>
      </c>
      <c r="LA102" s="39" t="s">
        <v>38</v>
      </c>
      <c r="LB102" s="39" t="s">
        <v>38</v>
      </c>
      <c r="LC102" s="39" t="s">
        <v>38</v>
      </c>
      <c r="LD102" s="39" t="s">
        <v>38</v>
      </c>
      <c r="LE102" s="39" t="s">
        <v>38</v>
      </c>
      <c r="LF102" s="39" t="s">
        <v>38</v>
      </c>
      <c r="LG102" s="39" t="s">
        <v>38</v>
      </c>
      <c r="LH102" s="39" t="s">
        <v>38</v>
      </c>
      <c r="LI102" s="39" t="s">
        <v>38</v>
      </c>
      <c r="LJ102" s="39" t="s">
        <v>38</v>
      </c>
      <c r="LK102" s="39" t="s">
        <v>38</v>
      </c>
      <c r="LL102" s="39" t="s">
        <v>38</v>
      </c>
      <c r="LM102" s="39" t="s">
        <v>38</v>
      </c>
      <c r="LN102" s="39" t="s">
        <v>38</v>
      </c>
      <c r="LO102" s="39" t="s">
        <v>38</v>
      </c>
      <c r="LP102" s="39" t="s">
        <v>38</v>
      </c>
      <c r="LQ102" s="39" t="s">
        <v>38</v>
      </c>
      <c r="LR102" s="39" t="s">
        <v>38</v>
      </c>
      <c r="LS102" s="39" t="s">
        <v>38</v>
      </c>
      <c r="LT102" s="39" t="s">
        <v>38</v>
      </c>
      <c r="LU102" s="39" t="s">
        <v>38</v>
      </c>
      <c r="LV102" s="39" t="s">
        <v>38</v>
      </c>
      <c r="LW102" s="39" t="s">
        <v>38</v>
      </c>
      <c r="LX102" s="39" t="s">
        <v>38</v>
      </c>
      <c r="LY102" s="39" t="s">
        <v>38</v>
      </c>
      <c r="LZ102" s="39" t="s">
        <v>38</v>
      </c>
      <c r="MA102" s="39" t="s">
        <v>38</v>
      </c>
      <c r="MB102" s="39" t="s">
        <v>38</v>
      </c>
      <c r="MC102" s="39" t="s">
        <v>38</v>
      </c>
      <c r="MD102" s="39" t="s">
        <v>38</v>
      </c>
      <c r="ME102" s="39" t="s">
        <v>38</v>
      </c>
      <c r="MF102" s="39" t="s">
        <v>38</v>
      </c>
      <c r="MG102" s="39" t="s">
        <v>38</v>
      </c>
      <c r="MH102" s="39" t="s">
        <v>38</v>
      </c>
      <c r="MI102" s="39" t="s">
        <v>38</v>
      </c>
      <c r="MJ102" s="39" t="s">
        <v>38</v>
      </c>
      <c r="MK102" s="39" t="s">
        <v>38</v>
      </c>
      <c r="ML102" s="39" t="s">
        <v>38</v>
      </c>
      <c r="MM102" s="39" t="s">
        <v>38</v>
      </c>
      <c r="MN102" s="39" t="s">
        <v>38</v>
      </c>
      <c r="MO102" s="39" t="s">
        <v>38</v>
      </c>
      <c r="MP102" s="39" t="s">
        <v>38</v>
      </c>
      <c r="MQ102" s="39" t="s">
        <v>38</v>
      </c>
      <c r="MR102" s="39" t="s">
        <v>38</v>
      </c>
      <c r="MS102" s="39" t="s">
        <v>38</v>
      </c>
      <c r="MT102" s="39" t="s">
        <v>38</v>
      </c>
      <c r="MU102" s="39" t="s">
        <v>38</v>
      </c>
      <c r="MV102" s="39" t="s">
        <v>38</v>
      </c>
      <c r="MW102" s="39" t="s">
        <v>38</v>
      </c>
      <c r="MX102" s="39" t="s">
        <v>38</v>
      </c>
      <c r="MY102" s="39" t="s">
        <v>38</v>
      </c>
      <c r="MZ102" s="39" t="s">
        <v>38</v>
      </c>
      <c r="NA102" s="39" t="s">
        <v>38</v>
      </c>
      <c r="NB102" s="39" t="s">
        <v>38</v>
      </c>
      <c r="NC102" s="39" t="s">
        <v>38</v>
      </c>
      <c r="ND102" s="39" t="s">
        <v>38</v>
      </c>
      <c r="NE102" s="39" t="s">
        <v>38</v>
      </c>
      <c r="NF102" s="39" t="s">
        <v>38</v>
      </c>
      <c r="NG102" s="39" t="s">
        <v>38</v>
      </c>
      <c r="NH102" s="39" t="s">
        <v>38</v>
      </c>
      <c r="NI102" s="39" t="s">
        <v>38</v>
      </c>
      <c r="NJ102" s="39" t="s">
        <v>38</v>
      </c>
      <c r="NK102" s="39" t="s">
        <v>38</v>
      </c>
      <c r="NL102" s="39" t="s">
        <v>38</v>
      </c>
      <c r="NM102" s="39" t="s">
        <v>38</v>
      </c>
      <c r="NN102" s="39" t="s">
        <v>38</v>
      </c>
      <c r="NO102" s="39" t="s">
        <v>38</v>
      </c>
      <c r="NP102" s="39" t="s">
        <v>38</v>
      </c>
      <c r="NQ102" s="39" t="s">
        <v>38</v>
      </c>
      <c r="NR102" s="39" t="s">
        <v>38</v>
      </c>
      <c r="NS102" s="39" t="s">
        <v>38</v>
      </c>
      <c r="NT102" s="39" t="s">
        <v>38</v>
      </c>
      <c r="NU102" s="39" t="s">
        <v>38</v>
      </c>
      <c r="NV102" s="39" t="s">
        <v>38</v>
      </c>
      <c r="NW102" s="39" t="s">
        <v>38</v>
      </c>
      <c r="NX102" s="39" t="s">
        <v>38</v>
      </c>
    </row>
    <row r="103" spans="1:388" s="42" customFormat="1" ht="134.25" customHeight="1">
      <c r="A103" s="60"/>
      <c r="B103" s="61"/>
      <c r="C103" s="62"/>
      <c r="D103" s="41"/>
      <c r="E103" s="41"/>
      <c r="F103" s="41"/>
      <c r="G103" s="41"/>
      <c r="H103" s="41"/>
      <c r="I103" s="41"/>
      <c r="J103" s="41"/>
      <c r="K103" s="41"/>
      <c r="L103" s="41"/>
      <c r="M103" s="41"/>
      <c r="N103" s="41"/>
      <c r="O103" s="41"/>
      <c r="P103" s="41"/>
      <c r="Q103" s="41"/>
      <c r="R103" s="41"/>
      <c r="S103" s="41"/>
      <c r="T103" s="41"/>
      <c r="U103" s="41"/>
      <c r="V103" s="41"/>
      <c r="W103" s="41"/>
      <c r="X103" s="41"/>
      <c r="Y103" s="41"/>
      <c r="Z103" s="41"/>
      <c r="AA103" s="41"/>
      <c r="AB103" s="41"/>
      <c r="AC103" s="41"/>
      <c r="AD103" s="41"/>
      <c r="AE103" s="41"/>
      <c r="AF103" s="41"/>
      <c r="AG103" s="41"/>
      <c r="AH103" s="41"/>
      <c r="AI103" s="41"/>
      <c r="AJ103" s="41"/>
      <c r="AK103" s="41"/>
      <c r="AL103" s="41"/>
      <c r="AM103" s="41"/>
      <c r="AN103" s="41"/>
      <c r="AO103" s="41"/>
      <c r="AP103" s="41"/>
      <c r="AQ103" s="41"/>
      <c r="AR103" s="41"/>
      <c r="AS103" s="41"/>
      <c r="AT103" s="41"/>
      <c r="AU103" s="41"/>
      <c r="AV103" s="41"/>
      <c r="AW103" s="41"/>
      <c r="AX103" s="41"/>
      <c r="AY103" s="41"/>
      <c r="AZ103" s="41"/>
      <c r="BA103" s="41"/>
      <c r="BB103" s="41"/>
      <c r="BC103" s="41"/>
      <c r="BD103" s="41"/>
      <c r="BE103" s="41"/>
      <c r="BF103" s="41"/>
      <c r="BG103" s="41"/>
      <c r="BH103" s="41"/>
      <c r="BI103" s="41"/>
      <c r="BJ103" s="41"/>
      <c r="BK103" s="41"/>
      <c r="BL103" s="41"/>
      <c r="BM103" s="41"/>
      <c r="BN103" s="41"/>
      <c r="BO103" s="41"/>
      <c r="BP103" s="41"/>
      <c r="BQ103" s="41"/>
      <c r="BR103" s="41"/>
      <c r="BS103" s="41"/>
      <c r="BT103" s="41"/>
      <c r="BU103" s="41"/>
      <c r="BV103" s="41"/>
      <c r="BW103" s="41"/>
      <c r="BX103" s="41"/>
      <c r="BY103" s="41"/>
      <c r="BZ103" s="41"/>
      <c r="CA103" s="41"/>
      <c r="CB103" s="41"/>
      <c r="CC103" s="41"/>
      <c r="CD103" s="41"/>
      <c r="CE103" s="41"/>
      <c r="CF103" s="41"/>
      <c r="CG103" s="41"/>
      <c r="CH103" s="41"/>
      <c r="CI103" s="41"/>
      <c r="CJ103" s="41"/>
      <c r="CK103" s="41"/>
      <c r="CL103" s="41"/>
      <c r="CM103" s="41"/>
      <c r="CN103" s="41"/>
      <c r="CO103" s="41"/>
      <c r="CP103" s="41"/>
      <c r="CQ103" s="41"/>
      <c r="CR103" s="41"/>
      <c r="CS103" s="41"/>
      <c r="CT103" s="41"/>
      <c r="CU103" s="41"/>
      <c r="CV103" s="41"/>
      <c r="CW103" s="41"/>
      <c r="CX103" s="41"/>
      <c r="CY103" s="41"/>
      <c r="CZ103" s="41"/>
      <c r="DA103" s="41"/>
      <c r="DB103" s="41"/>
      <c r="DC103" s="41"/>
      <c r="DD103" s="41"/>
      <c r="DE103" s="41"/>
      <c r="DF103" s="41"/>
      <c r="DG103" s="41"/>
      <c r="DH103" s="41"/>
      <c r="DI103" s="41"/>
      <c r="DJ103" s="41"/>
      <c r="DK103" s="41"/>
      <c r="DL103" s="41"/>
      <c r="DM103" s="41"/>
      <c r="DN103" s="41"/>
      <c r="DO103" s="41"/>
      <c r="DP103" s="41"/>
      <c r="DQ103" s="41"/>
      <c r="DR103" s="41"/>
      <c r="DS103" s="41"/>
      <c r="DT103" s="41"/>
      <c r="DU103" s="41"/>
      <c r="DV103" s="41"/>
      <c r="DW103" s="41"/>
      <c r="DX103" s="41"/>
      <c r="DY103" s="41"/>
      <c r="DZ103" s="41"/>
      <c r="EA103" s="41"/>
      <c r="EB103" s="41"/>
      <c r="EC103" s="41"/>
      <c r="ED103" s="41"/>
      <c r="EE103" s="41"/>
      <c r="EF103" s="41"/>
      <c r="EG103" s="41"/>
      <c r="EH103" s="41"/>
      <c r="EI103" s="41"/>
      <c r="EJ103" s="41"/>
      <c r="EK103" s="41"/>
      <c r="EL103" s="41"/>
      <c r="EM103" s="41"/>
      <c r="EN103" s="41"/>
      <c r="EO103" s="41"/>
      <c r="EP103" s="41"/>
      <c r="EQ103" s="41"/>
      <c r="ER103" s="41"/>
      <c r="ES103" s="41"/>
      <c r="ET103" s="41"/>
      <c r="EU103" s="41"/>
      <c r="EV103" s="41"/>
      <c r="EW103" s="41"/>
      <c r="EX103" s="41"/>
      <c r="EY103" s="41"/>
      <c r="EZ103" s="41"/>
      <c r="FA103" s="41"/>
      <c r="FB103" s="41"/>
      <c r="FC103" s="41"/>
      <c r="FD103" s="41"/>
      <c r="FE103" s="41"/>
      <c r="FF103" s="41"/>
      <c r="FG103" s="41"/>
      <c r="FH103" s="41"/>
      <c r="FI103" s="41"/>
      <c r="FJ103" s="41"/>
      <c r="FK103" s="41"/>
      <c r="FL103" s="41"/>
      <c r="FM103" s="41"/>
      <c r="FN103" s="41"/>
      <c r="FO103" s="41"/>
      <c r="FP103" s="41"/>
      <c r="FQ103" s="41"/>
      <c r="FR103" s="41"/>
      <c r="FS103" s="41"/>
      <c r="FT103" s="41"/>
      <c r="FU103" s="41"/>
      <c r="FV103" s="41"/>
      <c r="FW103" s="41"/>
      <c r="FX103" s="41"/>
      <c r="FY103" s="41"/>
      <c r="FZ103" s="41"/>
      <c r="GA103" s="41"/>
      <c r="GB103" s="41"/>
      <c r="GC103" s="41"/>
      <c r="GD103" s="41"/>
      <c r="GE103" s="41"/>
      <c r="GF103" s="41"/>
      <c r="GG103" s="41"/>
      <c r="GH103" s="41"/>
      <c r="GI103" s="41"/>
      <c r="GJ103" s="41"/>
      <c r="GK103" s="41"/>
      <c r="GL103" s="41"/>
      <c r="GM103" s="41"/>
      <c r="GN103" s="41"/>
      <c r="GO103" s="41"/>
      <c r="GP103" s="41"/>
      <c r="GQ103" s="41"/>
      <c r="GR103" s="41"/>
      <c r="GS103" s="41"/>
      <c r="GT103" s="41"/>
      <c r="GU103" s="41"/>
      <c r="GV103" s="41"/>
      <c r="GW103" s="41"/>
      <c r="GX103" s="41"/>
      <c r="GY103" s="41"/>
      <c r="GZ103" s="41"/>
      <c r="HA103" s="41"/>
      <c r="HB103" s="41"/>
      <c r="HC103" s="41"/>
      <c r="HD103" s="41"/>
      <c r="HE103" s="41"/>
      <c r="HF103" s="41"/>
      <c r="HG103" s="41"/>
      <c r="HH103" s="41"/>
      <c r="HI103" s="41"/>
      <c r="HJ103" s="41"/>
      <c r="HK103" s="41"/>
      <c r="HL103" s="41"/>
      <c r="HM103" s="41"/>
      <c r="HN103" s="41"/>
      <c r="HO103" s="41"/>
      <c r="HP103" s="41"/>
      <c r="HQ103" s="41"/>
      <c r="HR103" s="41"/>
      <c r="HS103" s="41"/>
      <c r="HT103" s="41"/>
      <c r="HU103" s="41"/>
      <c r="HV103" s="41"/>
      <c r="HW103" s="41"/>
      <c r="HX103" s="41"/>
      <c r="HY103" s="41"/>
      <c r="HZ103" s="41"/>
      <c r="IA103" s="41"/>
      <c r="IB103" s="41"/>
      <c r="IC103" s="41"/>
      <c r="ID103" s="41"/>
      <c r="IE103" s="41"/>
      <c r="IF103" s="41"/>
      <c r="IG103" s="41"/>
      <c r="IH103" s="41"/>
      <c r="II103" s="41"/>
      <c r="IJ103" s="41"/>
      <c r="IK103" s="41"/>
      <c r="IL103" s="41"/>
      <c r="IM103" s="41"/>
      <c r="IN103" s="41"/>
      <c r="IO103" s="41"/>
      <c r="IP103" s="41"/>
      <c r="IQ103" s="41"/>
      <c r="IR103" s="41"/>
      <c r="IS103" s="41"/>
      <c r="IT103" s="41"/>
      <c r="IU103" s="41"/>
      <c r="IV103" s="41"/>
      <c r="IW103" s="41"/>
      <c r="IX103" s="41"/>
      <c r="IY103" s="41"/>
      <c r="IZ103" s="41"/>
      <c r="JA103" s="41"/>
      <c r="JB103" s="41"/>
      <c r="JC103" s="41"/>
      <c r="JD103" s="41"/>
      <c r="JE103" s="41"/>
      <c r="JF103" s="41"/>
      <c r="JG103" s="41"/>
      <c r="JH103" s="41"/>
      <c r="JI103" s="41"/>
      <c r="JJ103" s="41"/>
      <c r="JK103" s="41"/>
      <c r="JL103" s="41"/>
      <c r="JM103" s="41"/>
      <c r="JN103" s="41"/>
      <c r="JO103" s="41"/>
      <c r="JP103" s="41"/>
      <c r="JQ103" s="41"/>
      <c r="JR103" s="41"/>
      <c r="JS103" s="41"/>
      <c r="JT103" s="41"/>
      <c r="JU103" s="41"/>
      <c r="JV103" s="41"/>
      <c r="JW103" s="41"/>
      <c r="JX103" s="41"/>
      <c r="JY103" s="41"/>
      <c r="JZ103" s="41"/>
      <c r="KA103" s="41"/>
      <c r="KB103" s="41"/>
      <c r="KC103" s="41"/>
      <c r="KD103" s="41"/>
      <c r="KE103" s="41"/>
      <c r="KF103" s="41"/>
      <c r="KG103" s="41"/>
      <c r="KH103" s="41"/>
      <c r="KI103" s="41"/>
      <c r="KJ103" s="41"/>
      <c r="KK103" s="41"/>
      <c r="KL103" s="41"/>
      <c r="KM103" s="41"/>
      <c r="KN103" s="41"/>
      <c r="KO103" s="41"/>
      <c r="KP103" s="41"/>
      <c r="KQ103" s="41"/>
      <c r="KR103" s="41"/>
      <c r="KS103" s="41"/>
      <c r="KT103" s="41"/>
      <c r="KU103" s="41"/>
      <c r="KV103" s="41"/>
      <c r="KW103" s="41"/>
      <c r="KX103" s="41"/>
      <c r="KY103" s="41"/>
      <c r="KZ103" s="41"/>
      <c r="LA103" s="41"/>
      <c r="LB103" s="41"/>
      <c r="LC103" s="41"/>
      <c r="LD103" s="41"/>
      <c r="LE103" s="41"/>
      <c r="LF103" s="41"/>
      <c r="LG103" s="41"/>
      <c r="LH103" s="41"/>
      <c r="LI103" s="41"/>
      <c r="LJ103" s="41"/>
      <c r="LK103" s="41"/>
      <c r="LL103" s="41"/>
      <c r="LM103" s="41"/>
      <c r="LN103" s="41"/>
      <c r="LO103" s="41"/>
      <c r="LP103" s="41"/>
      <c r="LQ103" s="41"/>
      <c r="LR103" s="41"/>
      <c r="LS103" s="41"/>
      <c r="LT103" s="41"/>
      <c r="LU103" s="41"/>
      <c r="LV103" s="41"/>
      <c r="LW103" s="41"/>
      <c r="LX103" s="41"/>
      <c r="LY103" s="41"/>
      <c r="LZ103" s="41"/>
      <c r="MA103" s="41"/>
      <c r="MB103" s="41"/>
      <c r="MC103" s="41"/>
      <c r="MD103" s="41"/>
      <c r="ME103" s="41"/>
      <c r="MF103" s="41"/>
      <c r="MG103" s="41"/>
      <c r="MH103" s="41"/>
      <c r="MI103" s="41"/>
      <c r="MJ103" s="41"/>
      <c r="MK103" s="41"/>
      <c r="ML103" s="41"/>
      <c r="MM103" s="41"/>
      <c r="MN103" s="41"/>
      <c r="MO103" s="41"/>
      <c r="MP103" s="41"/>
      <c r="MQ103" s="41"/>
      <c r="MR103" s="41"/>
      <c r="MS103" s="41"/>
      <c r="MT103" s="41"/>
      <c r="MU103" s="41"/>
      <c r="MV103" s="41"/>
      <c r="MW103" s="41"/>
      <c r="MX103" s="41"/>
      <c r="MY103" s="41"/>
      <c r="MZ103" s="41"/>
      <c r="NA103" s="41"/>
      <c r="NB103" s="41"/>
      <c r="NC103" s="41"/>
      <c r="ND103" s="41"/>
      <c r="NE103" s="41"/>
      <c r="NF103" s="41"/>
      <c r="NG103" s="41"/>
      <c r="NH103" s="41"/>
      <c r="NI103" s="41"/>
      <c r="NJ103" s="41"/>
      <c r="NK103" s="41"/>
      <c r="NL103" s="41"/>
      <c r="NM103" s="41"/>
      <c r="NN103" s="41"/>
      <c r="NO103" s="41"/>
      <c r="NP103" s="41"/>
      <c r="NQ103" s="41"/>
      <c r="NR103" s="41"/>
      <c r="NS103" s="41"/>
      <c r="NT103" s="41"/>
      <c r="NU103" s="41"/>
      <c r="NV103" s="41"/>
      <c r="NW103" s="41"/>
      <c r="NX103" s="41"/>
    </row>
    <row r="104" spans="1:388" ht="12.75" hidden="1" customHeight="1"/>
    <row r="105" spans="1:388" ht="12.75" hidden="1" customHeight="1"/>
    <row r="106" spans="1:388" ht="12.75" hidden="1" customHeight="1"/>
    <row r="107" spans="1:388" ht="12.75" hidden="1" customHeight="1"/>
    <row r="108" spans="1:388" ht="12.75" hidden="1" customHeight="1"/>
    <row r="109" spans="1:388" ht="12.75" hidden="1" customHeight="1"/>
    <row r="110" spans="1:388" ht="12.75" hidden="1" customHeight="1"/>
    <row r="111" spans="1:388" ht="12.75" hidden="1" customHeight="1"/>
    <row r="112" spans="1:388" ht="12.75" hidden="1" customHeight="1"/>
    <row r="113" ht="12.75" hidden="1" customHeight="1"/>
    <row r="114" ht="12.75" hidden="1" customHeight="1"/>
    <row r="115" ht="12.75" hidden="1" customHeight="1"/>
    <row r="116" ht="12.75" hidden="1" customHeight="1"/>
    <row r="117" ht="12.75" hidden="1" customHeight="1"/>
    <row r="118" ht="12.75" hidden="1" customHeight="1"/>
    <row r="119" ht="12.75" hidden="1" customHeight="1"/>
    <row r="120" ht="12.75" hidden="1" customHeight="1"/>
    <row r="121" ht="12.75" hidden="1" customHeight="1"/>
    <row r="122" ht="12.75" hidden="1" customHeight="1"/>
    <row r="123" ht="12.75" hidden="1" customHeight="1"/>
    <row r="124" ht="12.75" hidden="1" customHeight="1"/>
  </sheetData>
  <mergeCells count="154">
    <mergeCell ref="A58:A59"/>
    <mergeCell ref="B58:B59"/>
    <mergeCell ref="A60:A61"/>
    <mergeCell ref="B60:B61"/>
    <mergeCell ref="A62:A63"/>
    <mergeCell ref="B62:B63"/>
    <mergeCell ref="A52:A53"/>
    <mergeCell ref="B52:B53"/>
    <mergeCell ref="A54:A55"/>
    <mergeCell ref="A82:A83"/>
    <mergeCell ref="B82:B83"/>
    <mergeCell ref="A100:A101"/>
    <mergeCell ref="B100:B101"/>
    <mergeCell ref="A64:A65"/>
    <mergeCell ref="B64:B65"/>
    <mergeCell ref="A66:A67"/>
    <mergeCell ref="B66:B67"/>
    <mergeCell ref="A68:A69"/>
    <mergeCell ref="B68:B69"/>
    <mergeCell ref="B50:B51"/>
    <mergeCell ref="A102:C103"/>
    <mergeCell ref="A76:A77"/>
    <mergeCell ref="B76:B77"/>
    <mergeCell ref="A78:A79"/>
    <mergeCell ref="B78:B79"/>
    <mergeCell ref="A80:A81"/>
    <mergeCell ref="B80:B81"/>
    <mergeCell ref="A70:A71"/>
    <mergeCell ref="B70:B71"/>
    <mergeCell ref="A72:A73"/>
    <mergeCell ref="B72:B73"/>
    <mergeCell ref="A74:A75"/>
    <mergeCell ref="B74:B75"/>
    <mergeCell ref="A90:A91"/>
    <mergeCell ref="B90:B91"/>
    <mergeCell ref="A92:A93"/>
    <mergeCell ref="B92:B93"/>
    <mergeCell ref="A94:A95"/>
    <mergeCell ref="B94:B95"/>
    <mergeCell ref="A96:A97"/>
    <mergeCell ref="B96:B97"/>
    <mergeCell ref="A98:A99"/>
    <mergeCell ref="B98:B99"/>
    <mergeCell ref="NR1:NX1"/>
    <mergeCell ref="A36:A37"/>
    <mergeCell ref="B36:B37"/>
    <mergeCell ref="A38:A39"/>
    <mergeCell ref="B38:B39"/>
    <mergeCell ref="B32:B33"/>
    <mergeCell ref="A34:A35"/>
    <mergeCell ref="B34:B35"/>
    <mergeCell ref="MB1:MH1"/>
    <mergeCell ref="MI1:MO1"/>
    <mergeCell ref="MP1:MV1"/>
    <mergeCell ref="MW1:NC1"/>
    <mergeCell ref="ND1:NJ1"/>
    <mergeCell ref="NK1:NQ1"/>
    <mergeCell ref="KL1:KR1"/>
    <mergeCell ref="KS1:KY1"/>
    <mergeCell ref="KZ1:LF1"/>
    <mergeCell ref="LG1:LM1"/>
    <mergeCell ref="A4:A5"/>
    <mergeCell ref="B4:B5"/>
    <mergeCell ref="A30:A31"/>
    <mergeCell ref="B30:B31"/>
    <mergeCell ref="A32:A33"/>
    <mergeCell ref="LN1:LT1"/>
    <mergeCell ref="LU1:MA1"/>
    <mergeCell ref="IV1:JB1"/>
    <mergeCell ref="JC1:JI1"/>
    <mergeCell ref="JJ1:JP1"/>
    <mergeCell ref="JQ1:JW1"/>
    <mergeCell ref="JX1:KD1"/>
    <mergeCell ref="KE1:KK1"/>
    <mergeCell ref="HF1:HL1"/>
    <mergeCell ref="HM1:HS1"/>
    <mergeCell ref="HT1:HZ1"/>
    <mergeCell ref="IA1:IG1"/>
    <mergeCell ref="IH1:IN1"/>
    <mergeCell ref="IO1:IU1"/>
    <mergeCell ref="FP1:FV1"/>
    <mergeCell ref="FW1:GC1"/>
    <mergeCell ref="GD1:GJ1"/>
    <mergeCell ref="GK1:GQ1"/>
    <mergeCell ref="GR1:GX1"/>
    <mergeCell ref="GY1:HE1"/>
    <mergeCell ref="DZ1:EF1"/>
    <mergeCell ref="EG1:EM1"/>
    <mergeCell ref="EN1:ET1"/>
    <mergeCell ref="EU1:FA1"/>
    <mergeCell ref="FB1:FH1"/>
    <mergeCell ref="FI1:FO1"/>
    <mergeCell ref="DE1:DK1"/>
    <mergeCell ref="DL1:DR1"/>
    <mergeCell ref="DS1:DY1"/>
    <mergeCell ref="AT1:AZ1"/>
    <mergeCell ref="BA1:BG1"/>
    <mergeCell ref="BH1:BN1"/>
    <mergeCell ref="BO1:BU1"/>
    <mergeCell ref="BV1:CB1"/>
    <mergeCell ref="CC1:CI1"/>
    <mergeCell ref="D1:J1"/>
    <mergeCell ref="K1:Q1"/>
    <mergeCell ref="R1:X1"/>
    <mergeCell ref="Y1:AE1"/>
    <mergeCell ref="AF1:AL1"/>
    <mergeCell ref="AM1:AS1"/>
    <mergeCell ref="CJ1:CP1"/>
    <mergeCell ref="CQ1:CW1"/>
    <mergeCell ref="CX1:DD1"/>
    <mergeCell ref="A6:A7"/>
    <mergeCell ref="B6:B7"/>
    <mergeCell ref="A8:A9"/>
    <mergeCell ref="B8:B9"/>
    <mergeCell ref="A10:A11"/>
    <mergeCell ref="B10:B11"/>
    <mergeCell ref="A12:A13"/>
    <mergeCell ref="B12:B13"/>
    <mergeCell ref="A14:A15"/>
    <mergeCell ref="B14:B15"/>
    <mergeCell ref="A16:A17"/>
    <mergeCell ref="B16:B17"/>
    <mergeCell ref="A18:A19"/>
    <mergeCell ref="B18:B19"/>
    <mergeCell ref="A20:A21"/>
    <mergeCell ref="B20:B21"/>
    <mergeCell ref="A22:A23"/>
    <mergeCell ref="B22:B23"/>
    <mergeCell ref="A24:A25"/>
    <mergeCell ref="B24:B25"/>
    <mergeCell ref="A26:A27"/>
    <mergeCell ref="B26:B27"/>
    <mergeCell ref="A28:A29"/>
    <mergeCell ref="B28:B29"/>
    <mergeCell ref="A84:A85"/>
    <mergeCell ref="B84:B85"/>
    <mergeCell ref="A86:A87"/>
    <mergeCell ref="B86:B87"/>
    <mergeCell ref="A88:A89"/>
    <mergeCell ref="B88:B89"/>
    <mergeCell ref="A40:A41"/>
    <mergeCell ref="B40:B41"/>
    <mergeCell ref="A42:A43"/>
    <mergeCell ref="B42:B43"/>
    <mergeCell ref="A44:A45"/>
    <mergeCell ref="B44:B45"/>
    <mergeCell ref="B54:B55"/>
    <mergeCell ref="A56:A57"/>
    <mergeCell ref="B56:B57"/>
    <mergeCell ref="A46:A47"/>
    <mergeCell ref="B46:B47"/>
    <mergeCell ref="A48:A49"/>
    <mergeCell ref="B48:B49"/>
    <mergeCell ref="A50:A51"/>
  </mergeCells>
  <conditionalFormatting sqref="D4:XFD101">
    <cfRule type="expression" dxfId="2" priority="1">
      <formula>OR(TEXT(WEEKDAY(D$3),"JJJJ")=Jours_chômés)</formula>
    </cfRule>
    <cfRule type="expression" dxfId="1" priority="10" stopIfTrue="1">
      <formula>OR(D$3=Fériés)</formula>
    </cfRule>
  </conditionalFormatting>
  <conditionalFormatting sqref="D2:NW3">
    <cfRule type="expression" dxfId="0" priority="4" stopIfTrue="1">
      <formula>OR(D$3=TODAY())</formula>
    </cfRule>
  </conditionalFormatting>
  <printOptions horizontalCentered="1" verticalCentered="1"/>
  <pageMargins left="0" right="0" top="0" bottom="0" header="0" footer="0"/>
  <pageSetup paperSize="9" scale="25" fitToHeight="60" orientation="portrait" horizontalDpi="300" verticalDpi="300" r:id="rId1"/>
  <headerFooter alignWithMargins="0"/>
  <colBreaks count="54" manualBreakCount="54">
    <brk id="10" max="1048575" man="1"/>
    <brk id="17" max="1048575" man="1"/>
    <brk id="24" max="1048575" man="1"/>
    <brk id="31" max="1048575" man="1"/>
    <brk id="38" max="1048575" man="1"/>
    <brk id="45" max="1048575" man="1"/>
    <brk id="52" max="1048575" man="1"/>
    <brk id="59" max="1048575" man="1"/>
    <brk id="66" max="1048575" man="1"/>
    <brk id="73" max="1048575" man="1"/>
    <brk id="80" max="1048575" man="1"/>
    <brk id="87" max="1048575" man="1"/>
    <brk id="94" max="1048575" man="1"/>
    <brk id="101" max="1048575" man="1"/>
    <brk id="108" max="1048575" man="1"/>
    <brk id="115" max="1048575" man="1"/>
    <brk id="122" max="1048575" man="1"/>
    <brk id="129" max="1048575" man="1"/>
    <brk id="136" max="1048575" man="1"/>
    <brk id="143" max="1048575" man="1"/>
    <brk id="150" max="1048575" man="1"/>
    <brk id="157" max="1048575" man="1"/>
    <brk id="164" max="1048575" man="1"/>
    <brk id="171" max="1048575" man="1"/>
    <brk id="178" max="1048575" man="1"/>
    <brk id="185" max="1048575" man="1"/>
    <brk id="192" max="1048575" man="1"/>
    <brk id="199" max="1048575" man="1"/>
    <brk id="206" max="1048575" man="1"/>
    <brk id="213" max="1048575" man="1"/>
    <brk id="220" max="1048575" man="1"/>
    <brk id="227" max="1048575" man="1"/>
    <brk id="234" max="1048575" man="1"/>
    <brk id="241" max="1048575" man="1"/>
    <brk id="248" max="1048575" man="1"/>
    <brk id="255" max="1048575" man="1"/>
    <brk id="262" max="1048575" man="1"/>
    <brk id="269" max="1048575" man="1"/>
    <brk id="276" max="1048575" man="1"/>
    <brk id="283" max="1048575" man="1"/>
    <brk id="290" max="1048575" man="1"/>
    <brk id="297" max="1048575" man="1"/>
    <brk id="304" max="1048575" man="1"/>
    <brk id="311" max="1048575" man="1"/>
    <brk id="318" max="1048575" man="1"/>
    <brk id="325" max="1048575" man="1"/>
    <brk id="332" max="1048575" man="1"/>
    <brk id="339" max="1048575" man="1"/>
    <brk id="346" max="1048575" man="1"/>
    <brk id="353" max="1048575" man="1"/>
    <brk id="360" max="1048575" man="1"/>
    <brk id="367" max="1048575" man="1"/>
    <brk id="374" max="1048575" man="1"/>
    <brk id="381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Système</vt:lpstr>
      <vt:lpstr>Agenda</vt:lpstr>
      <vt:lpstr>An</vt:lpstr>
      <vt:lpstr>Agenda!Impression_des_titres</vt:lpstr>
      <vt:lpstr>Jours_chômés</vt:lpstr>
      <vt:lpstr>La_semaine</vt:lpstr>
      <vt:lpstr>Le_Mois</vt:lpstr>
      <vt:lpstr>Agenda!Le_premier_lundi</vt:lpstr>
      <vt:lpstr>Premier_mois</vt:lpstr>
      <vt:lpstr>Agenda!Zone_d_impression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Full Planning</dc:title>
  <dc:subject>Planning et calendrier automatique</dc:subject>
  <dc:creator>LouReeD</dc:creator>
  <cp:keywords>Calendrier; Planning; Agenda</cp:keywords>
  <dc:description>Avec une seule feuille Système vous avez accès à 5 types de calendrier différent</dc:description>
  <cp:lastModifiedBy>François ROUZE</cp:lastModifiedBy>
  <cp:lastPrinted>2017-02-05T09:08:08Z</cp:lastPrinted>
  <dcterms:created xsi:type="dcterms:W3CDTF">2016-04-14T11:38:35Z</dcterms:created>
  <dcterms:modified xsi:type="dcterms:W3CDTF">2023-07-17T05:16:33Z</dcterms:modified>
  <cp:category>Planning;Calendrier;Agenda</cp:category>
  <cp:version>V2</cp:version>
</cp:coreProperties>
</file>