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DF2A7326-62D8-403E-8D08-1D9CC5A4F5EF}" xr6:coauthVersionLast="36" xr6:coauthVersionMax="47" xr10:uidLastSave="{00000000-0000-0000-0000-000000000000}"/>
  <bookViews>
    <workbookView xWindow="-108" yWindow="-108" windowWidth="23256" windowHeight="12456" activeTab="2" xr2:uid="{B7B9A85E-A29B-4A87-AA38-B5E7A9232C75}"/>
  </bookViews>
  <sheets>
    <sheet name="Accueil" sheetId="6" r:id="rId1"/>
    <sheet name="Mail" sheetId="1" r:id="rId2"/>
    <sheet name="BDD" sheetId="8" r:id="rId3"/>
    <sheet name="Feuil1" sheetId="9" r:id="rId4"/>
  </sheets>
  <definedNames>
    <definedName name="_xlnm._FilterDatabase" localSheetId="2" hidden="1">BDD!$A$1:$F$1</definedName>
    <definedName name="_xlnm._FilterDatabase" localSheetId="1" hidden="1">Mail!$A$1:$L$109</definedName>
    <definedName name="coheziomatr">Mail!$A$2:$A$109</definedName>
    <definedName name="EnvMail">#REF!</definedName>
    <definedName name="Jours">Feuil1!$B$1:$B$20</definedName>
    <definedName name="Mail">#REF!</definedName>
    <definedName name="Services">Feuil1!$A$1:$A$5</definedName>
    <definedName name="SPW">#REF!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8" i="8" l="1"/>
  <c r="H118" i="8"/>
  <c r="H8" i="8" l="1"/>
  <c r="H3" i="8" l="1"/>
  <c r="H4" i="8"/>
  <c r="H5" i="8"/>
  <c r="H6" i="8"/>
  <c r="H7" i="8"/>
  <c r="H9" i="8"/>
  <c r="H10" i="8"/>
  <c r="H11" i="8"/>
  <c r="H12" i="8"/>
  <c r="H13" i="8"/>
  <c r="H14" i="8"/>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2" i="8"/>
  <c r="G3" i="8"/>
  <c r="G4" i="8"/>
  <c r="G5" i="8"/>
  <c r="G6" i="8"/>
  <c r="G7"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09" i="8"/>
  <c r="G110" i="8"/>
  <c r="G111" i="8"/>
  <c r="G112" i="8"/>
  <c r="G113" i="8"/>
  <c r="G114" i="8"/>
  <c r="G115" i="8"/>
  <c r="G116" i="8"/>
  <c r="G117" i="8"/>
  <c r="G2" i="8"/>
  <c r="L3" i="1" l="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2" i="1"/>
  <c r="I3" i="1"/>
  <c r="I4" i="1"/>
  <c r="I5" i="1"/>
  <c r="I6" i="1"/>
  <c r="I7" i="1"/>
  <c r="I8" i="1"/>
  <c r="I9" i="1"/>
  <c r="I10" i="1"/>
  <c r="I11" i="1"/>
  <c r="I12" i="1"/>
  <c r="I13" i="1"/>
  <c r="I14" i="1"/>
  <c r="I15" i="1"/>
  <c r="I16" i="1"/>
  <c r="I17" i="1"/>
  <c r="I18" i="1"/>
  <c r="I19" i="1"/>
  <c r="I20" i="1"/>
  <c r="I21" i="1"/>
  <c r="I22" i="1"/>
  <c r="I23" i="1"/>
  <c r="I24" i="1"/>
  <c r="I25" i="1"/>
  <c r="G25" i="1" s="1"/>
  <c r="H25" i="1" s="1"/>
  <c r="J25" i="1" s="1"/>
  <c r="I26" i="1"/>
  <c r="I27" i="1"/>
  <c r="I28" i="1"/>
  <c r="G28" i="1" s="1"/>
  <c r="H28" i="1" s="1"/>
  <c r="J28" i="1" s="1"/>
  <c r="I29" i="1"/>
  <c r="I30" i="1"/>
  <c r="I31" i="1"/>
  <c r="I32" i="1"/>
  <c r="I33" i="1"/>
  <c r="I34" i="1"/>
  <c r="G34" i="1" s="1"/>
  <c r="H34" i="1" s="1"/>
  <c r="J34" i="1" s="1"/>
  <c r="I35" i="1"/>
  <c r="I36" i="1"/>
  <c r="G36" i="1" s="1"/>
  <c r="H36" i="1" s="1"/>
  <c r="J36" i="1" s="1"/>
  <c r="I37" i="1"/>
  <c r="I38" i="1"/>
  <c r="I39" i="1"/>
  <c r="I40" i="1"/>
  <c r="G40" i="1" s="1"/>
  <c r="H40" i="1" s="1"/>
  <c r="J40" i="1" s="1"/>
  <c r="I41" i="1"/>
  <c r="I42" i="1"/>
  <c r="G42" i="1" s="1"/>
  <c r="H42" i="1" s="1"/>
  <c r="J42" i="1" s="1"/>
  <c r="I43" i="1"/>
  <c r="I44" i="1"/>
  <c r="G44" i="1" s="1"/>
  <c r="H44" i="1" s="1"/>
  <c r="J44" i="1" s="1"/>
  <c r="I45" i="1"/>
  <c r="I46" i="1"/>
  <c r="I47" i="1"/>
  <c r="I48" i="1"/>
  <c r="I49" i="1"/>
  <c r="I50" i="1"/>
  <c r="I51" i="1"/>
  <c r="G51" i="1" s="1"/>
  <c r="H51" i="1" s="1"/>
  <c r="J51" i="1" s="1"/>
  <c r="I52" i="1"/>
  <c r="I53" i="1"/>
  <c r="I54" i="1"/>
  <c r="I55" i="1"/>
  <c r="I56" i="1"/>
  <c r="I57" i="1"/>
  <c r="I58" i="1"/>
  <c r="I59" i="1"/>
  <c r="I60" i="1"/>
  <c r="G60" i="1" s="1"/>
  <c r="H60" i="1" s="1"/>
  <c r="J60" i="1" s="1"/>
  <c r="I61" i="1"/>
  <c r="I62" i="1"/>
  <c r="I63" i="1"/>
  <c r="I64" i="1"/>
  <c r="I65" i="1"/>
  <c r="I66" i="1"/>
  <c r="I67" i="1"/>
  <c r="I68" i="1"/>
  <c r="G68" i="1" s="1"/>
  <c r="H68" i="1" s="1"/>
  <c r="J68" i="1" s="1"/>
  <c r="I69" i="1"/>
  <c r="G69" i="1" s="1"/>
  <c r="H69" i="1" s="1"/>
  <c r="J69" i="1" s="1"/>
  <c r="I70" i="1"/>
  <c r="I71" i="1"/>
  <c r="G71" i="1" s="1"/>
  <c r="H71" i="1" s="1"/>
  <c r="J71" i="1" s="1"/>
  <c r="I72" i="1"/>
  <c r="G72" i="1" s="1"/>
  <c r="H72" i="1" s="1"/>
  <c r="J72" i="1" s="1"/>
  <c r="I73" i="1"/>
  <c r="G73" i="1" s="1"/>
  <c r="H73" i="1" s="1"/>
  <c r="J73" i="1" s="1"/>
  <c r="I74" i="1"/>
  <c r="I75" i="1"/>
  <c r="G75" i="1" s="1"/>
  <c r="H75" i="1" s="1"/>
  <c r="J75" i="1" s="1"/>
  <c r="I76" i="1"/>
  <c r="I77" i="1"/>
  <c r="I78" i="1"/>
  <c r="I79" i="1"/>
  <c r="I80" i="1"/>
  <c r="I81" i="1"/>
  <c r="G81" i="1" s="1"/>
  <c r="H81" i="1" s="1"/>
  <c r="J81" i="1" s="1"/>
  <c r="I82" i="1"/>
  <c r="I83" i="1"/>
  <c r="G83" i="1" s="1"/>
  <c r="H83" i="1" s="1"/>
  <c r="J83" i="1" s="1"/>
  <c r="I84" i="1"/>
  <c r="I85" i="1"/>
  <c r="G85" i="1" s="1"/>
  <c r="H85" i="1" s="1"/>
  <c r="J85" i="1" s="1"/>
  <c r="I86" i="1"/>
  <c r="G86" i="1" s="1"/>
  <c r="H86" i="1" s="1"/>
  <c r="J86" i="1" s="1"/>
  <c r="I87" i="1"/>
  <c r="G87" i="1" s="1"/>
  <c r="H87" i="1" s="1"/>
  <c r="J87" i="1" s="1"/>
  <c r="I88" i="1"/>
  <c r="I89" i="1"/>
  <c r="I90" i="1"/>
  <c r="I91" i="1"/>
  <c r="G91" i="1" s="1"/>
  <c r="H91" i="1" s="1"/>
  <c r="J91" i="1" s="1"/>
  <c r="I92" i="1"/>
  <c r="I93" i="1"/>
  <c r="G93" i="1" s="1"/>
  <c r="H93" i="1" s="1"/>
  <c r="J93" i="1" s="1"/>
  <c r="I94" i="1"/>
  <c r="G94" i="1" s="1"/>
  <c r="H94" i="1" s="1"/>
  <c r="J94" i="1" s="1"/>
  <c r="I95" i="1"/>
  <c r="G95" i="1" s="1"/>
  <c r="H95" i="1" s="1"/>
  <c r="J95" i="1" s="1"/>
  <c r="I96" i="1"/>
  <c r="G96" i="1" s="1"/>
  <c r="H96" i="1" s="1"/>
  <c r="J96" i="1" s="1"/>
  <c r="I97" i="1"/>
  <c r="I98" i="1"/>
  <c r="I99" i="1"/>
  <c r="I100" i="1"/>
  <c r="G100" i="1" s="1"/>
  <c r="H100" i="1" s="1"/>
  <c r="J100" i="1" s="1"/>
  <c r="I101" i="1"/>
  <c r="I102" i="1"/>
  <c r="I103" i="1"/>
  <c r="I104" i="1"/>
  <c r="I105" i="1"/>
  <c r="I106" i="1"/>
  <c r="I107" i="1"/>
  <c r="I108" i="1"/>
  <c r="I109" i="1"/>
  <c r="G109" i="1" s="1"/>
  <c r="H109" i="1" s="1"/>
  <c r="J109" i="1" s="1"/>
  <c r="I2" i="1"/>
  <c r="G77" i="1" l="1"/>
  <c r="G49" i="1"/>
  <c r="G18" i="1"/>
  <c r="G101" i="1"/>
  <c r="G70" i="1"/>
  <c r="G41" i="1"/>
  <c r="G33" i="1"/>
  <c r="G10" i="1"/>
  <c r="G107" i="1"/>
  <c r="G48" i="1"/>
  <c r="G61" i="1"/>
  <c r="G82" i="1"/>
  <c r="G22" i="1"/>
  <c r="H22" i="1" s="1"/>
  <c r="J22" i="1" s="1"/>
  <c r="G97" i="1"/>
  <c r="G89" i="1"/>
  <c r="G53" i="1"/>
  <c r="G104" i="1"/>
  <c r="G88" i="1"/>
  <c r="G52" i="1"/>
  <c r="G57" i="1"/>
  <c r="G43" i="1"/>
  <c r="G35" i="1"/>
  <c r="G12" i="1"/>
  <c r="G102" i="1"/>
  <c r="G50" i="1"/>
  <c r="G108" i="1"/>
  <c r="G92" i="1"/>
  <c r="G84" i="1"/>
  <c r="G76" i="1"/>
  <c r="G62" i="1"/>
  <c r="G56" i="1"/>
  <c r="G32" i="1"/>
  <c r="G24" i="1"/>
  <c r="G17" i="1"/>
  <c r="G9" i="1"/>
  <c r="G99" i="1"/>
  <c r="G55" i="1"/>
  <c r="G47" i="1"/>
  <c r="G39" i="1"/>
  <c r="G31" i="1"/>
  <c r="G23" i="1"/>
  <c r="G16" i="1"/>
  <c r="G8" i="1"/>
  <c r="G63" i="1"/>
  <c r="G106" i="1"/>
  <c r="G98" i="1"/>
  <c r="G90" i="1"/>
  <c r="G67" i="1"/>
  <c r="G54" i="1"/>
  <c r="G46" i="1"/>
  <c r="G38" i="1"/>
  <c r="G30" i="1"/>
  <c r="G15" i="1"/>
  <c r="G7" i="1"/>
  <c r="G105" i="1"/>
  <c r="G74" i="1"/>
  <c r="G66" i="1"/>
  <c r="G59" i="1"/>
  <c r="G45" i="1"/>
  <c r="G37" i="1"/>
  <c r="G29" i="1"/>
  <c r="G21" i="1"/>
  <c r="G14" i="1"/>
  <c r="G6" i="1"/>
  <c r="G80" i="1"/>
  <c r="G65" i="1"/>
  <c r="G58" i="1"/>
  <c r="G20" i="1"/>
  <c r="G13" i="1"/>
  <c r="G5" i="1"/>
  <c r="G103" i="1"/>
  <c r="G79" i="1"/>
  <c r="G64" i="1"/>
  <c r="G27" i="1"/>
  <c r="G4" i="1"/>
  <c r="G78" i="1"/>
  <c r="G26" i="1"/>
  <c r="G19" i="1"/>
  <c r="G11" i="1"/>
  <c r="G3" i="1"/>
  <c r="G2" i="1"/>
  <c r="H105" i="1" l="1"/>
  <c r="J105" i="1" s="1"/>
  <c r="H39" i="1"/>
  <c r="J39" i="1" s="1"/>
  <c r="H102" i="1"/>
  <c r="J102" i="1" s="1"/>
  <c r="H49" i="1"/>
  <c r="J49" i="1" s="1"/>
  <c r="H64" i="1"/>
  <c r="J64" i="1" s="1"/>
  <c r="H19" i="1"/>
  <c r="J19" i="1" s="1"/>
  <c r="H14" i="1"/>
  <c r="J14" i="1" s="1"/>
  <c r="H90" i="1"/>
  <c r="J90" i="1" s="1"/>
  <c r="H56" i="1"/>
  <c r="J56" i="1" s="1"/>
  <c r="H88" i="1"/>
  <c r="J88" i="1" s="1"/>
  <c r="H48" i="1"/>
  <c r="J48" i="1" s="1"/>
  <c r="H5" i="1"/>
  <c r="J5" i="1" s="1"/>
  <c r="H21" i="1"/>
  <c r="J21" i="1" s="1"/>
  <c r="H7" i="1"/>
  <c r="J7" i="1" s="1"/>
  <c r="H98" i="1"/>
  <c r="J98" i="1" s="1"/>
  <c r="H47" i="1"/>
  <c r="J47" i="1" s="1"/>
  <c r="H62" i="1"/>
  <c r="J62" i="1" s="1"/>
  <c r="H12" i="1"/>
  <c r="J12" i="1" s="1"/>
  <c r="H104" i="1"/>
  <c r="J104" i="1" s="1"/>
  <c r="H107" i="1"/>
  <c r="J107" i="1" s="1"/>
  <c r="H77" i="1"/>
  <c r="J77" i="1" s="1"/>
  <c r="H80" i="1"/>
  <c r="J80" i="1" s="1"/>
  <c r="H103" i="1"/>
  <c r="J103" i="1" s="1"/>
  <c r="H13" i="1"/>
  <c r="J13" i="1" s="1"/>
  <c r="H15" i="1"/>
  <c r="J15" i="1" s="1"/>
  <c r="H55" i="1"/>
  <c r="J55" i="1" s="1"/>
  <c r="H10" i="1"/>
  <c r="J10" i="1" s="1"/>
  <c r="H3" i="1"/>
  <c r="J3" i="1" s="1"/>
  <c r="H11" i="1"/>
  <c r="J11" i="1" s="1"/>
  <c r="H79" i="1"/>
  <c r="J79" i="1" s="1"/>
  <c r="H26" i="1"/>
  <c r="J26" i="1" s="1"/>
  <c r="H29" i="1"/>
  <c r="J29" i="1" s="1"/>
  <c r="H106" i="1"/>
  <c r="J106" i="1" s="1"/>
  <c r="H76" i="1"/>
  <c r="J76" i="1" s="1"/>
  <c r="H53" i="1"/>
  <c r="J53" i="1" s="1"/>
  <c r="H78" i="1"/>
  <c r="J78" i="1" s="1"/>
  <c r="H20" i="1"/>
  <c r="J20" i="1" s="1"/>
  <c r="H37" i="1"/>
  <c r="J37" i="1" s="1"/>
  <c r="H30" i="1"/>
  <c r="J30" i="1" s="1"/>
  <c r="H63" i="1"/>
  <c r="J63" i="1" s="1"/>
  <c r="H99" i="1"/>
  <c r="J99" i="1" s="1"/>
  <c r="H84" i="1"/>
  <c r="J84" i="1" s="1"/>
  <c r="H35" i="1"/>
  <c r="J35" i="1" s="1"/>
  <c r="H89" i="1"/>
  <c r="J89" i="1" s="1"/>
  <c r="H33" i="1"/>
  <c r="J33" i="1" s="1"/>
  <c r="H4" i="1"/>
  <c r="J4" i="1" s="1"/>
  <c r="H58" i="1"/>
  <c r="J58" i="1" s="1"/>
  <c r="H45" i="1"/>
  <c r="J45" i="1" s="1"/>
  <c r="H38" i="1"/>
  <c r="J38" i="1" s="1"/>
  <c r="H8" i="1"/>
  <c r="J8" i="1" s="1"/>
  <c r="H9" i="1"/>
  <c r="J9" i="1" s="1"/>
  <c r="H92" i="1"/>
  <c r="J92" i="1" s="1"/>
  <c r="H43" i="1"/>
  <c r="J43" i="1" s="1"/>
  <c r="H97" i="1"/>
  <c r="J97" i="1" s="1"/>
  <c r="H41" i="1"/>
  <c r="J41" i="1" s="1"/>
  <c r="H27" i="1"/>
  <c r="J27" i="1" s="1"/>
  <c r="H46" i="1"/>
  <c r="J46" i="1" s="1"/>
  <c r="H16" i="1"/>
  <c r="J16" i="1" s="1"/>
  <c r="H17" i="1"/>
  <c r="J17" i="1" s="1"/>
  <c r="H108" i="1"/>
  <c r="J108" i="1" s="1"/>
  <c r="H57" i="1"/>
  <c r="J57" i="1" s="1"/>
  <c r="H70" i="1"/>
  <c r="J70" i="1" s="1"/>
  <c r="H65" i="1"/>
  <c r="J65" i="1" s="1"/>
  <c r="H66" i="1"/>
  <c r="J66" i="1" s="1"/>
  <c r="H54" i="1"/>
  <c r="J54" i="1" s="1"/>
  <c r="H23" i="1"/>
  <c r="J23" i="1" s="1"/>
  <c r="H24" i="1"/>
  <c r="J24" i="1" s="1"/>
  <c r="H82" i="1"/>
  <c r="J82" i="1" s="1"/>
  <c r="H101" i="1"/>
  <c r="J101" i="1" s="1"/>
  <c r="H59" i="1"/>
  <c r="J59" i="1" s="1"/>
  <c r="H6" i="1"/>
  <c r="J6" i="1" s="1"/>
  <c r="H74" i="1"/>
  <c r="J74" i="1" s="1"/>
  <c r="H67" i="1"/>
  <c r="J67" i="1" s="1"/>
  <c r="H31" i="1"/>
  <c r="J31" i="1" s="1"/>
  <c r="H32" i="1"/>
  <c r="J32" i="1" s="1"/>
  <c r="H50" i="1"/>
  <c r="J50" i="1" s="1"/>
  <c r="H52" i="1"/>
  <c r="J52" i="1" s="1"/>
  <c r="H61" i="1"/>
  <c r="J61" i="1" s="1"/>
  <c r="H18" i="1"/>
  <c r="J18" i="1" s="1"/>
  <c r="H2" i="1"/>
  <c r="J2" i="1" s="1"/>
</calcChain>
</file>

<file path=xl/sharedStrings.xml><?xml version="1.0" encoding="utf-8"?>
<sst xmlns="http://schemas.openxmlformats.org/spreadsheetml/2006/main" count="931" uniqueCount="148">
  <si>
    <t>Matricule</t>
  </si>
  <si>
    <t>Nom</t>
  </si>
  <si>
    <t>Prénom</t>
  </si>
  <si>
    <t xml:space="preserve">12
</t>
  </si>
  <si>
    <t xml:space="preserve">6
</t>
  </si>
  <si>
    <t xml:space="preserve">14
</t>
  </si>
  <si>
    <t xml:space="preserve">10
</t>
  </si>
  <si>
    <t xml:space="preserve">20
</t>
  </si>
  <si>
    <t>Date limite</t>
  </si>
  <si>
    <t>Auj</t>
  </si>
  <si>
    <t>Échéances Jours</t>
  </si>
  <si>
    <t>Cycles Jours</t>
  </si>
  <si>
    <t xml:space="preserve">Mail ? </t>
  </si>
  <si>
    <t xml:space="preserve"> </t>
  </si>
  <si>
    <t>État</t>
  </si>
  <si>
    <t>ULIS</t>
  </si>
  <si>
    <t>NOM</t>
  </si>
  <si>
    <t>SPW</t>
  </si>
  <si>
    <t>Jours / Cycles</t>
  </si>
  <si>
    <t>Aujourd'hui</t>
  </si>
  <si>
    <t>Etat</t>
  </si>
  <si>
    <t>Validité annuelle</t>
  </si>
  <si>
    <t>Validité future</t>
  </si>
  <si>
    <t>Expiration</t>
  </si>
  <si>
    <t>= Autorisation valide pour l'année actuelle</t>
  </si>
  <si>
    <t>= Autorisation en vigueur jusqu’à une (l') année prochaine</t>
  </si>
  <si>
    <t>= Autorisation qui n'est plus en vigueur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</si>
  <si>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</si>
  <si>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</si>
  <si>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</si>
  <si>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</si>
  <si>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</si>
  <si>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</si>
  <si>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</si>
  <si>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</si>
  <si>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</si>
  <si>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</si>
  <si>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</si>
  <si>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</si>
  <si>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</si>
  <si>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</si>
  <si>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</si>
  <si>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</si>
  <si>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</si>
  <si>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</si>
  <si>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</si>
  <si>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</si>
  <si>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</si>
  <si>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</si>
  <si>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</si>
  <si>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</si>
  <si>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</si>
  <si>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</si>
  <si>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</si>
  <si>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</si>
  <si>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</si>
  <si>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</si>
  <si>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</si>
  <si>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</si>
  <si>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</si>
  <si>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</si>
  <si>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</si>
  <si>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</si>
  <si>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</si>
  <si>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</si>
  <si>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</si>
  <si>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</si>
  <si>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</si>
  <si>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</si>
  <si>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</si>
  <si>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</si>
  <si>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</si>
  <si>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</si>
  <si>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</si>
  <si>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</si>
  <si>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</si>
  <si>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</si>
  <si>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</si>
  <si>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</si>
  <si>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</si>
  <si>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</si>
  <si>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</si>
  <si>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</si>
  <si>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</si>
  <si>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</si>
  <si>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</si>
  <si>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</si>
  <si>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</si>
  <si>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</si>
  <si>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</si>
  <si>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</si>
  <si>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</si>
  <si>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</si>
  <si>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</si>
  <si>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</si>
  <si>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</si>
  <si>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</si>
  <si>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</si>
  <si>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</si>
  <si>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</si>
  <si>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</si>
  <si>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</si>
  <si>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</si>
  <si>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</si>
  <si>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</si>
  <si>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</si>
  <si>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</si>
  <si>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</si>
  <si>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</si>
  <si>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</si>
  <si>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</si>
  <si>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</si>
  <si>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</si>
  <si>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</si>
  <si>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</si>
  <si>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</si>
  <si>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</si>
  <si>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</si>
  <si>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</si>
  <si>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</si>
  <si>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</si>
  <si>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</si>
  <si>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</si>
  <si>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</si>
  <si>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</si>
  <si>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</si>
  <si>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</si>
  <si>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</si>
  <si>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</si>
  <si>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</si>
  <si>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</si>
  <si>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</si>
  <si>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</si>
  <si>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</si>
  <si>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</si>
  <si>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Anonyme</t>
  </si>
  <si>
    <t>Service</t>
  </si>
  <si>
    <t>Service1</t>
  </si>
  <si>
    <t>Service2</t>
  </si>
  <si>
    <t>Service3</t>
  </si>
  <si>
    <t>Service4</t>
  </si>
  <si>
    <t>Service5</t>
  </si>
  <si>
    <t>nom1</t>
  </si>
  <si>
    <t>prenom1</t>
  </si>
  <si>
    <t>Colonne1</t>
  </si>
  <si>
    <t>Colonne2</t>
  </si>
  <si>
    <t>nom2</t>
  </si>
  <si>
    <t>prenom2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</si>
</sst>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font>
      <sz val="11"/>
      <color theme="1"/>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sz val="11"/>
      <color theme="1"/>
      <name val="´CENTURY GOTHIC"/>
    </font>
    <font>
      <sz val="11"/>
      <color theme="1"/>
      <name val="Century Gothic"/>
      <family val="2"/>
    </font>
    <font>
      <b/>
      <sz val="11"/>
      <color theme="1"/>
      <name val="Century Gothic"/>
      <family val="2"/>
    </font>
    <font>
      <sz val="11"/>
      <name val="Calibri"/>
      <family val="2"/>
      <scheme val="minor"/>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7C80"/>
        <bgColor indexed="64"/>
      </patternFill>
    </fill>
    <fill>
      <patternFill patternType="solid">
        <fgColor theme="9" tint="0.39997558519241921"/>
        <bgColor indexed="64"/>
      </patternFill>
    </fill>
    <fill>
      <patternFill patternType="solid">
        <fgColor theme="7"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3">
    <xf numFmtId="0" fontId="0" fillId="0" borderId="0" xfId="0"/>
    <xf numFmtId="14" fontId="0" fillId="0" borderId="0" xfId="0" applyNumberFormat="1"/>
    <xf numFmtId="0" fontId="4" fillId="0" borderId="0" xfId="0" applyFont="1"/>
    <xf numFmtId="0" fontId="5" fillId="0" borderId="0" xfId="0" applyFont="1"/>
    <xf numFmtId="0" fontId="5" fillId="0" borderId="0" xfId="0" applyFont="1" applyAlignment="1">
      <alignment horizontal="left"/>
    </xf>
    <xf numFmtId="164" fontId="5" fillId="0" borderId="0" xfId="0" applyNumberFormat="1" applyFont="1"/>
    <xf numFmtId="0" fontId="6" fillId="0" borderId="0" xfId="0" applyFont="1" applyAlignment="1">
      <alignment horizontal="center"/>
    </xf>
    <xf numFmtId="0" fontId="5" fillId="0" borderId="1" xfId="0" applyFont="1" applyBorder="1"/>
    <xf numFmtId="0" fontId="5" fillId="0" borderId="1" xfId="0" applyFont="1" applyBorder="1" applyAlignment="1">
      <alignment horizontal="left"/>
    </xf>
    <xf numFmtId="164" fontId="5" fillId="0" borderId="1" xfId="0" applyNumberFormat="1" applyFont="1" applyBorder="1"/>
    <xf numFmtId="0" fontId="4" fillId="0" borderId="1" xfId="0" applyFont="1" applyBorder="1"/>
    <xf numFmtId="14" fontId="4" fillId="0" borderId="1" xfId="0" applyNumberFormat="1" applyFont="1" applyBorder="1"/>
    <xf numFmtId="0" fontId="6" fillId="0" borderId="1" xfId="0" applyFont="1" applyBorder="1" applyAlignment="1">
      <alignment horizontal="center"/>
    </xf>
    <xf numFmtId="0" fontId="0" fillId="0" borderId="0" xfId="0"/>
    <xf numFmtId="0" fontId="1" fillId="3" borderId="1" xfId="0" applyFont="1" applyFill="1" applyBorder="1" applyAlignment="1">
      <alignment horizontal="center" vertical="center"/>
    </xf>
    <xf numFmtId="0" fontId="0" fillId="0" borderId="1" xfId="0" applyBorder="1" applyAlignment="1">
      <alignment horizontal="left"/>
    </xf>
    <xf numFmtId="14" fontId="0" fillId="0" borderId="1" xfId="0" applyNumberFormat="1" applyBorder="1" applyAlignment="1">
      <alignment horizontal="left"/>
    </xf>
    <xf numFmtId="0" fontId="2" fillId="2" borderId="0" xfId="0" applyFont="1" applyFill="1"/>
    <xf numFmtId="14" fontId="0" fillId="0" borderId="1" xfId="0" applyNumberFormat="1" applyBorder="1" applyAlignment="1">
      <alignment horizontal="center"/>
    </xf>
    <xf numFmtId="14" fontId="1" fillId="3" borderId="1" xfId="0" applyNumberFormat="1" applyFont="1" applyFill="1" applyBorder="1" applyAlignment="1">
      <alignment horizontal="center" vertical="center"/>
    </xf>
    <xf numFmtId="0" fontId="3" fillId="5" borderId="1" xfId="0" applyFont="1" applyFill="1" applyBorder="1"/>
    <xf numFmtId="0" fontId="3" fillId="5" borderId="1" xfId="0" quotePrefix="1" applyFont="1" applyFill="1" applyBorder="1"/>
    <xf numFmtId="0" fontId="3" fillId="6" borderId="1" xfId="0" applyFont="1" applyFill="1" applyBorder="1"/>
    <xf numFmtId="0" fontId="3" fillId="6" borderId="1" xfId="0" quotePrefix="1" applyFont="1" applyFill="1" applyBorder="1"/>
    <xf numFmtId="0" fontId="3" fillId="4" borderId="1" xfId="0" applyFont="1" applyFill="1" applyBorder="1"/>
    <xf numFmtId="0" fontId="3" fillId="4" borderId="1" xfId="0" quotePrefix="1" applyFont="1" applyFill="1" applyBorder="1"/>
    <xf numFmtId="0" fontId="0" fillId="0" borderId="0" xfId="0" applyFill="1" applyAlignment="1">
      <alignment horizontal="center"/>
    </xf>
    <xf numFmtId="164" fontId="5" fillId="0" borderId="1" xfId="0" applyNumberFormat="1" applyFont="1" applyBorder="1" applyAlignment="1">
      <alignment horizontal="left"/>
    </xf>
    <xf numFmtId="0" fontId="1" fillId="3" borderId="3" xfId="0" applyFont="1" applyFill="1" applyBorder="1" applyAlignment="1">
      <alignment horizontal="center" vertical="center"/>
    </xf>
    <xf numFmtId="0" fontId="0" fillId="0" borderId="3" xfId="0" applyBorder="1" applyAlignment="1">
      <alignment horizontal="left"/>
    </xf>
    <xf numFmtId="0" fontId="1" fillId="3" borderId="4" xfId="0" applyFont="1" applyFill="1" applyBorder="1" applyAlignment="1">
      <alignment horizontal="center" vertical="center"/>
    </xf>
    <xf numFmtId="0" fontId="7" fillId="0" borderId="5" xfId="0" applyFont="1" applyFill="1" applyBorder="1"/>
    <xf numFmtId="0" fontId="0" fillId="0" borderId="6" xfId="0" applyBorder="1" applyAlignment="1">
      <alignment horizontal="left"/>
    </xf>
    <xf numFmtId="0" fontId="0" fillId="0" borderId="7" xfId="0" applyBorder="1" applyAlignment="1">
      <alignment horizontal="left"/>
    </xf>
    <xf numFmtId="14" fontId="0" fillId="0" borderId="7" xfId="0" applyNumberFormat="1" applyBorder="1" applyAlignment="1">
      <alignment horizontal="left"/>
    </xf>
    <xf numFmtId="14" fontId="0" fillId="0" borderId="7" xfId="0" applyNumberFormat="1" applyBorder="1" applyAlignment="1">
      <alignment horizontal="center"/>
    </xf>
    <xf numFmtId="0" fontId="7" fillId="0" borderId="8" xfId="0" applyFont="1" applyFill="1" applyBorder="1"/>
    <xf numFmtId="49" fontId="5" fillId="0" borderId="3" xfId="0" applyNumberFormat="1" applyFont="1" applyBorder="1"/>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xf>
    <xf numFmtId="164" fontId="6" fillId="0" borderId="1" xfId="0" applyNumberFormat="1" applyFont="1" applyFill="1" applyBorder="1" applyAlignment="1">
      <alignment horizontal="center" vertical="center"/>
    </xf>
    <xf numFmtId="0" fontId="0" fillId="0" borderId="0" xfId="0" applyFill="1"/>
    <xf numFmtId="14" fontId="1" fillId="3" borderId="2" xfId="0" applyNumberFormat="1" applyFont="1" applyFill="1" applyBorder="1" applyAlignment="1">
      <alignment horizontal="center" vertical="center"/>
    </xf>
  </cellXfs>
  <cellStyles count="1">
    <cellStyle name="Normal" xfId="0" builtinId="0"/>
  </cellStyles>
  <dxfs count="34">
    <dxf>
      <font>
        <b val="0"/>
        <i val="0"/>
        <strike val="0"/>
        <condense val="0"/>
        <extend val="0"/>
        <outline val="0"/>
        <shadow val="0"/>
        <u val="none"/>
        <vertAlign val="baseline"/>
        <sz val="11"/>
        <color auto="1"/>
        <name val="Calibri"/>
        <family val="2"/>
        <scheme val="minor"/>
      </font>
      <fill>
        <patternFill patternType="none">
          <fgColor indexed="64"/>
          <bgColor indexed="65"/>
        </patternFill>
      </fill>
      <border diagonalUp="0" diagonalDown="0">
        <left style="thin">
          <color indexed="64"/>
        </left>
        <right/>
        <top style="thin">
          <color indexed="64"/>
        </top>
        <bottom style="thin">
          <color indexed="64"/>
        </bottom>
        <vertical/>
        <horizontal/>
      </border>
    </dxf>
    <dxf>
      <numFmt numFmtId="19" formatCode="dd/mm/yyyy"/>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9" formatCode="dd/mm/yy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bottom style="thin">
          <color indexed="64"/>
        </bottom>
      </border>
    </dxf>
    <dxf>
      <font>
        <b/>
        <i/>
      </font>
      <fill>
        <patternFill>
          <bgColor theme="7" tint="0.59996337778862885"/>
        </patternFill>
      </fill>
    </dxf>
    <dxf>
      <font>
        <b/>
        <i/>
      </font>
      <fill>
        <patternFill>
          <bgColor rgb="FFFF7C80"/>
        </patternFill>
      </fill>
    </dxf>
    <dxf>
      <font>
        <b/>
        <i/>
      </font>
      <fill>
        <patternFill>
          <bgColor theme="9" tint="0.39994506668294322"/>
        </patternFill>
      </fill>
    </dxf>
    <dxf>
      <font>
        <b val="0"/>
        <i val="0"/>
        <strike val="0"/>
        <condense val="0"/>
        <extend val="0"/>
        <outline val="0"/>
        <shadow val="0"/>
        <u val="none"/>
        <vertAlign val="baseline"/>
        <sz val="11"/>
        <color theme="1"/>
        <name val="´CENTURY GOTHIC"/>
        <scheme val="none"/>
      </font>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entury Gothic"/>
        <family val="2"/>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scheme val="none"/>
      </font>
      <numFmt numFmtId="19" formatCode="dd/mm/yyyy"/>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numFmt numFmtId="164" formatCode="dd\/mm\/yyyy"/>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numFmt numFmtId="164" formatCode="dd\/mm\/yyyy"/>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entury Gothic"/>
        <family val="2"/>
        <scheme val="none"/>
      </font>
      <numFmt numFmtId="30" formatCode="@"/>
      <border diagonalUp="0" diagonalDown="0">
        <left/>
        <right style="thin">
          <color indexed="64"/>
        </right>
        <top style="thin">
          <color indexed="64"/>
        </top>
        <bottom style="thin">
          <color indexed="64"/>
        </bottom>
        <vertical/>
        <horizontal/>
      </border>
    </dxf>
    <dxf>
      <border outline="0">
        <left style="thin">
          <color indexed="64"/>
        </left>
      </border>
    </dxf>
    <dxf>
      <font>
        <b/>
        <i val="0"/>
        <strike val="0"/>
        <condense val="0"/>
        <extend val="0"/>
        <outline val="0"/>
        <shadow val="0"/>
        <u val="none"/>
        <vertAlign val="baseline"/>
        <sz val="11"/>
        <color theme="1"/>
        <name val="Century Gothic"/>
        <family val="2"/>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color theme="0"/>
      </font>
      <fill>
        <patternFill>
          <bgColor rgb="FFFF0000"/>
        </patternFill>
      </fill>
    </dxf>
    <dxf>
      <font>
        <b/>
        <i/>
        <color theme="1"/>
      </font>
      <fill>
        <patternFill>
          <bgColor theme="9" tint="0.59996337778862885"/>
        </patternFill>
      </fill>
    </dxf>
    <dxf>
      <font>
        <b/>
        <i/>
        <color theme="0"/>
      </font>
      <fill>
        <patternFill>
          <bgColor theme="4" tint="-0.24994659260841701"/>
        </patternFill>
      </fill>
    </dxf>
    <dxf>
      <font>
        <b/>
        <i/>
        <color theme="0"/>
      </font>
      <fill>
        <patternFill>
          <bgColor rgb="FFFF0000"/>
        </patternFill>
      </fill>
    </dxf>
    <dxf>
      <font>
        <b/>
        <i/>
        <color theme="1"/>
      </font>
      <fill>
        <patternFill>
          <bgColor theme="9" tint="0.59996337778862885"/>
        </patternFill>
      </fill>
    </dxf>
    <dxf>
      <font>
        <b/>
        <i/>
        <color theme="1"/>
      </font>
      <fill>
        <patternFill>
          <bgColor theme="9" tint="0.59996337778862885"/>
        </patternFill>
      </fill>
    </dxf>
    <dxf>
      <font>
        <b/>
        <i/>
        <color theme="0"/>
      </font>
      <fill>
        <patternFill>
          <bgColor rgb="FFFF0000"/>
        </patternFill>
      </fill>
    </dxf>
    <dxf>
      <font>
        <b val="0"/>
        <i/>
        <color theme="0"/>
      </font>
      <fill>
        <patternFill>
          <bgColor rgb="FFFF0000"/>
        </patternFill>
      </fill>
    </dxf>
    <dxf>
      <font>
        <b/>
        <i/>
        <color theme="1"/>
      </font>
      <fill>
        <patternFill>
          <bgColor theme="9" tint="0.59996337778862885"/>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10-EC42-11CE-9E0D-00AA006002F3}" ax:persistence="persistStreamInit" r:id="rId1"/>
</file>

<file path=xl/activeX/activeX10.xml><?xml version="1.0" encoding="utf-8"?>
<ax:ocx xmlns:ax="http://schemas.microsoft.com/office/2006/activeX" xmlns:r="http://schemas.openxmlformats.org/officeDocument/2006/relationships" ax:classid="{8BD21D1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1348740</xdr:colOff>
          <xdr:row>4</xdr:row>
          <xdr:rowOff>0</xdr:rowOff>
        </xdr:from>
        <xdr:to>
          <xdr:col>1</xdr:col>
          <xdr:colOff>2727960</xdr:colOff>
          <xdr:row>11</xdr:row>
          <xdr:rowOff>76200</xdr:rowOff>
        </xdr:to>
        <xdr:sp macro="" textlink="">
          <xdr:nvSpPr>
            <xdr:cNvPr id="6205" name="CommandButton1" hidden="1">
              <a:extLst>
                <a:ext uri="{63B3BB69-23CF-44E3-9099-C40C66FF867C}">
                  <a14:compatExt spid="_x0000_s6205"/>
                </a:ext>
                <a:ext uri="{FF2B5EF4-FFF2-40B4-BE49-F238E27FC236}">
                  <a16:creationId xmlns:a16="http://schemas.microsoft.com/office/drawing/2014/main" id="{00000000-0008-0000-0000-00003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2</xdr:col>
          <xdr:colOff>0</xdr:colOff>
          <xdr:row>14</xdr:row>
          <xdr:rowOff>0</xdr:rowOff>
        </xdr:to>
        <xdr:sp macro="" textlink="">
          <xdr:nvSpPr>
            <xdr:cNvPr id="6208" name="txtNomMail" hidden="1">
              <a:extLst>
                <a:ext uri="{63B3BB69-23CF-44E3-9099-C40C66FF867C}">
                  <a14:compatExt spid="_x0000_s6208"/>
                </a:ext>
                <a:ext uri="{FF2B5EF4-FFF2-40B4-BE49-F238E27FC236}">
                  <a16:creationId xmlns:a16="http://schemas.microsoft.com/office/drawing/2014/main" id="{00000000-0008-0000-0000-000040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30480</xdr:colOff>
          <xdr:row>14</xdr:row>
          <xdr:rowOff>0</xdr:rowOff>
        </xdr:from>
        <xdr:to>
          <xdr:col>2</xdr:col>
          <xdr:colOff>30480</xdr:colOff>
          <xdr:row>14</xdr:row>
          <xdr:rowOff>0</xdr:rowOff>
        </xdr:to>
        <xdr:sp macro="" textlink="">
          <xdr:nvSpPr>
            <xdr:cNvPr id="6209" name="txtEtatMail" hidden="1">
              <a:extLst>
                <a:ext uri="{63B3BB69-23CF-44E3-9099-C40C66FF867C}">
                  <a14:compatExt spid="_x0000_s6209"/>
                </a:ext>
                <a:ext uri="{FF2B5EF4-FFF2-40B4-BE49-F238E27FC236}">
                  <a16:creationId xmlns:a16="http://schemas.microsoft.com/office/drawing/2014/main" id="{00000000-0008-0000-0000-00004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22860</xdr:colOff>
          <xdr:row>14</xdr:row>
          <xdr:rowOff>0</xdr:rowOff>
        </xdr:from>
        <xdr:to>
          <xdr:col>2</xdr:col>
          <xdr:colOff>22860</xdr:colOff>
          <xdr:row>14</xdr:row>
          <xdr:rowOff>0</xdr:rowOff>
        </xdr:to>
        <xdr:sp macro="" textlink="">
          <xdr:nvSpPr>
            <xdr:cNvPr id="6210" name="txtJoursMail" hidden="1">
              <a:extLst>
                <a:ext uri="{63B3BB69-23CF-44E3-9099-C40C66FF867C}">
                  <a14:compatExt spid="_x0000_s6210"/>
                </a:ext>
                <a:ext uri="{FF2B5EF4-FFF2-40B4-BE49-F238E27FC236}">
                  <a16:creationId xmlns:a16="http://schemas.microsoft.com/office/drawing/2014/main" id="{00000000-0008-0000-0000-00004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xdr:colOff>
          <xdr:row>14</xdr:row>
          <xdr:rowOff>0</xdr:rowOff>
        </xdr:from>
        <xdr:to>
          <xdr:col>2</xdr:col>
          <xdr:colOff>7620</xdr:colOff>
          <xdr:row>14</xdr:row>
          <xdr:rowOff>0</xdr:rowOff>
        </xdr:to>
        <xdr:sp macro="" textlink="">
          <xdr:nvSpPr>
            <xdr:cNvPr id="6211" name="txtDateMail" hidden="1">
              <a:extLst>
                <a:ext uri="{63B3BB69-23CF-44E3-9099-C40C66FF867C}">
                  <a14:compatExt spid="_x0000_s6211"/>
                </a:ext>
                <a:ext uri="{FF2B5EF4-FFF2-40B4-BE49-F238E27FC236}">
                  <a16:creationId xmlns:a16="http://schemas.microsoft.com/office/drawing/2014/main" id="{00000000-0008-0000-0000-00004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xdr:colOff>
          <xdr:row>14</xdr:row>
          <xdr:rowOff>0</xdr:rowOff>
        </xdr:from>
        <xdr:to>
          <xdr:col>2</xdr:col>
          <xdr:colOff>7620</xdr:colOff>
          <xdr:row>14</xdr:row>
          <xdr:rowOff>0</xdr:rowOff>
        </xdr:to>
        <xdr:sp macro="" textlink="">
          <xdr:nvSpPr>
            <xdr:cNvPr id="6212" name="txtSPWMail" hidden="1">
              <a:extLst>
                <a:ext uri="{63B3BB69-23CF-44E3-9099-C40C66FF867C}">
                  <a14:compatExt spid="_x0000_s6212"/>
                </a:ext>
                <a:ext uri="{FF2B5EF4-FFF2-40B4-BE49-F238E27FC236}">
                  <a16:creationId xmlns:a16="http://schemas.microsoft.com/office/drawing/2014/main" id="{00000000-0008-0000-0000-000044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0</xdr:rowOff>
        </xdr:from>
        <xdr:to>
          <xdr:col>5</xdr:col>
          <xdr:colOff>3116580</xdr:colOff>
          <xdr:row>14</xdr:row>
          <xdr:rowOff>0</xdr:rowOff>
        </xdr:to>
        <xdr:sp macro="" textlink="">
          <xdr:nvSpPr>
            <xdr:cNvPr id="6214" name="txtEtatBDD" hidden="1">
              <a:extLst>
                <a:ext uri="{63B3BB69-23CF-44E3-9099-C40C66FF867C}">
                  <a14:compatExt spid="_x0000_s6214"/>
                </a:ext>
                <a:ext uri="{FF2B5EF4-FFF2-40B4-BE49-F238E27FC236}">
                  <a16:creationId xmlns:a16="http://schemas.microsoft.com/office/drawing/2014/main" id="{00000000-0008-0000-0000-000046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xdr:colOff>
          <xdr:row>14</xdr:row>
          <xdr:rowOff>0</xdr:rowOff>
        </xdr:from>
        <xdr:to>
          <xdr:col>6</xdr:col>
          <xdr:colOff>7620</xdr:colOff>
          <xdr:row>14</xdr:row>
          <xdr:rowOff>0</xdr:rowOff>
        </xdr:to>
        <xdr:sp macro="" textlink="">
          <xdr:nvSpPr>
            <xdr:cNvPr id="6215" name="txtJoursBDD" hidden="1">
              <a:extLst>
                <a:ext uri="{63B3BB69-23CF-44E3-9099-C40C66FF867C}">
                  <a14:compatExt spid="_x0000_s6215"/>
                </a:ext>
                <a:ext uri="{FF2B5EF4-FFF2-40B4-BE49-F238E27FC236}">
                  <a16:creationId xmlns:a16="http://schemas.microsoft.com/office/drawing/2014/main" id="{00000000-0008-0000-0000-000047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xdr:colOff>
          <xdr:row>14</xdr:row>
          <xdr:rowOff>0</xdr:rowOff>
        </xdr:from>
        <xdr:to>
          <xdr:col>6</xdr:col>
          <xdr:colOff>7620</xdr:colOff>
          <xdr:row>14</xdr:row>
          <xdr:rowOff>0</xdr:rowOff>
        </xdr:to>
        <xdr:sp macro="" textlink="">
          <xdr:nvSpPr>
            <xdr:cNvPr id="6216" name="txtDateBDD" hidden="1">
              <a:extLst>
                <a:ext uri="{63B3BB69-23CF-44E3-9099-C40C66FF867C}">
                  <a14:compatExt spid="_x0000_s6216"/>
                </a:ext>
                <a:ext uri="{FF2B5EF4-FFF2-40B4-BE49-F238E27FC236}">
                  <a16:creationId xmlns:a16="http://schemas.microsoft.com/office/drawing/2014/main" id="{00000000-0008-0000-0000-00004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0</xdr:rowOff>
        </xdr:from>
        <xdr:to>
          <xdr:col>5</xdr:col>
          <xdr:colOff>3131820</xdr:colOff>
          <xdr:row>14</xdr:row>
          <xdr:rowOff>0</xdr:rowOff>
        </xdr:to>
        <xdr:sp macro="" textlink="">
          <xdr:nvSpPr>
            <xdr:cNvPr id="6217" name="txtSPWBDD" hidden="1">
              <a:extLst>
                <a:ext uri="{63B3BB69-23CF-44E3-9099-C40C66FF867C}">
                  <a14:compatExt spid="_x0000_s6217"/>
                </a:ext>
                <a:ext uri="{FF2B5EF4-FFF2-40B4-BE49-F238E27FC236}">
                  <a16:creationId xmlns:a16="http://schemas.microsoft.com/office/drawing/2014/main" id="{00000000-0008-0000-0000-00004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15240</xdr:colOff>
          <xdr:row>14</xdr:row>
          <xdr:rowOff>0</xdr:rowOff>
        </xdr:from>
        <xdr:to>
          <xdr:col>2</xdr:col>
          <xdr:colOff>15240</xdr:colOff>
          <xdr:row>14</xdr:row>
          <xdr:rowOff>0</xdr:rowOff>
        </xdr:to>
        <xdr:sp macro="" textlink="">
          <xdr:nvSpPr>
            <xdr:cNvPr id="6218" name="txtULISMail" hidden="1">
              <a:extLst>
                <a:ext uri="{63B3BB69-23CF-44E3-9099-C40C66FF867C}">
                  <a14:compatExt spid="_x0000_s6218"/>
                </a:ext>
                <a:ext uri="{FF2B5EF4-FFF2-40B4-BE49-F238E27FC236}">
                  <a16:creationId xmlns:a16="http://schemas.microsoft.com/office/drawing/2014/main" id="{00000000-0008-0000-0000-00004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xdr:colOff>
          <xdr:row>14</xdr:row>
          <xdr:rowOff>0</xdr:rowOff>
        </xdr:from>
        <xdr:to>
          <xdr:col>2</xdr:col>
          <xdr:colOff>7620</xdr:colOff>
          <xdr:row>14</xdr:row>
          <xdr:rowOff>0</xdr:rowOff>
        </xdr:to>
        <xdr:sp macro="" textlink="">
          <xdr:nvSpPr>
            <xdr:cNvPr id="6220" name="txtULISMaail" hidden="1">
              <a:extLst>
                <a:ext uri="{63B3BB69-23CF-44E3-9099-C40C66FF867C}">
                  <a14:compatExt spid="_x0000_s6220"/>
                </a:ext>
                <a:ext uri="{FF2B5EF4-FFF2-40B4-BE49-F238E27FC236}">
                  <a16:creationId xmlns:a16="http://schemas.microsoft.com/office/drawing/2014/main" id="{00000000-0008-0000-0000-00004C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BCA1BBE-D325-4CCC-9E27-2618A5CCF922}" name="T_mail" displayName="T_mail" ref="A1:L109" totalsRowShown="0" headerRowDxfId="24" tableBorderDxfId="23">
  <tableColumns count="12">
    <tableColumn id="1" xr3:uid="{94A0F4A5-1E96-4AA7-A21E-7A421473C9F7}" name="Matricule" dataDxfId="22"/>
    <tableColumn id="2" xr3:uid="{0E070BE0-45C3-4F1F-875C-CC0ED9739D11}" name="Nom" dataDxfId="21"/>
    <tableColumn id="3" xr3:uid="{66BF4A6C-813B-4466-BFBF-447F18C13321}" name="Prénom" dataDxfId="20"/>
    <tableColumn id="4" xr3:uid="{ABA0793E-8688-443D-9615-6C299C5BB615}" name="Cycles Jours" dataDxfId="19"/>
    <tableColumn id="5" xr3:uid="{2B738043-BF1F-4E4C-86DB-5208733E1C29}" name="Date limite" dataDxfId="18"/>
    <tableColumn id="6" xr3:uid="{31B5E2CB-4DFE-42DA-B0FC-E190DCCE749D}" name="SPW" dataDxfId="17"/>
    <tableColumn id="7" xr3:uid="{8F88C32E-579B-4D41-ABE1-309147B1C828}" name="Échéances Jours" dataDxfId="16">
      <calculatedColumnFormula>IFERROR(DATEDIF(I2,E2,"D"),"")</calculatedColumnFormula>
    </tableColumn>
    <tableColumn id="8" xr3:uid="{0542682D-31CB-4120-B62F-B127186C6C4B}" name="Colonne1" dataDxfId="15">
      <calculatedColumnFormula>IFERROR(IF(A2=""," ",IF(G2&lt;=60,"inf 60",IF(G2&gt;60,"sup 60"," ")))," ")</calculatedColumnFormula>
    </tableColumn>
    <tableColumn id="9" xr3:uid="{68C5B545-2674-41E0-B820-B38DA867BC22}" name="Auj" dataDxfId="14">
      <calculatedColumnFormula>IFERROR(IF(A2="","",TODAY()),"")</calculatedColumnFormula>
    </tableColumn>
    <tableColumn id="10" xr3:uid="{37448567-AE8C-4482-B1D9-F4A116B6F86A}" name="État" dataDxfId="13">
      <calculatedColumnFormula>IF(H2="sup 60","Valide…",IF(AND(K2=" ",G2&lt;=60),"À traiter",IF(L2="Mail","En attente d'infos","")))</calculatedColumnFormula>
    </tableColumn>
    <tableColumn id="11" xr3:uid="{31B1AA20-E49B-4BA6-9AAA-4A482D1A0013}" name="Mail ? " dataDxfId="12"/>
    <tableColumn id="12" xr3:uid="{6820CA19-FAA0-4AAD-9634-BC581DE4F331}" name="Colonne2">
      <calculatedColumnFormula>_xlfn.CONCAT(K2)</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BD83DD2-A32E-4AE1-9196-501B24523BF1}" name="T_bdd" displayName="T_bdd" ref="A1:H118" totalsRowShown="0" tableBorderDxfId="8">
  <tableColumns count="8">
    <tableColumn id="1" xr3:uid="{F2AD6936-39D9-4823-888F-BC1967A75DA3}" name="ULIS" dataDxfId="7"/>
    <tableColumn id="2" xr3:uid="{32751921-3101-47A6-B5B7-4F4731FD1D48}" name="NOM" dataDxfId="6"/>
    <tableColumn id="3" xr3:uid="{A254153A-2FF3-4208-8000-114C05F2D14A}" name="Prénom" dataDxfId="5"/>
    <tableColumn id="4" xr3:uid="{4E770AFD-D5FC-428F-866D-FC68D7070B62}" name="Jours / Cycles" dataDxfId="4"/>
    <tableColumn id="5" xr3:uid="{0F4223B1-025B-4068-92E0-575BE3D81E6E}" name="Date limite" dataDxfId="3"/>
    <tableColumn id="6" xr3:uid="{6BE3DD00-DD94-49D8-B8B8-8FD00C01AA70}" name="SPW" dataDxfId="2"/>
    <tableColumn id="7" xr3:uid="{DDF4E245-6693-4399-9C2B-A1DEC846B2C3}" name="Aujourd'hui" dataDxfId="1">
      <calculatedColumnFormula>TODAY()</calculatedColumnFormula>
    </tableColumn>
    <tableColumn id="8" xr3:uid="{A120B9C3-2809-4DE7-B0F2-B266D8FDAA50}" name="Etat" dataDxfId="0">
      <calculatedColumnFormula>IF(A2="","",IF(E2&lt;TODAY(),"Expiration",IF(YEAR(E2)=YEAR(TODAY()),"Validité annuelle","Validité future")))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8.xml"/><Relationship Id="rId18" Type="http://schemas.openxmlformats.org/officeDocument/2006/relationships/image" Target="../media/image3.emf"/><Relationship Id="rId3" Type="http://schemas.openxmlformats.org/officeDocument/2006/relationships/vmlDrawing" Target="../drawings/vmlDrawing1.vml"/><Relationship Id="rId7" Type="http://schemas.openxmlformats.org/officeDocument/2006/relationships/control" Target="../activeX/activeX3.xml"/><Relationship Id="rId12" Type="http://schemas.openxmlformats.org/officeDocument/2006/relationships/control" Target="../activeX/activeX7.xml"/><Relationship Id="rId17" Type="http://schemas.openxmlformats.org/officeDocument/2006/relationships/control" Target="../activeX/activeX12.xml"/><Relationship Id="rId2" Type="http://schemas.openxmlformats.org/officeDocument/2006/relationships/drawing" Target="../drawings/drawing1.xml"/><Relationship Id="rId16" Type="http://schemas.openxmlformats.org/officeDocument/2006/relationships/control" Target="../activeX/activeX1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6.xml"/><Relationship Id="rId5" Type="http://schemas.openxmlformats.org/officeDocument/2006/relationships/image" Target="../media/image1.emf"/><Relationship Id="rId15" Type="http://schemas.openxmlformats.org/officeDocument/2006/relationships/control" Target="../activeX/activeX10.xml"/><Relationship Id="rId10" Type="http://schemas.openxmlformats.org/officeDocument/2006/relationships/control" Target="../activeX/activeX5.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9.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02C22-FDB1-4D85-AE99-01FD26B13892}">
  <sheetPr codeName="Feuil5"/>
  <dimension ref="A1:AX13"/>
  <sheetViews>
    <sheetView showGridLines="0" zoomScaleNormal="100" workbookViewId="0">
      <selection activeCell="B19" sqref="B19"/>
    </sheetView>
  </sheetViews>
  <sheetFormatPr baseColWidth="10" defaultColWidth="0" defaultRowHeight="14.4"/>
  <cols>
    <col min="1" max="1" width="27.109375" style="13" bestFit="1" customWidth="1"/>
    <col min="2" max="2" width="45.44140625" style="13" customWidth="1"/>
    <col min="3" max="4" width="19.44140625" style="13" customWidth="1"/>
    <col min="5" max="5" width="30.6640625" style="13" bestFit="1" customWidth="1"/>
    <col min="6" max="6" width="45.88671875" style="13" customWidth="1"/>
    <col min="7" max="9" width="19.44140625" style="13" customWidth="1"/>
    <col min="10" max="10" width="2.44140625" customWidth="1"/>
    <col min="11" max="12" width="2.44140625" style="17" customWidth="1"/>
    <col min="13" max="50" width="2.44140625" customWidth="1"/>
    <col min="51" max="16384" width="2.44140625" hidden="1"/>
  </cols>
  <sheetData>
    <row r="1" spans="1:12">
      <c r="A1"/>
      <c r="K1" s="17">
        <v>2</v>
      </c>
      <c r="L1" s="17">
        <v>3425</v>
      </c>
    </row>
    <row r="3" spans="1:12" ht="15" customHeight="1"/>
    <row r="4" spans="1:12" ht="14.4" customHeight="1"/>
    <row r="5" spans="1:12" ht="15" customHeight="1"/>
    <row r="13" spans="1:12">
      <c r="B13" s="26"/>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6220" r:id="rId4" name="txtULISMaail">
          <controlPr defaultSize="0" autoLine="0" autoPict="0" r:id="rId5">
            <anchor moveWithCells="1" sizeWithCells="1">
              <from>
                <xdr:col>1</xdr:col>
                <xdr:colOff>7620</xdr:colOff>
                <xdr:row>14</xdr:row>
                <xdr:rowOff>0</xdr:rowOff>
              </from>
              <to>
                <xdr:col>2</xdr:col>
                <xdr:colOff>7620</xdr:colOff>
                <xdr:row>14</xdr:row>
                <xdr:rowOff>0</xdr:rowOff>
              </to>
            </anchor>
          </controlPr>
        </control>
      </mc:Choice>
      <mc:Fallback>
        <control shapeId="6220" r:id="rId4" name="txtULISMaail"/>
      </mc:Fallback>
    </mc:AlternateContent>
    <mc:AlternateContent xmlns:mc="http://schemas.openxmlformats.org/markup-compatibility/2006">
      <mc:Choice Requires="x14">
        <control shapeId="6218" r:id="rId6" name="txtULISMail">
          <controlPr defaultSize="0" autoLine="0" r:id="rId5">
            <anchor moveWithCells="1" sizeWithCells="1">
              <from>
                <xdr:col>1</xdr:col>
                <xdr:colOff>15240</xdr:colOff>
                <xdr:row>14</xdr:row>
                <xdr:rowOff>0</xdr:rowOff>
              </from>
              <to>
                <xdr:col>2</xdr:col>
                <xdr:colOff>15240</xdr:colOff>
                <xdr:row>14</xdr:row>
                <xdr:rowOff>0</xdr:rowOff>
              </to>
            </anchor>
          </controlPr>
        </control>
      </mc:Choice>
      <mc:Fallback>
        <control shapeId="6218" r:id="rId6" name="txtULISMail"/>
      </mc:Fallback>
    </mc:AlternateContent>
    <mc:AlternateContent xmlns:mc="http://schemas.openxmlformats.org/markup-compatibility/2006">
      <mc:Choice Requires="x14">
        <control shapeId="6217" r:id="rId7" name="txtSPWBDD">
          <controlPr defaultSize="0" autoLine="0" r:id="rId8">
            <anchor moveWithCells="1" sizeWithCells="1">
              <from>
                <xdr:col>5</xdr:col>
                <xdr:colOff>0</xdr:colOff>
                <xdr:row>14</xdr:row>
                <xdr:rowOff>0</xdr:rowOff>
              </from>
              <to>
                <xdr:col>5</xdr:col>
                <xdr:colOff>3131820</xdr:colOff>
                <xdr:row>14</xdr:row>
                <xdr:rowOff>0</xdr:rowOff>
              </to>
            </anchor>
          </controlPr>
        </control>
      </mc:Choice>
      <mc:Fallback>
        <control shapeId="6217" r:id="rId7" name="txtSPWBDD"/>
      </mc:Fallback>
    </mc:AlternateContent>
    <mc:AlternateContent xmlns:mc="http://schemas.openxmlformats.org/markup-compatibility/2006">
      <mc:Choice Requires="x14">
        <control shapeId="6216" r:id="rId9" name="txtDateBDD">
          <controlPr defaultSize="0" autoLine="0" r:id="rId5">
            <anchor moveWithCells="1" sizeWithCells="1">
              <from>
                <xdr:col>5</xdr:col>
                <xdr:colOff>15240</xdr:colOff>
                <xdr:row>14</xdr:row>
                <xdr:rowOff>0</xdr:rowOff>
              </from>
              <to>
                <xdr:col>6</xdr:col>
                <xdr:colOff>7620</xdr:colOff>
                <xdr:row>14</xdr:row>
                <xdr:rowOff>0</xdr:rowOff>
              </to>
            </anchor>
          </controlPr>
        </control>
      </mc:Choice>
      <mc:Fallback>
        <control shapeId="6216" r:id="rId9" name="txtDateBDD"/>
      </mc:Fallback>
    </mc:AlternateContent>
    <mc:AlternateContent xmlns:mc="http://schemas.openxmlformats.org/markup-compatibility/2006">
      <mc:Choice Requires="x14">
        <control shapeId="6215" r:id="rId10" name="txtJoursBDD">
          <controlPr defaultSize="0" autoLine="0" r:id="rId5">
            <anchor moveWithCells="1" sizeWithCells="1">
              <from>
                <xdr:col>5</xdr:col>
                <xdr:colOff>15240</xdr:colOff>
                <xdr:row>14</xdr:row>
                <xdr:rowOff>0</xdr:rowOff>
              </from>
              <to>
                <xdr:col>6</xdr:col>
                <xdr:colOff>7620</xdr:colOff>
                <xdr:row>14</xdr:row>
                <xdr:rowOff>0</xdr:rowOff>
              </to>
            </anchor>
          </controlPr>
        </control>
      </mc:Choice>
      <mc:Fallback>
        <control shapeId="6215" r:id="rId10" name="txtJoursBDD"/>
      </mc:Fallback>
    </mc:AlternateContent>
    <mc:AlternateContent xmlns:mc="http://schemas.openxmlformats.org/markup-compatibility/2006">
      <mc:Choice Requires="x14">
        <control shapeId="6214" r:id="rId11" name="txtEtatBDD">
          <controlPr defaultSize="0" autoLine="0" r:id="rId5">
            <anchor moveWithCells="1" sizeWithCells="1">
              <from>
                <xdr:col>5</xdr:col>
                <xdr:colOff>0</xdr:colOff>
                <xdr:row>14</xdr:row>
                <xdr:rowOff>0</xdr:rowOff>
              </from>
              <to>
                <xdr:col>5</xdr:col>
                <xdr:colOff>3116580</xdr:colOff>
                <xdr:row>14</xdr:row>
                <xdr:rowOff>0</xdr:rowOff>
              </to>
            </anchor>
          </controlPr>
        </control>
      </mc:Choice>
      <mc:Fallback>
        <control shapeId="6214" r:id="rId11" name="txtEtatBDD"/>
      </mc:Fallback>
    </mc:AlternateContent>
    <mc:AlternateContent xmlns:mc="http://schemas.openxmlformats.org/markup-compatibility/2006">
      <mc:Choice Requires="x14">
        <control shapeId="6212" r:id="rId12" name="txtSPWMail">
          <controlPr defaultSize="0" autoLine="0" r:id="rId5">
            <anchor moveWithCells="1" sizeWithCells="1">
              <from>
                <xdr:col>1</xdr:col>
                <xdr:colOff>7620</xdr:colOff>
                <xdr:row>14</xdr:row>
                <xdr:rowOff>0</xdr:rowOff>
              </from>
              <to>
                <xdr:col>2</xdr:col>
                <xdr:colOff>7620</xdr:colOff>
                <xdr:row>14</xdr:row>
                <xdr:rowOff>0</xdr:rowOff>
              </to>
            </anchor>
          </controlPr>
        </control>
      </mc:Choice>
      <mc:Fallback>
        <control shapeId="6212" r:id="rId12" name="txtSPWMail"/>
      </mc:Fallback>
    </mc:AlternateContent>
    <mc:AlternateContent xmlns:mc="http://schemas.openxmlformats.org/markup-compatibility/2006">
      <mc:Choice Requires="x14">
        <control shapeId="6211" r:id="rId13" name="txtDateMail">
          <controlPr defaultSize="0" autoLine="0" r:id="rId5">
            <anchor moveWithCells="1" sizeWithCells="1">
              <from>
                <xdr:col>1</xdr:col>
                <xdr:colOff>7620</xdr:colOff>
                <xdr:row>14</xdr:row>
                <xdr:rowOff>0</xdr:rowOff>
              </from>
              <to>
                <xdr:col>2</xdr:col>
                <xdr:colOff>7620</xdr:colOff>
                <xdr:row>14</xdr:row>
                <xdr:rowOff>0</xdr:rowOff>
              </to>
            </anchor>
          </controlPr>
        </control>
      </mc:Choice>
      <mc:Fallback>
        <control shapeId="6211" r:id="rId13" name="txtDateMail"/>
      </mc:Fallback>
    </mc:AlternateContent>
    <mc:AlternateContent xmlns:mc="http://schemas.openxmlformats.org/markup-compatibility/2006">
      <mc:Choice Requires="x14">
        <control shapeId="6210" r:id="rId14" name="txtJoursMail">
          <controlPr defaultSize="0" autoLine="0" r:id="rId5">
            <anchor moveWithCells="1" sizeWithCells="1">
              <from>
                <xdr:col>1</xdr:col>
                <xdr:colOff>22860</xdr:colOff>
                <xdr:row>14</xdr:row>
                <xdr:rowOff>0</xdr:rowOff>
              </from>
              <to>
                <xdr:col>2</xdr:col>
                <xdr:colOff>22860</xdr:colOff>
                <xdr:row>14</xdr:row>
                <xdr:rowOff>0</xdr:rowOff>
              </to>
            </anchor>
          </controlPr>
        </control>
      </mc:Choice>
      <mc:Fallback>
        <control shapeId="6210" r:id="rId14" name="txtJoursMail"/>
      </mc:Fallback>
    </mc:AlternateContent>
    <mc:AlternateContent xmlns:mc="http://schemas.openxmlformats.org/markup-compatibility/2006">
      <mc:Choice Requires="x14">
        <control shapeId="6209" r:id="rId15" name="txtEtatMail">
          <controlPr defaultSize="0" autoLine="0" r:id="rId5">
            <anchor moveWithCells="1" sizeWithCells="1">
              <from>
                <xdr:col>1</xdr:col>
                <xdr:colOff>30480</xdr:colOff>
                <xdr:row>14</xdr:row>
                <xdr:rowOff>0</xdr:rowOff>
              </from>
              <to>
                <xdr:col>2</xdr:col>
                <xdr:colOff>30480</xdr:colOff>
                <xdr:row>14</xdr:row>
                <xdr:rowOff>0</xdr:rowOff>
              </to>
            </anchor>
          </controlPr>
        </control>
      </mc:Choice>
      <mc:Fallback>
        <control shapeId="6209" r:id="rId15" name="txtEtatMail"/>
      </mc:Fallback>
    </mc:AlternateContent>
    <mc:AlternateContent xmlns:mc="http://schemas.openxmlformats.org/markup-compatibility/2006">
      <mc:Choice Requires="x14">
        <control shapeId="6208" r:id="rId16" name="txtNomMail">
          <controlPr defaultSize="0" autoLine="0" r:id="rId5">
            <anchor moveWithCells="1" sizeWithCells="1">
              <from>
                <xdr:col>1</xdr:col>
                <xdr:colOff>0</xdr:colOff>
                <xdr:row>14</xdr:row>
                <xdr:rowOff>0</xdr:rowOff>
              </from>
              <to>
                <xdr:col>2</xdr:col>
                <xdr:colOff>0</xdr:colOff>
                <xdr:row>14</xdr:row>
                <xdr:rowOff>0</xdr:rowOff>
              </to>
            </anchor>
          </controlPr>
        </control>
      </mc:Choice>
      <mc:Fallback>
        <control shapeId="6208" r:id="rId16" name="txtNomMail"/>
      </mc:Fallback>
    </mc:AlternateContent>
    <mc:AlternateContent xmlns:mc="http://schemas.openxmlformats.org/markup-compatibility/2006">
      <mc:Choice Requires="x14">
        <control shapeId="6205" r:id="rId17" name="CommandButton1">
          <controlPr defaultSize="0" autoLine="0" r:id="rId18">
            <anchor moveWithCells="1">
              <from>
                <xdr:col>0</xdr:col>
                <xdr:colOff>1348740</xdr:colOff>
                <xdr:row>4</xdr:row>
                <xdr:rowOff>0</xdr:rowOff>
              </from>
              <to>
                <xdr:col>1</xdr:col>
                <xdr:colOff>2727960</xdr:colOff>
                <xdr:row>11</xdr:row>
                <xdr:rowOff>76200</xdr:rowOff>
              </to>
            </anchor>
          </controlPr>
        </control>
      </mc:Choice>
      <mc:Fallback>
        <control shapeId="6205" r:id="rId17"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89616-D4E6-4EA3-ACC6-63861A752D45}">
  <sheetPr codeName="Feuil1"/>
  <dimension ref="A1:L110"/>
  <sheetViews>
    <sheetView topLeftCell="A288" zoomScale="107" zoomScaleNormal="107" workbookViewId="0">
      <selection activeCell="D984" sqref="D984"/>
    </sheetView>
  </sheetViews>
  <sheetFormatPr baseColWidth="10" defaultRowHeight="14.4"/>
  <cols>
    <col min="1" max="1" width="15.109375" style="3" customWidth="1"/>
    <col min="2" max="2" width="22.33203125" style="3" bestFit="1" customWidth="1"/>
    <col min="3" max="3" width="18.109375" style="3" bestFit="1" customWidth="1"/>
    <col min="4" max="4" width="17.77734375" style="4" bestFit="1" customWidth="1"/>
    <col min="5" max="5" width="16" style="5" bestFit="1" customWidth="1"/>
    <col min="6" max="6" width="16.109375" style="5" customWidth="1"/>
    <col min="7" max="7" width="22.21875" style="3" bestFit="1" customWidth="1"/>
    <col min="8" max="8" width="12.5546875" style="3" customWidth="1"/>
    <col min="9" max="9" width="9.88671875" style="2" bestFit="1" customWidth="1"/>
    <col min="10" max="10" width="10.21875" style="3" bestFit="1" customWidth="1"/>
    <col min="11" max="11" width="11.77734375" style="2" bestFit="1" customWidth="1"/>
    <col min="12" max="12" width="11" customWidth="1"/>
    <col min="13" max="13" width="11.5546875" customWidth="1"/>
    <col min="16" max="16" width="17.21875" customWidth="1"/>
    <col min="17" max="17" width="97.109375" bestFit="1" customWidth="1"/>
  </cols>
  <sheetData>
    <row r="1" spans="1:12" s="41" customFormat="1" ht="26.4" customHeight="1">
      <c r="A1" s="38" t="s">
        <v>0</v>
      </c>
      <c r="B1" s="39" t="s">
        <v>1</v>
      </c>
      <c r="C1" s="39" t="s">
        <v>2</v>
      </c>
      <c r="D1" s="39" t="s">
        <v>11</v>
      </c>
      <c r="E1" s="40" t="s">
        <v>8</v>
      </c>
      <c r="F1" s="40" t="s">
        <v>17</v>
      </c>
      <c r="G1" s="39" t="s">
        <v>10</v>
      </c>
      <c r="H1" s="39" t="s">
        <v>144</v>
      </c>
      <c r="I1" s="39" t="s">
        <v>9</v>
      </c>
      <c r="J1" s="39" t="s">
        <v>14</v>
      </c>
      <c r="K1" s="39" t="s">
        <v>12</v>
      </c>
      <c r="L1" s="41" t="s">
        <v>145</v>
      </c>
    </row>
    <row r="2" spans="1:12">
      <c r="A2" s="37" t="s">
        <v>27</v>
      </c>
      <c r="B2" s="7" t="s">
        <v>135</v>
      </c>
      <c r="C2" s="7" t="s">
        <v>135</v>
      </c>
      <c r="D2" s="8">
        <v>20</v>
      </c>
      <c r="E2" s="27">
        <v>45077</v>
      </c>
      <c r="F2" s="9" t="s">
        <v>136</v>
      </c>
      <c r="G2" s="7">
        <f t="shared" ref="G2:G65" ca="1" si="0">IFERROR(DATEDIF(I2,E2,"D"),"")</f>
        <v>8</v>
      </c>
      <c r="H2" s="7" t="str">
        <f t="shared" ref="H2:H65" ca="1" si="1">IFERROR(IF(A2=""," ",IF(G2&lt;=60,"inf 60",IF(G2&gt;60,"sup 60"," ")))," ")</f>
        <v>inf 60</v>
      </c>
      <c r="I2" s="11">
        <f t="shared" ref="I2:I65" ca="1" si="2">IFERROR(IF(A2="","",TODAY()),"")</f>
        <v>45069</v>
      </c>
      <c r="J2" s="12" t="str">
        <f t="shared" ref="J2:J65" ca="1" si="3">IF(H2="sup 60","Valide…",IF(AND(K2=" ",G2&lt;=60),"À traiter",IF(L2="Mail","En attente d'infos","")))</f>
        <v>À traiter</v>
      </c>
      <c r="K2" s="10" t="s">
        <v>13</v>
      </c>
      <c r="L2" t="str">
        <f t="shared" ref="L2:L65" si="4">_xlfn.CONCAT(K2)</f>
        <v xml:space="preserve"> </v>
      </c>
    </row>
    <row r="3" spans="1:12">
      <c r="A3" s="37" t="s">
        <v>28</v>
      </c>
      <c r="B3" s="7" t="s">
        <v>135</v>
      </c>
      <c r="C3" s="7" t="s">
        <v>135</v>
      </c>
      <c r="D3" s="8">
        <v>10</v>
      </c>
      <c r="E3" s="27">
        <v>45106</v>
      </c>
      <c r="F3" s="9" t="s">
        <v>136</v>
      </c>
      <c r="G3" s="7">
        <f t="shared" ca="1" si="0"/>
        <v>37</v>
      </c>
      <c r="H3" s="7" t="str">
        <f t="shared" ca="1" si="1"/>
        <v>inf 60</v>
      </c>
      <c r="I3" s="11">
        <f t="shared" ca="1" si="2"/>
        <v>45069</v>
      </c>
      <c r="J3" s="12" t="str">
        <f t="shared" ca="1" si="3"/>
        <v>À traiter</v>
      </c>
      <c r="K3" s="10" t="s">
        <v>13</v>
      </c>
      <c r="L3" t="str">
        <f t="shared" si="4"/>
        <v xml:space="preserve"> </v>
      </c>
    </row>
    <row r="4" spans="1:12">
      <c r="A4" s="37" t="s">
        <v>29</v>
      </c>
      <c r="B4" s="7" t="s">
        <v>135</v>
      </c>
      <c r="C4" s="7" t="s">
        <v>135</v>
      </c>
      <c r="D4" s="8">
        <v>12</v>
      </c>
      <c r="E4" s="27">
        <v>45667</v>
      </c>
      <c r="F4" s="9" t="s">
        <v>136</v>
      </c>
      <c r="G4" s="7">
        <f t="shared" ca="1" si="0"/>
        <v>598</v>
      </c>
      <c r="H4" s="7" t="str">
        <f t="shared" ca="1" si="1"/>
        <v>sup 60</v>
      </c>
      <c r="I4" s="11">
        <f t="shared" ca="1" si="2"/>
        <v>45069</v>
      </c>
      <c r="J4" s="12" t="str">
        <f t="shared" ca="1" si="3"/>
        <v>Valide…</v>
      </c>
      <c r="K4" s="10" t="s">
        <v>13</v>
      </c>
      <c r="L4" t="str">
        <f t="shared" si="4"/>
        <v xml:space="preserve"> </v>
      </c>
    </row>
    <row r="5" spans="1:12">
      <c r="A5" s="37" t="s">
        <v>30</v>
      </c>
      <c r="B5" s="7" t="s">
        <v>135</v>
      </c>
      <c r="C5" s="7" t="s">
        <v>135</v>
      </c>
      <c r="D5" s="8">
        <v>12</v>
      </c>
      <c r="E5" s="27">
        <v>45240</v>
      </c>
      <c r="F5" s="9" t="s">
        <v>136</v>
      </c>
      <c r="G5" s="7">
        <f t="shared" ca="1" si="0"/>
        <v>171</v>
      </c>
      <c r="H5" s="7" t="str">
        <f t="shared" ca="1" si="1"/>
        <v>sup 60</v>
      </c>
      <c r="I5" s="11">
        <f t="shared" ca="1" si="2"/>
        <v>45069</v>
      </c>
      <c r="J5" s="12" t="str">
        <f t="shared" ca="1" si="3"/>
        <v>Valide…</v>
      </c>
      <c r="K5" s="10" t="s">
        <v>13</v>
      </c>
      <c r="L5" t="str">
        <f t="shared" si="4"/>
        <v xml:space="preserve"> </v>
      </c>
    </row>
    <row r="6" spans="1:12">
      <c r="A6" s="37" t="s">
        <v>31</v>
      </c>
      <c r="B6" s="7" t="s">
        <v>135</v>
      </c>
      <c r="C6" s="7" t="s">
        <v>135</v>
      </c>
      <c r="D6" s="8">
        <v>16</v>
      </c>
      <c r="E6" s="27">
        <v>45465</v>
      </c>
      <c r="F6" s="9" t="s">
        <v>136</v>
      </c>
      <c r="G6" s="7">
        <f t="shared" ca="1" si="0"/>
        <v>396</v>
      </c>
      <c r="H6" s="7" t="str">
        <f t="shared" ca="1" si="1"/>
        <v>sup 60</v>
      </c>
      <c r="I6" s="11">
        <f t="shared" ca="1" si="2"/>
        <v>45069</v>
      </c>
      <c r="J6" s="12" t="str">
        <f t="shared" ca="1" si="3"/>
        <v>Valide…</v>
      </c>
      <c r="K6" s="10" t="s">
        <v>13</v>
      </c>
      <c r="L6" t="str">
        <f t="shared" si="4"/>
        <v xml:space="preserve"> </v>
      </c>
    </row>
    <row r="7" spans="1:12">
      <c r="A7" s="37" t="s">
        <v>32</v>
      </c>
      <c r="B7" s="7" t="s">
        <v>135</v>
      </c>
      <c r="C7" s="7" t="s">
        <v>135</v>
      </c>
      <c r="D7" s="8">
        <v>10</v>
      </c>
      <c r="E7" s="27">
        <v>45387</v>
      </c>
      <c r="F7" s="9" t="s">
        <v>136</v>
      </c>
      <c r="G7" s="7">
        <f t="shared" ca="1" si="0"/>
        <v>318</v>
      </c>
      <c r="H7" s="7" t="str">
        <f t="shared" ca="1" si="1"/>
        <v>sup 60</v>
      </c>
      <c r="I7" s="11">
        <f t="shared" ca="1" si="2"/>
        <v>45069</v>
      </c>
      <c r="J7" s="12" t="str">
        <f t="shared" ca="1" si="3"/>
        <v>Valide…</v>
      </c>
      <c r="K7" s="10" t="s">
        <v>13</v>
      </c>
      <c r="L7" t="str">
        <f t="shared" si="4"/>
        <v xml:space="preserve"> </v>
      </c>
    </row>
    <row r="8" spans="1:12">
      <c r="A8" s="37" t="s">
        <v>33</v>
      </c>
      <c r="B8" s="7" t="s">
        <v>135</v>
      </c>
      <c r="C8" s="7" t="s">
        <v>135</v>
      </c>
      <c r="D8" s="8">
        <v>20</v>
      </c>
      <c r="E8" s="27">
        <v>45100</v>
      </c>
      <c r="F8" s="9" t="s">
        <v>136</v>
      </c>
      <c r="G8" s="7">
        <f t="shared" ca="1" si="0"/>
        <v>31</v>
      </c>
      <c r="H8" s="7" t="str">
        <f t="shared" ca="1" si="1"/>
        <v>inf 60</v>
      </c>
      <c r="I8" s="11">
        <f t="shared" ca="1" si="2"/>
        <v>45069</v>
      </c>
      <c r="J8" s="12" t="str">
        <f t="shared" ca="1" si="3"/>
        <v>À traiter</v>
      </c>
      <c r="K8" s="10" t="s">
        <v>13</v>
      </c>
      <c r="L8" t="str">
        <f t="shared" si="4"/>
        <v xml:space="preserve"> </v>
      </c>
    </row>
    <row r="9" spans="1:12">
      <c r="A9" s="37" t="s">
        <v>34</v>
      </c>
      <c r="B9" s="7" t="s">
        <v>135</v>
      </c>
      <c r="C9" s="7" t="s">
        <v>135</v>
      </c>
      <c r="D9" s="8">
        <v>20</v>
      </c>
      <c r="E9" s="27">
        <v>45071</v>
      </c>
      <c r="F9" s="9" t="s">
        <v>136</v>
      </c>
      <c r="G9" s="7">
        <f t="shared" ca="1" si="0"/>
        <v>2</v>
      </c>
      <c r="H9" s="7" t="str">
        <f t="shared" ca="1" si="1"/>
        <v>inf 60</v>
      </c>
      <c r="I9" s="11">
        <f t="shared" ca="1" si="2"/>
        <v>45069</v>
      </c>
      <c r="J9" s="12" t="str">
        <f t="shared" ca="1" si="3"/>
        <v>À traiter</v>
      </c>
      <c r="K9" s="10" t="s">
        <v>13</v>
      </c>
      <c r="L9" t="str">
        <f t="shared" si="4"/>
        <v xml:space="preserve"> </v>
      </c>
    </row>
    <row r="10" spans="1:12">
      <c r="A10" s="37" t="s">
        <v>35</v>
      </c>
      <c r="B10" s="7" t="s">
        <v>135</v>
      </c>
      <c r="C10" s="7" t="s">
        <v>135</v>
      </c>
      <c r="D10" s="8">
        <v>16</v>
      </c>
      <c r="E10" s="27">
        <v>45142</v>
      </c>
      <c r="F10" s="9" t="s">
        <v>136</v>
      </c>
      <c r="G10" s="7">
        <f t="shared" ca="1" si="0"/>
        <v>73</v>
      </c>
      <c r="H10" s="7" t="str">
        <f t="shared" ca="1" si="1"/>
        <v>sup 60</v>
      </c>
      <c r="I10" s="11">
        <f t="shared" ca="1" si="2"/>
        <v>45069</v>
      </c>
      <c r="J10" s="12" t="str">
        <f t="shared" ca="1" si="3"/>
        <v>Valide…</v>
      </c>
      <c r="K10" s="10" t="s">
        <v>13</v>
      </c>
      <c r="L10" t="str">
        <f t="shared" si="4"/>
        <v xml:space="preserve"> </v>
      </c>
    </row>
    <row r="11" spans="1:12">
      <c r="A11" s="37" t="s">
        <v>36</v>
      </c>
      <c r="B11" s="7" t="s">
        <v>135</v>
      </c>
      <c r="C11" s="7" t="s">
        <v>135</v>
      </c>
      <c r="D11" s="8">
        <v>16</v>
      </c>
      <c r="E11" s="27">
        <v>45442</v>
      </c>
      <c r="F11" s="9" t="s">
        <v>136</v>
      </c>
      <c r="G11" s="7">
        <f t="shared" ca="1" si="0"/>
        <v>373</v>
      </c>
      <c r="H11" s="7" t="str">
        <f t="shared" ca="1" si="1"/>
        <v>sup 60</v>
      </c>
      <c r="I11" s="11">
        <f t="shared" ca="1" si="2"/>
        <v>45069</v>
      </c>
      <c r="J11" s="12" t="str">
        <f t="shared" ca="1" si="3"/>
        <v>Valide…</v>
      </c>
      <c r="K11" s="10" t="s">
        <v>13</v>
      </c>
      <c r="L11" t="str">
        <f t="shared" si="4"/>
        <v xml:space="preserve"> </v>
      </c>
    </row>
    <row r="12" spans="1:12">
      <c r="A12" s="37" t="s">
        <v>37</v>
      </c>
      <c r="B12" s="7" t="s">
        <v>135</v>
      </c>
      <c r="C12" s="7" t="s">
        <v>135</v>
      </c>
      <c r="D12" s="8">
        <v>14</v>
      </c>
      <c r="E12" s="27">
        <v>45373</v>
      </c>
      <c r="F12" s="9" t="s">
        <v>136</v>
      </c>
      <c r="G12" s="7">
        <f t="shared" ca="1" si="0"/>
        <v>304</v>
      </c>
      <c r="H12" s="7" t="str">
        <f t="shared" ca="1" si="1"/>
        <v>sup 60</v>
      </c>
      <c r="I12" s="11">
        <f t="shared" ca="1" si="2"/>
        <v>45069</v>
      </c>
      <c r="J12" s="12" t="str">
        <f t="shared" ca="1" si="3"/>
        <v>Valide…</v>
      </c>
      <c r="K12" s="10" t="s">
        <v>13</v>
      </c>
      <c r="L12" t="str">
        <f t="shared" si="4"/>
        <v xml:space="preserve"> </v>
      </c>
    </row>
    <row r="13" spans="1:12">
      <c r="A13" s="37" t="s">
        <v>38</v>
      </c>
      <c r="B13" s="7" t="s">
        <v>135</v>
      </c>
      <c r="C13" s="7" t="s">
        <v>135</v>
      </c>
      <c r="D13" s="8">
        <v>16</v>
      </c>
      <c r="E13" s="27">
        <v>45484</v>
      </c>
      <c r="F13" s="9" t="s">
        <v>136</v>
      </c>
      <c r="G13" s="7">
        <f t="shared" ca="1" si="0"/>
        <v>415</v>
      </c>
      <c r="H13" s="7" t="str">
        <f t="shared" ca="1" si="1"/>
        <v>sup 60</v>
      </c>
      <c r="I13" s="11">
        <f t="shared" ca="1" si="2"/>
        <v>45069</v>
      </c>
      <c r="J13" s="12" t="str">
        <f t="shared" ca="1" si="3"/>
        <v>Valide…</v>
      </c>
      <c r="K13" s="10" t="s">
        <v>13</v>
      </c>
      <c r="L13" t="str">
        <f t="shared" si="4"/>
        <v xml:space="preserve"> </v>
      </c>
    </row>
    <row r="14" spans="1:12">
      <c r="A14" s="37" t="s">
        <v>39</v>
      </c>
      <c r="B14" s="7" t="s">
        <v>135</v>
      </c>
      <c r="C14" s="7" t="s">
        <v>135</v>
      </c>
      <c r="D14" s="8">
        <v>16</v>
      </c>
      <c r="E14" s="27">
        <v>45238</v>
      </c>
      <c r="F14" s="9" t="s">
        <v>136</v>
      </c>
      <c r="G14" s="7">
        <f t="shared" ca="1" si="0"/>
        <v>169</v>
      </c>
      <c r="H14" s="7" t="str">
        <f t="shared" ca="1" si="1"/>
        <v>sup 60</v>
      </c>
      <c r="I14" s="11">
        <f t="shared" ca="1" si="2"/>
        <v>45069</v>
      </c>
      <c r="J14" s="12" t="str">
        <f t="shared" ca="1" si="3"/>
        <v>Valide…</v>
      </c>
      <c r="K14" s="10" t="s">
        <v>13</v>
      </c>
      <c r="L14" t="str">
        <f t="shared" si="4"/>
        <v xml:space="preserve"> </v>
      </c>
    </row>
    <row r="15" spans="1:12">
      <c r="A15" s="37" t="s">
        <v>40</v>
      </c>
      <c r="B15" s="7" t="s">
        <v>135</v>
      </c>
      <c r="C15" s="7" t="s">
        <v>135</v>
      </c>
      <c r="D15" s="8">
        <v>20</v>
      </c>
      <c r="E15" s="27">
        <v>45146</v>
      </c>
      <c r="F15" s="9" t="s">
        <v>136</v>
      </c>
      <c r="G15" s="7">
        <f t="shared" ca="1" si="0"/>
        <v>77</v>
      </c>
      <c r="H15" s="7" t="str">
        <f t="shared" ca="1" si="1"/>
        <v>sup 60</v>
      </c>
      <c r="I15" s="11">
        <f t="shared" ca="1" si="2"/>
        <v>45069</v>
      </c>
      <c r="J15" s="12" t="str">
        <f t="shared" ca="1" si="3"/>
        <v>Valide…</v>
      </c>
      <c r="K15" s="10" t="s">
        <v>13</v>
      </c>
      <c r="L15" t="str">
        <f t="shared" si="4"/>
        <v xml:space="preserve"> </v>
      </c>
    </row>
    <row r="16" spans="1:12">
      <c r="A16" s="37" t="s">
        <v>41</v>
      </c>
      <c r="B16" s="7" t="s">
        <v>135</v>
      </c>
      <c r="C16" s="7" t="s">
        <v>135</v>
      </c>
      <c r="D16" s="8">
        <v>6</v>
      </c>
      <c r="E16" s="27">
        <v>45288</v>
      </c>
      <c r="F16" s="9" t="s">
        <v>136</v>
      </c>
      <c r="G16" s="7">
        <f t="shared" ca="1" si="0"/>
        <v>219</v>
      </c>
      <c r="H16" s="7" t="str">
        <f t="shared" ca="1" si="1"/>
        <v>sup 60</v>
      </c>
      <c r="I16" s="11">
        <f t="shared" ca="1" si="2"/>
        <v>45069</v>
      </c>
      <c r="J16" s="12" t="str">
        <f t="shared" ca="1" si="3"/>
        <v>Valide…</v>
      </c>
      <c r="K16" s="10" t="s">
        <v>13</v>
      </c>
      <c r="L16" t="str">
        <f t="shared" si="4"/>
        <v xml:space="preserve"> </v>
      </c>
    </row>
    <row r="17" spans="1:12">
      <c r="A17" s="37" t="s">
        <v>42</v>
      </c>
      <c r="B17" s="7" t="s">
        <v>135</v>
      </c>
      <c r="C17" s="7" t="s">
        <v>135</v>
      </c>
      <c r="D17" s="8">
        <v>12</v>
      </c>
      <c r="E17" s="27">
        <v>45063</v>
      </c>
      <c r="F17" s="9" t="s">
        <v>136</v>
      </c>
      <c r="G17" s="7" t="str">
        <f t="shared" ca="1" si="0"/>
        <v/>
      </c>
      <c r="H17" s="7" t="str">
        <f t="shared" ca="1" si="1"/>
        <v>sup 60</v>
      </c>
      <c r="I17" s="11">
        <f t="shared" ca="1" si="2"/>
        <v>45069</v>
      </c>
      <c r="J17" s="12" t="str">
        <f t="shared" ca="1" si="3"/>
        <v>Valide…</v>
      </c>
      <c r="K17" s="10" t="s">
        <v>13</v>
      </c>
      <c r="L17" t="str">
        <f t="shared" si="4"/>
        <v xml:space="preserve"> </v>
      </c>
    </row>
    <row r="18" spans="1:12">
      <c r="A18" s="37" t="s">
        <v>43</v>
      </c>
      <c r="B18" s="7" t="s">
        <v>135</v>
      </c>
      <c r="C18" s="7" t="s">
        <v>135</v>
      </c>
      <c r="D18" s="8">
        <v>20</v>
      </c>
      <c r="E18" s="27">
        <v>45204</v>
      </c>
      <c r="F18" s="9" t="s">
        <v>136</v>
      </c>
      <c r="G18" s="7">
        <f t="shared" ca="1" si="0"/>
        <v>135</v>
      </c>
      <c r="H18" s="7" t="str">
        <f t="shared" ca="1" si="1"/>
        <v>sup 60</v>
      </c>
      <c r="I18" s="11">
        <f t="shared" ca="1" si="2"/>
        <v>45069</v>
      </c>
      <c r="J18" s="12" t="str">
        <f t="shared" ca="1" si="3"/>
        <v>Valide…</v>
      </c>
      <c r="K18" s="10" t="s">
        <v>13</v>
      </c>
      <c r="L18" t="str">
        <f t="shared" si="4"/>
        <v xml:space="preserve"> </v>
      </c>
    </row>
    <row r="19" spans="1:12">
      <c r="A19" s="37" t="s">
        <v>44</v>
      </c>
      <c r="B19" s="7" t="s">
        <v>135</v>
      </c>
      <c r="C19" s="7" t="s">
        <v>135</v>
      </c>
      <c r="D19" s="8">
        <v>10</v>
      </c>
      <c r="E19" s="27">
        <v>45339</v>
      </c>
      <c r="F19" s="9" t="s">
        <v>136</v>
      </c>
      <c r="G19" s="7">
        <f t="shared" ca="1" si="0"/>
        <v>270</v>
      </c>
      <c r="H19" s="7" t="str">
        <f t="shared" ca="1" si="1"/>
        <v>sup 60</v>
      </c>
      <c r="I19" s="11">
        <f t="shared" ca="1" si="2"/>
        <v>45069</v>
      </c>
      <c r="J19" s="12" t="str">
        <f t="shared" ca="1" si="3"/>
        <v>Valide…</v>
      </c>
      <c r="K19" s="10" t="s">
        <v>13</v>
      </c>
      <c r="L19" t="str">
        <f t="shared" si="4"/>
        <v xml:space="preserve"> </v>
      </c>
    </row>
    <row r="20" spans="1:12">
      <c r="A20" s="37" t="s">
        <v>45</v>
      </c>
      <c r="B20" s="7" t="s">
        <v>135</v>
      </c>
      <c r="C20" s="7" t="s">
        <v>135</v>
      </c>
      <c r="D20" s="8">
        <v>10</v>
      </c>
      <c r="E20" s="27">
        <v>45374</v>
      </c>
      <c r="F20" s="9" t="s">
        <v>136</v>
      </c>
      <c r="G20" s="7">
        <f t="shared" ca="1" si="0"/>
        <v>305</v>
      </c>
      <c r="H20" s="7" t="str">
        <f t="shared" ca="1" si="1"/>
        <v>sup 60</v>
      </c>
      <c r="I20" s="11">
        <f t="shared" ca="1" si="2"/>
        <v>45069</v>
      </c>
      <c r="J20" s="12" t="str">
        <f t="shared" ca="1" si="3"/>
        <v>Valide…</v>
      </c>
      <c r="K20" s="10" t="s">
        <v>13</v>
      </c>
      <c r="L20" t="str">
        <f t="shared" si="4"/>
        <v xml:space="preserve"> </v>
      </c>
    </row>
    <row r="21" spans="1:12">
      <c r="A21" s="37" t="s">
        <v>46</v>
      </c>
      <c r="B21" s="7" t="s">
        <v>135</v>
      </c>
      <c r="C21" s="7" t="s">
        <v>135</v>
      </c>
      <c r="D21" s="8">
        <v>20</v>
      </c>
      <c r="E21" s="27">
        <v>45067</v>
      </c>
      <c r="F21" s="9" t="s">
        <v>136</v>
      </c>
      <c r="G21" s="7" t="str">
        <f t="shared" ca="1" si="0"/>
        <v/>
      </c>
      <c r="H21" s="7" t="str">
        <f t="shared" ca="1" si="1"/>
        <v>sup 60</v>
      </c>
      <c r="I21" s="11">
        <f t="shared" ca="1" si="2"/>
        <v>45069</v>
      </c>
      <c r="J21" s="12" t="str">
        <f t="shared" ca="1" si="3"/>
        <v>Valide…</v>
      </c>
      <c r="K21" s="10" t="s">
        <v>13</v>
      </c>
      <c r="L21" t="str">
        <f t="shared" si="4"/>
        <v xml:space="preserve"> </v>
      </c>
    </row>
    <row r="22" spans="1:12">
      <c r="A22" s="37" t="s">
        <v>47</v>
      </c>
      <c r="B22" s="7" t="s">
        <v>135</v>
      </c>
      <c r="C22" s="7" t="s">
        <v>135</v>
      </c>
      <c r="D22" s="8">
        <v>20</v>
      </c>
      <c r="E22" s="27">
        <v>45123</v>
      </c>
      <c r="F22" s="9" t="s">
        <v>136</v>
      </c>
      <c r="G22" s="7">
        <f t="shared" ca="1" si="0"/>
        <v>54</v>
      </c>
      <c r="H22" s="7" t="str">
        <f t="shared" ca="1" si="1"/>
        <v>inf 60</v>
      </c>
      <c r="I22" s="11">
        <f t="shared" ca="1" si="2"/>
        <v>45069</v>
      </c>
      <c r="J22" s="12" t="str">
        <f t="shared" ca="1" si="3"/>
        <v>À traiter</v>
      </c>
      <c r="K22" s="10" t="s">
        <v>13</v>
      </c>
      <c r="L22" t="str">
        <f t="shared" si="4"/>
        <v xml:space="preserve"> </v>
      </c>
    </row>
    <row r="23" spans="1:12">
      <c r="A23" s="37" t="s">
        <v>48</v>
      </c>
      <c r="B23" s="7" t="s">
        <v>135</v>
      </c>
      <c r="C23" s="7" t="s">
        <v>135</v>
      </c>
      <c r="D23" s="8">
        <v>16</v>
      </c>
      <c r="E23" s="27">
        <v>45610</v>
      </c>
      <c r="F23" s="9" t="s">
        <v>136</v>
      </c>
      <c r="G23" s="7">
        <f t="shared" ca="1" si="0"/>
        <v>541</v>
      </c>
      <c r="H23" s="7" t="str">
        <f t="shared" ca="1" si="1"/>
        <v>sup 60</v>
      </c>
      <c r="I23" s="11">
        <f t="shared" ca="1" si="2"/>
        <v>45069</v>
      </c>
      <c r="J23" s="12" t="str">
        <f t="shared" ca="1" si="3"/>
        <v>Valide…</v>
      </c>
      <c r="K23" s="10" t="s">
        <v>13</v>
      </c>
      <c r="L23" t="str">
        <f t="shared" si="4"/>
        <v xml:space="preserve"> </v>
      </c>
    </row>
    <row r="24" spans="1:12">
      <c r="A24" s="37" t="s">
        <v>49</v>
      </c>
      <c r="B24" s="7" t="s">
        <v>135</v>
      </c>
      <c r="C24" s="7" t="s">
        <v>135</v>
      </c>
      <c r="D24" s="8">
        <v>16</v>
      </c>
      <c r="E24" s="27">
        <v>45762</v>
      </c>
      <c r="F24" s="9" t="s">
        <v>136</v>
      </c>
      <c r="G24" s="7">
        <f t="shared" ca="1" si="0"/>
        <v>693</v>
      </c>
      <c r="H24" s="7" t="str">
        <f t="shared" ca="1" si="1"/>
        <v>sup 60</v>
      </c>
      <c r="I24" s="11">
        <f t="shared" ca="1" si="2"/>
        <v>45069</v>
      </c>
      <c r="J24" s="12" t="str">
        <f t="shared" ca="1" si="3"/>
        <v>Valide…</v>
      </c>
      <c r="K24" s="10" t="s">
        <v>13</v>
      </c>
      <c r="L24" t="str">
        <f t="shared" si="4"/>
        <v xml:space="preserve"> </v>
      </c>
    </row>
    <row r="25" spans="1:12">
      <c r="A25" s="37" t="s">
        <v>50</v>
      </c>
      <c r="B25" s="7" t="s">
        <v>135</v>
      </c>
      <c r="C25" s="7" t="s">
        <v>135</v>
      </c>
      <c r="D25" s="8">
        <v>5</v>
      </c>
      <c r="E25" s="27">
        <v>45092</v>
      </c>
      <c r="F25" s="9" t="s">
        <v>136</v>
      </c>
      <c r="G25" s="7">
        <f t="shared" ca="1" si="0"/>
        <v>23</v>
      </c>
      <c r="H25" s="7" t="str">
        <f t="shared" ca="1" si="1"/>
        <v>inf 60</v>
      </c>
      <c r="I25" s="11">
        <f t="shared" ca="1" si="2"/>
        <v>45069</v>
      </c>
      <c r="J25" s="12" t="str">
        <f t="shared" ca="1" si="3"/>
        <v>À traiter</v>
      </c>
      <c r="K25" s="10" t="s">
        <v>13</v>
      </c>
      <c r="L25" t="str">
        <f t="shared" si="4"/>
        <v xml:space="preserve"> </v>
      </c>
    </row>
    <row r="26" spans="1:12">
      <c r="A26" s="37" t="s">
        <v>51</v>
      </c>
      <c r="B26" s="7" t="s">
        <v>135</v>
      </c>
      <c r="C26" s="7" t="s">
        <v>135</v>
      </c>
      <c r="D26" s="8">
        <v>16</v>
      </c>
      <c r="E26" s="27">
        <v>45465</v>
      </c>
      <c r="F26" s="9" t="s">
        <v>136</v>
      </c>
      <c r="G26" s="7">
        <f t="shared" ca="1" si="0"/>
        <v>396</v>
      </c>
      <c r="H26" s="7" t="str">
        <f t="shared" ca="1" si="1"/>
        <v>sup 60</v>
      </c>
      <c r="I26" s="11">
        <f t="shared" ca="1" si="2"/>
        <v>45069</v>
      </c>
      <c r="J26" s="12" t="str">
        <f t="shared" ca="1" si="3"/>
        <v>Valide…</v>
      </c>
      <c r="K26" s="10" t="s">
        <v>13</v>
      </c>
      <c r="L26" t="str">
        <f t="shared" si="4"/>
        <v xml:space="preserve"> </v>
      </c>
    </row>
    <row r="27" spans="1:12">
      <c r="A27" s="37" t="s">
        <v>52</v>
      </c>
      <c r="B27" s="7" t="s">
        <v>135</v>
      </c>
      <c r="C27" s="7" t="s">
        <v>135</v>
      </c>
      <c r="D27" s="8" t="s">
        <v>3</v>
      </c>
      <c r="E27" s="27">
        <v>45219</v>
      </c>
      <c r="F27" s="9" t="s">
        <v>136</v>
      </c>
      <c r="G27" s="7">
        <f t="shared" ca="1" si="0"/>
        <v>150</v>
      </c>
      <c r="H27" s="7" t="str">
        <f t="shared" ca="1" si="1"/>
        <v>sup 60</v>
      </c>
      <c r="I27" s="11">
        <f t="shared" ca="1" si="2"/>
        <v>45069</v>
      </c>
      <c r="J27" s="12" t="str">
        <f t="shared" ca="1" si="3"/>
        <v>Valide…</v>
      </c>
      <c r="K27" s="10" t="s">
        <v>13</v>
      </c>
      <c r="L27" t="str">
        <f t="shared" si="4"/>
        <v xml:space="preserve"> </v>
      </c>
    </row>
    <row r="28" spans="1:12">
      <c r="A28" s="37" t="s">
        <v>53</v>
      </c>
      <c r="B28" s="7" t="s">
        <v>135</v>
      </c>
      <c r="C28" s="7" t="s">
        <v>135</v>
      </c>
      <c r="D28" s="8">
        <v>20</v>
      </c>
      <c r="E28" s="27">
        <v>45087</v>
      </c>
      <c r="F28" s="9" t="s">
        <v>136</v>
      </c>
      <c r="G28" s="7">
        <f t="shared" ca="1" si="0"/>
        <v>18</v>
      </c>
      <c r="H28" s="7" t="str">
        <f t="shared" ca="1" si="1"/>
        <v>inf 60</v>
      </c>
      <c r="I28" s="11">
        <f t="shared" ca="1" si="2"/>
        <v>45069</v>
      </c>
      <c r="J28" s="12" t="str">
        <f t="shared" ca="1" si="3"/>
        <v>À traiter</v>
      </c>
      <c r="K28" s="10" t="s">
        <v>13</v>
      </c>
      <c r="L28" t="str">
        <f t="shared" si="4"/>
        <v xml:space="preserve"> </v>
      </c>
    </row>
    <row r="29" spans="1:12">
      <c r="A29" s="37" t="s">
        <v>54</v>
      </c>
      <c r="B29" s="7" t="s">
        <v>135</v>
      </c>
      <c r="C29" s="7" t="s">
        <v>135</v>
      </c>
      <c r="D29" s="8">
        <v>20</v>
      </c>
      <c r="E29" s="27">
        <v>45638</v>
      </c>
      <c r="F29" s="9" t="s">
        <v>136</v>
      </c>
      <c r="G29" s="7">
        <f t="shared" ca="1" si="0"/>
        <v>569</v>
      </c>
      <c r="H29" s="7" t="str">
        <f t="shared" ca="1" si="1"/>
        <v>sup 60</v>
      </c>
      <c r="I29" s="11">
        <f t="shared" ca="1" si="2"/>
        <v>45069</v>
      </c>
      <c r="J29" s="12" t="str">
        <f t="shared" ca="1" si="3"/>
        <v>Valide…</v>
      </c>
      <c r="K29" s="10" t="s">
        <v>13</v>
      </c>
      <c r="L29" t="str">
        <f t="shared" si="4"/>
        <v xml:space="preserve"> </v>
      </c>
    </row>
    <row r="30" spans="1:12">
      <c r="A30" s="37" t="s">
        <v>55</v>
      </c>
      <c r="B30" s="7" t="s">
        <v>135</v>
      </c>
      <c r="C30" s="7" t="s">
        <v>135</v>
      </c>
      <c r="D30" s="8">
        <v>16</v>
      </c>
      <c r="E30" s="27">
        <v>45169</v>
      </c>
      <c r="F30" s="9" t="s">
        <v>136</v>
      </c>
      <c r="G30" s="7">
        <f t="shared" ca="1" si="0"/>
        <v>100</v>
      </c>
      <c r="H30" s="7" t="str">
        <f t="shared" ca="1" si="1"/>
        <v>sup 60</v>
      </c>
      <c r="I30" s="11">
        <f t="shared" ca="1" si="2"/>
        <v>45069</v>
      </c>
      <c r="J30" s="12" t="str">
        <f t="shared" ca="1" si="3"/>
        <v>Valide…</v>
      </c>
      <c r="K30" s="10" t="s">
        <v>13</v>
      </c>
      <c r="L30" t="str">
        <f t="shared" si="4"/>
        <v xml:space="preserve"> </v>
      </c>
    </row>
    <row r="31" spans="1:12">
      <c r="A31" s="37" t="s">
        <v>56</v>
      </c>
      <c r="B31" s="7" t="s">
        <v>135</v>
      </c>
      <c r="C31" s="7" t="s">
        <v>135</v>
      </c>
      <c r="D31" s="8">
        <v>15</v>
      </c>
      <c r="E31" s="27">
        <v>45342</v>
      </c>
      <c r="F31" s="9" t="s">
        <v>136</v>
      </c>
      <c r="G31" s="7">
        <f t="shared" ca="1" si="0"/>
        <v>273</v>
      </c>
      <c r="H31" s="7" t="str">
        <f t="shared" ca="1" si="1"/>
        <v>sup 60</v>
      </c>
      <c r="I31" s="11">
        <f t="shared" ca="1" si="2"/>
        <v>45069</v>
      </c>
      <c r="J31" s="12" t="str">
        <f t="shared" ca="1" si="3"/>
        <v>Valide…</v>
      </c>
      <c r="K31" s="10" t="s">
        <v>13</v>
      </c>
      <c r="L31" t="str">
        <f t="shared" si="4"/>
        <v xml:space="preserve"> </v>
      </c>
    </row>
    <row r="32" spans="1:12">
      <c r="A32" s="37" t="s">
        <v>57</v>
      </c>
      <c r="B32" s="7" t="s">
        <v>135</v>
      </c>
      <c r="C32" s="7" t="s">
        <v>135</v>
      </c>
      <c r="D32" s="8">
        <v>20</v>
      </c>
      <c r="E32" s="27">
        <v>45386</v>
      </c>
      <c r="F32" s="9" t="s">
        <v>136</v>
      </c>
      <c r="G32" s="7">
        <f t="shared" ca="1" si="0"/>
        <v>317</v>
      </c>
      <c r="H32" s="7" t="str">
        <f t="shared" ca="1" si="1"/>
        <v>sup 60</v>
      </c>
      <c r="I32" s="11">
        <f t="shared" ca="1" si="2"/>
        <v>45069</v>
      </c>
      <c r="J32" s="12" t="str">
        <f t="shared" ca="1" si="3"/>
        <v>Valide…</v>
      </c>
      <c r="K32" s="10" t="s">
        <v>13</v>
      </c>
      <c r="L32" t="str">
        <f t="shared" si="4"/>
        <v xml:space="preserve"> </v>
      </c>
    </row>
    <row r="33" spans="1:12">
      <c r="A33" s="37" t="s">
        <v>58</v>
      </c>
      <c r="B33" s="7" t="s">
        <v>135</v>
      </c>
      <c r="C33" s="7" t="s">
        <v>135</v>
      </c>
      <c r="D33" s="8">
        <v>16</v>
      </c>
      <c r="E33" s="27">
        <v>45726</v>
      </c>
      <c r="F33" s="9" t="s">
        <v>136</v>
      </c>
      <c r="G33" s="7">
        <f t="shared" ca="1" si="0"/>
        <v>657</v>
      </c>
      <c r="H33" s="7" t="str">
        <f t="shared" ca="1" si="1"/>
        <v>sup 60</v>
      </c>
      <c r="I33" s="11">
        <f t="shared" ca="1" si="2"/>
        <v>45069</v>
      </c>
      <c r="J33" s="12" t="str">
        <f t="shared" ca="1" si="3"/>
        <v>Valide…</v>
      </c>
      <c r="K33" s="10" t="s">
        <v>13</v>
      </c>
      <c r="L33" t="str">
        <f t="shared" si="4"/>
        <v xml:space="preserve"> </v>
      </c>
    </row>
    <row r="34" spans="1:12">
      <c r="A34" s="37" t="s">
        <v>59</v>
      </c>
      <c r="B34" s="7" t="s">
        <v>135</v>
      </c>
      <c r="C34" s="7" t="s">
        <v>135</v>
      </c>
      <c r="D34" s="8">
        <v>16</v>
      </c>
      <c r="E34" s="27">
        <v>45077</v>
      </c>
      <c r="F34" s="9" t="s">
        <v>136</v>
      </c>
      <c r="G34" s="7">
        <f t="shared" ca="1" si="0"/>
        <v>8</v>
      </c>
      <c r="H34" s="7" t="str">
        <f t="shared" ca="1" si="1"/>
        <v>inf 60</v>
      </c>
      <c r="I34" s="11">
        <f t="shared" ca="1" si="2"/>
        <v>45069</v>
      </c>
      <c r="J34" s="12" t="str">
        <f t="shared" ca="1" si="3"/>
        <v>À traiter</v>
      </c>
      <c r="K34" s="10" t="s">
        <v>13</v>
      </c>
      <c r="L34" t="str">
        <f t="shared" si="4"/>
        <v xml:space="preserve"> </v>
      </c>
    </row>
    <row r="35" spans="1:12">
      <c r="A35" s="37" t="s">
        <v>60</v>
      </c>
      <c r="B35" s="7" t="s">
        <v>135</v>
      </c>
      <c r="C35" s="7" t="s">
        <v>135</v>
      </c>
      <c r="D35" s="8">
        <v>16</v>
      </c>
      <c r="E35" s="27">
        <v>45322</v>
      </c>
      <c r="F35" s="9" t="s">
        <v>136</v>
      </c>
      <c r="G35" s="7">
        <f t="shared" ca="1" si="0"/>
        <v>253</v>
      </c>
      <c r="H35" s="7" t="str">
        <f t="shared" ca="1" si="1"/>
        <v>sup 60</v>
      </c>
      <c r="I35" s="11">
        <f t="shared" ca="1" si="2"/>
        <v>45069</v>
      </c>
      <c r="J35" s="12" t="str">
        <f t="shared" ca="1" si="3"/>
        <v>Valide…</v>
      </c>
      <c r="K35" s="10" t="s">
        <v>13</v>
      </c>
      <c r="L35" t="str">
        <f t="shared" si="4"/>
        <v xml:space="preserve"> </v>
      </c>
    </row>
    <row r="36" spans="1:12">
      <c r="A36" s="37" t="s">
        <v>61</v>
      </c>
      <c r="B36" s="7" t="s">
        <v>135</v>
      </c>
      <c r="C36" s="7" t="s">
        <v>135</v>
      </c>
      <c r="D36" s="8" t="s">
        <v>3</v>
      </c>
      <c r="E36" s="27">
        <v>45120</v>
      </c>
      <c r="F36" s="9" t="s">
        <v>136</v>
      </c>
      <c r="G36" s="7">
        <f t="shared" ca="1" si="0"/>
        <v>51</v>
      </c>
      <c r="H36" s="7" t="str">
        <f t="shared" ca="1" si="1"/>
        <v>inf 60</v>
      </c>
      <c r="I36" s="11">
        <f t="shared" ca="1" si="2"/>
        <v>45069</v>
      </c>
      <c r="J36" s="12" t="str">
        <f t="shared" ca="1" si="3"/>
        <v>À traiter</v>
      </c>
      <c r="K36" s="10" t="s">
        <v>13</v>
      </c>
      <c r="L36" t="str">
        <f t="shared" si="4"/>
        <v xml:space="preserve"> </v>
      </c>
    </row>
    <row r="37" spans="1:12">
      <c r="A37" s="37" t="s">
        <v>62</v>
      </c>
      <c r="B37" s="7" t="s">
        <v>135</v>
      </c>
      <c r="C37" s="7" t="s">
        <v>135</v>
      </c>
      <c r="D37" s="8">
        <v>10</v>
      </c>
      <c r="E37" s="27">
        <v>45367</v>
      </c>
      <c r="F37" s="9" t="s">
        <v>136</v>
      </c>
      <c r="G37" s="7">
        <f t="shared" ca="1" si="0"/>
        <v>298</v>
      </c>
      <c r="H37" s="7" t="str">
        <f t="shared" ca="1" si="1"/>
        <v>sup 60</v>
      </c>
      <c r="I37" s="11">
        <f t="shared" ca="1" si="2"/>
        <v>45069</v>
      </c>
      <c r="J37" s="12" t="str">
        <f t="shared" ca="1" si="3"/>
        <v>Valide…</v>
      </c>
      <c r="K37" s="10" t="s">
        <v>13</v>
      </c>
      <c r="L37" t="str">
        <f t="shared" si="4"/>
        <v xml:space="preserve"> </v>
      </c>
    </row>
    <row r="38" spans="1:12">
      <c r="A38" s="37" t="s">
        <v>63</v>
      </c>
      <c r="B38" s="7" t="s">
        <v>135</v>
      </c>
      <c r="C38" s="7" t="s">
        <v>135</v>
      </c>
      <c r="D38" s="8">
        <v>16</v>
      </c>
      <c r="E38" s="27">
        <v>45238</v>
      </c>
      <c r="F38" s="9" t="s">
        <v>136</v>
      </c>
      <c r="G38" s="7">
        <f t="shared" ca="1" si="0"/>
        <v>169</v>
      </c>
      <c r="H38" s="7" t="str">
        <f t="shared" ca="1" si="1"/>
        <v>sup 60</v>
      </c>
      <c r="I38" s="11">
        <f t="shared" ca="1" si="2"/>
        <v>45069</v>
      </c>
      <c r="J38" s="12" t="str">
        <f t="shared" ca="1" si="3"/>
        <v>Valide…</v>
      </c>
      <c r="K38" s="10" t="s">
        <v>13</v>
      </c>
      <c r="L38" t="str">
        <f t="shared" si="4"/>
        <v xml:space="preserve"> </v>
      </c>
    </row>
    <row r="39" spans="1:12">
      <c r="A39" s="37" t="s">
        <v>64</v>
      </c>
      <c r="B39" s="7" t="s">
        <v>135</v>
      </c>
      <c r="C39" s="7" t="s">
        <v>135</v>
      </c>
      <c r="D39" s="8">
        <v>6</v>
      </c>
      <c r="E39" s="27">
        <v>45089</v>
      </c>
      <c r="F39" s="9" t="s">
        <v>136</v>
      </c>
      <c r="G39" s="7">
        <f t="shared" ca="1" si="0"/>
        <v>20</v>
      </c>
      <c r="H39" s="7" t="str">
        <f t="shared" ca="1" si="1"/>
        <v>inf 60</v>
      </c>
      <c r="I39" s="11">
        <f t="shared" ca="1" si="2"/>
        <v>45069</v>
      </c>
      <c r="J39" s="12" t="str">
        <f t="shared" ca="1" si="3"/>
        <v>À traiter</v>
      </c>
      <c r="K39" s="10" t="s">
        <v>13</v>
      </c>
      <c r="L39" t="str">
        <f t="shared" si="4"/>
        <v xml:space="preserve"> </v>
      </c>
    </row>
    <row r="40" spans="1:12">
      <c r="A40" s="37" t="s">
        <v>65</v>
      </c>
      <c r="B40" s="7" t="s">
        <v>135</v>
      </c>
      <c r="C40" s="7" t="s">
        <v>135</v>
      </c>
      <c r="D40" s="8">
        <v>4</v>
      </c>
      <c r="E40" s="27">
        <v>45146</v>
      </c>
      <c r="F40" s="9" t="s">
        <v>136</v>
      </c>
      <c r="G40" s="7">
        <f t="shared" ca="1" si="0"/>
        <v>77</v>
      </c>
      <c r="H40" s="7" t="str">
        <f t="shared" ca="1" si="1"/>
        <v>sup 60</v>
      </c>
      <c r="I40" s="11">
        <f t="shared" ca="1" si="2"/>
        <v>45069</v>
      </c>
      <c r="J40" s="12" t="str">
        <f t="shared" ca="1" si="3"/>
        <v>Valide…</v>
      </c>
      <c r="K40" s="10" t="s">
        <v>13</v>
      </c>
      <c r="L40" t="str">
        <f t="shared" si="4"/>
        <v xml:space="preserve"> </v>
      </c>
    </row>
    <row r="41" spans="1:12">
      <c r="A41" s="37" t="s">
        <v>66</v>
      </c>
      <c r="B41" s="7" t="s">
        <v>135</v>
      </c>
      <c r="C41" s="7" t="s">
        <v>135</v>
      </c>
      <c r="D41" s="8">
        <v>20</v>
      </c>
      <c r="E41" s="27">
        <v>45456</v>
      </c>
      <c r="F41" s="9" t="s">
        <v>136</v>
      </c>
      <c r="G41" s="7">
        <f t="shared" ca="1" si="0"/>
        <v>387</v>
      </c>
      <c r="H41" s="7" t="str">
        <f t="shared" ca="1" si="1"/>
        <v>sup 60</v>
      </c>
      <c r="I41" s="11">
        <f t="shared" ca="1" si="2"/>
        <v>45069</v>
      </c>
      <c r="J41" s="12" t="str">
        <f t="shared" ca="1" si="3"/>
        <v>Valide…</v>
      </c>
      <c r="K41" s="10" t="s">
        <v>13</v>
      </c>
      <c r="L41" t="str">
        <f t="shared" si="4"/>
        <v xml:space="preserve"> </v>
      </c>
    </row>
    <row r="42" spans="1:12">
      <c r="A42" s="37" t="s">
        <v>67</v>
      </c>
      <c r="B42" s="7" t="s">
        <v>135</v>
      </c>
      <c r="C42" s="7" t="s">
        <v>135</v>
      </c>
      <c r="D42" s="8">
        <v>10</v>
      </c>
      <c r="E42" s="27">
        <v>45240</v>
      </c>
      <c r="F42" s="9" t="s">
        <v>136</v>
      </c>
      <c r="G42" s="7">
        <f t="shared" ca="1" si="0"/>
        <v>171</v>
      </c>
      <c r="H42" s="7" t="str">
        <f t="shared" ca="1" si="1"/>
        <v>sup 60</v>
      </c>
      <c r="I42" s="11">
        <f t="shared" ca="1" si="2"/>
        <v>45069</v>
      </c>
      <c r="J42" s="12" t="str">
        <f t="shared" ca="1" si="3"/>
        <v>Valide…</v>
      </c>
      <c r="K42" s="10" t="s">
        <v>13</v>
      </c>
      <c r="L42" t="str">
        <f t="shared" si="4"/>
        <v xml:space="preserve"> </v>
      </c>
    </row>
    <row r="43" spans="1:12">
      <c r="A43" s="37" t="s">
        <v>68</v>
      </c>
      <c r="B43" s="7" t="s">
        <v>135</v>
      </c>
      <c r="C43" s="7" t="s">
        <v>135</v>
      </c>
      <c r="D43" s="8">
        <v>12</v>
      </c>
      <c r="E43" s="27">
        <v>45077</v>
      </c>
      <c r="F43" s="9" t="s">
        <v>136</v>
      </c>
      <c r="G43" s="7">
        <f t="shared" ca="1" si="0"/>
        <v>8</v>
      </c>
      <c r="H43" s="7" t="str">
        <f t="shared" ca="1" si="1"/>
        <v>inf 60</v>
      </c>
      <c r="I43" s="11">
        <f t="shared" ca="1" si="2"/>
        <v>45069</v>
      </c>
      <c r="J43" s="12" t="str">
        <f t="shared" ca="1" si="3"/>
        <v>À traiter</v>
      </c>
      <c r="K43" s="10" t="s">
        <v>13</v>
      </c>
      <c r="L43" t="str">
        <f t="shared" si="4"/>
        <v xml:space="preserve"> </v>
      </c>
    </row>
    <row r="44" spans="1:12">
      <c r="A44" s="37" t="s">
        <v>69</v>
      </c>
      <c r="B44" s="7" t="s">
        <v>135</v>
      </c>
      <c r="C44" s="7" t="s">
        <v>135</v>
      </c>
      <c r="D44" s="8">
        <v>6</v>
      </c>
      <c r="E44" s="27">
        <v>45139</v>
      </c>
      <c r="F44" s="9" t="s">
        <v>136</v>
      </c>
      <c r="G44" s="7">
        <f t="shared" ca="1" si="0"/>
        <v>70</v>
      </c>
      <c r="H44" s="7" t="str">
        <f t="shared" ca="1" si="1"/>
        <v>sup 60</v>
      </c>
      <c r="I44" s="11">
        <f t="shared" ca="1" si="2"/>
        <v>45069</v>
      </c>
      <c r="J44" s="12" t="str">
        <f t="shared" ca="1" si="3"/>
        <v>Valide…</v>
      </c>
      <c r="K44" s="10" t="s">
        <v>13</v>
      </c>
      <c r="L44" t="str">
        <f t="shared" si="4"/>
        <v xml:space="preserve"> </v>
      </c>
    </row>
    <row r="45" spans="1:12">
      <c r="A45" s="37" t="s">
        <v>70</v>
      </c>
      <c r="B45" s="7" t="s">
        <v>135</v>
      </c>
      <c r="C45" s="7" t="s">
        <v>135</v>
      </c>
      <c r="D45" s="8">
        <v>12</v>
      </c>
      <c r="E45" s="27">
        <v>45107</v>
      </c>
      <c r="F45" s="9" t="s">
        <v>136</v>
      </c>
      <c r="G45" s="7">
        <f t="shared" ca="1" si="0"/>
        <v>38</v>
      </c>
      <c r="H45" s="7" t="str">
        <f t="shared" ca="1" si="1"/>
        <v>inf 60</v>
      </c>
      <c r="I45" s="11">
        <f t="shared" ca="1" si="2"/>
        <v>45069</v>
      </c>
      <c r="J45" s="12" t="str">
        <f t="shared" ca="1" si="3"/>
        <v>À traiter</v>
      </c>
      <c r="K45" s="10" t="s">
        <v>13</v>
      </c>
      <c r="L45" t="str">
        <f t="shared" si="4"/>
        <v xml:space="preserve"> </v>
      </c>
    </row>
    <row r="46" spans="1:12">
      <c r="A46" s="37" t="s">
        <v>71</v>
      </c>
      <c r="B46" s="7" t="s">
        <v>135</v>
      </c>
      <c r="C46" s="7" t="s">
        <v>135</v>
      </c>
      <c r="D46" s="8">
        <v>20</v>
      </c>
      <c r="E46" s="27">
        <v>45059</v>
      </c>
      <c r="F46" s="9" t="s">
        <v>136</v>
      </c>
      <c r="G46" s="7" t="str">
        <f t="shared" ca="1" si="0"/>
        <v/>
      </c>
      <c r="H46" s="7" t="str">
        <f t="shared" ca="1" si="1"/>
        <v>sup 60</v>
      </c>
      <c r="I46" s="11">
        <f t="shared" ca="1" si="2"/>
        <v>45069</v>
      </c>
      <c r="J46" s="12" t="str">
        <f t="shared" ca="1" si="3"/>
        <v>Valide…</v>
      </c>
      <c r="K46" s="10" t="s">
        <v>13</v>
      </c>
      <c r="L46" t="str">
        <f t="shared" si="4"/>
        <v xml:space="preserve"> </v>
      </c>
    </row>
    <row r="47" spans="1:12">
      <c r="A47" s="37" t="s">
        <v>72</v>
      </c>
      <c r="B47" s="7" t="s">
        <v>135</v>
      </c>
      <c r="C47" s="7" t="s">
        <v>135</v>
      </c>
      <c r="D47" s="8">
        <v>16</v>
      </c>
      <c r="E47" s="27">
        <v>45107</v>
      </c>
      <c r="F47" s="9" t="s">
        <v>136</v>
      </c>
      <c r="G47" s="7">
        <f t="shared" ca="1" si="0"/>
        <v>38</v>
      </c>
      <c r="H47" s="7" t="str">
        <f t="shared" ca="1" si="1"/>
        <v>inf 60</v>
      </c>
      <c r="I47" s="11">
        <f t="shared" ca="1" si="2"/>
        <v>45069</v>
      </c>
      <c r="J47" s="12" t="str">
        <f t="shared" ca="1" si="3"/>
        <v>À traiter</v>
      </c>
      <c r="K47" s="10" t="s">
        <v>13</v>
      </c>
      <c r="L47" t="str">
        <f t="shared" si="4"/>
        <v xml:space="preserve"> </v>
      </c>
    </row>
    <row r="48" spans="1:12">
      <c r="A48" s="37" t="s">
        <v>73</v>
      </c>
      <c r="B48" s="7" t="s">
        <v>135</v>
      </c>
      <c r="C48" s="7" t="s">
        <v>135</v>
      </c>
      <c r="D48" s="8">
        <v>12</v>
      </c>
      <c r="E48" s="27">
        <v>45152</v>
      </c>
      <c r="F48" s="9" t="s">
        <v>136</v>
      </c>
      <c r="G48" s="7">
        <f t="shared" ca="1" si="0"/>
        <v>83</v>
      </c>
      <c r="H48" s="7" t="str">
        <f t="shared" ca="1" si="1"/>
        <v>sup 60</v>
      </c>
      <c r="I48" s="11">
        <f t="shared" ca="1" si="2"/>
        <v>45069</v>
      </c>
      <c r="J48" s="12" t="str">
        <f t="shared" ca="1" si="3"/>
        <v>Valide…</v>
      </c>
      <c r="K48" s="10" t="s">
        <v>13</v>
      </c>
      <c r="L48" t="str">
        <f t="shared" si="4"/>
        <v xml:space="preserve"> </v>
      </c>
    </row>
    <row r="49" spans="1:12">
      <c r="A49" s="37" t="s">
        <v>74</v>
      </c>
      <c r="B49" s="7" t="s">
        <v>135</v>
      </c>
      <c r="C49" s="7" t="s">
        <v>135</v>
      </c>
      <c r="D49" s="8">
        <v>20</v>
      </c>
      <c r="E49" s="27">
        <v>45224</v>
      </c>
      <c r="F49" s="9" t="s">
        <v>136</v>
      </c>
      <c r="G49" s="7">
        <f t="shared" ca="1" si="0"/>
        <v>155</v>
      </c>
      <c r="H49" s="7" t="str">
        <f t="shared" ca="1" si="1"/>
        <v>sup 60</v>
      </c>
      <c r="I49" s="11">
        <f t="shared" ca="1" si="2"/>
        <v>45069</v>
      </c>
      <c r="J49" s="12" t="str">
        <f t="shared" ca="1" si="3"/>
        <v>Valide…</v>
      </c>
      <c r="K49" s="10" t="s">
        <v>13</v>
      </c>
      <c r="L49" t="str">
        <f t="shared" si="4"/>
        <v xml:space="preserve"> </v>
      </c>
    </row>
    <row r="50" spans="1:12">
      <c r="A50" s="37" t="s">
        <v>75</v>
      </c>
      <c r="B50" s="7" t="s">
        <v>135</v>
      </c>
      <c r="C50" s="7" t="s">
        <v>135</v>
      </c>
      <c r="D50" s="8">
        <v>20</v>
      </c>
      <c r="E50" s="27">
        <v>45357</v>
      </c>
      <c r="F50" s="9" t="s">
        <v>136</v>
      </c>
      <c r="G50" s="7">
        <f t="shared" ca="1" si="0"/>
        <v>288</v>
      </c>
      <c r="H50" s="7" t="str">
        <f t="shared" ca="1" si="1"/>
        <v>sup 60</v>
      </c>
      <c r="I50" s="11">
        <f t="shared" ca="1" si="2"/>
        <v>45069</v>
      </c>
      <c r="J50" s="12" t="str">
        <f t="shared" ca="1" si="3"/>
        <v>Valide…</v>
      </c>
      <c r="K50" s="10" t="s">
        <v>13</v>
      </c>
      <c r="L50" t="str">
        <f t="shared" si="4"/>
        <v xml:space="preserve"> </v>
      </c>
    </row>
    <row r="51" spans="1:12">
      <c r="A51" s="37" t="s">
        <v>76</v>
      </c>
      <c r="B51" s="7" t="s">
        <v>135</v>
      </c>
      <c r="C51" s="7" t="s">
        <v>135</v>
      </c>
      <c r="D51" s="8">
        <v>16</v>
      </c>
      <c r="E51" s="27">
        <v>45169</v>
      </c>
      <c r="F51" s="9" t="s">
        <v>136</v>
      </c>
      <c r="G51" s="7">
        <f t="shared" ca="1" si="0"/>
        <v>100</v>
      </c>
      <c r="H51" s="7" t="str">
        <f t="shared" ca="1" si="1"/>
        <v>sup 60</v>
      </c>
      <c r="I51" s="11">
        <f t="shared" ca="1" si="2"/>
        <v>45069</v>
      </c>
      <c r="J51" s="12" t="str">
        <f t="shared" ca="1" si="3"/>
        <v>Valide…</v>
      </c>
      <c r="K51" s="10" t="s">
        <v>13</v>
      </c>
      <c r="L51" t="str">
        <f t="shared" si="4"/>
        <v xml:space="preserve"> </v>
      </c>
    </row>
    <row r="52" spans="1:12">
      <c r="A52" s="37" t="s">
        <v>77</v>
      </c>
      <c r="B52" s="7" t="s">
        <v>135</v>
      </c>
      <c r="C52" s="7" t="s">
        <v>135</v>
      </c>
      <c r="D52" s="8">
        <v>10</v>
      </c>
      <c r="E52" s="27">
        <v>45437</v>
      </c>
      <c r="F52" s="9" t="s">
        <v>136</v>
      </c>
      <c r="G52" s="7">
        <f t="shared" ca="1" si="0"/>
        <v>368</v>
      </c>
      <c r="H52" s="7" t="str">
        <f t="shared" ca="1" si="1"/>
        <v>sup 60</v>
      </c>
      <c r="I52" s="11">
        <f t="shared" ca="1" si="2"/>
        <v>45069</v>
      </c>
      <c r="J52" s="12" t="str">
        <f t="shared" ca="1" si="3"/>
        <v>Valide…</v>
      </c>
      <c r="K52" s="10" t="s">
        <v>13</v>
      </c>
      <c r="L52" t="str">
        <f t="shared" si="4"/>
        <v xml:space="preserve"> </v>
      </c>
    </row>
    <row r="53" spans="1:12">
      <c r="A53" s="37" t="s">
        <v>78</v>
      </c>
      <c r="B53" s="7" t="s">
        <v>135</v>
      </c>
      <c r="C53" s="7" t="s">
        <v>135</v>
      </c>
      <c r="D53" s="8">
        <v>12</v>
      </c>
      <c r="E53" s="27">
        <v>45213</v>
      </c>
      <c r="F53" s="9" t="s">
        <v>136</v>
      </c>
      <c r="G53" s="7">
        <f t="shared" ca="1" si="0"/>
        <v>144</v>
      </c>
      <c r="H53" s="7" t="str">
        <f t="shared" ca="1" si="1"/>
        <v>sup 60</v>
      </c>
      <c r="I53" s="11">
        <f t="shared" ca="1" si="2"/>
        <v>45069</v>
      </c>
      <c r="J53" s="12" t="str">
        <f t="shared" ca="1" si="3"/>
        <v>Valide…</v>
      </c>
      <c r="K53" s="10" t="s">
        <v>13</v>
      </c>
      <c r="L53" t="str">
        <f t="shared" si="4"/>
        <v xml:space="preserve"> </v>
      </c>
    </row>
    <row r="54" spans="1:12">
      <c r="A54" s="37" t="s">
        <v>79</v>
      </c>
      <c r="B54" s="7" t="s">
        <v>135</v>
      </c>
      <c r="C54" s="7" t="s">
        <v>135</v>
      </c>
      <c r="D54" s="8">
        <v>20</v>
      </c>
      <c r="E54" s="27">
        <v>45328</v>
      </c>
      <c r="F54" s="9" t="s">
        <v>136</v>
      </c>
      <c r="G54" s="7">
        <f t="shared" ca="1" si="0"/>
        <v>259</v>
      </c>
      <c r="H54" s="7" t="str">
        <f t="shared" ca="1" si="1"/>
        <v>sup 60</v>
      </c>
      <c r="I54" s="11">
        <f t="shared" ca="1" si="2"/>
        <v>45069</v>
      </c>
      <c r="J54" s="12" t="str">
        <f t="shared" ca="1" si="3"/>
        <v>Valide…</v>
      </c>
      <c r="K54" s="10" t="s">
        <v>13</v>
      </c>
      <c r="L54" t="str">
        <f t="shared" si="4"/>
        <v xml:space="preserve"> </v>
      </c>
    </row>
    <row r="55" spans="1:12">
      <c r="A55" s="37" t="s">
        <v>80</v>
      </c>
      <c r="B55" s="7" t="s">
        <v>135</v>
      </c>
      <c r="C55" s="7" t="s">
        <v>135</v>
      </c>
      <c r="D55" s="8">
        <v>16</v>
      </c>
      <c r="E55" s="27">
        <v>45751</v>
      </c>
      <c r="F55" s="9" t="s">
        <v>136</v>
      </c>
      <c r="G55" s="7">
        <f t="shared" ca="1" si="0"/>
        <v>682</v>
      </c>
      <c r="H55" s="7" t="str">
        <f t="shared" ca="1" si="1"/>
        <v>sup 60</v>
      </c>
      <c r="I55" s="11">
        <f t="shared" ca="1" si="2"/>
        <v>45069</v>
      </c>
      <c r="J55" s="12" t="str">
        <f t="shared" ca="1" si="3"/>
        <v>Valide…</v>
      </c>
      <c r="K55" s="10" t="s">
        <v>13</v>
      </c>
      <c r="L55" t="str">
        <f t="shared" si="4"/>
        <v xml:space="preserve"> </v>
      </c>
    </row>
    <row r="56" spans="1:12">
      <c r="A56" s="37" t="s">
        <v>81</v>
      </c>
      <c r="B56" s="7" t="s">
        <v>135</v>
      </c>
      <c r="C56" s="7" t="s">
        <v>135</v>
      </c>
      <c r="D56" s="8" t="s">
        <v>4</v>
      </c>
      <c r="E56" s="27">
        <v>45666</v>
      </c>
      <c r="F56" s="9" t="s">
        <v>136</v>
      </c>
      <c r="G56" s="7">
        <f t="shared" ca="1" si="0"/>
        <v>597</v>
      </c>
      <c r="H56" s="7" t="str">
        <f t="shared" ca="1" si="1"/>
        <v>sup 60</v>
      </c>
      <c r="I56" s="11">
        <f t="shared" ca="1" si="2"/>
        <v>45069</v>
      </c>
      <c r="J56" s="12" t="str">
        <f t="shared" ca="1" si="3"/>
        <v>Valide…</v>
      </c>
      <c r="K56" s="10" t="s">
        <v>13</v>
      </c>
      <c r="L56" t="str">
        <f t="shared" si="4"/>
        <v xml:space="preserve"> </v>
      </c>
    </row>
    <row r="57" spans="1:12">
      <c r="A57" s="37" t="s">
        <v>82</v>
      </c>
      <c r="B57" s="7" t="s">
        <v>135</v>
      </c>
      <c r="C57" s="7" t="s">
        <v>135</v>
      </c>
      <c r="D57" s="8">
        <v>16</v>
      </c>
      <c r="E57" s="27">
        <v>45395</v>
      </c>
      <c r="F57" s="9" t="s">
        <v>136</v>
      </c>
      <c r="G57" s="7">
        <f t="shared" ca="1" si="0"/>
        <v>326</v>
      </c>
      <c r="H57" s="7" t="str">
        <f t="shared" ca="1" si="1"/>
        <v>sup 60</v>
      </c>
      <c r="I57" s="11">
        <f t="shared" ca="1" si="2"/>
        <v>45069</v>
      </c>
      <c r="J57" s="12" t="str">
        <f t="shared" ca="1" si="3"/>
        <v>Valide…</v>
      </c>
      <c r="K57" s="10" t="s">
        <v>13</v>
      </c>
      <c r="L57" t="str">
        <f t="shared" si="4"/>
        <v xml:space="preserve"> </v>
      </c>
    </row>
    <row r="58" spans="1:12">
      <c r="A58" s="37" t="s">
        <v>83</v>
      </c>
      <c r="B58" s="7" t="s">
        <v>135</v>
      </c>
      <c r="C58" s="7" t="s">
        <v>135</v>
      </c>
      <c r="D58" s="8">
        <v>20</v>
      </c>
      <c r="E58" s="27">
        <v>45239</v>
      </c>
      <c r="F58" s="9" t="s">
        <v>136</v>
      </c>
      <c r="G58" s="7">
        <f t="shared" ca="1" si="0"/>
        <v>170</v>
      </c>
      <c r="H58" s="7" t="str">
        <f t="shared" ca="1" si="1"/>
        <v>sup 60</v>
      </c>
      <c r="I58" s="11">
        <f t="shared" ca="1" si="2"/>
        <v>45069</v>
      </c>
      <c r="J58" s="12" t="str">
        <f t="shared" ca="1" si="3"/>
        <v>Valide…</v>
      </c>
      <c r="K58" s="10" t="s">
        <v>13</v>
      </c>
      <c r="L58" t="str">
        <f t="shared" si="4"/>
        <v xml:space="preserve"> </v>
      </c>
    </row>
    <row r="59" spans="1:12">
      <c r="A59" s="37" t="s">
        <v>84</v>
      </c>
      <c r="B59" s="7" t="s">
        <v>135</v>
      </c>
      <c r="C59" s="7" t="s">
        <v>135</v>
      </c>
      <c r="D59" s="8">
        <v>16</v>
      </c>
      <c r="E59" s="27">
        <v>45389</v>
      </c>
      <c r="F59" s="9" t="s">
        <v>136</v>
      </c>
      <c r="G59" s="7">
        <f t="shared" ca="1" si="0"/>
        <v>320</v>
      </c>
      <c r="H59" s="7" t="str">
        <f t="shared" ca="1" si="1"/>
        <v>sup 60</v>
      </c>
      <c r="I59" s="11">
        <f t="shared" ca="1" si="2"/>
        <v>45069</v>
      </c>
      <c r="J59" s="12" t="str">
        <f t="shared" ca="1" si="3"/>
        <v>Valide…</v>
      </c>
      <c r="K59" s="10" t="s">
        <v>13</v>
      </c>
      <c r="L59" t="str">
        <f t="shared" si="4"/>
        <v xml:space="preserve"> </v>
      </c>
    </row>
    <row r="60" spans="1:12">
      <c r="A60" s="37" t="s">
        <v>85</v>
      </c>
      <c r="B60" s="7" t="s">
        <v>135</v>
      </c>
      <c r="C60" s="7" t="s">
        <v>135</v>
      </c>
      <c r="D60" s="8">
        <v>20</v>
      </c>
      <c r="E60" s="27">
        <v>45123</v>
      </c>
      <c r="F60" s="9" t="s">
        <v>136</v>
      </c>
      <c r="G60" s="7">
        <f t="shared" ca="1" si="0"/>
        <v>54</v>
      </c>
      <c r="H60" s="7" t="str">
        <f t="shared" ca="1" si="1"/>
        <v>inf 60</v>
      </c>
      <c r="I60" s="11">
        <f t="shared" ca="1" si="2"/>
        <v>45069</v>
      </c>
      <c r="J60" s="12" t="str">
        <f t="shared" ca="1" si="3"/>
        <v>À traiter</v>
      </c>
      <c r="K60" s="10" t="s">
        <v>13</v>
      </c>
      <c r="L60" t="str">
        <f t="shared" si="4"/>
        <v xml:space="preserve"> </v>
      </c>
    </row>
    <row r="61" spans="1:12">
      <c r="A61" s="37" t="s">
        <v>86</v>
      </c>
      <c r="B61" s="7" t="s">
        <v>135</v>
      </c>
      <c r="C61" s="7" t="s">
        <v>135</v>
      </c>
      <c r="D61" s="8">
        <v>16</v>
      </c>
      <c r="E61" s="27">
        <v>45232</v>
      </c>
      <c r="F61" s="9" t="s">
        <v>136</v>
      </c>
      <c r="G61" s="7">
        <f t="shared" ca="1" si="0"/>
        <v>163</v>
      </c>
      <c r="H61" s="7" t="str">
        <f t="shared" ca="1" si="1"/>
        <v>sup 60</v>
      </c>
      <c r="I61" s="11">
        <f t="shared" ca="1" si="2"/>
        <v>45069</v>
      </c>
      <c r="J61" s="12" t="str">
        <f t="shared" ca="1" si="3"/>
        <v>Valide…</v>
      </c>
      <c r="K61" s="10" t="s">
        <v>13</v>
      </c>
      <c r="L61" t="str">
        <f t="shared" si="4"/>
        <v xml:space="preserve"> </v>
      </c>
    </row>
    <row r="62" spans="1:12">
      <c r="A62" s="37" t="s">
        <v>87</v>
      </c>
      <c r="B62" s="7" t="s">
        <v>135</v>
      </c>
      <c r="C62" s="7" t="s">
        <v>135</v>
      </c>
      <c r="D62" s="8">
        <v>8</v>
      </c>
      <c r="E62" s="27">
        <v>45169</v>
      </c>
      <c r="F62" s="9" t="s">
        <v>136</v>
      </c>
      <c r="G62" s="7">
        <f t="shared" ca="1" si="0"/>
        <v>100</v>
      </c>
      <c r="H62" s="7" t="str">
        <f t="shared" ca="1" si="1"/>
        <v>sup 60</v>
      </c>
      <c r="I62" s="11">
        <f t="shared" ca="1" si="2"/>
        <v>45069</v>
      </c>
      <c r="J62" s="12" t="str">
        <f t="shared" ca="1" si="3"/>
        <v>Valide…</v>
      </c>
      <c r="K62" s="10" t="s">
        <v>13</v>
      </c>
      <c r="L62" t="str">
        <f t="shared" si="4"/>
        <v xml:space="preserve"> </v>
      </c>
    </row>
    <row r="63" spans="1:12">
      <c r="A63" s="37" t="s">
        <v>88</v>
      </c>
      <c r="B63" s="7" t="s">
        <v>135</v>
      </c>
      <c r="C63" s="7" t="s">
        <v>135</v>
      </c>
      <c r="D63" s="8">
        <v>12</v>
      </c>
      <c r="E63" s="27">
        <v>45453</v>
      </c>
      <c r="F63" s="9" t="s">
        <v>136</v>
      </c>
      <c r="G63" s="7">
        <f t="shared" ca="1" si="0"/>
        <v>384</v>
      </c>
      <c r="H63" s="7" t="str">
        <f t="shared" ca="1" si="1"/>
        <v>sup 60</v>
      </c>
      <c r="I63" s="11">
        <f t="shared" ca="1" si="2"/>
        <v>45069</v>
      </c>
      <c r="J63" s="12" t="str">
        <f t="shared" ca="1" si="3"/>
        <v>Valide…</v>
      </c>
      <c r="K63" s="10" t="s">
        <v>13</v>
      </c>
      <c r="L63" t="str">
        <f t="shared" si="4"/>
        <v xml:space="preserve"> </v>
      </c>
    </row>
    <row r="64" spans="1:12">
      <c r="A64" s="37" t="s">
        <v>89</v>
      </c>
      <c r="B64" s="7" t="s">
        <v>135</v>
      </c>
      <c r="C64" s="7" t="s">
        <v>135</v>
      </c>
      <c r="D64" s="8">
        <v>16</v>
      </c>
      <c r="E64" s="27">
        <v>45400</v>
      </c>
      <c r="F64" s="9" t="s">
        <v>136</v>
      </c>
      <c r="G64" s="7">
        <f t="shared" ca="1" si="0"/>
        <v>331</v>
      </c>
      <c r="H64" s="7" t="str">
        <f t="shared" ca="1" si="1"/>
        <v>sup 60</v>
      </c>
      <c r="I64" s="11">
        <f t="shared" ca="1" si="2"/>
        <v>45069</v>
      </c>
      <c r="J64" s="12" t="str">
        <f t="shared" ca="1" si="3"/>
        <v>Valide…</v>
      </c>
      <c r="K64" s="10" t="s">
        <v>13</v>
      </c>
      <c r="L64" t="str">
        <f t="shared" si="4"/>
        <v xml:space="preserve"> </v>
      </c>
    </row>
    <row r="65" spans="1:12">
      <c r="A65" s="37" t="s">
        <v>90</v>
      </c>
      <c r="B65" s="7" t="s">
        <v>135</v>
      </c>
      <c r="C65" s="7" t="s">
        <v>135</v>
      </c>
      <c r="D65" s="8">
        <v>4</v>
      </c>
      <c r="E65" s="27">
        <v>45678</v>
      </c>
      <c r="F65" s="9" t="s">
        <v>136</v>
      </c>
      <c r="G65" s="7">
        <f t="shared" ca="1" si="0"/>
        <v>609</v>
      </c>
      <c r="H65" s="7" t="str">
        <f t="shared" ca="1" si="1"/>
        <v>sup 60</v>
      </c>
      <c r="I65" s="11">
        <f t="shared" ca="1" si="2"/>
        <v>45069</v>
      </c>
      <c r="J65" s="12" t="str">
        <f t="shared" ca="1" si="3"/>
        <v>Valide…</v>
      </c>
      <c r="K65" s="10" t="s">
        <v>13</v>
      </c>
      <c r="L65" t="str">
        <f t="shared" si="4"/>
        <v xml:space="preserve"> </v>
      </c>
    </row>
    <row r="66" spans="1:12">
      <c r="A66" s="37" t="s">
        <v>91</v>
      </c>
      <c r="B66" s="7" t="s">
        <v>135</v>
      </c>
      <c r="C66" s="7" t="s">
        <v>135</v>
      </c>
      <c r="D66" s="8">
        <v>16</v>
      </c>
      <c r="E66" s="27">
        <v>45329</v>
      </c>
      <c r="F66" s="9" t="s">
        <v>136</v>
      </c>
      <c r="G66" s="7">
        <f t="shared" ref="G66:G109" ca="1" si="5">IFERROR(DATEDIF(I66,E66,"D"),"")</f>
        <v>260</v>
      </c>
      <c r="H66" s="7" t="str">
        <f t="shared" ref="H66:H109" ca="1" si="6">IFERROR(IF(A66=""," ",IF(G66&lt;=60,"inf 60",IF(G66&gt;60,"sup 60"," ")))," ")</f>
        <v>sup 60</v>
      </c>
      <c r="I66" s="11">
        <f t="shared" ref="I66:I109" ca="1" si="7">IFERROR(IF(A66="","",TODAY()),"")</f>
        <v>45069</v>
      </c>
      <c r="J66" s="12" t="str">
        <f t="shared" ref="J66:J109" ca="1" si="8">IF(H66="sup 60","Valide…",IF(AND(K66=" ",G66&lt;=60),"À traiter",IF(L66="Mail","En attente d'infos","")))</f>
        <v>Valide…</v>
      </c>
      <c r="K66" s="10" t="s">
        <v>13</v>
      </c>
      <c r="L66" t="str">
        <f t="shared" ref="L66:L109" si="9">_xlfn.CONCAT(K66)</f>
        <v xml:space="preserve"> </v>
      </c>
    </row>
    <row r="67" spans="1:12">
      <c r="A67" s="37" t="s">
        <v>92</v>
      </c>
      <c r="B67" s="7" t="s">
        <v>135</v>
      </c>
      <c r="C67" s="7" t="s">
        <v>135</v>
      </c>
      <c r="D67" s="8" t="s">
        <v>6</v>
      </c>
      <c r="E67" s="27">
        <v>45175</v>
      </c>
      <c r="F67" s="9" t="s">
        <v>136</v>
      </c>
      <c r="G67" s="7">
        <f t="shared" ca="1" si="5"/>
        <v>106</v>
      </c>
      <c r="H67" s="7" t="str">
        <f t="shared" ca="1" si="6"/>
        <v>sup 60</v>
      </c>
      <c r="I67" s="11">
        <f t="shared" ca="1" si="7"/>
        <v>45069</v>
      </c>
      <c r="J67" s="12" t="str">
        <f t="shared" ca="1" si="8"/>
        <v>Valide…</v>
      </c>
      <c r="K67" s="10" t="s">
        <v>13</v>
      </c>
      <c r="L67" t="str">
        <f t="shared" si="9"/>
        <v xml:space="preserve"> </v>
      </c>
    </row>
    <row r="68" spans="1:12">
      <c r="A68" s="37" t="s">
        <v>93</v>
      </c>
      <c r="B68" s="7" t="s">
        <v>135</v>
      </c>
      <c r="C68" s="7" t="s">
        <v>135</v>
      </c>
      <c r="D68" s="8">
        <v>12</v>
      </c>
      <c r="E68" s="27">
        <v>45092</v>
      </c>
      <c r="F68" s="9" t="s">
        <v>136</v>
      </c>
      <c r="G68" s="7">
        <f t="shared" ca="1" si="5"/>
        <v>23</v>
      </c>
      <c r="H68" s="7" t="str">
        <f t="shared" ca="1" si="6"/>
        <v>inf 60</v>
      </c>
      <c r="I68" s="11">
        <f t="shared" ca="1" si="7"/>
        <v>45069</v>
      </c>
      <c r="J68" s="12" t="str">
        <f t="shared" ca="1" si="8"/>
        <v>À traiter</v>
      </c>
      <c r="K68" s="10" t="s">
        <v>13</v>
      </c>
      <c r="L68" t="str">
        <f t="shared" si="9"/>
        <v xml:space="preserve"> </v>
      </c>
    </row>
    <row r="69" spans="1:12">
      <c r="A69" s="37" t="s">
        <v>94</v>
      </c>
      <c r="B69" s="7" t="s">
        <v>135</v>
      </c>
      <c r="C69" s="7" t="s">
        <v>135</v>
      </c>
      <c r="D69" s="8">
        <v>6</v>
      </c>
      <c r="E69" s="27">
        <v>45084</v>
      </c>
      <c r="F69" s="9" t="s">
        <v>136</v>
      </c>
      <c r="G69" s="7">
        <f t="shared" ca="1" si="5"/>
        <v>15</v>
      </c>
      <c r="H69" s="7" t="str">
        <f t="shared" ca="1" si="6"/>
        <v>inf 60</v>
      </c>
      <c r="I69" s="11">
        <f t="shared" ca="1" si="7"/>
        <v>45069</v>
      </c>
      <c r="J69" s="12" t="str">
        <f t="shared" ca="1" si="8"/>
        <v>À traiter</v>
      </c>
      <c r="K69" s="10" t="s">
        <v>13</v>
      </c>
      <c r="L69" t="str">
        <f t="shared" si="9"/>
        <v xml:space="preserve"> </v>
      </c>
    </row>
    <row r="70" spans="1:12">
      <c r="A70" s="37" t="s">
        <v>95</v>
      </c>
      <c r="B70" s="7" t="s">
        <v>135</v>
      </c>
      <c r="C70" s="7" t="s">
        <v>135</v>
      </c>
      <c r="D70" s="8">
        <v>13</v>
      </c>
      <c r="E70" s="27">
        <v>45453</v>
      </c>
      <c r="F70" s="9" t="s">
        <v>136</v>
      </c>
      <c r="G70" s="7">
        <f t="shared" ca="1" si="5"/>
        <v>384</v>
      </c>
      <c r="H70" s="7" t="str">
        <f t="shared" ca="1" si="6"/>
        <v>sup 60</v>
      </c>
      <c r="I70" s="11">
        <f t="shared" ca="1" si="7"/>
        <v>45069</v>
      </c>
      <c r="J70" s="12" t="str">
        <f t="shared" ca="1" si="8"/>
        <v>Valide…</v>
      </c>
      <c r="K70" s="10" t="s">
        <v>13</v>
      </c>
      <c r="L70" t="str">
        <f t="shared" si="9"/>
        <v xml:space="preserve"> </v>
      </c>
    </row>
    <row r="71" spans="1:12">
      <c r="A71" s="37" t="s">
        <v>96</v>
      </c>
      <c r="B71" s="7" t="s">
        <v>135</v>
      </c>
      <c r="C71" s="7" t="s">
        <v>135</v>
      </c>
      <c r="D71" s="8" t="s">
        <v>4</v>
      </c>
      <c r="E71" s="27">
        <v>45236</v>
      </c>
      <c r="F71" s="9" t="s">
        <v>136</v>
      </c>
      <c r="G71" s="7">
        <f t="shared" ca="1" si="5"/>
        <v>167</v>
      </c>
      <c r="H71" s="7" t="str">
        <f t="shared" ca="1" si="6"/>
        <v>sup 60</v>
      </c>
      <c r="I71" s="11">
        <f t="shared" ca="1" si="7"/>
        <v>45069</v>
      </c>
      <c r="J71" s="12" t="str">
        <f t="shared" ca="1" si="8"/>
        <v>Valide…</v>
      </c>
      <c r="K71" s="10" t="s">
        <v>13</v>
      </c>
      <c r="L71" t="str">
        <f t="shared" si="9"/>
        <v xml:space="preserve"> </v>
      </c>
    </row>
    <row r="72" spans="1:12">
      <c r="A72" s="37" t="s">
        <v>97</v>
      </c>
      <c r="B72" s="7" t="s">
        <v>135</v>
      </c>
      <c r="C72" s="7" t="s">
        <v>135</v>
      </c>
      <c r="D72" s="8">
        <v>12</v>
      </c>
      <c r="E72" s="27">
        <v>45147</v>
      </c>
      <c r="F72" s="9" t="s">
        <v>136</v>
      </c>
      <c r="G72" s="7">
        <f t="shared" ca="1" si="5"/>
        <v>78</v>
      </c>
      <c r="H72" s="7" t="str">
        <f t="shared" ca="1" si="6"/>
        <v>sup 60</v>
      </c>
      <c r="I72" s="11">
        <f t="shared" ca="1" si="7"/>
        <v>45069</v>
      </c>
      <c r="J72" s="12" t="str">
        <f t="shared" ca="1" si="8"/>
        <v>Valide…</v>
      </c>
      <c r="K72" s="10" t="s">
        <v>13</v>
      </c>
      <c r="L72" t="str">
        <f t="shared" si="9"/>
        <v xml:space="preserve"> </v>
      </c>
    </row>
    <row r="73" spans="1:12">
      <c r="A73" s="37" t="s">
        <v>98</v>
      </c>
      <c r="B73" s="7" t="s">
        <v>135</v>
      </c>
      <c r="C73" s="7" t="s">
        <v>135</v>
      </c>
      <c r="D73" s="8">
        <v>20</v>
      </c>
      <c r="E73" s="27">
        <v>45251</v>
      </c>
      <c r="F73" s="9" t="s">
        <v>136</v>
      </c>
      <c r="G73" s="7">
        <f t="shared" ca="1" si="5"/>
        <v>182</v>
      </c>
      <c r="H73" s="7" t="str">
        <f t="shared" ca="1" si="6"/>
        <v>sup 60</v>
      </c>
      <c r="I73" s="11">
        <f t="shared" ca="1" si="7"/>
        <v>45069</v>
      </c>
      <c r="J73" s="12" t="str">
        <f t="shared" ca="1" si="8"/>
        <v>Valide…</v>
      </c>
      <c r="K73" s="10" t="s">
        <v>13</v>
      </c>
      <c r="L73" t="str">
        <f t="shared" si="9"/>
        <v xml:space="preserve"> </v>
      </c>
    </row>
    <row r="74" spans="1:12">
      <c r="A74" s="37" t="s">
        <v>99</v>
      </c>
      <c r="B74" s="7" t="s">
        <v>135</v>
      </c>
      <c r="C74" s="7" t="s">
        <v>135</v>
      </c>
      <c r="D74" s="8">
        <v>15</v>
      </c>
      <c r="E74" s="27">
        <v>45407</v>
      </c>
      <c r="F74" s="9" t="s">
        <v>136</v>
      </c>
      <c r="G74" s="7">
        <f t="shared" ca="1" si="5"/>
        <v>338</v>
      </c>
      <c r="H74" s="7" t="str">
        <f t="shared" ca="1" si="6"/>
        <v>sup 60</v>
      </c>
      <c r="I74" s="11">
        <f t="shared" ca="1" si="7"/>
        <v>45069</v>
      </c>
      <c r="J74" s="12" t="str">
        <f t="shared" ca="1" si="8"/>
        <v>Valide…</v>
      </c>
      <c r="K74" s="10" t="s">
        <v>13</v>
      </c>
      <c r="L74" t="str">
        <f t="shared" si="9"/>
        <v xml:space="preserve"> </v>
      </c>
    </row>
    <row r="75" spans="1:12">
      <c r="A75" s="37" t="s">
        <v>100</v>
      </c>
      <c r="B75" s="7" t="s">
        <v>135</v>
      </c>
      <c r="C75" s="7" t="s">
        <v>135</v>
      </c>
      <c r="D75" s="8">
        <v>12</v>
      </c>
      <c r="E75" s="27">
        <v>45224</v>
      </c>
      <c r="F75" s="9" t="s">
        <v>136</v>
      </c>
      <c r="G75" s="7">
        <f t="shared" ca="1" si="5"/>
        <v>155</v>
      </c>
      <c r="H75" s="7" t="str">
        <f t="shared" ca="1" si="6"/>
        <v>sup 60</v>
      </c>
      <c r="I75" s="11">
        <f t="shared" ca="1" si="7"/>
        <v>45069</v>
      </c>
      <c r="J75" s="12" t="str">
        <f t="shared" ca="1" si="8"/>
        <v>Valide…</v>
      </c>
      <c r="K75" s="10" t="s">
        <v>13</v>
      </c>
      <c r="L75" t="str">
        <f t="shared" si="9"/>
        <v xml:space="preserve"> </v>
      </c>
    </row>
    <row r="76" spans="1:12">
      <c r="A76" s="37" t="s">
        <v>101</v>
      </c>
      <c r="B76" s="7" t="s">
        <v>135</v>
      </c>
      <c r="C76" s="7" t="s">
        <v>135</v>
      </c>
      <c r="D76" s="8">
        <v>10</v>
      </c>
      <c r="E76" s="27">
        <v>45273</v>
      </c>
      <c r="F76" s="9" t="s">
        <v>136</v>
      </c>
      <c r="G76" s="7">
        <f t="shared" ca="1" si="5"/>
        <v>204</v>
      </c>
      <c r="H76" s="7" t="str">
        <f t="shared" ca="1" si="6"/>
        <v>sup 60</v>
      </c>
      <c r="I76" s="11">
        <f t="shared" ca="1" si="7"/>
        <v>45069</v>
      </c>
      <c r="J76" s="12" t="str">
        <f t="shared" ca="1" si="8"/>
        <v>Valide…</v>
      </c>
      <c r="K76" s="10" t="s">
        <v>13</v>
      </c>
      <c r="L76" t="str">
        <f t="shared" si="9"/>
        <v xml:space="preserve"> </v>
      </c>
    </row>
    <row r="77" spans="1:12">
      <c r="A77" s="37" t="s">
        <v>102</v>
      </c>
      <c r="B77" s="7" t="s">
        <v>135</v>
      </c>
      <c r="C77" s="7" t="s">
        <v>135</v>
      </c>
      <c r="D77" s="8">
        <v>20</v>
      </c>
      <c r="E77" s="27">
        <v>45087</v>
      </c>
      <c r="F77" s="9" t="s">
        <v>136</v>
      </c>
      <c r="G77" s="7">
        <f t="shared" ca="1" si="5"/>
        <v>18</v>
      </c>
      <c r="H77" s="7" t="str">
        <f t="shared" ca="1" si="6"/>
        <v>inf 60</v>
      </c>
      <c r="I77" s="11">
        <f t="shared" ca="1" si="7"/>
        <v>45069</v>
      </c>
      <c r="J77" s="12" t="str">
        <f t="shared" ca="1" si="8"/>
        <v>À traiter</v>
      </c>
      <c r="K77" s="10" t="s">
        <v>13</v>
      </c>
      <c r="L77" t="str">
        <f t="shared" si="9"/>
        <v xml:space="preserve"> </v>
      </c>
    </row>
    <row r="78" spans="1:12">
      <c r="A78" s="37" t="s">
        <v>103</v>
      </c>
      <c r="B78" s="7" t="s">
        <v>135</v>
      </c>
      <c r="C78" s="7" t="s">
        <v>135</v>
      </c>
      <c r="D78" s="8">
        <v>10</v>
      </c>
      <c r="E78" s="27">
        <v>45620</v>
      </c>
      <c r="F78" s="9" t="s">
        <v>136</v>
      </c>
      <c r="G78" s="7">
        <f t="shared" ca="1" si="5"/>
        <v>551</v>
      </c>
      <c r="H78" s="7" t="str">
        <f t="shared" ca="1" si="6"/>
        <v>sup 60</v>
      </c>
      <c r="I78" s="11">
        <f t="shared" ca="1" si="7"/>
        <v>45069</v>
      </c>
      <c r="J78" s="12" t="str">
        <f t="shared" ca="1" si="8"/>
        <v>Valide…</v>
      </c>
      <c r="K78" s="10" t="s">
        <v>13</v>
      </c>
      <c r="L78" t="str">
        <f t="shared" si="9"/>
        <v xml:space="preserve"> </v>
      </c>
    </row>
    <row r="79" spans="1:12">
      <c r="A79" s="37" t="s">
        <v>104</v>
      </c>
      <c r="B79" s="7" t="s">
        <v>135</v>
      </c>
      <c r="C79" s="7" t="s">
        <v>135</v>
      </c>
      <c r="D79" s="8">
        <v>12</v>
      </c>
      <c r="E79" s="27">
        <v>45086</v>
      </c>
      <c r="F79" s="9" t="s">
        <v>136</v>
      </c>
      <c r="G79" s="7">
        <f t="shared" ca="1" si="5"/>
        <v>17</v>
      </c>
      <c r="H79" s="7" t="str">
        <f t="shared" ca="1" si="6"/>
        <v>inf 60</v>
      </c>
      <c r="I79" s="11">
        <f t="shared" ca="1" si="7"/>
        <v>45069</v>
      </c>
      <c r="J79" s="12" t="str">
        <f t="shared" ca="1" si="8"/>
        <v>À traiter</v>
      </c>
      <c r="K79" s="10" t="s">
        <v>13</v>
      </c>
      <c r="L79" t="str">
        <f t="shared" si="9"/>
        <v xml:space="preserve"> </v>
      </c>
    </row>
    <row r="80" spans="1:12">
      <c r="A80" s="37" t="s">
        <v>105</v>
      </c>
      <c r="B80" s="7" t="s">
        <v>135</v>
      </c>
      <c r="C80" s="7" t="s">
        <v>135</v>
      </c>
      <c r="D80" s="8">
        <v>10</v>
      </c>
      <c r="E80" s="27">
        <v>45124</v>
      </c>
      <c r="F80" s="9" t="s">
        <v>136</v>
      </c>
      <c r="G80" s="7">
        <f t="shared" ca="1" si="5"/>
        <v>55</v>
      </c>
      <c r="H80" s="7" t="str">
        <f t="shared" ca="1" si="6"/>
        <v>inf 60</v>
      </c>
      <c r="I80" s="11">
        <f t="shared" ca="1" si="7"/>
        <v>45069</v>
      </c>
      <c r="J80" s="12" t="str">
        <f t="shared" ca="1" si="8"/>
        <v>À traiter</v>
      </c>
      <c r="K80" s="10" t="s">
        <v>13</v>
      </c>
      <c r="L80" t="str">
        <f t="shared" si="9"/>
        <v xml:space="preserve"> </v>
      </c>
    </row>
    <row r="81" spans="1:12">
      <c r="A81" s="37" t="s">
        <v>106</v>
      </c>
      <c r="B81" s="7" t="s">
        <v>135</v>
      </c>
      <c r="C81" s="7" t="s">
        <v>135</v>
      </c>
      <c r="D81" s="8">
        <v>16</v>
      </c>
      <c r="E81" s="27">
        <v>45227</v>
      </c>
      <c r="F81" s="9" t="s">
        <v>136</v>
      </c>
      <c r="G81" s="7">
        <f t="shared" ca="1" si="5"/>
        <v>158</v>
      </c>
      <c r="H81" s="7" t="str">
        <f t="shared" ca="1" si="6"/>
        <v>sup 60</v>
      </c>
      <c r="I81" s="11">
        <f t="shared" ca="1" si="7"/>
        <v>45069</v>
      </c>
      <c r="J81" s="12" t="str">
        <f t="shared" ca="1" si="8"/>
        <v>Valide…</v>
      </c>
      <c r="K81" s="10" t="s">
        <v>13</v>
      </c>
      <c r="L81" t="str">
        <f t="shared" si="9"/>
        <v xml:space="preserve"> </v>
      </c>
    </row>
    <row r="82" spans="1:12">
      <c r="A82" s="37" t="s">
        <v>107</v>
      </c>
      <c r="B82" s="7" t="s">
        <v>135</v>
      </c>
      <c r="C82" s="7" t="s">
        <v>135</v>
      </c>
      <c r="D82" s="8">
        <v>12</v>
      </c>
      <c r="E82" s="27">
        <v>45394</v>
      </c>
      <c r="F82" s="9" t="s">
        <v>136</v>
      </c>
      <c r="G82" s="7">
        <f t="shared" ca="1" si="5"/>
        <v>325</v>
      </c>
      <c r="H82" s="7" t="str">
        <f t="shared" ca="1" si="6"/>
        <v>sup 60</v>
      </c>
      <c r="I82" s="11">
        <f t="shared" ca="1" si="7"/>
        <v>45069</v>
      </c>
      <c r="J82" s="12" t="str">
        <f t="shared" ca="1" si="8"/>
        <v>Valide…</v>
      </c>
      <c r="K82" s="10" t="s">
        <v>13</v>
      </c>
      <c r="L82" t="str">
        <f t="shared" si="9"/>
        <v xml:space="preserve"> </v>
      </c>
    </row>
    <row r="83" spans="1:12">
      <c r="A83" s="37" t="s">
        <v>108</v>
      </c>
      <c r="B83" s="7" t="s">
        <v>135</v>
      </c>
      <c r="C83" s="7" t="s">
        <v>135</v>
      </c>
      <c r="D83" s="8">
        <v>18</v>
      </c>
      <c r="E83" s="27">
        <v>45265</v>
      </c>
      <c r="F83" s="9" t="s">
        <v>136</v>
      </c>
      <c r="G83" s="7">
        <f t="shared" ca="1" si="5"/>
        <v>196</v>
      </c>
      <c r="H83" s="7" t="str">
        <f t="shared" ca="1" si="6"/>
        <v>sup 60</v>
      </c>
      <c r="I83" s="11">
        <f t="shared" ca="1" si="7"/>
        <v>45069</v>
      </c>
      <c r="J83" s="12" t="str">
        <f t="shared" ca="1" si="8"/>
        <v>Valide…</v>
      </c>
      <c r="K83" s="10" t="s">
        <v>13</v>
      </c>
      <c r="L83" t="str">
        <f t="shared" si="9"/>
        <v xml:space="preserve"> </v>
      </c>
    </row>
    <row r="84" spans="1:12">
      <c r="A84" s="37" t="s">
        <v>109</v>
      </c>
      <c r="B84" s="7" t="s">
        <v>135</v>
      </c>
      <c r="C84" s="7" t="s">
        <v>135</v>
      </c>
      <c r="D84" s="8" t="s">
        <v>5</v>
      </c>
      <c r="E84" s="27">
        <v>45286</v>
      </c>
      <c r="F84" s="9" t="s">
        <v>136</v>
      </c>
      <c r="G84" s="7">
        <f t="shared" ca="1" si="5"/>
        <v>217</v>
      </c>
      <c r="H84" s="7" t="str">
        <f t="shared" ca="1" si="6"/>
        <v>sup 60</v>
      </c>
      <c r="I84" s="11">
        <f t="shared" ca="1" si="7"/>
        <v>45069</v>
      </c>
      <c r="J84" s="12" t="str">
        <f t="shared" ca="1" si="8"/>
        <v>Valide…</v>
      </c>
      <c r="K84" s="10" t="s">
        <v>13</v>
      </c>
      <c r="L84" t="str">
        <f t="shared" si="9"/>
        <v xml:space="preserve"> </v>
      </c>
    </row>
    <row r="85" spans="1:12">
      <c r="A85" s="37" t="s">
        <v>110</v>
      </c>
      <c r="B85" s="7" t="s">
        <v>135</v>
      </c>
      <c r="C85" s="7" t="s">
        <v>135</v>
      </c>
      <c r="D85" s="8">
        <v>16</v>
      </c>
      <c r="E85" s="27">
        <v>45162</v>
      </c>
      <c r="F85" s="9" t="s">
        <v>136</v>
      </c>
      <c r="G85" s="7">
        <f t="shared" ca="1" si="5"/>
        <v>93</v>
      </c>
      <c r="H85" s="7" t="str">
        <f t="shared" ca="1" si="6"/>
        <v>sup 60</v>
      </c>
      <c r="I85" s="11">
        <f t="shared" ca="1" si="7"/>
        <v>45069</v>
      </c>
      <c r="J85" s="12" t="str">
        <f t="shared" ca="1" si="8"/>
        <v>Valide…</v>
      </c>
      <c r="K85" s="10" t="s">
        <v>13</v>
      </c>
      <c r="L85" t="str">
        <f t="shared" si="9"/>
        <v xml:space="preserve"> </v>
      </c>
    </row>
    <row r="86" spans="1:12">
      <c r="A86" s="37" t="s">
        <v>111</v>
      </c>
      <c r="B86" s="7" t="s">
        <v>135</v>
      </c>
      <c r="C86" s="7" t="s">
        <v>135</v>
      </c>
      <c r="D86" s="8">
        <v>12</v>
      </c>
      <c r="E86" s="27">
        <v>45275</v>
      </c>
      <c r="F86" s="9" t="s">
        <v>136</v>
      </c>
      <c r="G86" s="7">
        <f t="shared" ca="1" si="5"/>
        <v>206</v>
      </c>
      <c r="H86" s="7" t="str">
        <f t="shared" ca="1" si="6"/>
        <v>sup 60</v>
      </c>
      <c r="I86" s="11">
        <f t="shared" ca="1" si="7"/>
        <v>45069</v>
      </c>
      <c r="J86" s="12" t="str">
        <f t="shared" ca="1" si="8"/>
        <v>Valide…</v>
      </c>
      <c r="K86" s="10" t="s">
        <v>13</v>
      </c>
      <c r="L86" t="str">
        <f t="shared" si="9"/>
        <v xml:space="preserve"> </v>
      </c>
    </row>
    <row r="87" spans="1:12">
      <c r="A87" s="37" t="s">
        <v>112</v>
      </c>
      <c r="B87" s="7" t="s">
        <v>135</v>
      </c>
      <c r="C87" s="7" t="s">
        <v>135</v>
      </c>
      <c r="D87" s="8">
        <v>12</v>
      </c>
      <c r="E87" s="27">
        <v>45312</v>
      </c>
      <c r="F87" s="9" t="s">
        <v>136</v>
      </c>
      <c r="G87" s="7">
        <f t="shared" ca="1" si="5"/>
        <v>243</v>
      </c>
      <c r="H87" s="7" t="str">
        <f t="shared" ca="1" si="6"/>
        <v>sup 60</v>
      </c>
      <c r="I87" s="11">
        <f t="shared" ca="1" si="7"/>
        <v>45069</v>
      </c>
      <c r="J87" s="12" t="str">
        <f t="shared" ca="1" si="8"/>
        <v>Valide…</v>
      </c>
      <c r="K87" s="10" t="s">
        <v>13</v>
      </c>
      <c r="L87" t="str">
        <f t="shared" si="9"/>
        <v xml:space="preserve"> </v>
      </c>
    </row>
    <row r="88" spans="1:12">
      <c r="A88" s="37" t="s">
        <v>113</v>
      </c>
      <c r="B88" s="7" t="s">
        <v>135</v>
      </c>
      <c r="C88" s="7" t="s">
        <v>135</v>
      </c>
      <c r="D88" s="8">
        <v>8</v>
      </c>
      <c r="E88" s="27">
        <v>45673</v>
      </c>
      <c r="F88" s="9" t="s">
        <v>136</v>
      </c>
      <c r="G88" s="7">
        <f t="shared" ca="1" si="5"/>
        <v>604</v>
      </c>
      <c r="H88" s="7" t="str">
        <f t="shared" ca="1" si="6"/>
        <v>sup 60</v>
      </c>
      <c r="I88" s="11">
        <f t="shared" ca="1" si="7"/>
        <v>45069</v>
      </c>
      <c r="J88" s="12" t="str">
        <f t="shared" ca="1" si="8"/>
        <v>Valide…</v>
      </c>
      <c r="K88" s="10" t="s">
        <v>13</v>
      </c>
      <c r="L88" t="str">
        <f t="shared" si="9"/>
        <v xml:space="preserve"> </v>
      </c>
    </row>
    <row r="89" spans="1:12">
      <c r="A89" s="37" t="s">
        <v>114</v>
      </c>
      <c r="B89" s="7" t="s">
        <v>135</v>
      </c>
      <c r="C89" s="7" t="s">
        <v>135</v>
      </c>
      <c r="D89" s="8">
        <v>12</v>
      </c>
      <c r="E89" s="27">
        <v>45393</v>
      </c>
      <c r="F89" s="9" t="s">
        <v>136</v>
      </c>
      <c r="G89" s="7">
        <f t="shared" ca="1" si="5"/>
        <v>324</v>
      </c>
      <c r="H89" s="7" t="str">
        <f t="shared" ca="1" si="6"/>
        <v>sup 60</v>
      </c>
      <c r="I89" s="11">
        <f t="shared" ca="1" si="7"/>
        <v>45069</v>
      </c>
      <c r="J89" s="12" t="str">
        <f t="shared" ca="1" si="8"/>
        <v>Valide…</v>
      </c>
      <c r="K89" s="10" t="s">
        <v>13</v>
      </c>
      <c r="L89" t="str">
        <f t="shared" si="9"/>
        <v xml:space="preserve"> </v>
      </c>
    </row>
    <row r="90" spans="1:12">
      <c r="A90" s="37" t="s">
        <v>115</v>
      </c>
      <c r="B90" s="7" t="s">
        <v>135</v>
      </c>
      <c r="C90" s="7" t="s">
        <v>135</v>
      </c>
      <c r="D90" s="8" t="s">
        <v>6</v>
      </c>
      <c r="E90" s="27">
        <v>45107</v>
      </c>
      <c r="F90" s="9" t="s">
        <v>136</v>
      </c>
      <c r="G90" s="7">
        <f t="shared" ca="1" si="5"/>
        <v>38</v>
      </c>
      <c r="H90" s="7" t="str">
        <f t="shared" ca="1" si="6"/>
        <v>inf 60</v>
      </c>
      <c r="I90" s="11">
        <f t="shared" ca="1" si="7"/>
        <v>45069</v>
      </c>
      <c r="J90" s="12" t="str">
        <f t="shared" ca="1" si="8"/>
        <v>À traiter</v>
      </c>
      <c r="K90" s="10" t="s">
        <v>13</v>
      </c>
      <c r="L90" t="str">
        <f t="shared" si="9"/>
        <v xml:space="preserve"> </v>
      </c>
    </row>
    <row r="91" spans="1:12">
      <c r="A91" s="37" t="s">
        <v>116</v>
      </c>
      <c r="B91" s="7" t="s">
        <v>135</v>
      </c>
      <c r="C91" s="7" t="s">
        <v>135</v>
      </c>
      <c r="D91" s="8" t="s">
        <v>5</v>
      </c>
      <c r="E91" s="27">
        <v>45120</v>
      </c>
      <c r="F91" s="9" t="s">
        <v>136</v>
      </c>
      <c r="G91" s="7">
        <f t="shared" ca="1" si="5"/>
        <v>51</v>
      </c>
      <c r="H91" s="7" t="str">
        <f t="shared" ca="1" si="6"/>
        <v>inf 60</v>
      </c>
      <c r="I91" s="11">
        <f t="shared" ca="1" si="7"/>
        <v>45069</v>
      </c>
      <c r="J91" s="12" t="str">
        <f t="shared" ca="1" si="8"/>
        <v>À traiter</v>
      </c>
      <c r="K91" s="10" t="s">
        <v>13</v>
      </c>
      <c r="L91" t="str">
        <f t="shared" si="9"/>
        <v xml:space="preserve"> </v>
      </c>
    </row>
    <row r="92" spans="1:12">
      <c r="A92" s="37" t="s">
        <v>117</v>
      </c>
      <c r="B92" s="7" t="s">
        <v>135</v>
      </c>
      <c r="C92" s="7" t="s">
        <v>135</v>
      </c>
      <c r="D92" s="8">
        <v>8</v>
      </c>
      <c r="E92" s="27">
        <v>45471</v>
      </c>
      <c r="F92" s="9" t="s">
        <v>136</v>
      </c>
      <c r="G92" s="7">
        <f t="shared" ca="1" si="5"/>
        <v>402</v>
      </c>
      <c r="H92" s="7" t="str">
        <f t="shared" ca="1" si="6"/>
        <v>sup 60</v>
      </c>
      <c r="I92" s="11">
        <f t="shared" ca="1" si="7"/>
        <v>45069</v>
      </c>
      <c r="J92" s="12" t="str">
        <f t="shared" ca="1" si="8"/>
        <v>Valide…</v>
      </c>
      <c r="K92" s="10" t="s">
        <v>13</v>
      </c>
      <c r="L92" t="str">
        <f t="shared" si="9"/>
        <v xml:space="preserve"> </v>
      </c>
    </row>
    <row r="93" spans="1:12">
      <c r="A93" s="37" t="s">
        <v>118</v>
      </c>
      <c r="B93" s="7" t="s">
        <v>135</v>
      </c>
      <c r="C93" s="7" t="s">
        <v>135</v>
      </c>
      <c r="D93" s="8">
        <v>14</v>
      </c>
      <c r="E93" s="27">
        <v>45307</v>
      </c>
      <c r="F93" s="9" t="s">
        <v>136</v>
      </c>
      <c r="G93" s="7">
        <f t="shared" ca="1" si="5"/>
        <v>238</v>
      </c>
      <c r="H93" s="7" t="str">
        <f t="shared" ca="1" si="6"/>
        <v>sup 60</v>
      </c>
      <c r="I93" s="11">
        <f t="shared" ca="1" si="7"/>
        <v>45069</v>
      </c>
      <c r="J93" s="12" t="str">
        <f t="shared" ca="1" si="8"/>
        <v>Valide…</v>
      </c>
      <c r="K93" s="10" t="s">
        <v>13</v>
      </c>
      <c r="L93" t="str">
        <f t="shared" si="9"/>
        <v xml:space="preserve"> </v>
      </c>
    </row>
    <row r="94" spans="1:12">
      <c r="A94" s="37" t="s">
        <v>119</v>
      </c>
      <c r="B94" s="7" t="s">
        <v>135</v>
      </c>
      <c r="C94" s="7" t="s">
        <v>135</v>
      </c>
      <c r="D94" s="8" t="s">
        <v>7</v>
      </c>
      <c r="E94" s="27">
        <v>45223</v>
      </c>
      <c r="F94" s="9" t="s">
        <v>136</v>
      </c>
      <c r="G94" s="7">
        <f t="shared" ca="1" si="5"/>
        <v>154</v>
      </c>
      <c r="H94" s="7" t="str">
        <f t="shared" ca="1" si="6"/>
        <v>sup 60</v>
      </c>
      <c r="I94" s="11">
        <f t="shared" ca="1" si="7"/>
        <v>45069</v>
      </c>
      <c r="J94" s="12" t="str">
        <f t="shared" ca="1" si="8"/>
        <v>Valide…</v>
      </c>
      <c r="K94" s="10" t="s">
        <v>13</v>
      </c>
      <c r="L94" t="str">
        <f t="shared" si="9"/>
        <v xml:space="preserve"> </v>
      </c>
    </row>
    <row r="95" spans="1:12">
      <c r="A95" s="37" t="s">
        <v>120</v>
      </c>
      <c r="B95" s="7" t="s">
        <v>135</v>
      </c>
      <c r="C95" s="7" t="s">
        <v>135</v>
      </c>
      <c r="D95" s="8">
        <v>10</v>
      </c>
      <c r="E95" s="27">
        <v>45443</v>
      </c>
      <c r="F95" s="9" t="s">
        <v>136</v>
      </c>
      <c r="G95" s="7">
        <f t="shared" ca="1" si="5"/>
        <v>374</v>
      </c>
      <c r="H95" s="7" t="str">
        <f t="shared" ca="1" si="6"/>
        <v>sup 60</v>
      </c>
      <c r="I95" s="11">
        <f t="shared" ca="1" si="7"/>
        <v>45069</v>
      </c>
      <c r="J95" s="12" t="str">
        <f t="shared" ca="1" si="8"/>
        <v>Valide…</v>
      </c>
      <c r="K95" s="10" t="s">
        <v>13</v>
      </c>
      <c r="L95" t="str">
        <f t="shared" si="9"/>
        <v xml:space="preserve"> </v>
      </c>
    </row>
    <row r="96" spans="1:12">
      <c r="A96" s="37" t="s">
        <v>121</v>
      </c>
      <c r="B96" s="7" t="s">
        <v>135</v>
      </c>
      <c r="C96" s="7" t="s">
        <v>135</v>
      </c>
      <c r="D96" s="8">
        <v>12</v>
      </c>
      <c r="E96" s="27">
        <v>45414</v>
      </c>
      <c r="F96" s="9" t="s">
        <v>136</v>
      </c>
      <c r="G96" s="7">
        <f t="shared" ca="1" si="5"/>
        <v>345</v>
      </c>
      <c r="H96" s="7" t="str">
        <f t="shared" ca="1" si="6"/>
        <v>sup 60</v>
      </c>
      <c r="I96" s="11">
        <f t="shared" ca="1" si="7"/>
        <v>45069</v>
      </c>
      <c r="J96" s="12" t="str">
        <f t="shared" ca="1" si="8"/>
        <v>Valide…</v>
      </c>
      <c r="K96" s="10" t="s">
        <v>13</v>
      </c>
      <c r="L96" t="str">
        <f t="shared" si="9"/>
        <v xml:space="preserve"> </v>
      </c>
    </row>
    <row r="97" spans="1:12">
      <c r="A97" s="37" t="s">
        <v>122</v>
      </c>
      <c r="B97" s="7" t="s">
        <v>135</v>
      </c>
      <c r="C97" s="7" t="s">
        <v>135</v>
      </c>
      <c r="D97" s="8">
        <v>12</v>
      </c>
      <c r="E97" s="27">
        <v>45466</v>
      </c>
      <c r="F97" s="9" t="s">
        <v>136</v>
      </c>
      <c r="G97" s="7">
        <f t="shared" ca="1" si="5"/>
        <v>397</v>
      </c>
      <c r="H97" s="7" t="str">
        <f t="shared" ca="1" si="6"/>
        <v>sup 60</v>
      </c>
      <c r="I97" s="11">
        <f t="shared" ca="1" si="7"/>
        <v>45069</v>
      </c>
      <c r="J97" s="12" t="str">
        <f t="shared" ca="1" si="8"/>
        <v>Valide…</v>
      </c>
      <c r="K97" s="10" t="s">
        <v>13</v>
      </c>
      <c r="L97" t="str">
        <f t="shared" si="9"/>
        <v xml:space="preserve"> </v>
      </c>
    </row>
    <row r="98" spans="1:12">
      <c r="A98" s="37" t="s">
        <v>123</v>
      </c>
      <c r="B98" s="7" t="s">
        <v>135</v>
      </c>
      <c r="C98" s="7" t="s">
        <v>135</v>
      </c>
      <c r="D98" s="8">
        <v>18</v>
      </c>
      <c r="E98" s="27">
        <v>45330</v>
      </c>
      <c r="F98" s="9" t="s">
        <v>136</v>
      </c>
      <c r="G98" s="7">
        <f t="shared" ca="1" si="5"/>
        <v>261</v>
      </c>
      <c r="H98" s="7" t="str">
        <f t="shared" ca="1" si="6"/>
        <v>sup 60</v>
      </c>
      <c r="I98" s="11">
        <f t="shared" ca="1" si="7"/>
        <v>45069</v>
      </c>
      <c r="J98" s="12" t="str">
        <f t="shared" ca="1" si="8"/>
        <v>Valide…</v>
      </c>
      <c r="K98" s="10" t="s">
        <v>13</v>
      </c>
      <c r="L98" t="str">
        <f t="shared" si="9"/>
        <v xml:space="preserve"> </v>
      </c>
    </row>
    <row r="99" spans="1:12">
      <c r="A99" s="37" t="s">
        <v>124</v>
      </c>
      <c r="B99" s="7" t="s">
        <v>135</v>
      </c>
      <c r="C99" s="7" t="s">
        <v>135</v>
      </c>
      <c r="D99" s="8">
        <v>12</v>
      </c>
      <c r="E99" s="27">
        <v>45723</v>
      </c>
      <c r="F99" s="9" t="s">
        <v>136</v>
      </c>
      <c r="G99" s="7">
        <f t="shared" ca="1" si="5"/>
        <v>654</v>
      </c>
      <c r="H99" s="7" t="str">
        <f t="shared" ca="1" si="6"/>
        <v>sup 60</v>
      </c>
      <c r="I99" s="11">
        <f t="shared" ca="1" si="7"/>
        <v>45069</v>
      </c>
      <c r="J99" s="12" t="str">
        <f t="shared" ca="1" si="8"/>
        <v>Valide…</v>
      </c>
      <c r="K99" s="10" t="s">
        <v>13</v>
      </c>
      <c r="L99" t="str">
        <f t="shared" si="9"/>
        <v xml:space="preserve"> </v>
      </c>
    </row>
    <row r="100" spans="1:12">
      <c r="A100" s="37" t="s">
        <v>125</v>
      </c>
      <c r="B100" s="7" t="s">
        <v>135</v>
      </c>
      <c r="C100" s="7" t="s">
        <v>135</v>
      </c>
      <c r="D100" s="8" t="s">
        <v>7</v>
      </c>
      <c r="E100" s="27">
        <v>45202</v>
      </c>
      <c r="F100" s="9" t="s">
        <v>136</v>
      </c>
      <c r="G100" s="7">
        <f t="shared" ca="1" si="5"/>
        <v>133</v>
      </c>
      <c r="H100" s="7" t="str">
        <f t="shared" ca="1" si="6"/>
        <v>sup 60</v>
      </c>
      <c r="I100" s="11">
        <f t="shared" ca="1" si="7"/>
        <v>45069</v>
      </c>
      <c r="J100" s="12" t="str">
        <f t="shared" ca="1" si="8"/>
        <v>Valide…</v>
      </c>
      <c r="K100" s="10" t="s">
        <v>13</v>
      </c>
      <c r="L100" t="str">
        <f t="shared" si="9"/>
        <v xml:space="preserve"> </v>
      </c>
    </row>
    <row r="101" spans="1:12">
      <c r="A101" s="37" t="s">
        <v>126</v>
      </c>
      <c r="B101" s="7" t="s">
        <v>135</v>
      </c>
      <c r="C101" s="7" t="s">
        <v>135</v>
      </c>
      <c r="D101" s="8">
        <v>16</v>
      </c>
      <c r="E101" s="27">
        <v>45314</v>
      </c>
      <c r="F101" s="9" t="s">
        <v>136</v>
      </c>
      <c r="G101" s="7">
        <f t="shared" ca="1" si="5"/>
        <v>245</v>
      </c>
      <c r="H101" s="7" t="str">
        <f t="shared" ca="1" si="6"/>
        <v>sup 60</v>
      </c>
      <c r="I101" s="11">
        <f t="shared" ca="1" si="7"/>
        <v>45069</v>
      </c>
      <c r="J101" s="12" t="str">
        <f t="shared" ca="1" si="8"/>
        <v>Valide…</v>
      </c>
      <c r="K101" s="10" t="s">
        <v>13</v>
      </c>
      <c r="L101" t="str">
        <f t="shared" si="9"/>
        <v xml:space="preserve"> </v>
      </c>
    </row>
    <row r="102" spans="1:12">
      <c r="A102" s="37" t="s">
        <v>127</v>
      </c>
      <c r="B102" s="7" t="s">
        <v>135</v>
      </c>
      <c r="C102" s="7" t="s">
        <v>135</v>
      </c>
      <c r="D102" s="8">
        <v>16</v>
      </c>
      <c r="E102" s="27">
        <v>45210</v>
      </c>
      <c r="F102" s="9" t="s">
        <v>136</v>
      </c>
      <c r="G102" s="7">
        <f t="shared" ca="1" si="5"/>
        <v>141</v>
      </c>
      <c r="H102" s="7" t="str">
        <f t="shared" ca="1" si="6"/>
        <v>sup 60</v>
      </c>
      <c r="I102" s="11">
        <f t="shared" ca="1" si="7"/>
        <v>45069</v>
      </c>
      <c r="J102" s="12" t="str">
        <f t="shared" ca="1" si="8"/>
        <v>Valide…</v>
      </c>
      <c r="K102" s="10" t="s">
        <v>13</v>
      </c>
      <c r="L102" t="str">
        <f t="shared" si="9"/>
        <v xml:space="preserve"> </v>
      </c>
    </row>
    <row r="103" spans="1:12">
      <c r="A103" s="37" t="s">
        <v>128</v>
      </c>
      <c r="B103" s="7" t="s">
        <v>135</v>
      </c>
      <c r="C103" s="7" t="s">
        <v>135</v>
      </c>
      <c r="D103" s="8">
        <v>6</v>
      </c>
      <c r="E103" s="27">
        <v>45466</v>
      </c>
      <c r="F103" s="9" t="s">
        <v>136</v>
      </c>
      <c r="G103" s="7">
        <f t="shared" ca="1" si="5"/>
        <v>397</v>
      </c>
      <c r="H103" s="7" t="str">
        <f t="shared" ca="1" si="6"/>
        <v>sup 60</v>
      </c>
      <c r="I103" s="11">
        <f t="shared" ca="1" si="7"/>
        <v>45069</v>
      </c>
      <c r="J103" s="12" t="str">
        <f t="shared" ca="1" si="8"/>
        <v>Valide…</v>
      </c>
      <c r="K103" s="10" t="s">
        <v>13</v>
      </c>
      <c r="L103" t="str">
        <f t="shared" si="9"/>
        <v xml:space="preserve"> </v>
      </c>
    </row>
    <row r="104" spans="1:12">
      <c r="A104" s="37" t="s">
        <v>129</v>
      </c>
      <c r="B104" s="7" t="s">
        <v>135</v>
      </c>
      <c r="C104" s="7" t="s">
        <v>135</v>
      </c>
      <c r="D104" s="8">
        <v>12</v>
      </c>
      <c r="E104" s="27">
        <v>45465</v>
      </c>
      <c r="F104" s="9" t="s">
        <v>136</v>
      </c>
      <c r="G104" s="7">
        <f t="shared" ca="1" si="5"/>
        <v>396</v>
      </c>
      <c r="H104" s="7" t="str">
        <f t="shared" ca="1" si="6"/>
        <v>sup 60</v>
      </c>
      <c r="I104" s="11">
        <f t="shared" ca="1" si="7"/>
        <v>45069</v>
      </c>
      <c r="J104" s="12" t="str">
        <f t="shared" ca="1" si="8"/>
        <v>Valide…</v>
      </c>
      <c r="K104" s="10" t="s">
        <v>13</v>
      </c>
      <c r="L104" t="str">
        <f t="shared" si="9"/>
        <v xml:space="preserve"> </v>
      </c>
    </row>
    <row r="105" spans="1:12">
      <c r="A105" s="37" t="s">
        <v>130</v>
      </c>
      <c r="B105" s="7" t="s">
        <v>135</v>
      </c>
      <c r="C105" s="7" t="s">
        <v>135</v>
      </c>
      <c r="D105" s="8">
        <v>16</v>
      </c>
      <c r="E105" s="27">
        <v>45492</v>
      </c>
      <c r="F105" s="9" t="s">
        <v>136</v>
      </c>
      <c r="G105" s="7">
        <f t="shared" ca="1" si="5"/>
        <v>423</v>
      </c>
      <c r="H105" s="7" t="str">
        <f t="shared" ca="1" si="6"/>
        <v>sup 60</v>
      </c>
      <c r="I105" s="11">
        <f t="shared" ca="1" si="7"/>
        <v>45069</v>
      </c>
      <c r="J105" s="12" t="str">
        <f t="shared" ca="1" si="8"/>
        <v>Valide…</v>
      </c>
      <c r="K105" s="10" t="s">
        <v>13</v>
      </c>
      <c r="L105" t="str">
        <f t="shared" si="9"/>
        <v xml:space="preserve"> </v>
      </c>
    </row>
    <row r="106" spans="1:12">
      <c r="A106" s="37" t="s">
        <v>131</v>
      </c>
      <c r="B106" s="7" t="s">
        <v>135</v>
      </c>
      <c r="C106" s="7" t="s">
        <v>135</v>
      </c>
      <c r="D106" s="8">
        <v>10</v>
      </c>
      <c r="E106" s="27">
        <v>45463</v>
      </c>
      <c r="F106" s="9" t="s">
        <v>136</v>
      </c>
      <c r="G106" s="7">
        <f t="shared" ca="1" si="5"/>
        <v>394</v>
      </c>
      <c r="H106" s="7" t="str">
        <f t="shared" ca="1" si="6"/>
        <v>sup 60</v>
      </c>
      <c r="I106" s="11">
        <f t="shared" ca="1" si="7"/>
        <v>45069</v>
      </c>
      <c r="J106" s="12" t="str">
        <f t="shared" ca="1" si="8"/>
        <v>Valide…</v>
      </c>
      <c r="K106" s="10" t="s">
        <v>13</v>
      </c>
      <c r="L106" t="str">
        <f t="shared" si="9"/>
        <v xml:space="preserve"> </v>
      </c>
    </row>
    <row r="107" spans="1:12">
      <c r="A107" s="37" t="s">
        <v>132</v>
      </c>
      <c r="B107" s="7" t="s">
        <v>135</v>
      </c>
      <c r="C107" s="7" t="s">
        <v>135</v>
      </c>
      <c r="D107" s="8">
        <v>16</v>
      </c>
      <c r="E107" s="27">
        <v>45253</v>
      </c>
      <c r="F107" s="9" t="s">
        <v>136</v>
      </c>
      <c r="G107" s="7">
        <f t="shared" ca="1" si="5"/>
        <v>184</v>
      </c>
      <c r="H107" s="7" t="str">
        <f t="shared" ca="1" si="6"/>
        <v>sup 60</v>
      </c>
      <c r="I107" s="11">
        <f t="shared" ca="1" si="7"/>
        <v>45069</v>
      </c>
      <c r="J107" s="12" t="str">
        <f t="shared" ca="1" si="8"/>
        <v>Valide…</v>
      </c>
      <c r="K107" s="10" t="s">
        <v>13</v>
      </c>
      <c r="L107" t="str">
        <f t="shared" si="9"/>
        <v xml:space="preserve"> </v>
      </c>
    </row>
    <row r="108" spans="1:12">
      <c r="A108" s="37" t="s">
        <v>133</v>
      </c>
      <c r="B108" s="7" t="s">
        <v>135</v>
      </c>
      <c r="C108" s="7" t="s">
        <v>135</v>
      </c>
      <c r="D108" s="8">
        <v>20</v>
      </c>
      <c r="E108" s="27">
        <v>45223</v>
      </c>
      <c r="F108" s="9" t="s">
        <v>136</v>
      </c>
      <c r="G108" s="7">
        <f t="shared" ca="1" si="5"/>
        <v>154</v>
      </c>
      <c r="H108" s="7" t="str">
        <f t="shared" ca="1" si="6"/>
        <v>sup 60</v>
      </c>
      <c r="I108" s="11">
        <f t="shared" ca="1" si="7"/>
        <v>45069</v>
      </c>
      <c r="J108" s="12" t="str">
        <f t="shared" ca="1" si="8"/>
        <v>Valide…</v>
      </c>
      <c r="K108" s="10" t="s">
        <v>13</v>
      </c>
      <c r="L108" t="str">
        <f t="shared" si="9"/>
        <v xml:space="preserve"> </v>
      </c>
    </row>
    <row r="109" spans="1:12">
      <c r="A109" s="37" t="s">
        <v>134</v>
      </c>
      <c r="B109" s="7" t="s">
        <v>135</v>
      </c>
      <c r="C109" s="7" t="s">
        <v>135</v>
      </c>
      <c r="D109" s="8">
        <v>16</v>
      </c>
      <c r="E109" s="27">
        <v>45773</v>
      </c>
      <c r="F109" s="9" t="s">
        <v>136</v>
      </c>
      <c r="G109" s="7">
        <f t="shared" ca="1" si="5"/>
        <v>704</v>
      </c>
      <c r="H109" s="7" t="str">
        <f t="shared" ca="1" si="6"/>
        <v>sup 60</v>
      </c>
      <c r="I109" s="11">
        <f t="shared" ca="1" si="7"/>
        <v>45069</v>
      </c>
      <c r="J109" s="12" t="str">
        <f t="shared" ca="1" si="8"/>
        <v>Valide…</v>
      </c>
      <c r="K109" s="10" t="s">
        <v>13</v>
      </c>
      <c r="L109" t="str">
        <f t="shared" si="9"/>
        <v xml:space="preserve"> </v>
      </c>
    </row>
    <row r="110" spans="1:12">
      <c r="J110" s="6"/>
    </row>
  </sheetData>
  <phoneticPr fontId="8" type="noConversion"/>
  <conditionalFormatting sqref="G2:G109">
    <cfRule type="expression" dxfId="33" priority="12">
      <formula>$H2="sup 60"</formula>
    </cfRule>
    <cfRule type="expression" dxfId="32" priority="13">
      <formula>$H2="inf 60"</formula>
    </cfRule>
  </conditionalFormatting>
  <conditionalFormatting sqref="J2:J19 J3:K109">
    <cfRule type="expression" dxfId="31" priority="8">
      <formula>$J2="À traiter"</formula>
    </cfRule>
    <cfRule type="expression" dxfId="30" priority="9">
      <formula>$J2="Valide…"</formula>
    </cfRule>
  </conditionalFormatting>
  <conditionalFormatting sqref="A3:K109">
    <cfRule type="expression" dxfId="29" priority="4">
      <formula>$H3="sup 60"</formula>
    </cfRule>
    <cfRule type="expression" dxfId="28" priority="5">
      <formula>$H3="inf 60"</formula>
    </cfRule>
  </conditionalFormatting>
  <conditionalFormatting sqref="A2:K109">
    <cfRule type="expression" dxfId="27" priority="1">
      <formula>$J2="En attente d'infos"</formula>
    </cfRule>
    <cfRule type="expression" dxfId="26" priority="10">
      <formula>$H2="sup 60"</formula>
    </cfRule>
    <cfRule type="expression" dxfId="25" priority="11">
      <formula>$H2="inf 60"</formula>
    </cfRule>
  </conditionalFormatting>
  <dataValidations count="3">
    <dataValidation type="list" showInputMessage="1" showErrorMessage="1" sqref="K2:K109" xr:uid="{D921D03D-2AB9-4139-B1B8-0E6761B8A9C2}">
      <formula1>EnvMail</formula1>
    </dataValidation>
    <dataValidation type="list" allowBlank="1" showInputMessage="1" showErrorMessage="1" sqref="F2:F109" xr:uid="{35BEB059-4DD6-4E90-A408-E90EB4057AFE}">
      <formula1>SPW</formula1>
    </dataValidation>
    <dataValidation type="custom" allowBlank="1" showInputMessage="1" showErrorMessage="1" errorTitle="Doublon" error="Il y a déjà ce numéro de matricule dans la base mail. Prolonger l'autorisation avec la nouvelle information." sqref="A2 A108 A106 A104 A102 A100 A98 A96 A94 A92 A90 A88 A86 A84 A82 A80 A78 A76 A74 A72 A70 A68 A66 A64 A62 A60 A58 A56 A54 A52 A50 A48 A46 A44 A42 A40 A38 A36 A34 A32 A30 A28 A26 A24 A22 A20 A18 A16 A14 A12 A10 A8 A6 A4" xr:uid="{2A3B5421-2FD4-46C6-AEFA-E8DA8AC3B1F2}">
      <formula1>COUNTIF(A$2:A$109,A2)=1</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7556B-75DC-493E-BAFA-E6F268C24DA9}">
  <sheetPr codeName="Feuil7"/>
  <dimension ref="A1:K118"/>
  <sheetViews>
    <sheetView showGridLines="0" tabSelected="1" topLeftCell="A101" workbookViewId="0">
      <selection activeCell="G18" sqref="G18"/>
    </sheetView>
  </sheetViews>
  <sheetFormatPr baseColWidth="10" defaultColWidth="14.6640625" defaultRowHeight="14.4"/>
  <cols>
    <col min="2" max="2" width="21" bestFit="1" customWidth="1"/>
    <col min="5" max="5" width="14.44140625" style="1" bestFit="1" customWidth="1"/>
    <col min="7" max="7" width="12.88671875" style="1" customWidth="1"/>
    <col min="8" max="8" width="16" bestFit="1" customWidth="1"/>
    <col min="10" max="10" width="15.88671875" bestFit="1" customWidth="1"/>
    <col min="11" max="12" width="51.44140625" bestFit="1" customWidth="1"/>
    <col min="13" max="13" width="36.5546875" bestFit="1" customWidth="1"/>
  </cols>
  <sheetData>
    <row r="1" spans="1:11" ht="24" customHeight="1">
      <c r="A1" s="28" t="s">
        <v>15</v>
      </c>
      <c r="B1" s="14" t="s">
        <v>16</v>
      </c>
      <c r="C1" s="14" t="s">
        <v>2</v>
      </c>
      <c r="D1" s="14" t="s">
        <v>18</v>
      </c>
      <c r="E1" s="19" t="s">
        <v>8</v>
      </c>
      <c r="F1" s="14" t="s">
        <v>17</v>
      </c>
      <c r="G1" s="42" t="s">
        <v>19</v>
      </c>
      <c r="H1" s="30" t="s">
        <v>20</v>
      </c>
    </row>
    <row r="2" spans="1:11">
      <c r="A2" s="29">
        <v>1</v>
      </c>
      <c r="B2" s="15" t="s">
        <v>135</v>
      </c>
      <c r="C2" s="15" t="s">
        <v>135</v>
      </c>
      <c r="D2" s="15">
        <v>20</v>
      </c>
      <c r="E2" s="16">
        <v>45077</v>
      </c>
      <c r="F2" s="15" t="s">
        <v>135</v>
      </c>
      <c r="G2" s="18">
        <f ca="1">TODAY()</f>
        <v>45069</v>
      </c>
      <c r="H2" s="31" t="str">
        <f ca="1">IF(A2="","",IF(E2&lt;TODAY(),"Expiration",IF(YEAR(E2)=YEAR(TODAY()),"Validité annuelle","Validité future")))</f>
        <v>Validité annuelle</v>
      </c>
      <c r="J2" s="20" t="s">
        <v>21</v>
      </c>
      <c r="K2" s="21" t="s">
        <v>24</v>
      </c>
    </row>
    <row r="3" spans="1:11">
      <c r="A3" s="29">
        <v>2</v>
      </c>
      <c r="B3" s="15" t="s">
        <v>135</v>
      </c>
      <c r="C3" s="15" t="s">
        <v>135</v>
      </c>
      <c r="D3" s="15">
        <v>10</v>
      </c>
      <c r="E3" s="16">
        <v>45106</v>
      </c>
      <c r="F3" s="15" t="s">
        <v>135</v>
      </c>
      <c r="G3" s="18">
        <f t="shared" ref="G3:G65" ca="1" si="0">TODAY()</f>
        <v>45069</v>
      </c>
      <c r="H3" s="31" t="str">
        <f t="shared" ref="H3:H67" ca="1" si="1">IF(A3="","",IF(E3&lt;TODAY(),"Expiration",IF(YEAR(E3)=YEAR(TODAY()),"Validité annuelle","Validité future")))</f>
        <v>Validité annuelle</v>
      </c>
      <c r="J3" s="22" t="s">
        <v>22</v>
      </c>
      <c r="K3" s="23" t="s">
        <v>25</v>
      </c>
    </row>
    <row r="4" spans="1:11">
      <c r="A4" s="29">
        <v>3</v>
      </c>
      <c r="B4" s="15" t="s">
        <v>135</v>
      </c>
      <c r="C4" s="15" t="s">
        <v>135</v>
      </c>
      <c r="D4" s="15">
        <v>12</v>
      </c>
      <c r="E4" s="16">
        <v>45667</v>
      </c>
      <c r="F4" s="15" t="s">
        <v>135</v>
      </c>
      <c r="G4" s="18">
        <f t="shared" ca="1" si="0"/>
        <v>45069</v>
      </c>
      <c r="H4" s="31" t="str">
        <f t="shared" ca="1" si="1"/>
        <v>Validité future</v>
      </c>
      <c r="J4" s="24" t="s">
        <v>23</v>
      </c>
      <c r="K4" s="25" t="s">
        <v>26</v>
      </c>
    </row>
    <row r="5" spans="1:11">
      <c r="A5" s="29">
        <v>4</v>
      </c>
      <c r="B5" s="15" t="s">
        <v>135</v>
      </c>
      <c r="C5" s="15" t="s">
        <v>135</v>
      </c>
      <c r="D5" s="15">
        <v>12</v>
      </c>
      <c r="E5" s="16">
        <v>45240</v>
      </c>
      <c r="F5" s="15" t="s">
        <v>135</v>
      </c>
      <c r="G5" s="18">
        <f t="shared" ca="1" si="0"/>
        <v>45069</v>
      </c>
      <c r="H5" s="31" t="str">
        <f t="shared" ca="1" si="1"/>
        <v>Validité annuelle</v>
      </c>
    </row>
    <row r="6" spans="1:11">
      <c r="A6" s="29">
        <v>5</v>
      </c>
      <c r="B6" s="15" t="s">
        <v>135</v>
      </c>
      <c r="C6" s="15" t="s">
        <v>135</v>
      </c>
      <c r="D6" s="15">
        <v>16</v>
      </c>
      <c r="E6" s="16">
        <v>45465</v>
      </c>
      <c r="F6" s="15" t="s">
        <v>135</v>
      </c>
      <c r="G6" s="18">
        <f t="shared" ca="1" si="0"/>
        <v>45069</v>
      </c>
      <c r="H6" s="31" t="str">
        <f t="shared" ca="1" si="1"/>
        <v>Validité future</v>
      </c>
    </row>
    <row r="7" spans="1:11">
      <c r="A7" s="29">
        <v>6</v>
      </c>
      <c r="B7" s="15" t="s">
        <v>135</v>
      </c>
      <c r="C7" s="15" t="s">
        <v>135</v>
      </c>
      <c r="D7" s="15">
        <v>10</v>
      </c>
      <c r="E7" s="16">
        <v>45387</v>
      </c>
      <c r="F7" s="15" t="s">
        <v>135</v>
      </c>
      <c r="G7" s="18">
        <f t="shared" ca="1" si="0"/>
        <v>45069</v>
      </c>
      <c r="H7" s="31" t="str">
        <f t="shared" ca="1" si="1"/>
        <v>Validité future</v>
      </c>
    </row>
    <row r="8" spans="1:11" s="13" customFormat="1">
      <c r="A8" s="29">
        <v>7</v>
      </c>
      <c r="B8" s="15" t="s">
        <v>135</v>
      </c>
      <c r="C8" s="15" t="s">
        <v>135</v>
      </c>
      <c r="D8" s="15">
        <v>20</v>
      </c>
      <c r="E8" s="16">
        <v>45100</v>
      </c>
      <c r="F8" s="15" t="s">
        <v>135</v>
      </c>
      <c r="G8" s="18"/>
      <c r="H8" s="31" t="str">
        <f t="shared" ca="1" si="1"/>
        <v>Validité annuelle</v>
      </c>
    </row>
    <row r="9" spans="1:11">
      <c r="A9" s="29">
        <v>8</v>
      </c>
      <c r="B9" s="15" t="s">
        <v>135</v>
      </c>
      <c r="C9" s="15" t="s">
        <v>135</v>
      </c>
      <c r="D9" s="15">
        <v>20</v>
      </c>
      <c r="E9" s="16">
        <v>45071</v>
      </c>
      <c r="F9" s="15" t="s">
        <v>135</v>
      </c>
      <c r="G9" s="18">
        <f t="shared" ca="1" si="0"/>
        <v>45069</v>
      </c>
      <c r="H9" s="31" t="str">
        <f t="shared" ca="1" si="1"/>
        <v>Validité annuelle</v>
      </c>
    </row>
    <row r="10" spans="1:11">
      <c r="A10" s="29">
        <v>9</v>
      </c>
      <c r="B10" s="15" t="s">
        <v>135</v>
      </c>
      <c r="C10" s="15" t="s">
        <v>135</v>
      </c>
      <c r="D10" s="15">
        <v>16</v>
      </c>
      <c r="E10" s="16">
        <v>45082</v>
      </c>
      <c r="F10" s="15" t="s">
        <v>135</v>
      </c>
      <c r="G10" s="18">
        <f t="shared" ca="1" si="0"/>
        <v>45069</v>
      </c>
      <c r="H10" s="31" t="str">
        <f t="shared" ca="1" si="1"/>
        <v>Validité annuelle</v>
      </c>
    </row>
    <row r="11" spans="1:11">
      <c r="A11" s="29">
        <v>10</v>
      </c>
      <c r="B11" s="15" t="s">
        <v>135</v>
      </c>
      <c r="C11" s="15" t="s">
        <v>135</v>
      </c>
      <c r="D11" s="15">
        <v>16</v>
      </c>
      <c r="E11" s="16">
        <v>45142</v>
      </c>
      <c r="F11" s="15" t="s">
        <v>135</v>
      </c>
      <c r="G11" s="18">
        <f t="shared" ca="1" si="0"/>
        <v>45069</v>
      </c>
      <c r="H11" s="31" t="str">
        <f t="shared" ca="1" si="1"/>
        <v>Validité annuelle</v>
      </c>
    </row>
    <row r="12" spans="1:11">
      <c r="A12" s="29">
        <v>11</v>
      </c>
      <c r="B12" s="15" t="s">
        <v>135</v>
      </c>
      <c r="C12" s="15" t="s">
        <v>135</v>
      </c>
      <c r="D12" s="15">
        <v>16</v>
      </c>
      <c r="E12" s="16">
        <v>45442</v>
      </c>
      <c r="F12" s="15" t="s">
        <v>135</v>
      </c>
      <c r="G12" s="18">
        <f t="shared" ca="1" si="0"/>
        <v>45069</v>
      </c>
      <c r="H12" s="31" t="str">
        <f t="shared" ca="1" si="1"/>
        <v>Validité future</v>
      </c>
    </row>
    <row r="13" spans="1:11">
      <c r="A13" s="29">
        <v>12</v>
      </c>
      <c r="B13" s="15" t="s">
        <v>135</v>
      </c>
      <c r="C13" s="15" t="s">
        <v>135</v>
      </c>
      <c r="D13" s="15">
        <v>14</v>
      </c>
      <c r="E13" s="16">
        <v>45373</v>
      </c>
      <c r="F13" s="15" t="s">
        <v>135</v>
      </c>
      <c r="G13" s="18">
        <f t="shared" ca="1" si="0"/>
        <v>45069</v>
      </c>
      <c r="H13" s="31" t="str">
        <f t="shared" ca="1" si="1"/>
        <v>Validité future</v>
      </c>
    </row>
    <row r="14" spans="1:11">
      <c r="A14" s="29">
        <v>13</v>
      </c>
      <c r="B14" s="15" t="s">
        <v>135</v>
      </c>
      <c r="C14" s="15" t="s">
        <v>135</v>
      </c>
      <c r="D14" s="15">
        <v>20</v>
      </c>
      <c r="E14" s="16">
        <v>45484</v>
      </c>
      <c r="F14" s="15" t="s">
        <v>135</v>
      </c>
      <c r="G14" s="18">
        <f t="shared" ca="1" si="0"/>
        <v>45069</v>
      </c>
      <c r="H14" s="31" t="str">
        <f t="shared" ca="1" si="1"/>
        <v>Validité future</v>
      </c>
    </row>
    <row r="15" spans="1:11">
      <c r="A15" s="29">
        <v>14</v>
      </c>
      <c r="B15" s="15" t="s">
        <v>135</v>
      </c>
      <c r="C15" s="15" t="s">
        <v>135</v>
      </c>
      <c r="D15" s="15">
        <v>16</v>
      </c>
      <c r="E15" s="16">
        <v>45238</v>
      </c>
      <c r="F15" s="15" t="s">
        <v>135</v>
      </c>
      <c r="G15" s="18">
        <f t="shared" ca="1" si="0"/>
        <v>45069</v>
      </c>
      <c r="H15" s="31" t="str">
        <f t="shared" ca="1" si="1"/>
        <v>Validité annuelle</v>
      </c>
    </row>
    <row r="16" spans="1:11">
      <c r="A16" s="29">
        <v>15</v>
      </c>
      <c r="B16" s="15" t="s">
        <v>135</v>
      </c>
      <c r="C16" s="15" t="s">
        <v>135</v>
      </c>
      <c r="D16" s="15">
        <v>20</v>
      </c>
      <c r="E16" s="16">
        <v>45146</v>
      </c>
      <c r="F16" s="15" t="s">
        <v>135</v>
      </c>
      <c r="G16" s="18">
        <f t="shared" ca="1" si="0"/>
        <v>45069</v>
      </c>
      <c r="H16" s="31" t="str">
        <f t="shared" ca="1" si="1"/>
        <v>Validité annuelle</v>
      </c>
    </row>
    <row r="17" spans="1:8">
      <c r="A17" s="29">
        <v>16</v>
      </c>
      <c r="B17" s="15" t="s">
        <v>135</v>
      </c>
      <c r="C17" s="15" t="s">
        <v>135</v>
      </c>
      <c r="D17" s="15">
        <v>6</v>
      </c>
      <c r="E17" s="16">
        <v>45288</v>
      </c>
      <c r="F17" s="15" t="s">
        <v>135</v>
      </c>
      <c r="G17" s="18">
        <f t="shared" ca="1" si="0"/>
        <v>45069</v>
      </c>
      <c r="H17" s="31" t="str">
        <f t="shared" ca="1" si="1"/>
        <v>Validité annuelle</v>
      </c>
    </row>
    <row r="18" spans="1:8">
      <c r="A18" s="29">
        <v>17</v>
      </c>
      <c r="B18" s="15" t="s">
        <v>135</v>
      </c>
      <c r="C18" s="15" t="s">
        <v>135</v>
      </c>
      <c r="D18" s="15">
        <v>12</v>
      </c>
      <c r="E18" s="16">
        <v>45063</v>
      </c>
      <c r="F18" s="15" t="s">
        <v>135</v>
      </c>
      <c r="G18" s="18">
        <f t="shared" ca="1" si="0"/>
        <v>45069</v>
      </c>
      <c r="H18" s="31" t="str">
        <f t="shared" ca="1" si="1"/>
        <v>Expiration</v>
      </c>
    </row>
    <row r="19" spans="1:8">
      <c r="A19" s="29">
        <v>18</v>
      </c>
      <c r="B19" s="15" t="s">
        <v>135</v>
      </c>
      <c r="C19" s="15" t="s">
        <v>135</v>
      </c>
      <c r="D19" s="15">
        <v>20</v>
      </c>
      <c r="E19" s="16">
        <v>45204</v>
      </c>
      <c r="F19" s="15" t="s">
        <v>135</v>
      </c>
      <c r="G19" s="18">
        <f t="shared" ca="1" si="0"/>
        <v>45069</v>
      </c>
      <c r="H19" s="31" t="str">
        <f t="shared" ca="1" si="1"/>
        <v>Validité annuelle</v>
      </c>
    </row>
    <row r="20" spans="1:8">
      <c r="A20" s="29">
        <v>19</v>
      </c>
      <c r="B20" s="15" t="s">
        <v>135</v>
      </c>
      <c r="C20" s="15" t="s">
        <v>135</v>
      </c>
      <c r="D20" s="15">
        <v>10</v>
      </c>
      <c r="E20" s="16">
        <v>45332</v>
      </c>
      <c r="F20" s="15" t="s">
        <v>135</v>
      </c>
      <c r="G20" s="18">
        <f t="shared" ca="1" si="0"/>
        <v>45069</v>
      </c>
      <c r="H20" s="31" t="str">
        <f t="shared" ca="1" si="1"/>
        <v>Validité future</v>
      </c>
    </row>
    <row r="21" spans="1:8">
      <c r="A21" s="29">
        <v>20</v>
      </c>
      <c r="B21" s="15" t="s">
        <v>135</v>
      </c>
      <c r="C21" s="15" t="s">
        <v>135</v>
      </c>
      <c r="D21" s="15">
        <v>8</v>
      </c>
      <c r="E21" s="16">
        <v>45351</v>
      </c>
      <c r="F21" s="15" t="s">
        <v>135</v>
      </c>
      <c r="G21" s="18">
        <f t="shared" ca="1" si="0"/>
        <v>45069</v>
      </c>
      <c r="H21" s="31" t="str">
        <f t="shared" ca="1" si="1"/>
        <v>Validité future</v>
      </c>
    </row>
    <row r="22" spans="1:8">
      <c r="A22" s="29">
        <v>21</v>
      </c>
      <c r="B22" s="15" t="s">
        <v>135</v>
      </c>
      <c r="C22" s="15" t="s">
        <v>135</v>
      </c>
      <c r="D22" s="15">
        <v>10</v>
      </c>
      <c r="E22" s="16">
        <v>45372</v>
      </c>
      <c r="F22" s="15" t="s">
        <v>135</v>
      </c>
      <c r="G22" s="18">
        <f t="shared" ca="1" si="0"/>
        <v>45069</v>
      </c>
      <c r="H22" s="31" t="str">
        <f t="shared" ca="1" si="1"/>
        <v>Validité future</v>
      </c>
    </row>
    <row r="23" spans="1:8">
      <c r="A23" s="29">
        <v>22</v>
      </c>
      <c r="B23" s="15" t="s">
        <v>135</v>
      </c>
      <c r="C23" s="15" t="s">
        <v>135</v>
      </c>
      <c r="D23" s="15">
        <v>20</v>
      </c>
      <c r="E23" s="16">
        <v>45067</v>
      </c>
      <c r="F23" s="15" t="s">
        <v>135</v>
      </c>
      <c r="G23" s="18">
        <f t="shared" ca="1" si="0"/>
        <v>45069</v>
      </c>
      <c r="H23" s="31" t="str">
        <f t="shared" ca="1" si="1"/>
        <v>Expiration</v>
      </c>
    </row>
    <row r="24" spans="1:8">
      <c r="A24" s="29">
        <v>23</v>
      </c>
      <c r="B24" s="15" t="s">
        <v>135</v>
      </c>
      <c r="C24" s="15" t="s">
        <v>135</v>
      </c>
      <c r="D24" s="15">
        <v>20</v>
      </c>
      <c r="E24" s="16">
        <v>45123</v>
      </c>
      <c r="F24" s="15" t="s">
        <v>135</v>
      </c>
      <c r="G24" s="18">
        <f t="shared" ca="1" si="0"/>
        <v>45069</v>
      </c>
      <c r="H24" s="31" t="str">
        <f t="shared" ca="1" si="1"/>
        <v>Validité annuelle</v>
      </c>
    </row>
    <row r="25" spans="1:8">
      <c r="A25" s="29">
        <v>24</v>
      </c>
      <c r="B25" s="15" t="s">
        <v>135</v>
      </c>
      <c r="C25" s="15" t="s">
        <v>135</v>
      </c>
      <c r="D25" s="15">
        <v>16</v>
      </c>
      <c r="E25" s="16">
        <v>45610</v>
      </c>
      <c r="F25" s="15" t="s">
        <v>135</v>
      </c>
      <c r="G25" s="18">
        <f t="shared" ca="1" si="0"/>
        <v>45069</v>
      </c>
      <c r="H25" s="31" t="str">
        <f t="shared" ca="1" si="1"/>
        <v>Validité future</v>
      </c>
    </row>
    <row r="26" spans="1:8">
      <c r="A26" s="29">
        <v>25</v>
      </c>
      <c r="B26" s="15" t="s">
        <v>135</v>
      </c>
      <c r="C26" s="15" t="s">
        <v>135</v>
      </c>
      <c r="D26" s="15">
        <v>16</v>
      </c>
      <c r="E26" s="16">
        <v>45762</v>
      </c>
      <c r="F26" s="15" t="s">
        <v>135</v>
      </c>
      <c r="G26" s="18">
        <f t="shared" ca="1" si="0"/>
        <v>45069</v>
      </c>
      <c r="H26" s="31" t="str">
        <f t="shared" ca="1" si="1"/>
        <v>Validité future</v>
      </c>
    </row>
    <row r="27" spans="1:8">
      <c r="A27" s="29">
        <v>26</v>
      </c>
      <c r="B27" s="15" t="s">
        <v>135</v>
      </c>
      <c r="C27" s="15" t="s">
        <v>135</v>
      </c>
      <c r="D27" s="15">
        <v>5</v>
      </c>
      <c r="E27" s="16">
        <v>45092</v>
      </c>
      <c r="F27" s="15" t="s">
        <v>135</v>
      </c>
      <c r="G27" s="18">
        <f t="shared" ca="1" si="0"/>
        <v>45069</v>
      </c>
      <c r="H27" s="31" t="str">
        <f t="shared" ca="1" si="1"/>
        <v>Validité annuelle</v>
      </c>
    </row>
    <row r="28" spans="1:8">
      <c r="A28" s="29">
        <v>27</v>
      </c>
      <c r="B28" s="15" t="s">
        <v>135</v>
      </c>
      <c r="C28" s="15" t="s">
        <v>135</v>
      </c>
      <c r="D28" s="15">
        <v>16</v>
      </c>
      <c r="E28" s="16">
        <v>45465</v>
      </c>
      <c r="F28" s="15" t="s">
        <v>135</v>
      </c>
      <c r="G28" s="18">
        <f t="shared" ca="1" si="0"/>
        <v>45069</v>
      </c>
      <c r="H28" s="31" t="str">
        <f t="shared" ca="1" si="1"/>
        <v>Validité future</v>
      </c>
    </row>
    <row r="29" spans="1:8">
      <c r="A29" s="29">
        <v>28</v>
      </c>
      <c r="B29" s="15" t="s">
        <v>135</v>
      </c>
      <c r="C29" s="15" t="s">
        <v>135</v>
      </c>
      <c r="D29" s="15">
        <v>12</v>
      </c>
      <c r="E29" s="16">
        <v>45219</v>
      </c>
      <c r="F29" s="15" t="s">
        <v>135</v>
      </c>
      <c r="G29" s="18">
        <f t="shared" ca="1" si="0"/>
        <v>45069</v>
      </c>
      <c r="H29" s="31" t="str">
        <f t="shared" ca="1" si="1"/>
        <v>Validité annuelle</v>
      </c>
    </row>
    <row r="30" spans="1:8">
      <c r="A30" s="29">
        <v>29</v>
      </c>
      <c r="B30" s="15" t="s">
        <v>135</v>
      </c>
      <c r="C30" s="15" t="s">
        <v>135</v>
      </c>
      <c r="D30" s="15">
        <v>20</v>
      </c>
      <c r="E30" s="16">
        <v>45087</v>
      </c>
      <c r="F30" s="15" t="s">
        <v>135</v>
      </c>
      <c r="G30" s="18">
        <f t="shared" ca="1" si="0"/>
        <v>45069</v>
      </c>
      <c r="H30" s="31" t="str">
        <f t="shared" ca="1" si="1"/>
        <v>Validité annuelle</v>
      </c>
    </row>
    <row r="31" spans="1:8">
      <c r="A31" s="29">
        <v>30</v>
      </c>
      <c r="B31" s="15" t="s">
        <v>135</v>
      </c>
      <c r="C31" s="15" t="s">
        <v>135</v>
      </c>
      <c r="D31" s="15">
        <v>16</v>
      </c>
      <c r="E31" s="16">
        <v>45638</v>
      </c>
      <c r="F31" s="15" t="s">
        <v>135</v>
      </c>
      <c r="G31" s="18">
        <f t="shared" ca="1" si="0"/>
        <v>45069</v>
      </c>
      <c r="H31" s="31" t="str">
        <f t="shared" ca="1" si="1"/>
        <v>Validité future</v>
      </c>
    </row>
    <row r="32" spans="1:8">
      <c r="A32" s="29">
        <v>31</v>
      </c>
      <c r="B32" s="15" t="s">
        <v>135</v>
      </c>
      <c r="C32" s="15" t="s">
        <v>135</v>
      </c>
      <c r="D32" s="15">
        <v>16</v>
      </c>
      <c r="E32" s="16">
        <v>45169</v>
      </c>
      <c r="F32" s="15" t="s">
        <v>135</v>
      </c>
      <c r="G32" s="18">
        <f t="shared" ca="1" si="0"/>
        <v>45069</v>
      </c>
      <c r="H32" s="31" t="str">
        <f t="shared" ca="1" si="1"/>
        <v>Validité annuelle</v>
      </c>
    </row>
    <row r="33" spans="1:8">
      <c r="A33" s="29">
        <v>32</v>
      </c>
      <c r="B33" s="15" t="s">
        <v>135</v>
      </c>
      <c r="C33" s="15" t="s">
        <v>135</v>
      </c>
      <c r="D33" s="15">
        <v>15</v>
      </c>
      <c r="E33" s="16">
        <v>45342</v>
      </c>
      <c r="F33" s="15" t="s">
        <v>135</v>
      </c>
      <c r="G33" s="18">
        <f t="shared" ca="1" si="0"/>
        <v>45069</v>
      </c>
      <c r="H33" s="31" t="str">
        <f t="shared" ca="1" si="1"/>
        <v>Validité future</v>
      </c>
    </row>
    <row r="34" spans="1:8">
      <c r="A34" s="29">
        <v>33</v>
      </c>
      <c r="B34" s="15" t="s">
        <v>135</v>
      </c>
      <c r="C34" s="15" t="s">
        <v>135</v>
      </c>
      <c r="D34" s="15">
        <v>20</v>
      </c>
      <c r="E34" s="16">
        <v>45386</v>
      </c>
      <c r="F34" s="15" t="s">
        <v>135</v>
      </c>
      <c r="G34" s="18">
        <f t="shared" ca="1" si="0"/>
        <v>45069</v>
      </c>
      <c r="H34" s="31" t="str">
        <f t="shared" ca="1" si="1"/>
        <v>Validité future</v>
      </c>
    </row>
    <row r="35" spans="1:8">
      <c r="A35" s="29">
        <v>34</v>
      </c>
      <c r="B35" s="15" t="s">
        <v>135</v>
      </c>
      <c r="C35" s="15" t="s">
        <v>135</v>
      </c>
      <c r="D35" s="15">
        <v>16</v>
      </c>
      <c r="E35" s="16">
        <v>45726</v>
      </c>
      <c r="F35" s="15" t="s">
        <v>135</v>
      </c>
      <c r="G35" s="18">
        <f t="shared" ca="1" si="0"/>
        <v>45069</v>
      </c>
      <c r="H35" s="31" t="str">
        <f t="shared" ca="1" si="1"/>
        <v>Validité future</v>
      </c>
    </row>
    <row r="36" spans="1:8">
      <c r="A36" s="29">
        <v>35</v>
      </c>
      <c r="B36" s="15" t="s">
        <v>135</v>
      </c>
      <c r="C36" s="15" t="s">
        <v>135</v>
      </c>
      <c r="D36" s="15">
        <v>16</v>
      </c>
      <c r="E36" s="16">
        <v>45077</v>
      </c>
      <c r="F36" s="15" t="s">
        <v>135</v>
      </c>
      <c r="G36" s="18">
        <f t="shared" ca="1" si="0"/>
        <v>45069</v>
      </c>
      <c r="H36" s="31" t="str">
        <f t="shared" ca="1" si="1"/>
        <v>Validité annuelle</v>
      </c>
    </row>
    <row r="37" spans="1:8">
      <c r="A37" s="29">
        <v>36</v>
      </c>
      <c r="B37" s="15" t="s">
        <v>135</v>
      </c>
      <c r="C37" s="15" t="s">
        <v>135</v>
      </c>
      <c r="D37" s="15">
        <v>16</v>
      </c>
      <c r="E37" s="16">
        <v>45322</v>
      </c>
      <c r="F37" s="15" t="s">
        <v>135</v>
      </c>
      <c r="G37" s="18">
        <f t="shared" ca="1" si="0"/>
        <v>45069</v>
      </c>
      <c r="H37" s="31" t="str">
        <f t="shared" ca="1" si="1"/>
        <v>Validité future</v>
      </c>
    </row>
    <row r="38" spans="1:8">
      <c r="A38" s="29">
        <v>37</v>
      </c>
      <c r="B38" s="15" t="s">
        <v>135</v>
      </c>
      <c r="C38" s="15" t="s">
        <v>135</v>
      </c>
      <c r="D38" s="15">
        <v>12</v>
      </c>
      <c r="E38" s="16">
        <v>45120</v>
      </c>
      <c r="F38" s="15" t="s">
        <v>135</v>
      </c>
      <c r="G38" s="18">
        <f t="shared" ca="1" si="0"/>
        <v>45069</v>
      </c>
      <c r="H38" s="31" t="str">
        <f t="shared" ca="1" si="1"/>
        <v>Validité annuelle</v>
      </c>
    </row>
    <row r="39" spans="1:8">
      <c r="A39" s="29">
        <v>38</v>
      </c>
      <c r="B39" s="15" t="s">
        <v>135</v>
      </c>
      <c r="C39" s="15" t="s">
        <v>135</v>
      </c>
      <c r="D39" s="15">
        <v>10</v>
      </c>
      <c r="E39" s="16">
        <v>45370</v>
      </c>
      <c r="F39" s="15" t="s">
        <v>135</v>
      </c>
      <c r="G39" s="18">
        <f t="shared" ca="1" si="0"/>
        <v>45069</v>
      </c>
      <c r="H39" s="31" t="str">
        <f t="shared" ca="1" si="1"/>
        <v>Validité future</v>
      </c>
    </row>
    <row r="40" spans="1:8">
      <c r="A40" s="29">
        <v>39</v>
      </c>
      <c r="B40" s="15" t="s">
        <v>135</v>
      </c>
      <c r="C40" s="15" t="s">
        <v>135</v>
      </c>
      <c r="D40" s="15">
        <v>16</v>
      </c>
      <c r="E40" s="16">
        <v>45238</v>
      </c>
      <c r="F40" s="15" t="s">
        <v>135</v>
      </c>
      <c r="G40" s="18">
        <f t="shared" ca="1" si="0"/>
        <v>45069</v>
      </c>
      <c r="H40" s="31" t="str">
        <f t="shared" ca="1" si="1"/>
        <v>Validité annuelle</v>
      </c>
    </row>
    <row r="41" spans="1:8">
      <c r="A41" s="29">
        <v>40</v>
      </c>
      <c r="B41" s="15" t="s">
        <v>135</v>
      </c>
      <c r="C41" s="15" t="s">
        <v>135</v>
      </c>
      <c r="D41" s="15">
        <v>6</v>
      </c>
      <c r="E41" s="16">
        <v>45089</v>
      </c>
      <c r="F41" s="15" t="s">
        <v>135</v>
      </c>
      <c r="G41" s="18">
        <f t="shared" ca="1" si="0"/>
        <v>45069</v>
      </c>
      <c r="H41" s="31" t="str">
        <f t="shared" ca="1" si="1"/>
        <v>Validité annuelle</v>
      </c>
    </row>
    <row r="42" spans="1:8">
      <c r="A42" s="29">
        <v>41</v>
      </c>
      <c r="B42" s="15" t="s">
        <v>135</v>
      </c>
      <c r="C42" s="15" t="s">
        <v>135</v>
      </c>
      <c r="D42" s="15">
        <v>4</v>
      </c>
      <c r="E42" s="16">
        <v>45146</v>
      </c>
      <c r="F42" s="15" t="s">
        <v>135</v>
      </c>
      <c r="G42" s="18">
        <f t="shared" ca="1" si="0"/>
        <v>45069</v>
      </c>
      <c r="H42" s="31" t="str">
        <f t="shared" ca="1" si="1"/>
        <v>Validité annuelle</v>
      </c>
    </row>
    <row r="43" spans="1:8">
      <c r="A43" s="29">
        <v>42</v>
      </c>
      <c r="B43" s="15" t="s">
        <v>135</v>
      </c>
      <c r="C43" s="15" t="s">
        <v>135</v>
      </c>
      <c r="D43" s="15">
        <v>10</v>
      </c>
      <c r="E43" s="16">
        <v>45240</v>
      </c>
      <c r="F43" s="15" t="s">
        <v>135</v>
      </c>
      <c r="G43" s="18">
        <f t="shared" ca="1" si="0"/>
        <v>45069</v>
      </c>
      <c r="H43" s="31" t="str">
        <f t="shared" ca="1" si="1"/>
        <v>Validité annuelle</v>
      </c>
    </row>
    <row r="44" spans="1:8">
      <c r="A44" s="29">
        <v>43</v>
      </c>
      <c r="B44" s="15" t="s">
        <v>135</v>
      </c>
      <c r="C44" s="15" t="s">
        <v>135</v>
      </c>
      <c r="D44" s="15">
        <v>12</v>
      </c>
      <c r="E44" s="16">
        <v>45077</v>
      </c>
      <c r="F44" s="15" t="s">
        <v>135</v>
      </c>
      <c r="G44" s="18">
        <f t="shared" ca="1" si="0"/>
        <v>45069</v>
      </c>
      <c r="H44" s="31" t="str">
        <f t="shared" ca="1" si="1"/>
        <v>Validité annuelle</v>
      </c>
    </row>
    <row r="45" spans="1:8">
      <c r="A45" s="29">
        <v>44</v>
      </c>
      <c r="B45" s="15" t="s">
        <v>135</v>
      </c>
      <c r="C45" s="15" t="s">
        <v>135</v>
      </c>
      <c r="D45" s="15">
        <v>6</v>
      </c>
      <c r="E45" s="16">
        <v>45139</v>
      </c>
      <c r="F45" s="15" t="s">
        <v>135</v>
      </c>
      <c r="G45" s="18">
        <f t="shared" ca="1" si="0"/>
        <v>45069</v>
      </c>
      <c r="H45" s="31" t="str">
        <f t="shared" ca="1" si="1"/>
        <v>Validité annuelle</v>
      </c>
    </row>
    <row r="46" spans="1:8">
      <c r="A46" s="29">
        <v>45</v>
      </c>
      <c r="B46" s="15" t="s">
        <v>135</v>
      </c>
      <c r="C46" s="15" t="s">
        <v>135</v>
      </c>
      <c r="D46" s="15">
        <v>12</v>
      </c>
      <c r="E46" s="16">
        <v>45107</v>
      </c>
      <c r="F46" s="15" t="s">
        <v>135</v>
      </c>
      <c r="G46" s="18">
        <f t="shared" ca="1" si="0"/>
        <v>45069</v>
      </c>
      <c r="H46" s="31" t="str">
        <f t="shared" ca="1" si="1"/>
        <v>Validité annuelle</v>
      </c>
    </row>
    <row r="47" spans="1:8">
      <c r="A47" s="29">
        <v>46</v>
      </c>
      <c r="B47" s="15" t="s">
        <v>135</v>
      </c>
      <c r="C47" s="15" t="s">
        <v>135</v>
      </c>
      <c r="D47" s="15">
        <v>20</v>
      </c>
      <c r="E47" s="16">
        <v>45059</v>
      </c>
      <c r="F47" s="15" t="s">
        <v>135</v>
      </c>
      <c r="G47" s="18">
        <f t="shared" ca="1" si="0"/>
        <v>45069</v>
      </c>
      <c r="H47" s="31" t="str">
        <f t="shared" ca="1" si="1"/>
        <v>Expiration</v>
      </c>
    </row>
    <row r="48" spans="1:8">
      <c r="A48" s="29">
        <v>47</v>
      </c>
      <c r="B48" s="15" t="s">
        <v>135</v>
      </c>
      <c r="C48" s="15" t="s">
        <v>135</v>
      </c>
      <c r="D48" s="15">
        <v>16</v>
      </c>
      <c r="E48" s="16">
        <v>45107</v>
      </c>
      <c r="F48" s="15" t="s">
        <v>135</v>
      </c>
      <c r="G48" s="18">
        <f t="shared" ca="1" si="0"/>
        <v>45069</v>
      </c>
      <c r="H48" s="31" t="str">
        <f t="shared" ca="1" si="1"/>
        <v>Validité annuelle</v>
      </c>
    </row>
    <row r="49" spans="1:8">
      <c r="A49" s="29">
        <v>48</v>
      </c>
      <c r="B49" s="15" t="s">
        <v>135</v>
      </c>
      <c r="C49" s="15" t="s">
        <v>135</v>
      </c>
      <c r="D49" s="15">
        <v>12</v>
      </c>
      <c r="E49" s="16">
        <v>45152</v>
      </c>
      <c r="F49" s="15" t="s">
        <v>135</v>
      </c>
      <c r="G49" s="18">
        <f t="shared" ca="1" si="0"/>
        <v>45069</v>
      </c>
      <c r="H49" s="31" t="str">
        <f t="shared" ca="1" si="1"/>
        <v>Validité annuelle</v>
      </c>
    </row>
    <row r="50" spans="1:8">
      <c r="A50" s="29">
        <v>49</v>
      </c>
      <c r="B50" s="15" t="s">
        <v>135</v>
      </c>
      <c r="C50" s="15" t="s">
        <v>135</v>
      </c>
      <c r="D50" s="15">
        <v>20</v>
      </c>
      <c r="E50" s="16">
        <v>45224</v>
      </c>
      <c r="F50" s="15" t="s">
        <v>135</v>
      </c>
      <c r="G50" s="18">
        <f t="shared" ca="1" si="0"/>
        <v>45069</v>
      </c>
      <c r="H50" s="31" t="str">
        <f t="shared" ca="1" si="1"/>
        <v>Validité annuelle</v>
      </c>
    </row>
    <row r="51" spans="1:8">
      <c r="A51" s="29">
        <v>50</v>
      </c>
      <c r="B51" s="15" t="s">
        <v>135</v>
      </c>
      <c r="C51" s="15" t="s">
        <v>135</v>
      </c>
      <c r="D51" s="15">
        <v>20</v>
      </c>
      <c r="E51" s="16">
        <v>45357</v>
      </c>
      <c r="F51" s="15" t="s">
        <v>135</v>
      </c>
      <c r="G51" s="18">
        <f t="shared" ca="1" si="0"/>
        <v>45069</v>
      </c>
      <c r="H51" s="31" t="str">
        <f t="shared" ca="1" si="1"/>
        <v>Validité future</v>
      </c>
    </row>
    <row r="52" spans="1:8">
      <c r="A52" s="29">
        <v>51</v>
      </c>
      <c r="B52" s="15" t="s">
        <v>135</v>
      </c>
      <c r="C52" s="15" t="s">
        <v>135</v>
      </c>
      <c r="D52" s="15">
        <v>16</v>
      </c>
      <c r="E52" s="16">
        <v>45169</v>
      </c>
      <c r="F52" s="15" t="s">
        <v>135</v>
      </c>
      <c r="G52" s="18">
        <f t="shared" ca="1" si="0"/>
        <v>45069</v>
      </c>
      <c r="H52" s="31" t="str">
        <f t="shared" ca="1" si="1"/>
        <v>Validité annuelle</v>
      </c>
    </row>
    <row r="53" spans="1:8">
      <c r="A53" s="29">
        <v>52</v>
      </c>
      <c r="B53" s="15" t="s">
        <v>135</v>
      </c>
      <c r="C53" s="15" t="s">
        <v>135</v>
      </c>
      <c r="D53" s="15">
        <v>10</v>
      </c>
      <c r="E53" s="16">
        <v>45437</v>
      </c>
      <c r="F53" s="15" t="s">
        <v>135</v>
      </c>
      <c r="G53" s="18">
        <f t="shared" ca="1" si="0"/>
        <v>45069</v>
      </c>
      <c r="H53" s="31" t="str">
        <f t="shared" ca="1" si="1"/>
        <v>Validité future</v>
      </c>
    </row>
    <row r="54" spans="1:8">
      <c r="A54" s="29">
        <v>53</v>
      </c>
      <c r="B54" s="15" t="s">
        <v>135</v>
      </c>
      <c r="C54" s="15" t="s">
        <v>135</v>
      </c>
      <c r="D54" s="15">
        <v>12</v>
      </c>
      <c r="E54" s="16">
        <v>45213</v>
      </c>
      <c r="F54" s="15" t="s">
        <v>135</v>
      </c>
      <c r="G54" s="18">
        <f t="shared" ca="1" si="0"/>
        <v>45069</v>
      </c>
      <c r="H54" s="31" t="str">
        <f t="shared" ca="1" si="1"/>
        <v>Validité annuelle</v>
      </c>
    </row>
    <row r="55" spans="1:8">
      <c r="A55" s="29">
        <v>54</v>
      </c>
      <c r="B55" s="15" t="s">
        <v>135</v>
      </c>
      <c r="C55" s="15" t="s">
        <v>135</v>
      </c>
      <c r="D55" s="15">
        <v>20</v>
      </c>
      <c r="E55" s="16">
        <v>45328</v>
      </c>
      <c r="F55" s="15" t="s">
        <v>135</v>
      </c>
      <c r="G55" s="18">
        <f t="shared" ca="1" si="0"/>
        <v>45069</v>
      </c>
      <c r="H55" s="31" t="str">
        <f t="shared" ca="1" si="1"/>
        <v>Validité future</v>
      </c>
    </row>
    <row r="56" spans="1:8">
      <c r="A56" s="29">
        <v>55</v>
      </c>
      <c r="B56" s="15" t="s">
        <v>135</v>
      </c>
      <c r="C56" s="15" t="s">
        <v>135</v>
      </c>
      <c r="D56" s="15">
        <v>16</v>
      </c>
      <c r="E56" s="16">
        <v>45751</v>
      </c>
      <c r="F56" s="15" t="s">
        <v>135</v>
      </c>
      <c r="G56" s="18">
        <f t="shared" ca="1" si="0"/>
        <v>45069</v>
      </c>
      <c r="H56" s="31" t="str">
        <f t="shared" ca="1" si="1"/>
        <v>Validité future</v>
      </c>
    </row>
    <row r="57" spans="1:8">
      <c r="A57" s="29">
        <v>56</v>
      </c>
      <c r="B57" s="15" t="s">
        <v>135</v>
      </c>
      <c r="C57" s="15" t="s">
        <v>135</v>
      </c>
      <c r="D57" s="15">
        <v>6</v>
      </c>
      <c r="E57" s="16">
        <v>45666</v>
      </c>
      <c r="F57" s="15" t="s">
        <v>135</v>
      </c>
      <c r="G57" s="18">
        <f t="shared" ca="1" si="0"/>
        <v>45069</v>
      </c>
      <c r="H57" s="31" t="str">
        <f t="shared" ca="1" si="1"/>
        <v>Validité future</v>
      </c>
    </row>
    <row r="58" spans="1:8">
      <c r="A58" s="29">
        <v>57</v>
      </c>
      <c r="B58" s="15" t="s">
        <v>135</v>
      </c>
      <c r="C58" s="15" t="s">
        <v>135</v>
      </c>
      <c r="D58" s="15">
        <v>10</v>
      </c>
      <c r="E58" s="16">
        <v>45360</v>
      </c>
      <c r="F58" s="15" t="s">
        <v>135</v>
      </c>
      <c r="G58" s="18">
        <f t="shared" ca="1" si="0"/>
        <v>45069</v>
      </c>
      <c r="H58" s="31" t="str">
        <f t="shared" ca="1" si="1"/>
        <v>Validité future</v>
      </c>
    </row>
    <row r="59" spans="1:8">
      <c r="A59" s="29">
        <v>58</v>
      </c>
      <c r="B59" s="15" t="s">
        <v>135</v>
      </c>
      <c r="C59" s="15" t="s">
        <v>135</v>
      </c>
      <c r="D59" s="15">
        <v>20</v>
      </c>
      <c r="E59" s="16">
        <v>45395</v>
      </c>
      <c r="F59" s="15" t="s">
        <v>135</v>
      </c>
      <c r="G59" s="18">
        <f t="shared" ca="1" si="0"/>
        <v>45069</v>
      </c>
      <c r="H59" s="31" t="str">
        <f t="shared" ca="1" si="1"/>
        <v>Validité future</v>
      </c>
    </row>
    <row r="60" spans="1:8">
      <c r="A60" s="29">
        <v>59</v>
      </c>
      <c r="B60" s="15" t="s">
        <v>135</v>
      </c>
      <c r="C60" s="15" t="s">
        <v>135</v>
      </c>
      <c r="D60" s="15">
        <v>16</v>
      </c>
      <c r="E60" s="16">
        <v>45395</v>
      </c>
      <c r="F60" s="15" t="s">
        <v>135</v>
      </c>
      <c r="G60" s="18">
        <f t="shared" ca="1" si="0"/>
        <v>45069</v>
      </c>
      <c r="H60" s="31" t="str">
        <f t="shared" ca="1" si="1"/>
        <v>Validité future</v>
      </c>
    </row>
    <row r="61" spans="1:8">
      <c r="A61" s="29">
        <v>60</v>
      </c>
      <c r="B61" s="15" t="s">
        <v>135</v>
      </c>
      <c r="C61" s="15" t="s">
        <v>135</v>
      </c>
      <c r="D61" s="15">
        <v>20</v>
      </c>
      <c r="E61" s="16">
        <v>45239</v>
      </c>
      <c r="F61" s="15" t="s">
        <v>135</v>
      </c>
      <c r="G61" s="18">
        <f t="shared" ca="1" si="0"/>
        <v>45069</v>
      </c>
      <c r="H61" s="31" t="str">
        <f t="shared" ca="1" si="1"/>
        <v>Validité annuelle</v>
      </c>
    </row>
    <row r="62" spans="1:8">
      <c r="A62" s="29">
        <v>61</v>
      </c>
      <c r="B62" s="15" t="s">
        <v>135</v>
      </c>
      <c r="C62" s="15" t="s">
        <v>135</v>
      </c>
      <c r="D62" s="15">
        <v>16</v>
      </c>
      <c r="E62" s="16">
        <v>45389</v>
      </c>
      <c r="F62" s="15" t="s">
        <v>135</v>
      </c>
      <c r="G62" s="18">
        <f t="shared" ca="1" si="0"/>
        <v>45069</v>
      </c>
      <c r="H62" s="31" t="str">
        <f t="shared" ca="1" si="1"/>
        <v>Validité future</v>
      </c>
    </row>
    <row r="63" spans="1:8">
      <c r="A63" s="29">
        <v>62</v>
      </c>
      <c r="B63" s="15" t="s">
        <v>135</v>
      </c>
      <c r="C63" s="15" t="s">
        <v>135</v>
      </c>
      <c r="D63" s="15">
        <v>20</v>
      </c>
      <c r="E63" s="16">
        <v>45123</v>
      </c>
      <c r="F63" s="15" t="s">
        <v>135</v>
      </c>
      <c r="G63" s="18">
        <f t="shared" ca="1" si="0"/>
        <v>45069</v>
      </c>
      <c r="H63" s="31" t="str">
        <f t="shared" ca="1" si="1"/>
        <v>Validité annuelle</v>
      </c>
    </row>
    <row r="64" spans="1:8">
      <c r="A64" s="29">
        <v>63</v>
      </c>
      <c r="B64" s="15" t="s">
        <v>135</v>
      </c>
      <c r="C64" s="15" t="s">
        <v>135</v>
      </c>
      <c r="D64" s="15">
        <v>12</v>
      </c>
      <c r="E64" s="16">
        <v>45097</v>
      </c>
      <c r="F64" s="15" t="s">
        <v>135</v>
      </c>
      <c r="G64" s="18">
        <f t="shared" ca="1" si="0"/>
        <v>45069</v>
      </c>
      <c r="H64" s="31" t="str">
        <f t="shared" ca="1" si="1"/>
        <v>Validité annuelle</v>
      </c>
    </row>
    <row r="65" spans="1:8">
      <c r="A65" s="29">
        <v>64</v>
      </c>
      <c r="B65" s="15" t="s">
        <v>135</v>
      </c>
      <c r="C65" s="15" t="s">
        <v>135</v>
      </c>
      <c r="D65" s="15">
        <v>16</v>
      </c>
      <c r="E65" s="16">
        <v>45199</v>
      </c>
      <c r="F65" s="15" t="s">
        <v>135</v>
      </c>
      <c r="G65" s="18">
        <f t="shared" ca="1" si="0"/>
        <v>45069</v>
      </c>
      <c r="H65" s="31" t="str">
        <f t="shared" ca="1" si="1"/>
        <v>Validité annuelle</v>
      </c>
    </row>
    <row r="66" spans="1:8">
      <c r="A66" s="29">
        <v>65</v>
      </c>
      <c r="B66" s="15" t="s">
        <v>135</v>
      </c>
      <c r="C66" s="15" t="s">
        <v>135</v>
      </c>
      <c r="D66" s="15">
        <v>8</v>
      </c>
      <c r="E66" s="16">
        <v>45169</v>
      </c>
      <c r="F66" s="15" t="s">
        <v>135</v>
      </c>
      <c r="G66" s="18">
        <f t="shared" ref="G66:G117" ca="1" si="2">TODAY()</f>
        <v>45069</v>
      </c>
      <c r="H66" s="31" t="str">
        <f t="shared" ca="1" si="1"/>
        <v>Validité annuelle</v>
      </c>
    </row>
    <row r="67" spans="1:8">
      <c r="A67" s="29">
        <v>66</v>
      </c>
      <c r="B67" s="15" t="s">
        <v>135</v>
      </c>
      <c r="C67" s="15" t="s">
        <v>135</v>
      </c>
      <c r="D67" s="15">
        <v>12</v>
      </c>
      <c r="E67" s="16">
        <v>45453</v>
      </c>
      <c r="F67" s="15" t="s">
        <v>135</v>
      </c>
      <c r="G67" s="18">
        <f t="shared" ca="1" si="2"/>
        <v>45069</v>
      </c>
      <c r="H67" s="31" t="str">
        <f t="shared" ca="1" si="1"/>
        <v>Validité future</v>
      </c>
    </row>
    <row r="68" spans="1:8">
      <c r="A68" s="29">
        <v>67</v>
      </c>
      <c r="B68" s="15" t="s">
        <v>135</v>
      </c>
      <c r="C68" s="15" t="s">
        <v>135</v>
      </c>
      <c r="D68" s="15">
        <v>16</v>
      </c>
      <c r="E68" s="16">
        <v>45064</v>
      </c>
      <c r="F68" s="15" t="s">
        <v>135</v>
      </c>
      <c r="G68" s="18">
        <f t="shared" ca="1" si="2"/>
        <v>45069</v>
      </c>
      <c r="H68" s="31" t="str">
        <f t="shared" ref="H68:H117" ca="1" si="3">IF(A68="","",IF(E68&lt;TODAY(),"Expiration",IF(YEAR(E68)=YEAR(TODAY()),"Validité annuelle","Validité future")))</f>
        <v>Expiration</v>
      </c>
    </row>
    <row r="69" spans="1:8">
      <c r="A69" s="29">
        <v>68</v>
      </c>
      <c r="B69" s="15" t="s">
        <v>135</v>
      </c>
      <c r="C69" s="15" t="s">
        <v>135</v>
      </c>
      <c r="D69" s="15">
        <v>16</v>
      </c>
      <c r="E69" s="16">
        <v>45400</v>
      </c>
      <c r="F69" s="15" t="s">
        <v>135</v>
      </c>
      <c r="G69" s="18">
        <f t="shared" ca="1" si="2"/>
        <v>45069</v>
      </c>
      <c r="H69" s="31" t="str">
        <f t="shared" ca="1" si="3"/>
        <v>Validité future</v>
      </c>
    </row>
    <row r="70" spans="1:8">
      <c r="A70" s="29">
        <v>69</v>
      </c>
      <c r="B70" s="15" t="s">
        <v>135</v>
      </c>
      <c r="C70" s="15" t="s">
        <v>135</v>
      </c>
      <c r="D70" s="15">
        <v>4</v>
      </c>
      <c r="E70" s="16">
        <v>45678</v>
      </c>
      <c r="F70" s="15" t="s">
        <v>135</v>
      </c>
      <c r="G70" s="18">
        <f t="shared" ca="1" si="2"/>
        <v>45069</v>
      </c>
      <c r="H70" s="31" t="str">
        <f t="shared" ca="1" si="3"/>
        <v>Validité future</v>
      </c>
    </row>
    <row r="71" spans="1:8">
      <c r="A71" s="29">
        <v>70</v>
      </c>
      <c r="B71" s="15" t="s">
        <v>135</v>
      </c>
      <c r="C71" s="15" t="s">
        <v>135</v>
      </c>
      <c r="D71" s="15">
        <v>16</v>
      </c>
      <c r="E71" s="16">
        <v>45329</v>
      </c>
      <c r="F71" s="15" t="s">
        <v>135</v>
      </c>
      <c r="G71" s="18">
        <f t="shared" ca="1" si="2"/>
        <v>45069</v>
      </c>
      <c r="H71" s="31" t="str">
        <f t="shared" ca="1" si="3"/>
        <v>Validité future</v>
      </c>
    </row>
    <row r="72" spans="1:8">
      <c r="A72" s="29">
        <v>71</v>
      </c>
      <c r="B72" s="15" t="s">
        <v>135</v>
      </c>
      <c r="C72" s="15" t="s">
        <v>135</v>
      </c>
      <c r="D72" s="15">
        <v>10</v>
      </c>
      <c r="E72" s="16">
        <v>45175</v>
      </c>
      <c r="F72" s="15" t="s">
        <v>135</v>
      </c>
      <c r="G72" s="18">
        <f t="shared" ca="1" si="2"/>
        <v>45069</v>
      </c>
      <c r="H72" s="31" t="str">
        <f t="shared" ca="1" si="3"/>
        <v>Validité annuelle</v>
      </c>
    </row>
    <row r="73" spans="1:8">
      <c r="A73" s="29">
        <v>72</v>
      </c>
      <c r="B73" s="15" t="s">
        <v>135</v>
      </c>
      <c r="C73" s="15" t="s">
        <v>135</v>
      </c>
      <c r="D73" s="15">
        <v>12</v>
      </c>
      <c r="E73" s="16">
        <v>45092</v>
      </c>
      <c r="F73" s="15" t="s">
        <v>135</v>
      </c>
      <c r="G73" s="18">
        <f t="shared" ca="1" si="2"/>
        <v>45069</v>
      </c>
      <c r="H73" s="31" t="str">
        <f t="shared" ca="1" si="3"/>
        <v>Validité annuelle</v>
      </c>
    </row>
    <row r="74" spans="1:8">
      <c r="A74" s="29">
        <v>73</v>
      </c>
      <c r="B74" s="15" t="s">
        <v>135</v>
      </c>
      <c r="C74" s="15" t="s">
        <v>135</v>
      </c>
      <c r="D74" s="15">
        <v>6</v>
      </c>
      <c r="E74" s="16">
        <v>45084</v>
      </c>
      <c r="F74" s="15" t="s">
        <v>135</v>
      </c>
      <c r="G74" s="18">
        <f t="shared" ca="1" si="2"/>
        <v>45069</v>
      </c>
      <c r="H74" s="31" t="str">
        <f t="shared" ca="1" si="3"/>
        <v>Validité annuelle</v>
      </c>
    </row>
    <row r="75" spans="1:8">
      <c r="A75" s="29">
        <v>74</v>
      </c>
      <c r="B75" s="15" t="s">
        <v>135</v>
      </c>
      <c r="C75" s="15" t="s">
        <v>135</v>
      </c>
      <c r="D75" s="15">
        <v>13</v>
      </c>
      <c r="E75" s="16">
        <v>45453</v>
      </c>
      <c r="F75" s="15" t="s">
        <v>135</v>
      </c>
      <c r="G75" s="18">
        <f t="shared" ca="1" si="2"/>
        <v>45069</v>
      </c>
      <c r="H75" s="31" t="str">
        <f t="shared" ca="1" si="3"/>
        <v>Validité future</v>
      </c>
    </row>
    <row r="76" spans="1:8">
      <c r="A76" s="29">
        <v>75</v>
      </c>
      <c r="B76" s="15" t="s">
        <v>135</v>
      </c>
      <c r="C76" s="15" t="s">
        <v>135</v>
      </c>
      <c r="D76" s="15">
        <v>6</v>
      </c>
      <c r="E76" s="16">
        <v>45236</v>
      </c>
      <c r="F76" s="15" t="s">
        <v>135</v>
      </c>
      <c r="G76" s="18">
        <f t="shared" ca="1" si="2"/>
        <v>45069</v>
      </c>
      <c r="H76" s="31" t="str">
        <f t="shared" ca="1" si="3"/>
        <v>Validité annuelle</v>
      </c>
    </row>
    <row r="77" spans="1:8">
      <c r="A77" s="29">
        <v>76</v>
      </c>
      <c r="B77" s="15" t="s">
        <v>135</v>
      </c>
      <c r="C77" s="15" t="s">
        <v>135</v>
      </c>
      <c r="D77" s="15">
        <v>12</v>
      </c>
      <c r="E77" s="16">
        <v>45147</v>
      </c>
      <c r="F77" s="15" t="s">
        <v>135</v>
      </c>
      <c r="G77" s="18">
        <f t="shared" ca="1" si="2"/>
        <v>45069</v>
      </c>
      <c r="H77" s="31" t="str">
        <f t="shared" ca="1" si="3"/>
        <v>Validité annuelle</v>
      </c>
    </row>
    <row r="78" spans="1:8">
      <c r="A78" s="29">
        <v>77</v>
      </c>
      <c r="B78" s="15" t="s">
        <v>135</v>
      </c>
      <c r="C78" s="15" t="s">
        <v>135</v>
      </c>
      <c r="D78" s="15">
        <v>20</v>
      </c>
      <c r="E78" s="16">
        <v>45251</v>
      </c>
      <c r="F78" s="15" t="s">
        <v>135</v>
      </c>
      <c r="G78" s="18">
        <f t="shared" ca="1" si="2"/>
        <v>45069</v>
      </c>
      <c r="H78" s="31" t="str">
        <f t="shared" ca="1" si="3"/>
        <v>Validité annuelle</v>
      </c>
    </row>
    <row r="79" spans="1:8">
      <c r="A79" s="29">
        <v>78</v>
      </c>
      <c r="B79" s="15" t="s">
        <v>135</v>
      </c>
      <c r="C79" s="15" t="s">
        <v>135</v>
      </c>
      <c r="D79" s="15">
        <v>15</v>
      </c>
      <c r="E79" s="16">
        <v>45064</v>
      </c>
      <c r="F79" s="15" t="s">
        <v>135</v>
      </c>
      <c r="G79" s="18">
        <f t="shared" ca="1" si="2"/>
        <v>45069</v>
      </c>
      <c r="H79" s="31" t="str">
        <f t="shared" ca="1" si="3"/>
        <v>Expiration</v>
      </c>
    </row>
    <row r="80" spans="1:8">
      <c r="A80" s="29">
        <v>79</v>
      </c>
      <c r="B80" s="15" t="s">
        <v>135</v>
      </c>
      <c r="C80" s="15" t="s">
        <v>135</v>
      </c>
      <c r="D80" s="15">
        <v>15</v>
      </c>
      <c r="E80" s="16">
        <v>45407</v>
      </c>
      <c r="F80" s="15" t="s">
        <v>135</v>
      </c>
      <c r="G80" s="18">
        <f t="shared" ca="1" si="2"/>
        <v>45069</v>
      </c>
      <c r="H80" s="31" t="str">
        <f t="shared" ca="1" si="3"/>
        <v>Validité future</v>
      </c>
    </row>
    <row r="81" spans="1:8">
      <c r="A81" s="29">
        <v>80</v>
      </c>
      <c r="B81" s="15" t="s">
        <v>135</v>
      </c>
      <c r="C81" s="15" t="s">
        <v>135</v>
      </c>
      <c r="D81" s="15">
        <v>12</v>
      </c>
      <c r="E81" s="16">
        <v>45224</v>
      </c>
      <c r="F81" s="15" t="s">
        <v>135</v>
      </c>
      <c r="G81" s="18">
        <f t="shared" ca="1" si="2"/>
        <v>45069</v>
      </c>
      <c r="H81" s="31" t="str">
        <f t="shared" ca="1" si="3"/>
        <v>Validité annuelle</v>
      </c>
    </row>
    <row r="82" spans="1:8">
      <c r="A82" s="29">
        <v>81</v>
      </c>
      <c r="B82" s="15" t="s">
        <v>135</v>
      </c>
      <c r="C82" s="15" t="s">
        <v>135</v>
      </c>
      <c r="D82" s="15">
        <v>10</v>
      </c>
      <c r="E82" s="16">
        <v>45095</v>
      </c>
      <c r="F82" s="15" t="s">
        <v>135</v>
      </c>
      <c r="G82" s="18">
        <f t="shared" ca="1" si="2"/>
        <v>45069</v>
      </c>
      <c r="H82" s="31" t="str">
        <f t="shared" ca="1" si="3"/>
        <v>Validité annuelle</v>
      </c>
    </row>
    <row r="83" spans="1:8">
      <c r="A83" s="29">
        <v>82</v>
      </c>
      <c r="B83" s="15" t="s">
        <v>135</v>
      </c>
      <c r="C83" s="15" t="s">
        <v>135</v>
      </c>
      <c r="D83" s="15">
        <v>10</v>
      </c>
      <c r="E83" s="16">
        <v>45273</v>
      </c>
      <c r="F83" s="15" t="s">
        <v>135</v>
      </c>
      <c r="G83" s="18">
        <f t="shared" ca="1" si="2"/>
        <v>45069</v>
      </c>
      <c r="H83" s="31" t="str">
        <f t="shared" ca="1" si="3"/>
        <v>Validité annuelle</v>
      </c>
    </row>
    <row r="84" spans="1:8">
      <c r="A84" s="29">
        <v>83</v>
      </c>
      <c r="B84" s="15" t="s">
        <v>135</v>
      </c>
      <c r="C84" s="15" t="s">
        <v>135</v>
      </c>
      <c r="D84" s="15">
        <v>20</v>
      </c>
      <c r="E84" s="16">
        <v>45087</v>
      </c>
      <c r="F84" s="15" t="s">
        <v>135</v>
      </c>
      <c r="G84" s="18">
        <f t="shared" ca="1" si="2"/>
        <v>45069</v>
      </c>
      <c r="H84" s="31" t="str">
        <f t="shared" ca="1" si="3"/>
        <v>Validité annuelle</v>
      </c>
    </row>
    <row r="85" spans="1:8">
      <c r="A85" s="29">
        <v>84</v>
      </c>
      <c r="B85" s="15" t="s">
        <v>135</v>
      </c>
      <c r="C85" s="15" t="s">
        <v>135</v>
      </c>
      <c r="D85" s="15">
        <v>10</v>
      </c>
      <c r="E85" s="16">
        <v>45620</v>
      </c>
      <c r="F85" s="15" t="s">
        <v>135</v>
      </c>
      <c r="G85" s="18">
        <f t="shared" ca="1" si="2"/>
        <v>45069</v>
      </c>
      <c r="H85" s="31" t="str">
        <f t="shared" ca="1" si="3"/>
        <v>Validité future</v>
      </c>
    </row>
    <row r="86" spans="1:8">
      <c r="A86" s="29">
        <v>85</v>
      </c>
      <c r="B86" s="15" t="s">
        <v>135</v>
      </c>
      <c r="C86" s="15" t="s">
        <v>135</v>
      </c>
      <c r="D86" s="15">
        <v>12</v>
      </c>
      <c r="E86" s="16">
        <v>45086</v>
      </c>
      <c r="F86" s="15" t="s">
        <v>135</v>
      </c>
      <c r="G86" s="18">
        <f t="shared" ca="1" si="2"/>
        <v>45069</v>
      </c>
      <c r="H86" s="31" t="str">
        <f t="shared" ca="1" si="3"/>
        <v>Validité annuelle</v>
      </c>
    </row>
    <row r="87" spans="1:8">
      <c r="A87" s="29">
        <v>86</v>
      </c>
      <c r="B87" s="15" t="s">
        <v>135</v>
      </c>
      <c r="C87" s="15" t="s">
        <v>135</v>
      </c>
      <c r="D87" s="15">
        <v>10</v>
      </c>
      <c r="E87" s="16">
        <v>45124</v>
      </c>
      <c r="F87" s="15" t="s">
        <v>135</v>
      </c>
      <c r="G87" s="18">
        <f t="shared" ca="1" si="2"/>
        <v>45069</v>
      </c>
      <c r="H87" s="31" t="str">
        <f t="shared" ca="1" si="3"/>
        <v>Validité annuelle</v>
      </c>
    </row>
    <row r="88" spans="1:8">
      <c r="A88" s="29">
        <v>87</v>
      </c>
      <c r="B88" s="15" t="s">
        <v>135</v>
      </c>
      <c r="C88" s="15" t="s">
        <v>135</v>
      </c>
      <c r="D88" s="15">
        <v>16</v>
      </c>
      <c r="E88" s="16">
        <v>45227</v>
      </c>
      <c r="F88" s="15" t="s">
        <v>135</v>
      </c>
      <c r="G88" s="18">
        <f t="shared" ca="1" si="2"/>
        <v>45069</v>
      </c>
      <c r="H88" s="31" t="str">
        <f t="shared" ca="1" si="3"/>
        <v>Validité annuelle</v>
      </c>
    </row>
    <row r="89" spans="1:8">
      <c r="A89" s="29">
        <v>88</v>
      </c>
      <c r="B89" s="15" t="s">
        <v>135</v>
      </c>
      <c r="C89" s="15" t="s">
        <v>135</v>
      </c>
      <c r="D89" s="15">
        <v>12</v>
      </c>
      <c r="E89" s="16">
        <v>45394</v>
      </c>
      <c r="F89" s="15" t="s">
        <v>135</v>
      </c>
      <c r="G89" s="18">
        <f t="shared" ca="1" si="2"/>
        <v>45069</v>
      </c>
      <c r="H89" s="31" t="str">
        <f t="shared" ca="1" si="3"/>
        <v>Validité future</v>
      </c>
    </row>
    <row r="90" spans="1:8">
      <c r="A90" s="29">
        <v>89</v>
      </c>
      <c r="B90" s="15" t="s">
        <v>135</v>
      </c>
      <c r="C90" s="15" t="s">
        <v>135</v>
      </c>
      <c r="D90" s="15">
        <v>18</v>
      </c>
      <c r="E90" s="16">
        <v>45265</v>
      </c>
      <c r="F90" s="15" t="s">
        <v>135</v>
      </c>
      <c r="G90" s="18">
        <f t="shared" ca="1" si="2"/>
        <v>45069</v>
      </c>
      <c r="H90" s="31" t="str">
        <f t="shared" ca="1" si="3"/>
        <v>Validité annuelle</v>
      </c>
    </row>
    <row r="91" spans="1:8">
      <c r="A91" s="29">
        <v>90</v>
      </c>
      <c r="B91" s="15" t="s">
        <v>135</v>
      </c>
      <c r="C91" s="15" t="s">
        <v>135</v>
      </c>
      <c r="D91" s="15">
        <v>16</v>
      </c>
      <c r="E91" s="16">
        <v>45162</v>
      </c>
      <c r="F91" s="15" t="s">
        <v>135</v>
      </c>
      <c r="G91" s="18">
        <f t="shared" ca="1" si="2"/>
        <v>45069</v>
      </c>
      <c r="H91" s="31" t="str">
        <f t="shared" ca="1" si="3"/>
        <v>Validité annuelle</v>
      </c>
    </row>
    <row r="92" spans="1:8">
      <c r="A92" s="29">
        <v>91</v>
      </c>
      <c r="B92" s="15" t="s">
        <v>135</v>
      </c>
      <c r="C92" s="15" t="s">
        <v>135</v>
      </c>
      <c r="D92" s="15">
        <v>12</v>
      </c>
      <c r="E92" s="16">
        <v>45275</v>
      </c>
      <c r="F92" s="15" t="s">
        <v>135</v>
      </c>
      <c r="G92" s="18">
        <f t="shared" ca="1" si="2"/>
        <v>45069</v>
      </c>
      <c r="H92" s="31" t="str">
        <f t="shared" ca="1" si="3"/>
        <v>Validité annuelle</v>
      </c>
    </row>
    <row r="93" spans="1:8">
      <c r="A93" s="29">
        <v>92</v>
      </c>
      <c r="B93" s="15" t="s">
        <v>135</v>
      </c>
      <c r="C93" s="15" t="s">
        <v>135</v>
      </c>
      <c r="D93" s="15">
        <v>12</v>
      </c>
      <c r="E93" s="16">
        <v>45312</v>
      </c>
      <c r="F93" s="15" t="s">
        <v>135</v>
      </c>
      <c r="G93" s="18">
        <f t="shared" ca="1" si="2"/>
        <v>45069</v>
      </c>
      <c r="H93" s="31" t="str">
        <f t="shared" ca="1" si="3"/>
        <v>Validité future</v>
      </c>
    </row>
    <row r="94" spans="1:8">
      <c r="A94" s="29">
        <v>93</v>
      </c>
      <c r="B94" s="15" t="s">
        <v>135</v>
      </c>
      <c r="C94" s="15" t="s">
        <v>135</v>
      </c>
      <c r="D94" s="15">
        <v>8</v>
      </c>
      <c r="E94" s="16">
        <v>45673</v>
      </c>
      <c r="F94" s="15" t="s">
        <v>135</v>
      </c>
      <c r="G94" s="18">
        <f t="shared" ca="1" si="2"/>
        <v>45069</v>
      </c>
      <c r="H94" s="31" t="str">
        <f t="shared" ca="1" si="3"/>
        <v>Validité future</v>
      </c>
    </row>
    <row r="95" spans="1:8">
      <c r="A95" s="29">
        <v>94</v>
      </c>
      <c r="B95" s="15" t="s">
        <v>135</v>
      </c>
      <c r="C95" s="15" t="s">
        <v>135</v>
      </c>
      <c r="D95" s="15">
        <v>12</v>
      </c>
      <c r="E95" s="16">
        <v>45393</v>
      </c>
      <c r="F95" s="15" t="s">
        <v>135</v>
      </c>
      <c r="G95" s="18">
        <f t="shared" ca="1" si="2"/>
        <v>45069</v>
      </c>
      <c r="H95" s="31" t="str">
        <f t="shared" ca="1" si="3"/>
        <v>Validité future</v>
      </c>
    </row>
    <row r="96" spans="1:8">
      <c r="A96" s="29">
        <v>95</v>
      </c>
      <c r="B96" s="15" t="s">
        <v>135</v>
      </c>
      <c r="C96" s="15" t="s">
        <v>135</v>
      </c>
      <c r="D96" s="15">
        <v>10</v>
      </c>
      <c r="E96" s="16">
        <v>45107</v>
      </c>
      <c r="F96" s="15" t="s">
        <v>135</v>
      </c>
      <c r="G96" s="18">
        <f t="shared" ca="1" si="2"/>
        <v>45069</v>
      </c>
      <c r="H96" s="31" t="str">
        <f t="shared" ca="1" si="3"/>
        <v>Validité annuelle</v>
      </c>
    </row>
    <row r="97" spans="1:8">
      <c r="A97" s="29">
        <v>96</v>
      </c>
      <c r="B97" s="15" t="s">
        <v>135</v>
      </c>
      <c r="C97" s="15" t="s">
        <v>135</v>
      </c>
      <c r="D97" s="15">
        <v>14</v>
      </c>
      <c r="E97" s="16">
        <v>45120</v>
      </c>
      <c r="F97" s="15" t="s">
        <v>135</v>
      </c>
      <c r="G97" s="18">
        <f t="shared" ca="1" si="2"/>
        <v>45069</v>
      </c>
      <c r="H97" s="31" t="str">
        <f t="shared" ca="1" si="3"/>
        <v>Validité annuelle</v>
      </c>
    </row>
    <row r="98" spans="1:8">
      <c r="A98" s="29">
        <v>97</v>
      </c>
      <c r="B98" s="15" t="s">
        <v>135</v>
      </c>
      <c r="C98" s="15" t="s">
        <v>135</v>
      </c>
      <c r="D98" s="15">
        <v>8</v>
      </c>
      <c r="E98" s="16">
        <v>45471</v>
      </c>
      <c r="F98" s="15" t="s">
        <v>135</v>
      </c>
      <c r="G98" s="18">
        <f t="shared" ca="1" si="2"/>
        <v>45069</v>
      </c>
      <c r="H98" s="31" t="str">
        <f t="shared" ca="1" si="3"/>
        <v>Validité future</v>
      </c>
    </row>
    <row r="99" spans="1:8">
      <c r="A99" s="29">
        <v>98</v>
      </c>
      <c r="B99" s="15" t="s">
        <v>135</v>
      </c>
      <c r="C99" s="15" t="s">
        <v>135</v>
      </c>
      <c r="D99" s="15">
        <v>14</v>
      </c>
      <c r="E99" s="16">
        <v>45307</v>
      </c>
      <c r="F99" s="15" t="s">
        <v>135</v>
      </c>
      <c r="G99" s="18">
        <f t="shared" ca="1" si="2"/>
        <v>45069</v>
      </c>
      <c r="H99" s="31" t="str">
        <f t="shared" ca="1" si="3"/>
        <v>Validité future</v>
      </c>
    </row>
    <row r="100" spans="1:8">
      <c r="A100" s="29">
        <v>99</v>
      </c>
      <c r="B100" s="15" t="s">
        <v>135</v>
      </c>
      <c r="C100" s="15" t="s">
        <v>135</v>
      </c>
      <c r="D100" s="15">
        <v>20</v>
      </c>
      <c r="E100" s="16">
        <v>45223</v>
      </c>
      <c r="F100" s="15" t="s">
        <v>135</v>
      </c>
      <c r="G100" s="18">
        <f t="shared" ca="1" si="2"/>
        <v>45069</v>
      </c>
      <c r="H100" s="31" t="str">
        <f t="shared" ca="1" si="3"/>
        <v>Validité annuelle</v>
      </c>
    </row>
    <row r="101" spans="1:8">
      <c r="A101" s="29">
        <v>100</v>
      </c>
      <c r="B101" s="15" t="s">
        <v>135</v>
      </c>
      <c r="C101" s="15" t="s">
        <v>135</v>
      </c>
      <c r="D101" s="15">
        <v>10</v>
      </c>
      <c r="E101" s="16">
        <v>45443</v>
      </c>
      <c r="F101" s="15" t="s">
        <v>135</v>
      </c>
      <c r="G101" s="18">
        <f t="shared" ca="1" si="2"/>
        <v>45069</v>
      </c>
      <c r="H101" s="31" t="str">
        <f t="shared" ca="1" si="3"/>
        <v>Validité future</v>
      </c>
    </row>
    <row r="102" spans="1:8">
      <c r="A102" s="29">
        <v>101</v>
      </c>
      <c r="B102" s="15" t="s">
        <v>135</v>
      </c>
      <c r="C102" s="15" t="s">
        <v>135</v>
      </c>
      <c r="D102" s="15">
        <v>12</v>
      </c>
      <c r="E102" s="16">
        <v>45414</v>
      </c>
      <c r="F102" s="15" t="s">
        <v>135</v>
      </c>
      <c r="G102" s="18">
        <f t="shared" ca="1" si="2"/>
        <v>45069</v>
      </c>
      <c r="H102" s="31" t="str">
        <f t="shared" ca="1" si="3"/>
        <v>Validité future</v>
      </c>
    </row>
    <row r="103" spans="1:8">
      <c r="A103" s="29">
        <v>102</v>
      </c>
      <c r="B103" s="15" t="s">
        <v>135</v>
      </c>
      <c r="C103" s="15" t="s">
        <v>135</v>
      </c>
      <c r="D103" s="15">
        <v>12</v>
      </c>
      <c r="E103" s="16">
        <v>45456</v>
      </c>
      <c r="F103" s="15" t="s">
        <v>135</v>
      </c>
      <c r="G103" s="18">
        <f t="shared" ca="1" si="2"/>
        <v>45069</v>
      </c>
      <c r="H103" s="31" t="str">
        <f t="shared" ca="1" si="3"/>
        <v>Validité future</v>
      </c>
    </row>
    <row r="104" spans="1:8">
      <c r="A104" s="29">
        <v>103</v>
      </c>
      <c r="B104" s="15" t="s">
        <v>135</v>
      </c>
      <c r="C104" s="15" t="s">
        <v>135</v>
      </c>
      <c r="D104" s="15">
        <v>18</v>
      </c>
      <c r="E104" s="16">
        <v>45330</v>
      </c>
      <c r="F104" s="15" t="s">
        <v>135</v>
      </c>
      <c r="G104" s="18">
        <f t="shared" ca="1" si="2"/>
        <v>45069</v>
      </c>
      <c r="H104" s="31" t="str">
        <f t="shared" ca="1" si="3"/>
        <v>Validité future</v>
      </c>
    </row>
    <row r="105" spans="1:8">
      <c r="A105" s="29">
        <v>104</v>
      </c>
      <c r="B105" s="15" t="s">
        <v>135</v>
      </c>
      <c r="C105" s="15" t="s">
        <v>135</v>
      </c>
      <c r="D105" s="15">
        <v>12</v>
      </c>
      <c r="E105" s="16">
        <v>45723</v>
      </c>
      <c r="F105" s="15" t="s">
        <v>135</v>
      </c>
      <c r="G105" s="18">
        <f t="shared" ca="1" si="2"/>
        <v>45069</v>
      </c>
      <c r="H105" s="31" t="str">
        <f t="shared" ca="1" si="3"/>
        <v>Validité future</v>
      </c>
    </row>
    <row r="106" spans="1:8">
      <c r="A106" s="29">
        <v>105</v>
      </c>
      <c r="B106" s="15" t="s">
        <v>135</v>
      </c>
      <c r="C106" s="15" t="s">
        <v>135</v>
      </c>
      <c r="D106" s="15">
        <v>20</v>
      </c>
      <c r="E106" s="16">
        <v>45202</v>
      </c>
      <c r="F106" s="15" t="s">
        <v>135</v>
      </c>
      <c r="G106" s="18">
        <f t="shared" ca="1" si="2"/>
        <v>45069</v>
      </c>
      <c r="H106" s="31" t="str">
        <f t="shared" ca="1" si="3"/>
        <v>Validité annuelle</v>
      </c>
    </row>
    <row r="107" spans="1:8">
      <c r="A107" s="29">
        <v>106</v>
      </c>
      <c r="B107" s="15" t="s">
        <v>135</v>
      </c>
      <c r="C107" s="15" t="s">
        <v>135</v>
      </c>
      <c r="D107" s="15">
        <v>16</v>
      </c>
      <c r="E107" s="16">
        <v>45314</v>
      </c>
      <c r="F107" s="15" t="s">
        <v>135</v>
      </c>
      <c r="G107" s="18">
        <f t="shared" ca="1" si="2"/>
        <v>45069</v>
      </c>
      <c r="H107" s="31" t="str">
        <f t="shared" ca="1" si="3"/>
        <v>Validité future</v>
      </c>
    </row>
    <row r="108" spans="1:8">
      <c r="A108" s="29">
        <v>107</v>
      </c>
      <c r="B108" s="15" t="s">
        <v>135</v>
      </c>
      <c r="C108" s="15" t="s">
        <v>135</v>
      </c>
      <c r="D108" s="15">
        <v>16</v>
      </c>
      <c r="E108" s="16">
        <v>45210</v>
      </c>
      <c r="F108" s="15" t="s">
        <v>135</v>
      </c>
      <c r="G108" s="18">
        <f t="shared" ca="1" si="2"/>
        <v>45069</v>
      </c>
      <c r="H108" s="31" t="str">
        <f t="shared" ca="1" si="3"/>
        <v>Validité annuelle</v>
      </c>
    </row>
    <row r="109" spans="1:8">
      <c r="A109" s="29">
        <v>108</v>
      </c>
      <c r="B109" s="15" t="s">
        <v>135</v>
      </c>
      <c r="C109" s="15" t="s">
        <v>135</v>
      </c>
      <c r="D109" s="15">
        <v>6</v>
      </c>
      <c r="E109" s="16">
        <v>45466</v>
      </c>
      <c r="F109" s="15" t="s">
        <v>135</v>
      </c>
      <c r="G109" s="18">
        <f t="shared" ca="1" si="2"/>
        <v>45069</v>
      </c>
      <c r="H109" s="31" t="str">
        <f t="shared" ca="1" si="3"/>
        <v>Validité future</v>
      </c>
    </row>
    <row r="110" spans="1:8">
      <c r="A110" s="29">
        <v>109</v>
      </c>
      <c r="B110" s="15" t="s">
        <v>135</v>
      </c>
      <c r="C110" s="15" t="s">
        <v>135</v>
      </c>
      <c r="D110" s="15">
        <v>12</v>
      </c>
      <c r="E110" s="16">
        <v>45465</v>
      </c>
      <c r="F110" s="15" t="s">
        <v>135</v>
      </c>
      <c r="G110" s="18">
        <f t="shared" ca="1" si="2"/>
        <v>45069</v>
      </c>
      <c r="H110" s="31" t="str">
        <f t="shared" ca="1" si="3"/>
        <v>Validité future</v>
      </c>
    </row>
    <row r="111" spans="1:8">
      <c r="A111" s="29">
        <v>110</v>
      </c>
      <c r="B111" s="15" t="s">
        <v>135</v>
      </c>
      <c r="C111" s="15" t="s">
        <v>135</v>
      </c>
      <c r="D111" s="15">
        <v>16</v>
      </c>
      <c r="E111" s="16">
        <v>45492</v>
      </c>
      <c r="F111" s="15" t="s">
        <v>135</v>
      </c>
      <c r="G111" s="18">
        <f t="shared" ca="1" si="2"/>
        <v>45069</v>
      </c>
      <c r="H111" s="31" t="str">
        <f t="shared" ca="1" si="3"/>
        <v>Validité future</v>
      </c>
    </row>
    <row r="112" spans="1:8">
      <c r="A112" s="29">
        <v>111</v>
      </c>
      <c r="B112" s="15" t="s">
        <v>135</v>
      </c>
      <c r="C112" s="15" t="s">
        <v>135</v>
      </c>
      <c r="D112" s="15">
        <v>10</v>
      </c>
      <c r="E112" s="16">
        <v>45463</v>
      </c>
      <c r="F112" s="15" t="s">
        <v>135</v>
      </c>
      <c r="G112" s="18">
        <f t="shared" ca="1" si="2"/>
        <v>45069</v>
      </c>
      <c r="H112" s="31" t="str">
        <f t="shared" ca="1" si="3"/>
        <v>Validité future</v>
      </c>
    </row>
    <row r="113" spans="1:8">
      <c r="A113" s="29">
        <v>112</v>
      </c>
      <c r="B113" s="15" t="s">
        <v>135</v>
      </c>
      <c r="C113" s="15" t="s">
        <v>135</v>
      </c>
      <c r="D113" s="15">
        <v>16</v>
      </c>
      <c r="E113" s="16">
        <v>45253</v>
      </c>
      <c r="F113" s="15" t="s">
        <v>135</v>
      </c>
      <c r="G113" s="18">
        <f t="shared" ca="1" si="2"/>
        <v>45069</v>
      </c>
      <c r="H113" s="31" t="str">
        <f t="shared" ca="1" si="3"/>
        <v>Validité annuelle</v>
      </c>
    </row>
    <row r="114" spans="1:8">
      <c r="A114" s="29">
        <v>113</v>
      </c>
      <c r="B114" s="15" t="s">
        <v>135</v>
      </c>
      <c r="C114" s="15" t="s">
        <v>135</v>
      </c>
      <c r="D114" s="15">
        <v>20</v>
      </c>
      <c r="E114" s="16">
        <v>45223</v>
      </c>
      <c r="F114" s="15" t="s">
        <v>135</v>
      </c>
      <c r="G114" s="18">
        <f t="shared" ca="1" si="2"/>
        <v>45069</v>
      </c>
      <c r="H114" s="31" t="str">
        <f t="shared" ca="1" si="3"/>
        <v>Validité annuelle</v>
      </c>
    </row>
    <row r="115" spans="1:8">
      <c r="A115" s="29">
        <v>114</v>
      </c>
      <c r="B115" s="15" t="s">
        <v>135</v>
      </c>
      <c r="C115" s="15" t="s">
        <v>135</v>
      </c>
      <c r="D115" s="15">
        <v>16</v>
      </c>
      <c r="E115" s="16">
        <v>45773</v>
      </c>
      <c r="F115" s="15" t="s">
        <v>135</v>
      </c>
      <c r="G115" s="18">
        <f t="shared" ca="1" si="2"/>
        <v>45069</v>
      </c>
      <c r="H115" s="31" t="str">
        <f t="shared" ca="1" si="3"/>
        <v>Validité future</v>
      </c>
    </row>
    <row r="116" spans="1:8">
      <c r="A116" s="29">
        <v>115</v>
      </c>
      <c r="B116" s="15" t="s">
        <v>135</v>
      </c>
      <c r="C116" s="15" t="s">
        <v>135</v>
      </c>
      <c r="D116" s="15">
        <v>20</v>
      </c>
      <c r="E116" s="16">
        <v>45456</v>
      </c>
      <c r="F116" s="15" t="s">
        <v>135</v>
      </c>
      <c r="G116" s="18">
        <f t="shared" ca="1" si="2"/>
        <v>45069</v>
      </c>
      <c r="H116" s="31" t="str">
        <f t="shared" ca="1" si="3"/>
        <v>Validité future</v>
      </c>
    </row>
    <row r="117" spans="1:8">
      <c r="A117" s="32">
        <v>123</v>
      </c>
      <c r="B117" s="33" t="s">
        <v>142</v>
      </c>
      <c r="C117" s="33" t="s">
        <v>143</v>
      </c>
      <c r="D117" s="33">
        <v>5</v>
      </c>
      <c r="E117" s="34">
        <v>45069</v>
      </c>
      <c r="F117" s="33"/>
      <c r="G117" s="35">
        <f t="shared" ca="1" si="2"/>
        <v>45069</v>
      </c>
      <c r="H117" s="36" t="str">
        <f t="shared" ca="1" si="3"/>
        <v>Validité annuelle</v>
      </c>
    </row>
    <row r="118" spans="1:8">
      <c r="A118" s="32">
        <v>5</v>
      </c>
      <c r="B118" s="33" t="s">
        <v>146</v>
      </c>
      <c r="C118" s="33" t="s">
        <v>147</v>
      </c>
      <c r="D118" s="33">
        <v>4</v>
      </c>
      <c r="E118" s="34">
        <v>45069</v>
      </c>
      <c r="F118" s="33" t="s">
        <v>139</v>
      </c>
      <c r="G118" s="35">
        <f ca="1">TODAY()</f>
        <v>45069</v>
      </c>
      <c r="H118" s="36" t="str">
        <f ca="1">IF(A118="","",IF(E118&lt;TODAY(),"Expiration",IF(YEAR(E118)=YEAR(TODAY()),"Validité annuelle","Validité future")))</f>
        <v>Validité annuelle</v>
      </c>
    </row>
  </sheetData>
  <conditionalFormatting sqref="A2:H118">
    <cfRule type="expression" dxfId="11" priority="3">
      <formula>$H2="Validité annuelle"</formula>
    </cfRule>
  </conditionalFormatting>
  <conditionalFormatting sqref="A2:H118">
    <cfRule type="expression" dxfId="10" priority="1">
      <formula>$H2="Expiration"</formula>
    </cfRule>
    <cfRule type="expression" dxfId="9" priority="2">
      <formula>$H2="Validité future"</formula>
    </cfRule>
  </conditionalFormatting>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9C290-D4F4-42EF-B207-2EFE73CD32EF}">
  <sheetPr codeName="Feuil2"/>
  <dimension ref="A1:B20"/>
  <sheetViews>
    <sheetView workbookViewId="0">
      <selection activeCell="A3" sqref="A3"/>
    </sheetView>
  </sheetViews>
  <sheetFormatPr baseColWidth="10" defaultRowHeight="14.4"/>
  <sheetData>
    <row r="1" spans="1:2">
      <c r="A1" t="s">
        <v>137</v>
      </c>
      <c r="B1">
        <v>1</v>
      </c>
    </row>
    <row r="2" spans="1:2">
      <c r="A2" t="s">
        <v>138</v>
      </c>
      <c r="B2">
        <v>2</v>
      </c>
    </row>
    <row r="3" spans="1:2">
      <c r="A3" t="s">
        <v>139</v>
      </c>
      <c r="B3">
        <v>3</v>
      </c>
    </row>
    <row r="4" spans="1:2">
      <c r="A4" t="s">
        <v>140</v>
      </c>
      <c r="B4">
        <v>4</v>
      </c>
    </row>
    <row r="5" spans="1:2">
      <c r="A5" t="s">
        <v>141</v>
      </c>
      <c r="B5" s="13">
        <v>5</v>
      </c>
    </row>
    <row r="6" spans="1:2">
      <c r="B6" s="13">
        <v>6</v>
      </c>
    </row>
    <row r="7" spans="1:2">
      <c r="B7" s="13">
        <v>7</v>
      </c>
    </row>
    <row r="8" spans="1:2">
      <c r="B8" s="13">
        <v>8</v>
      </c>
    </row>
    <row r="9" spans="1:2">
      <c r="B9" s="13">
        <v>9</v>
      </c>
    </row>
    <row r="10" spans="1:2">
      <c r="B10" s="13">
        <v>10</v>
      </c>
    </row>
    <row r="11" spans="1:2">
      <c r="B11" s="13">
        <v>11</v>
      </c>
    </row>
    <row r="12" spans="1:2">
      <c r="B12" s="13">
        <v>12</v>
      </c>
    </row>
    <row r="13" spans="1:2">
      <c r="B13" s="13">
        <v>13</v>
      </c>
    </row>
    <row r="14" spans="1:2">
      <c r="B14" s="13">
        <v>14</v>
      </c>
    </row>
    <row r="15" spans="1:2">
      <c r="B15" s="13">
        <v>15</v>
      </c>
    </row>
    <row r="16" spans="1:2">
      <c r="B16" s="13">
        <v>16</v>
      </c>
    </row>
    <row r="17" spans="2:2">
      <c r="B17" s="13">
        <v>17</v>
      </c>
    </row>
    <row r="18" spans="2:2">
      <c r="B18" s="13">
        <v>18</v>
      </c>
    </row>
    <row r="19" spans="2:2">
      <c r="B19" s="13">
        <v>19</v>
      </c>
    </row>
    <row r="20" spans="2:2">
      <c r="B20" s="13">
        <v>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Accueil</vt:lpstr>
      <vt:lpstr>Mail</vt:lpstr>
      <vt:lpstr>BDD</vt:lpstr>
      <vt:lpstr>Feuil1</vt:lpstr>
      <vt:lpstr>coheziomatr</vt:lpstr>
      <vt:lpstr>Jours</vt:lpstr>
      <vt:lpstr>Services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ROBETTE Lucas</dc:creator>
  <cp:lastModifiedBy>François ROUZE</cp:lastModifiedBy>
  <dcterms:created xsi:type="dcterms:W3CDTF">2023-05-16T11:15:02Z</dcterms:created>
  <dcterms:modified xsi:type="dcterms:W3CDTF">2023-05-23T08:09:28Z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7a477d1-147d-4e34-b5e3-7b26d2f44870_Enabled">
    <vt:lpwstr>true</vt:lpwstr>
  </property>
  <property fmtid="{D5CDD505-2E9C-101B-9397-08002B2CF9AE}" pid="3" name="MSIP_Label_97a477d1-147d-4e34-b5e3-7b26d2f44870_SetDate">
    <vt:lpwstr>2023-05-16T11:15:03Z</vt:lpwstr>
  </property>
  <property fmtid="{D5CDD505-2E9C-101B-9397-08002B2CF9AE}" pid="4" name="MSIP_Label_97a477d1-147d-4e34-b5e3-7b26d2f44870_Method">
    <vt:lpwstr>Standard</vt:lpwstr>
  </property>
  <property fmtid="{D5CDD505-2E9C-101B-9397-08002B2CF9AE}" pid="5" name="MSIP_Label_97a477d1-147d-4e34-b5e3-7b26d2f44870_Name">
    <vt:lpwstr>97a477d1-147d-4e34-b5e3-7b26d2f44870</vt:lpwstr>
  </property>
  <property fmtid="{D5CDD505-2E9C-101B-9397-08002B2CF9AE}" pid="6" name="MSIP_Label_97a477d1-147d-4e34-b5e3-7b26d2f44870_SiteId">
    <vt:lpwstr>1f816a84-7aa6-4a56-b22a-7b3452fa8681</vt:lpwstr>
  </property>
  <property fmtid="{D5CDD505-2E9C-101B-9397-08002B2CF9AE}" pid="7" name="MSIP_Label_97a477d1-147d-4e34-b5e3-7b26d2f44870_ActionId">
    <vt:lpwstr>c826cad0-477c-4ac0-91e9-ed3b6e0bc7e2</vt:lpwstr>
  </property>
  <property fmtid="{D5CDD505-2E9C-101B-9397-08002B2CF9AE}" pid="8" name="MSIP_Label_97a477d1-147d-4e34-b5e3-7b26d2f44870_ContentBits">
    <vt:lpwstr>0</vt:lpwstr>
  </property>
</Properties>
</file>