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9D801D53-907E-495A-B544-0710177DA714}" xr6:coauthVersionLast="36" xr6:coauthVersionMax="36" xr10:uidLastSave="{00000000-0000-0000-0000-000000000000}"/>
  <bookViews>
    <workbookView xWindow="0" yWindow="0" windowWidth="20496" windowHeight="7320" tabRatio="855" activeTab="5" xr2:uid="{00000000-000D-0000-FFFF-FFFF00000000}"/>
  </bookViews>
  <sheets>
    <sheet name="MES DEMANDES" sheetId="19" r:id="rId1"/>
    <sheet name="T_GB" sheetId="4" r:id="rId2"/>
    <sheet name="T_ALLOCATION" sheetId="14" r:id="rId3"/>
    <sheet name="BASE" sheetId="3" r:id="rId4"/>
    <sheet name="T_BASE" sheetId="2" r:id="rId5"/>
    <sheet name="T_MODIF" sheetId="1" r:id="rId6"/>
    <sheet name="ANALYSE" sheetId="6" r:id="rId7"/>
    <sheet name="T_GB_2" sheetId="21" r:id="rId8"/>
    <sheet name="HISTO T_MODIF" sheetId="5" r:id="rId9"/>
    <sheet name="HISTO T_GB" sheetId="22" r:id="rId10"/>
    <sheet name="Liste validation données" sheetId="10" r:id="rId11"/>
  </sheets>
  <definedNames>
    <definedName name="ANNEE_ANALYSE">ANALYSE!$C$2</definedName>
    <definedName name="D_BASE">BASE!$M$1</definedName>
    <definedName name="D_MODIF">T_MODIF!$H$1</definedName>
    <definedName name="DonnéesExternes_1" localSheetId="7" hidden="1">T_GB_2!$A$1:$K$7</definedName>
    <definedName name="MOIS_ANALYSE">ANALYSE!$C$3</definedName>
    <definedName name="N°_MOIS_ANALYSE">'Liste validation données'!$E$2</definedName>
  </definedNames>
  <calcPr calcId="191029"/>
  <pivotCaches>
    <pivotCache cacheId="0" r:id="rId1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0" i="2" l="1"/>
  <c r="E100" i="2"/>
  <c r="F99" i="2"/>
  <c r="E99" i="2"/>
  <c r="F98" i="2"/>
  <c r="E98" i="2"/>
  <c r="F97" i="2"/>
  <c r="E97" i="2"/>
  <c r="F96" i="2"/>
  <c r="E96" i="2"/>
  <c r="F95" i="2"/>
  <c r="E95" i="2"/>
  <c r="F94" i="2"/>
  <c r="E94" i="2"/>
  <c r="F93" i="2"/>
  <c r="E93" i="2"/>
  <c r="F92" i="2"/>
  <c r="E92" i="2"/>
  <c r="F91" i="2"/>
  <c r="E91" i="2"/>
  <c r="F90" i="2"/>
  <c r="E90" i="2"/>
  <c r="F89" i="2"/>
  <c r="E89" i="2"/>
  <c r="F88" i="2"/>
  <c r="E88" i="2"/>
  <c r="F87" i="2"/>
  <c r="E87" i="2"/>
  <c r="F86" i="2"/>
  <c r="E86" i="2"/>
  <c r="F85" i="2"/>
  <c r="E85" i="2"/>
  <c r="F84" i="2"/>
  <c r="E84" i="2"/>
  <c r="F83" i="2"/>
  <c r="E83" i="2"/>
  <c r="F82" i="2"/>
  <c r="E82" i="2"/>
  <c r="F81" i="2"/>
  <c r="E81" i="2"/>
  <c r="F80" i="2"/>
  <c r="E80" i="2"/>
  <c r="F79" i="2"/>
  <c r="E79" i="2"/>
  <c r="F78" i="2"/>
  <c r="E78" i="2"/>
  <c r="F77" i="2"/>
  <c r="E77" i="2"/>
  <c r="F76" i="2"/>
  <c r="E76" i="2"/>
  <c r="F75" i="2"/>
  <c r="E75" i="2"/>
  <c r="F74" i="2"/>
  <c r="E74" i="2"/>
  <c r="F73" i="2"/>
  <c r="E73" i="2"/>
  <c r="F72" i="2"/>
  <c r="E72" i="2"/>
  <c r="F71" i="2"/>
  <c r="E71" i="2"/>
  <c r="F70" i="2"/>
  <c r="E70" i="2"/>
  <c r="F69" i="2"/>
  <c r="E69" i="2"/>
  <c r="F68" i="2"/>
  <c r="E68" i="2"/>
  <c r="F67" i="2"/>
  <c r="E67" i="2"/>
  <c r="F66" i="2"/>
  <c r="E66" i="2"/>
  <c r="F65" i="2"/>
  <c r="E65" i="2"/>
  <c r="F64" i="2"/>
  <c r="E64" i="2"/>
  <c r="F63" i="2"/>
  <c r="E63" i="2"/>
  <c r="F62" i="2"/>
  <c r="E62" i="2"/>
  <c r="F61" i="2"/>
  <c r="E61" i="2"/>
  <c r="F60" i="2"/>
  <c r="E60" i="2"/>
  <c r="F59" i="2"/>
  <c r="E59" i="2"/>
  <c r="F58" i="2"/>
  <c r="E58" i="2"/>
  <c r="F57" i="2"/>
  <c r="E57" i="2"/>
  <c r="F56" i="2"/>
  <c r="E56" i="2"/>
  <c r="F55" i="2"/>
  <c r="E55" i="2"/>
  <c r="F54" i="2"/>
  <c r="E54" i="2"/>
  <c r="F53" i="2"/>
  <c r="E53" i="2"/>
  <c r="F52" i="2"/>
  <c r="E52" i="2"/>
  <c r="F51" i="2"/>
  <c r="E51" i="2"/>
  <c r="F50" i="2"/>
  <c r="E50" i="2"/>
  <c r="F49" i="2"/>
  <c r="E49" i="2"/>
  <c r="F48" i="2"/>
  <c r="E48" i="2"/>
  <c r="F47" i="2"/>
  <c r="E47" i="2"/>
  <c r="F46" i="2"/>
  <c r="E46" i="2"/>
  <c r="F45" i="2"/>
  <c r="E45" i="2"/>
  <c r="F44" i="2"/>
  <c r="E44" i="2"/>
  <c r="F43" i="2"/>
  <c r="E43" i="2"/>
  <c r="F42" i="2"/>
  <c r="E42" i="2"/>
  <c r="F41" i="2"/>
  <c r="E41" i="2"/>
  <c r="F40" i="2"/>
  <c r="E40" i="2"/>
  <c r="F39" i="2"/>
  <c r="E39" i="2"/>
  <c r="F38" i="2"/>
  <c r="E38" i="2"/>
  <c r="F37" i="2"/>
  <c r="E37" i="2"/>
  <c r="F36" i="2"/>
  <c r="E36" i="2"/>
  <c r="F35" i="2"/>
  <c r="E35" i="2"/>
  <c r="F34" i="2"/>
  <c r="E34" i="2"/>
  <c r="F33" i="2"/>
  <c r="E33" i="2"/>
  <c r="F32" i="2"/>
  <c r="E32" i="2"/>
  <c r="F31" i="2"/>
  <c r="E31" i="2"/>
  <c r="F30" i="2"/>
  <c r="E30" i="2"/>
  <c r="F29" i="2"/>
  <c r="E29" i="2"/>
  <c r="F28" i="2"/>
  <c r="E28" i="2"/>
  <c r="F27" i="2"/>
  <c r="E27" i="2"/>
  <c r="F26" i="2"/>
  <c r="E26" i="2"/>
  <c r="F25" i="2"/>
  <c r="E25" i="2"/>
  <c r="F24" i="2"/>
  <c r="E24" i="2"/>
  <c r="F23" i="2"/>
  <c r="E23" i="2"/>
  <c r="F22" i="2"/>
  <c r="E22" i="2"/>
  <c r="F21" i="2"/>
  <c r="E21" i="2"/>
  <c r="F20" i="2"/>
  <c r="E20" i="2"/>
  <c r="F19" i="2"/>
  <c r="E19" i="2"/>
  <c r="F18" i="2"/>
  <c r="E18" i="2"/>
  <c r="F17" i="2"/>
  <c r="E17" i="2"/>
  <c r="F16" i="2"/>
  <c r="E16" i="2"/>
  <c r="F15" i="2"/>
  <c r="E15" i="2"/>
  <c r="F14" i="2"/>
  <c r="E14" i="2"/>
  <c r="F13" i="2"/>
  <c r="E13" i="2"/>
  <c r="F12" i="2"/>
  <c r="E12" i="2"/>
  <c r="F11" i="2"/>
  <c r="E11" i="2"/>
  <c r="F10" i="2"/>
  <c r="E10" i="2"/>
  <c r="F9" i="2"/>
  <c r="E9" i="2"/>
  <c r="F8" i="2"/>
  <c r="E8" i="2"/>
  <c r="F7" i="2"/>
  <c r="E7" i="2"/>
  <c r="F6" i="2"/>
  <c r="E6" i="2"/>
  <c r="F5" i="2"/>
  <c r="E5" i="2"/>
  <c r="F4" i="2"/>
  <c r="E4" i="2"/>
  <c r="F3" i="2"/>
  <c r="E3" i="2"/>
  <c r="F2" i="2"/>
  <c r="E2" i="2"/>
  <c r="E2" i="10"/>
  <c r="C6" i="1"/>
  <c r="B6" i="1"/>
  <c r="B7" i="1"/>
  <c r="B8" i="1"/>
  <c r="B9" i="1"/>
  <c r="B10" i="1"/>
  <c r="B11" i="1"/>
  <c r="A11" i="1"/>
  <c r="C11" i="1"/>
  <c r="H11" i="1"/>
  <c r="A10" i="1"/>
  <c r="C10" i="1"/>
  <c r="H10" i="1"/>
  <c r="A9" i="1"/>
  <c r="C9" i="1"/>
  <c r="H9" i="1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M1" i="3"/>
  <c r="A65" i="2" s="1"/>
  <c r="D2" i="3"/>
  <c r="D4" i="2"/>
  <c r="D3" i="2"/>
  <c r="D2" i="2"/>
  <c r="A6" i="1"/>
  <c r="C7" i="1"/>
  <c r="C8" i="1"/>
  <c r="A7" i="1"/>
  <c r="A8" i="1"/>
  <c r="H8" i="1"/>
  <c r="H7" i="1"/>
  <c r="A2" i="2" l="1"/>
  <c r="A3" i="2"/>
  <c r="A4" i="2"/>
  <c r="A5" i="2"/>
  <c r="C6" i="2"/>
  <c r="A7" i="2"/>
  <c r="C8" i="2"/>
  <c r="A9" i="2"/>
  <c r="C10" i="2"/>
  <c r="A11" i="2"/>
  <c r="C12" i="2"/>
  <c r="A13" i="2"/>
  <c r="C14" i="2"/>
  <c r="A15" i="2"/>
  <c r="C16" i="2"/>
  <c r="A17" i="2"/>
  <c r="C18" i="2"/>
  <c r="A19" i="2"/>
  <c r="C20" i="2"/>
  <c r="A21" i="2"/>
  <c r="C22" i="2"/>
  <c r="A23" i="2"/>
  <c r="C24" i="2"/>
  <c r="A25" i="2"/>
  <c r="C26" i="2"/>
  <c r="A27" i="2"/>
  <c r="C28" i="2"/>
  <c r="A29" i="2"/>
  <c r="C30" i="2"/>
  <c r="A31" i="2"/>
  <c r="C32" i="2"/>
  <c r="A33" i="2"/>
  <c r="C34" i="2"/>
  <c r="A35" i="2"/>
  <c r="C36" i="2"/>
  <c r="A37" i="2"/>
  <c r="C38" i="2"/>
  <c r="A39" i="2"/>
  <c r="C40" i="2"/>
  <c r="A41" i="2"/>
  <c r="C42" i="2"/>
  <c r="A43" i="2"/>
  <c r="C44" i="2"/>
  <c r="A45" i="2"/>
  <c r="C46" i="2"/>
  <c r="A47" i="2"/>
  <c r="C48" i="2"/>
  <c r="A49" i="2"/>
  <c r="C50" i="2"/>
  <c r="A51" i="2"/>
  <c r="C52" i="2"/>
  <c r="A53" i="2"/>
  <c r="C54" i="2"/>
  <c r="A55" i="2"/>
  <c r="C56" i="2"/>
  <c r="A57" i="2"/>
  <c r="C58" i="2"/>
  <c r="A59" i="2"/>
  <c r="C60" i="2"/>
  <c r="A61" i="2"/>
  <c r="C62" i="2"/>
  <c r="A63" i="2"/>
  <c r="C64" i="2"/>
  <c r="B100" i="2"/>
  <c r="B98" i="2"/>
  <c r="B96" i="2"/>
  <c r="B94" i="2"/>
  <c r="B92" i="2"/>
  <c r="B90" i="2"/>
  <c r="B88" i="2"/>
  <c r="B86" i="2"/>
  <c r="B84" i="2"/>
  <c r="B82" i="2"/>
  <c r="B80" i="2"/>
  <c r="B78" i="2"/>
  <c r="B76" i="2"/>
  <c r="B74" i="2"/>
  <c r="B72" i="2"/>
  <c r="B70" i="2"/>
  <c r="B68" i="2"/>
  <c r="B66" i="2"/>
  <c r="B64" i="2"/>
  <c r="B62" i="2"/>
  <c r="B60" i="2"/>
  <c r="B58" i="2"/>
  <c r="B56" i="2"/>
  <c r="B54" i="2"/>
  <c r="B52" i="2"/>
  <c r="B50" i="2"/>
  <c r="B48" i="2"/>
  <c r="B46" i="2"/>
  <c r="B44" i="2"/>
  <c r="B42" i="2"/>
  <c r="B40" i="2"/>
  <c r="B38" i="2"/>
  <c r="B36" i="2"/>
  <c r="B34" i="2"/>
  <c r="B32" i="2"/>
  <c r="B30" i="2"/>
  <c r="B28" i="2"/>
  <c r="B26" i="2"/>
  <c r="B24" i="2"/>
  <c r="B22" i="2"/>
  <c r="B20" i="2"/>
  <c r="B18" i="2"/>
  <c r="B16" i="2"/>
  <c r="B14" i="2"/>
  <c r="B12" i="2"/>
  <c r="B10" i="2"/>
  <c r="B8" i="2"/>
  <c r="B6" i="2"/>
  <c r="B4" i="2"/>
  <c r="B2" i="2"/>
  <c r="A100" i="2"/>
  <c r="C99" i="2"/>
  <c r="A98" i="2"/>
  <c r="C97" i="2"/>
  <c r="A96" i="2"/>
  <c r="C95" i="2"/>
  <c r="A94" i="2"/>
  <c r="C93" i="2"/>
  <c r="A92" i="2"/>
  <c r="C91" i="2"/>
  <c r="A90" i="2"/>
  <c r="C89" i="2"/>
  <c r="A88" i="2"/>
  <c r="C87" i="2"/>
  <c r="A86" i="2"/>
  <c r="C85" i="2"/>
  <c r="A84" i="2"/>
  <c r="C83" i="2"/>
  <c r="A82" i="2"/>
  <c r="C81" i="2"/>
  <c r="A80" i="2"/>
  <c r="C79" i="2"/>
  <c r="A78" i="2"/>
  <c r="C77" i="2"/>
  <c r="A76" i="2"/>
  <c r="C75" i="2"/>
  <c r="A74" i="2"/>
  <c r="C73" i="2"/>
  <c r="A72" i="2"/>
  <c r="C71" i="2"/>
  <c r="A70" i="2"/>
  <c r="C69" i="2"/>
  <c r="A68" i="2"/>
  <c r="C67" i="2"/>
  <c r="A66" i="2"/>
  <c r="B99" i="2"/>
  <c r="B97" i="2"/>
  <c r="B95" i="2"/>
  <c r="B93" i="2"/>
  <c r="B91" i="2"/>
  <c r="B89" i="2"/>
  <c r="B87" i="2"/>
  <c r="B85" i="2"/>
  <c r="B83" i="2"/>
  <c r="B81" i="2"/>
  <c r="B79" i="2"/>
  <c r="B77" i="2"/>
  <c r="B75" i="2"/>
  <c r="B73" i="2"/>
  <c r="B71" i="2"/>
  <c r="B69" i="2"/>
  <c r="B67" i="2"/>
  <c r="B65" i="2"/>
  <c r="B63" i="2"/>
  <c r="B61" i="2"/>
  <c r="B59" i="2"/>
  <c r="B57" i="2"/>
  <c r="B55" i="2"/>
  <c r="B53" i="2"/>
  <c r="B51" i="2"/>
  <c r="B49" i="2"/>
  <c r="B47" i="2"/>
  <c r="B45" i="2"/>
  <c r="B43" i="2"/>
  <c r="B41" i="2"/>
  <c r="B39" i="2"/>
  <c r="B37" i="2"/>
  <c r="B35" i="2"/>
  <c r="B33" i="2"/>
  <c r="B31" i="2"/>
  <c r="B29" i="2"/>
  <c r="B27" i="2"/>
  <c r="B25" i="2"/>
  <c r="B23" i="2"/>
  <c r="B21" i="2"/>
  <c r="B19" i="2"/>
  <c r="B17" i="2"/>
  <c r="B15" i="2"/>
  <c r="B13" i="2"/>
  <c r="B11" i="2"/>
  <c r="B9" i="2"/>
  <c r="B7" i="2"/>
  <c r="B5" i="2"/>
  <c r="B3" i="2"/>
  <c r="C2" i="2"/>
  <c r="C3" i="2"/>
  <c r="C4" i="2"/>
  <c r="C5" i="2"/>
  <c r="A6" i="2"/>
  <c r="C7" i="2"/>
  <c r="A8" i="2"/>
  <c r="C9" i="2"/>
  <c r="A10" i="2"/>
  <c r="C11" i="2"/>
  <c r="A12" i="2"/>
  <c r="C13" i="2"/>
  <c r="A14" i="2"/>
  <c r="C15" i="2"/>
  <c r="A16" i="2"/>
  <c r="C17" i="2"/>
  <c r="A18" i="2"/>
  <c r="C19" i="2"/>
  <c r="A20" i="2"/>
  <c r="C21" i="2"/>
  <c r="A22" i="2"/>
  <c r="C23" i="2"/>
  <c r="A24" i="2"/>
  <c r="C25" i="2"/>
  <c r="A26" i="2"/>
  <c r="C27" i="2"/>
  <c r="A28" i="2"/>
  <c r="C29" i="2"/>
  <c r="A30" i="2"/>
  <c r="C31" i="2"/>
  <c r="A32" i="2"/>
  <c r="C33" i="2"/>
  <c r="A34" i="2"/>
  <c r="C35" i="2"/>
  <c r="A36" i="2"/>
  <c r="C37" i="2"/>
  <c r="A38" i="2"/>
  <c r="C39" i="2"/>
  <c r="A40" i="2"/>
  <c r="C41" i="2"/>
  <c r="A42" i="2"/>
  <c r="C43" i="2"/>
  <c r="A44" i="2"/>
  <c r="C45" i="2"/>
  <c r="A46" i="2"/>
  <c r="C47" i="2"/>
  <c r="A48" i="2"/>
  <c r="C49" i="2"/>
  <c r="A50" i="2"/>
  <c r="C51" i="2"/>
  <c r="A52" i="2"/>
  <c r="C53" i="2"/>
  <c r="A54" i="2"/>
  <c r="C55" i="2"/>
  <c r="A56" i="2"/>
  <c r="C57" i="2"/>
  <c r="A58" i="2"/>
  <c r="C59" i="2"/>
  <c r="A60" i="2"/>
  <c r="C61" i="2"/>
  <c r="A62" i="2"/>
  <c r="C63" i="2"/>
  <c r="A64" i="2"/>
  <c r="C65" i="2"/>
  <c r="C66" i="2"/>
  <c r="A67" i="2"/>
  <c r="C68" i="2"/>
  <c r="A69" i="2"/>
  <c r="C70" i="2"/>
  <c r="A71" i="2"/>
  <c r="C72" i="2"/>
  <c r="A73" i="2"/>
  <c r="C74" i="2"/>
  <c r="A75" i="2"/>
  <c r="C76" i="2"/>
  <c r="A77" i="2"/>
  <c r="C78" i="2"/>
  <c r="A79" i="2"/>
  <c r="C80" i="2"/>
  <c r="A81" i="2"/>
  <c r="C82" i="2"/>
  <c r="A83" i="2"/>
  <c r="C84" i="2"/>
  <c r="A85" i="2"/>
  <c r="C86" i="2"/>
  <c r="A87" i="2"/>
  <c r="C88" i="2"/>
  <c r="A89" i="2"/>
  <c r="C90" i="2"/>
  <c r="A91" i="2"/>
  <c r="C92" i="2"/>
  <c r="A93" i="2"/>
  <c r="C94" i="2"/>
  <c r="A95" i="2"/>
  <c r="C96" i="2"/>
  <c r="A97" i="2"/>
  <c r="C98" i="2"/>
  <c r="A99" i="2"/>
  <c r="C100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_BASE" description="Connexion à la requête « T_BASE » dans le classeur." type="5" refreshedVersion="0" background="1">
    <dbPr connection="Provider=Microsoft.Mashup.OleDb.1;Data Source=$Workbook$;Location=T_BASE;Extended Properties=&quot;&quot;" command="SELECT * FROM [T_BASE]"/>
  </connection>
  <connection id="2" xr16:uid="{00000000-0015-0000-FFFF-FFFF01000000}" keepAlive="1" name="Requête - T_GB" description="Connexion à la requête « T_GB » dans le classeur." type="5" refreshedVersion="6">
    <dbPr connection="Provider=Microsoft.Mashup.OleDb.1;Data Source=$Workbook$;Location=T_GB;Extended Properties=&quot;&quot;" command="SELECT * FROM [T_GB]"/>
  </connection>
  <connection id="3" xr16:uid="{00000000-0015-0000-FFFF-FFFF02000000}" keepAlive="1" name="Requête - T_GB1" description="Connexion à la requête « T_GB » dans le classeur." type="5" refreshedVersion="6" background="1" saveData="1">
    <dbPr connection="Provider=Microsoft.Mashup.OleDb.1;Data Source=$Workbook$;Location=T_GB;Extended Properties=&quot;&quot;" command="SELECT * FROM [T_GB]"/>
  </connection>
</connections>
</file>

<file path=xl/sharedStrings.xml><?xml version="1.0" encoding="utf-8"?>
<sst xmlns="http://schemas.openxmlformats.org/spreadsheetml/2006/main" count="257" uniqueCount="84">
  <si>
    <t>C</t>
  </si>
  <si>
    <t>L</t>
  </si>
  <si>
    <t>D</t>
  </si>
  <si>
    <t>F</t>
  </si>
  <si>
    <t>PIERRE</t>
  </si>
  <si>
    <t>PAUL</t>
  </si>
  <si>
    <t>JACQUES</t>
  </si>
  <si>
    <t>++++</t>
  </si>
  <si>
    <t>-----</t>
  </si>
  <si>
    <t>****</t>
  </si>
  <si>
    <t>ANNEE</t>
  </si>
  <si>
    <t>MOIS</t>
  </si>
  <si>
    <t>A</t>
  </si>
  <si>
    <t>+</t>
  </si>
  <si>
    <t>-</t>
  </si>
  <si>
    <t>ANNE</t>
  </si>
  <si>
    <t>Date:</t>
  </si>
  <si>
    <t>XXXXX au 30/04/2023 (ZZZZZ)</t>
  </si>
  <si>
    <t>Extraction ERP et collage en valeur des données dans cette feuille B</t>
  </si>
  <si>
    <t>TITRE MODIFICATION</t>
  </si>
  <si>
    <t>SERVICE</t>
  </si>
  <si>
    <t>ACHATS</t>
  </si>
  <si>
    <t>COMMERCIAL</t>
  </si>
  <si>
    <t>ADMINISTRATIF</t>
  </si>
  <si>
    <t>LUC</t>
  </si>
  <si>
    <t>LOUIS</t>
  </si>
  <si>
    <t>JEREMY</t>
  </si>
  <si>
    <t>MODIF EN €</t>
  </si>
  <si>
    <t>Formule gestionnaire de nom pour DATE_BASE</t>
  </si>
  <si>
    <t>DATE_BASE</t>
  </si>
  <si>
    <t>Formule gestionnaire de nom pour DATE_MODIF</t>
  </si>
  <si>
    <t>DATE_MODIF</t>
  </si>
  <si>
    <t>N° MOIS</t>
  </si>
  <si>
    <t>N ° MOIS</t>
  </si>
  <si>
    <t>Mars</t>
  </si>
  <si>
    <t>Janvier</t>
  </si>
  <si>
    <t>Février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</si>
  <si>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</si>
  <si>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</si>
  <si>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</si>
  <si>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</si>
  <si>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</si>
  <si>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</si>
  <si>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</si>
  <si>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</si>
  <si>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Septembre</t>
  </si>
  <si>
    <t>N ° MOIS ANALYSE</t>
  </si>
  <si>
    <t>correspond au n° mois date modif</t>
  </si>
  <si>
    <t>SOPHIE</t>
  </si>
  <si>
    <t>DIVERS</t>
  </si>
  <si>
    <t>ANNEE ANALYSE</t>
  </si>
  <si>
    <t>MOIS ANALYSE</t>
  </si>
  <si>
    <t>ALLOCATION</t>
  </si>
  <si>
    <t>Étiquettes de lignes</t>
  </si>
  <si>
    <t>Total général</t>
  </si>
  <si>
    <t xml:space="preserve"> SOLDE Avril 2023</t>
  </si>
  <si>
    <t xml:space="preserve"> ALLOCATION</t>
  </si>
  <si>
    <t xml:space="preserve"> ALLOCATION PARTAGÉE</t>
  </si>
  <si>
    <t>Somme de DIFF</t>
  </si>
  <si>
    <t>Total ACHATS</t>
  </si>
  <si>
    <t>Total ADMINISTRATIF</t>
  </si>
  <si>
    <t>Total COMMERCIAL</t>
  </si>
  <si>
    <t>MES DEMANDES</t>
  </si>
  <si>
    <t>ONGLET ANALYSE</t>
  </si>
  <si>
    <t>ALLOCATION PARTAGÉE</t>
  </si>
  <si>
    <t>SOMME INITIALE</t>
  </si>
  <si>
    <t>SOLDE Avril 2023</t>
  </si>
  <si>
    <t>DIFF</t>
  </si>
  <si>
    <t>on selectionne les données de T_GB_2 afin de les ajouter à HISTO T_GB en dessous de celles qui sont déjà inscrites (manuellement ici)</t>
  </si>
  <si>
    <t>SOLDE</t>
  </si>
  <si>
    <t>on selectionne les données de l'onglet T_MODIF afin de les ajouter à l'onglet HISTO T_MODIF en dessous de celles qui sont déjà inscrites (manuellement ici)</t>
  </si>
  <si>
    <t xml:space="preserve">Une macro VBA afin que lorsqu'on valide l'analyse sur l'onglet ANALYSE : </t>
  </si>
  <si>
    <t>Conditions :</t>
  </si>
  <si>
    <t xml:space="preserve"> la DATE_BASE doit etre égale à la DATE_MODIF  sinon message indiquant cette erreur</t>
  </si>
  <si>
    <t>Si il y a déjà eu une sauvegarde (ANNEE &amp; MOIS) alors empecher la sauvegarde de l'historique de T_MODIF &amp; de T_GB</t>
  </si>
  <si>
    <t>Est-ce qu'on efface les données après les avoir copiées?</t>
  </si>
  <si>
    <t>Non on les conserve, le code fonctionne parfaitement à un détail prés :</t>
  </si>
  <si>
    <t>Pourriez vous également m'expliquer le code qui est très bien écrit !!!! ???</t>
  </si>
  <si>
    <t>Voir onglet T_MODIF</t>
  </si>
  <si>
    <r>
      <t>Si il y a déjà eu une sauvegarde (</t>
    </r>
    <r>
      <rPr>
        <sz val="11"/>
        <color rgb="FFFF0000"/>
        <rFont val="Calibri"/>
        <family val="2"/>
        <scheme val="minor"/>
      </rPr>
      <t>ANNEE &amp; MOIS</t>
    </r>
    <r>
      <rPr>
        <sz val="11"/>
        <color theme="1"/>
        <rFont val="Calibri"/>
        <family val="2"/>
        <scheme val="minor"/>
      </rPr>
      <t>) alors empecher la sauvegarde de l'historique de T_MODIF &amp; de T_GB</t>
    </r>
  </si>
  <si>
    <t>Ce que je souhaite : ne pas pouvoir modifier la cellule H1 DATE_MODIF si on retrouve dans HISTO T_ MODIF le mois &amp; l'année de cette date</t>
  </si>
  <si>
    <t>Pour faciliter l'écriture du code VBA, j'ai défini ANNEE_MODIF &amp; MOIS _MODIF</t>
  </si>
  <si>
    <t>https://forum.excel-pratique.com/excel/vba-transfert-donnees-184209</t>
  </si>
  <si>
    <t>Pas utilisé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</si>
</sst>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quotePrefix="1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NumberFormat="1"/>
    <xf numFmtId="0" fontId="0" fillId="0" borderId="0" xfId="0" quotePrefix="1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14" fontId="0" fillId="2" borderId="0" xfId="0" applyNumberFormat="1" applyFill="1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2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</xdr:colOff>
      <xdr:row>14</xdr:row>
      <xdr:rowOff>22860</xdr:rowOff>
    </xdr:from>
    <xdr:to>
      <xdr:col>10</xdr:col>
      <xdr:colOff>586740</xdr:colOff>
      <xdr:row>15</xdr:row>
      <xdr:rowOff>15240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88C584D8-1919-49CD-8C55-F3D3F44B27DB}"/>
            </a:ext>
          </a:extLst>
        </xdr:cNvPr>
        <xdr:cNvSpPr/>
      </xdr:nvSpPr>
      <xdr:spPr>
        <a:xfrm rot="10800000">
          <a:off x="6637020" y="2583180"/>
          <a:ext cx="510540" cy="17526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144780</xdr:colOff>
          <xdr:row>1</xdr:row>
          <xdr:rowOff>83820</xdr:rowOff>
        </xdr:from>
        <xdr:to>
          <xdr:col>12</xdr:col>
          <xdr:colOff>190500</xdr:colOff>
          <xdr:row>3</xdr:row>
          <xdr:rowOff>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6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 ANALYSE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5065.960937384261" createdVersion="6" refreshedVersion="6" minRefreshableVersion="3" recordCount="6" xr:uid="{00000000-000A-0000-FFFF-FFFF00000000}">
  <cacheSource type="external" connectionId="2"/>
  <cacheFields count="9">
    <cacheField name="C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L" numFmtId="0">
      <sharedItems count="6">
        <s v="PIERRE"/>
        <s v="LUC"/>
        <s v="JACQUES"/>
        <s v="PAUL"/>
        <s v="LOUIS"/>
        <s v="JEREMY"/>
      </sharedItems>
    </cacheField>
    <cacheField name="SERVICE" numFmtId="0">
      <sharedItems count="3">
        <s v="ACHATS"/>
        <s v="COMMERCIAL"/>
        <s v="ADMINISTRATIF"/>
      </sharedItems>
    </cacheField>
    <cacheField name="ALLOCATION" numFmtId="0">
      <sharedItems containsSemiMixedTypes="0" containsString="0" containsNumber="1" containsInteger="1" minValue="100" maxValue="100" count="1">
        <n v="100"/>
      </sharedItems>
    </cacheField>
    <cacheField name="ALLOCATION PARTAGÉE" numFmtId="0">
      <sharedItems containsSemiMixedTypes="0" containsString="0" containsNumber="1" containsInteger="1" minValue="25" maxValue="25" count="1">
        <n v="25"/>
      </sharedItems>
    </cacheField>
    <cacheField name="SOMME INITIALE" numFmtId="0">
      <sharedItems containsSemiMixedTypes="0" containsString="0" containsNumber="1" containsInteger="1" minValue="-1" maxValue="1" count="2">
        <n v="1"/>
        <n v="-1"/>
      </sharedItems>
    </cacheField>
    <cacheField name="MODIF EN €" numFmtId="0">
      <sharedItems containsSemiMixedTypes="0" containsString="0" containsNumber="1" containsInteger="1" minValue="1" maxValue="1" count="1">
        <n v="1"/>
      </sharedItems>
    </cacheField>
    <cacheField name="SOLDE Avril 2023" numFmtId="0">
      <sharedItems containsSemiMixedTypes="0" containsString="0" containsNumber="1" containsInteger="1" minValue="0" maxValue="2" count="2">
        <n v="2"/>
        <n v="0"/>
      </sharedItems>
    </cacheField>
    <cacheField name="DIFF" numFmtId="0">
      <sharedItems containsSemiMixedTypes="0" containsString="0" containsNumber="1" containsInteger="1" minValue="23" maxValue="25" count="2">
        <n v="23"/>
        <n v="2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x v="0"/>
    <x v="0"/>
    <x v="0"/>
    <x v="0"/>
    <x v="0"/>
    <x v="0"/>
  </r>
  <r>
    <x v="1"/>
    <x v="1"/>
    <x v="1"/>
    <x v="0"/>
    <x v="0"/>
    <x v="0"/>
    <x v="0"/>
    <x v="0"/>
    <x v="0"/>
  </r>
  <r>
    <x v="2"/>
    <x v="2"/>
    <x v="2"/>
    <x v="0"/>
    <x v="0"/>
    <x v="1"/>
    <x v="0"/>
    <x v="1"/>
    <x v="1"/>
  </r>
  <r>
    <x v="3"/>
    <x v="3"/>
    <x v="0"/>
    <x v="0"/>
    <x v="0"/>
    <x v="0"/>
    <x v="0"/>
    <x v="0"/>
    <x v="0"/>
  </r>
  <r>
    <x v="4"/>
    <x v="4"/>
    <x v="1"/>
    <x v="0"/>
    <x v="0"/>
    <x v="0"/>
    <x v="0"/>
    <x v="0"/>
    <x v="0"/>
  </r>
  <r>
    <x v="5"/>
    <x v="5"/>
    <x v="2"/>
    <x v="0"/>
    <x v="0"/>
    <x v="1"/>
    <x v="0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fieldListSortAscending="1">
  <location ref="E6:K16" firstHeaderRow="0" firstDataRow="1" firstDataCol="3"/>
  <pivotFields count="9"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Row" outline="0" showAll="0" defaultSubtotal="0">
      <items count="6">
        <item x="2"/>
        <item x="5"/>
        <item x="4"/>
        <item x="1"/>
        <item x="3"/>
        <item x="0"/>
      </items>
    </pivotField>
    <pivotField axis="axisRow" outline="0" showAll="0">
      <items count="4">
        <item x="0"/>
        <item x="2"/>
        <item x="1"/>
        <item t="default"/>
      </items>
    </pivotField>
    <pivotField dataField="1" showAll="0"/>
    <pivotField dataField="1" showAll="0"/>
    <pivotField showAll="0"/>
    <pivotField showAll="0"/>
    <pivotField dataField="1" showAll="0"/>
    <pivotField dataField="1" showAll="0" defaultSubtotal="0"/>
  </pivotFields>
  <rowFields count="3">
    <field x="2"/>
    <field x="1"/>
    <field x="0"/>
  </rowFields>
  <rowItems count="10">
    <i>
      <x/>
      <x v="4"/>
      <x v="3"/>
    </i>
    <i r="1">
      <x v="5"/>
      <x/>
    </i>
    <i t="default">
      <x/>
    </i>
    <i>
      <x v="1"/>
      <x/>
      <x v="2"/>
    </i>
    <i r="1">
      <x v="1"/>
      <x v="5"/>
    </i>
    <i t="default">
      <x v="1"/>
    </i>
    <i>
      <x v="2"/>
      <x v="2"/>
      <x v="4"/>
    </i>
    <i r="1">
      <x v="3"/>
      <x v="1"/>
    </i>
    <i t="default"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 ALLOCATION" fld="3" baseField="0" baseItem="4" numFmtId="4"/>
    <dataField name=" ALLOCATION PARTAGÉE" fld="4" baseField="0" baseItem="4" numFmtId="4"/>
    <dataField name=" SOLDE Avril 2023" fld="7" baseField="0" baseItem="4" numFmtId="4"/>
    <dataField name="Somme de DIFF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00000000-0016-0000-0700-000000000000}" autoFormatId="0" applyNumberFormats="0" applyBorderFormats="0" applyFontFormats="1" applyPatternFormats="1" applyAlignmentFormats="0" applyWidthHeightFormats="0">
  <queryTableRefresh preserveSortFilterLayout="0" nextId="12">
    <queryTableFields count="11">
      <queryTableField id="1" name="C" tableColumnId="30"/>
      <queryTableField id="2" name="L" tableColumnId="31"/>
      <queryTableField id="3" name="SERVICE" tableColumnId="32"/>
      <queryTableField id="4" name="ALLOCATION" tableColumnId="33"/>
      <queryTableField id="5" name="ALLOCATION PARTAGÉE" tableColumnId="34"/>
      <queryTableField id="6" name="SOMME INITIALE" tableColumnId="35"/>
      <queryTableField id="7" name="MODIF EN €" tableColumnId="36"/>
      <queryTableField id="8" name="SOLDE Avril 2023" tableColumnId="37"/>
      <queryTableField id="9" name="DIFF" tableColumnId="38"/>
      <queryTableField id="10" name="ANNEE" tableColumnId="39"/>
      <queryTableField id="11" name="MOIS" tableColumnId="40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GB" displayName="T_GB" ref="A1:C8" totalsRowShown="0" headerRowDxfId="26" dataDxfId="25">
  <autoFilter ref="A1:C8" xr:uid="{00000000-0009-0000-0100-000003000000}"/>
  <tableColumns count="3">
    <tableColumn id="1" xr3:uid="{00000000-0010-0000-0000-000001000000}" name="C" dataDxfId="24"/>
    <tableColumn id="2" xr3:uid="{00000000-0010-0000-0000-000002000000}" name="L" dataDxfId="23"/>
    <tableColumn id="3" xr3:uid="{00000000-0010-0000-0000-000003000000}" name="SERVICE" dataDxfId="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_ALLOCATION" displayName="T_ALLOCATION" ref="A1:B8" totalsRowShown="0">
  <autoFilter ref="A1:B8" xr:uid="{00000000-0009-0000-0100-00000E000000}"/>
  <tableColumns count="2">
    <tableColumn id="1" xr3:uid="{00000000-0010-0000-0100-000001000000}" name="C"/>
    <tableColumn id="2" xr3:uid="{00000000-0010-0000-0100-000002000000}" name="ALLOC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_BASE" displayName="T_BASE" ref="A1:F100" totalsRowShown="0" headerRowDxfId="21" dataDxfId="20">
  <autoFilter ref="A1:F100" xr:uid="{00000000-0009-0000-0100-000002000000}"/>
  <tableColumns count="6">
    <tableColumn id="1" xr3:uid="{00000000-0010-0000-0200-000001000000}" name="ANNE" dataDxfId="19">
      <calculatedColumnFormula>YEAR(D_BASE)</calculatedColumnFormula>
    </tableColumn>
    <tableColumn id="6" xr3:uid="{00000000-0010-0000-0200-000006000000}" name="MOIS" dataDxfId="18">
      <calculatedColumnFormula>CHOOSE(MONTH(D_BASE),"Janvier","Février","Mars","Avril","Mai","Juin","Juillet","Août","Septembre","Octobre","Novembre","Décembre")</calculatedColumnFormula>
    </tableColumn>
    <tableColumn id="2" xr3:uid="{00000000-0010-0000-0200-000002000000}" name="N ° MOIS" dataDxfId="17">
      <calculatedColumnFormula>MONTH(D_BASE)</calculatedColumnFormula>
    </tableColumn>
    <tableColumn id="3" xr3:uid="{00000000-0010-0000-0200-000003000000}" name="C" dataDxfId="16">
      <calculatedColumnFormula>OFFSET(BASE!$A$4,ROW(A1)-1,0)</calculatedColumnFormula>
    </tableColumn>
    <tableColumn id="4" xr3:uid="{00000000-0010-0000-0200-000004000000}" name="+" dataDxfId="15">
      <calculatedColumnFormula>OFFSET(BASE!$C$4,ROW(C1)-1,0)</calculatedColumnFormula>
    </tableColumn>
    <tableColumn id="5" xr3:uid="{00000000-0010-0000-0200-000005000000}" name="-" dataDxfId="14">
      <calculatedColumnFormula>OFFSET(BASE!$D$4,ROW(D1)-1,0)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_MODIF" displayName="T_MODIF" ref="A5:H11" totalsRowShown="0">
  <tableColumns count="8">
    <tableColumn id="6" xr3:uid="{00000000-0010-0000-0300-000006000000}" name="ANNEE" dataDxfId="13">
      <calculatedColumnFormula>YEAR(D_MODIF)</calculatedColumnFormula>
    </tableColumn>
    <tableColumn id="9" xr3:uid="{00000000-0010-0000-0300-000009000000}" name="MOIS" dataDxfId="12">
      <calculatedColumnFormula>CHOOSE(MONTH(D_MODIF),"Janvier","Février","Mars","Avril","Mai","Juin","Juillet","Août","Septembre","Octobre","Novembre","Décembre")</calculatedColumnFormula>
    </tableColumn>
    <tableColumn id="7" xr3:uid="{00000000-0010-0000-0300-000007000000}" name="N° MOIS" dataDxfId="11">
      <calculatedColumnFormula>MONTH(D_MODIF)</calculatedColumnFormula>
    </tableColumn>
    <tableColumn id="1" xr3:uid="{00000000-0010-0000-0300-000001000000}" name="C"/>
    <tableColumn id="2" xr3:uid="{00000000-0010-0000-0300-000002000000}" name="L"/>
    <tableColumn id="3" xr3:uid="{00000000-0010-0000-0300-000003000000}" name="D"/>
    <tableColumn id="4" xr3:uid="{00000000-0010-0000-0300-000004000000}" name="F"/>
    <tableColumn id="5" xr3:uid="{00000000-0010-0000-0300-000005000000}" name="MODIF EN €">
      <calculatedColumnFormula>(1*1)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_GB_2" displayName="T_GB_2" ref="A1:K7" tableType="queryTable" totalsRowShown="0">
  <tableColumns count="11">
    <tableColumn id="30" xr3:uid="{00000000-0010-0000-0400-00001E000000}" uniqueName="30" name="C" queryTableFieldId="1" dataDxfId="10"/>
    <tableColumn id="31" xr3:uid="{00000000-0010-0000-0400-00001F000000}" uniqueName="31" name="L" queryTableFieldId="2" dataDxfId="9"/>
    <tableColumn id="32" xr3:uid="{00000000-0010-0000-0400-000020000000}" uniqueName="32" name="SERVICE" queryTableFieldId="3" dataDxfId="8"/>
    <tableColumn id="33" xr3:uid="{00000000-0010-0000-0400-000021000000}" uniqueName="33" name="ALLOCATION" queryTableFieldId="4" dataDxfId="7"/>
    <tableColumn id="34" xr3:uid="{00000000-0010-0000-0400-000022000000}" uniqueName="34" name="ALLOCATION PARTAGÉE" queryTableFieldId="5" dataDxfId="6"/>
    <tableColumn id="35" xr3:uid="{00000000-0010-0000-0400-000023000000}" uniqueName="35" name="SOMME INITIALE" queryTableFieldId="6" dataDxfId="5"/>
    <tableColumn id="36" xr3:uid="{00000000-0010-0000-0400-000024000000}" uniqueName="36" name="MODIF EN €" queryTableFieldId="7" dataDxfId="4"/>
    <tableColumn id="37" xr3:uid="{00000000-0010-0000-0400-000025000000}" uniqueName="37" name="SOLDE Avril 2023" queryTableFieldId="8" dataDxfId="3"/>
    <tableColumn id="38" xr3:uid="{00000000-0010-0000-0400-000026000000}" uniqueName="38" name="DIFF" queryTableFieldId="9" dataDxfId="2"/>
    <tableColumn id="39" xr3:uid="{00000000-0010-0000-0400-000027000000}" uniqueName="39" name="ANNEE" queryTableFieldId="10" dataDxfId="1"/>
    <tableColumn id="40" xr3:uid="{00000000-0010-0000-0400-000028000000}" uniqueName="40" name="MOIS" queryTableFieldId="11" dataDxfId="0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HISTO_MODIF" displayName="HISTO_MODIF" ref="A1:H13" totalsRowShown="0">
  <tableColumns count="8">
    <tableColumn id="1" xr3:uid="{00000000-0010-0000-0500-000001000000}" name="ANNEE"/>
    <tableColumn id="7" xr3:uid="{00000000-0010-0000-0500-000007000000}" name="MOIS"/>
    <tableColumn id="2" xr3:uid="{00000000-0010-0000-0500-000002000000}" name="N° MOIS"/>
    <tableColumn id="3" xr3:uid="{00000000-0010-0000-0500-000003000000}" name="C"/>
    <tableColumn id="4" xr3:uid="{00000000-0010-0000-0500-000004000000}" name="L"/>
    <tableColumn id="5" xr3:uid="{00000000-0010-0000-0500-000005000000}" name="D"/>
    <tableColumn id="6" xr3:uid="{00000000-0010-0000-0500-000006000000}" name="F"/>
    <tableColumn id="8" xr3:uid="{00000000-0010-0000-0500-000008000000}" name="MODIF EN €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6000000}" name="HISTO_T_GB" displayName="HISTO_T_GB" ref="A1:K13" totalsRowShown="0">
  <tableColumns count="11">
    <tableColumn id="1" xr3:uid="{00000000-0010-0000-0600-000001000000}" name="C"/>
    <tableColumn id="2" xr3:uid="{00000000-0010-0000-0600-000002000000}" name="L"/>
    <tableColumn id="3" xr3:uid="{00000000-0010-0000-0600-000003000000}" name="SERVICE"/>
    <tableColumn id="4" xr3:uid="{00000000-0010-0000-0600-000004000000}" name="ALLOCATION"/>
    <tableColumn id="5" xr3:uid="{00000000-0010-0000-0600-000005000000}" name="ALLOCATION PARTAGÉE"/>
    <tableColumn id="6" xr3:uid="{00000000-0010-0000-0600-000006000000}" name="SOMME INITIALE"/>
    <tableColumn id="7" xr3:uid="{00000000-0010-0000-0600-000007000000}" name="MODIF EN €"/>
    <tableColumn id="8" xr3:uid="{00000000-0010-0000-0600-000008000000}" name="SOLDE"/>
    <tableColumn id="9" xr3:uid="{00000000-0010-0000-0600-000009000000}" name="DIFF"/>
    <tableColumn id="10" xr3:uid="{00000000-0010-0000-0600-00000A000000}" name="ANNEE"/>
    <tableColumn id="11" xr3:uid="{00000000-0010-0000-0600-00000B000000}" name="MOI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LISTE_ANNEE_ANALYSE" displayName="LISTE_ANNEE_ANALYSE" ref="A1:A5" totalsRowShown="0">
  <autoFilter ref="A1:A5" xr:uid="{00000000-0009-0000-0100-000008000000}"/>
  <tableColumns count="1">
    <tableColumn id="1" xr3:uid="{00000000-0010-0000-0700-000001000000}" name="ANNE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LISTE_MOIS_ANALYSE" displayName="LISTE_MOIS_ANALYSE" ref="C1:C13" totalsRowShown="0">
  <autoFilter ref="C1:C13" xr:uid="{00000000-0009-0000-0100-000009000000}"/>
  <tableColumns count="1">
    <tableColumn id="1" xr3:uid="{00000000-0010-0000-0800-000001000000}" name="MOIS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_N°_MOIS_ANALYSE" displayName="T_N°_MOIS_ANALYSE" ref="E1:E2" totalsRowShown="0">
  <autoFilter ref="E1:E2" xr:uid="{00000000-0009-0000-0100-00000A000000}"/>
  <tableColumns count="1">
    <tableColumn id="1" xr3:uid="{00000000-0010-0000-0900-000001000000}" name="N ° MOIS ANALYSE">
      <calculatedColumnFormula>MONTH(D_MODIF)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FF00"/>
  </sheetPr>
  <dimension ref="A1:H22"/>
  <sheetViews>
    <sheetView workbookViewId="0">
      <selection activeCell="K12" sqref="K12"/>
    </sheetView>
  </sheetViews>
  <sheetFormatPr baseColWidth="10" defaultRowHeight="14.4" x14ac:dyDescent="0.3"/>
  <sheetData>
    <row r="1" spans="1:3" x14ac:dyDescent="0.3">
      <c r="A1" t="s">
        <v>62</v>
      </c>
    </row>
    <row r="3" spans="1:3" x14ac:dyDescent="0.3">
      <c r="A3" s="7" t="s">
        <v>63</v>
      </c>
    </row>
    <row r="5" spans="1:3" x14ac:dyDescent="0.3">
      <c r="B5" t="s">
        <v>71</v>
      </c>
    </row>
    <row r="7" spans="1:3" x14ac:dyDescent="0.3">
      <c r="B7" t="s">
        <v>70</v>
      </c>
    </row>
    <row r="9" spans="1:3" x14ac:dyDescent="0.3">
      <c r="B9" t="s">
        <v>68</v>
      </c>
    </row>
    <row r="11" spans="1:3" x14ac:dyDescent="0.3">
      <c r="B11" t="s">
        <v>72</v>
      </c>
    </row>
    <row r="12" spans="1:3" x14ac:dyDescent="0.3">
      <c r="C12" t="s">
        <v>73</v>
      </c>
    </row>
    <row r="14" spans="1:3" x14ac:dyDescent="0.3">
      <c r="C14" t="s">
        <v>74</v>
      </c>
    </row>
    <row r="18" spans="2:8" x14ac:dyDescent="0.3">
      <c r="B18" s="7" t="s">
        <v>75</v>
      </c>
      <c r="C18" s="7"/>
      <c r="D18" s="7"/>
      <c r="E18" s="7"/>
    </row>
    <row r="20" spans="2:8" x14ac:dyDescent="0.3">
      <c r="B20" t="s">
        <v>76</v>
      </c>
      <c r="H20" t="s">
        <v>79</v>
      </c>
    </row>
    <row r="21" spans="2:8" x14ac:dyDescent="0.3">
      <c r="H21" t="s">
        <v>78</v>
      </c>
    </row>
    <row r="22" spans="2:8" x14ac:dyDescent="0.3">
      <c r="B22" t="s">
        <v>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8"/>
  <sheetViews>
    <sheetView workbookViewId="0">
      <selection activeCell="A14" sqref="A14"/>
    </sheetView>
  </sheetViews>
  <sheetFormatPr baseColWidth="10" defaultRowHeight="14.4" x14ac:dyDescent="0.3"/>
  <cols>
    <col min="3" max="3" width="14.88671875" bestFit="1" customWidth="1"/>
  </cols>
  <sheetData>
    <row r="1" spans="1:3" x14ac:dyDescent="0.3">
      <c r="A1" s="6" t="s">
        <v>0</v>
      </c>
      <c r="B1" s="6" t="s">
        <v>1</v>
      </c>
      <c r="C1" s="6" t="s">
        <v>20</v>
      </c>
    </row>
    <row r="2" spans="1:3" x14ac:dyDescent="0.3">
      <c r="A2" s="6">
        <v>1</v>
      </c>
      <c r="B2" s="6" t="s">
        <v>4</v>
      </c>
      <c r="C2" s="6" t="s">
        <v>21</v>
      </c>
    </row>
    <row r="3" spans="1:3" x14ac:dyDescent="0.3">
      <c r="A3" s="6">
        <v>2</v>
      </c>
      <c r="B3" s="6" t="s">
        <v>24</v>
      </c>
      <c r="C3" s="6" t="s">
        <v>22</v>
      </c>
    </row>
    <row r="4" spans="1:3" x14ac:dyDescent="0.3">
      <c r="A4" s="6">
        <v>3</v>
      </c>
      <c r="B4" s="6" t="s">
        <v>6</v>
      </c>
      <c r="C4" s="6" t="s">
        <v>23</v>
      </c>
    </row>
    <row r="5" spans="1:3" x14ac:dyDescent="0.3">
      <c r="A5" s="6">
        <v>4</v>
      </c>
      <c r="B5" s="6" t="s">
        <v>5</v>
      </c>
      <c r="C5" s="6" t="s">
        <v>21</v>
      </c>
    </row>
    <row r="6" spans="1:3" x14ac:dyDescent="0.3">
      <c r="A6" s="6">
        <v>5</v>
      </c>
      <c r="B6" s="6" t="s">
        <v>25</v>
      </c>
      <c r="C6" s="6" t="s">
        <v>22</v>
      </c>
    </row>
    <row r="7" spans="1:3" x14ac:dyDescent="0.3">
      <c r="A7" s="6">
        <v>6</v>
      </c>
      <c r="B7" s="6" t="s">
        <v>26</v>
      </c>
      <c r="C7" s="6" t="s">
        <v>23</v>
      </c>
    </row>
    <row r="8" spans="1:3" x14ac:dyDescent="0.3">
      <c r="A8" s="6">
        <v>7</v>
      </c>
      <c r="B8" s="6" t="s">
        <v>48</v>
      </c>
      <c r="C8" s="6" t="s">
        <v>49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8"/>
  <sheetViews>
    <sheetView workbookViewId="0">
      <selection activeCell="B9" sqref="B9"/>
    </sheetView>
  </sheetViews>
  <sheetFormatPr baseColWidth="10" defaultRowHeight="14.4" x14ac:dyDescent="0.3"/>
  <cols>
    <col min="2" max="2" width="14.44140625" customWidth="1"/>
  </cols>
  <sheetData>
    <row r="1" spans="1:2" x14ac:dyDescent="0.3">
      <c r="A1" t="s">
        <v>0</v>
      </c>
      <c r="B1" t="s">
        <v>52</v>
      </c>
    </row>
    <row r="2" spans="1:2" x14ac:dyDescent="0.3">
      <c r="A2">
        <v>1</v>
      </c>
      <c r="B2">
        <v>100</v>
      </c>
    </row>
    <row r="3" spans="1:2" x14ac:dyDescent="0.3">
      <c r="A3">
        <v>2</v>
      </c>
      <c r="B3">
        <v>100</v>
      </c>
    </row>
    <row r="4" spans="1:2" x14ac:dyDescent="0.3">
      <c r="A4">
        <v>3</v>
      </c>
      <c r="B4">
        <v>100</v>
      </c>
    </row>
    <row r="5" spans="1:2" x14ac:dyDescent="0.3">
      <c r="A5">
        <v>4</v>
      </c>
      <c r="B5">
        <v>100</v>
      </c>
    </row>
    <row r="6" spans="1:2" x14ac:dyDescent="0.3">
      <c r="A6">
        <v>5</v>
      </c>
      <c r="B6">
        <v>100</v>
      </c>
    </row>
    <row r="7" spans="1:2" x14ac:dyDescent="0.3">
      <c r="A7">
        <v>6</v>
      </c>
      <c r="B7">
        <v>100</v>
      </c>
    </row>
    <row r="8" spans="1:2" x14ac:dyDescent="0.3">
      <c r="A8">
        <v>7</v>
      </c>
      <c r="B8"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N9"/>
  <sheetViews>
    <sheetView workbookViewId="0">
      <selection activeCell="C21" sqref="C21"/>
    </sheetView>
  </sheetViews>
  <sheetFormatPr baseColWidth="10" defaultRowHeight="14.4" x14ac:dyDescent="0.3"/>
  <sheetData>
    <row r="1" spans="1:14" x14ac:dyDescent="0.3">
      <c r="A1" t="s">
        <v>16</v>
      </c>
      <c r="B1" s="3">
        <v>45061</v>
      </c>
      <c r="G1" t="s">
        <v>18</v>
      </c>
      <c r="M1" s="7" t="str">
        <f>LEFT(RIGHT(A2,18),10)</f>
        <v>30/04/2023</v>
      </c>
      <c r="N1" t="s">
        <v>29</v>
      </c>
    </row>
    <row r="2" spans="1:14" x14ac:dyDescent="0.3">
      <c r="A2" t="s">
        <v>17</v>
      </c>
      <c r="D2">
        <f>LEN(A2)</f>
        <v>27</v>
      </c>
      <c r="M2" t="s">
        <v>28</v>
      </c>
    </row>
    <row r="3" spans="1:14" x14ac:dyDescent="0.3">
      <c r="A3" t="s">
        <v>0</v>
      </c>
      <c r="B3" t="s">
        <v>1</v>
      </c>
      <c r="C3" s="1" t="s">
        <v>13</v>
      </c>
      <c r="D3" s="1" t="s">
        <v>14</v>
      </c>
    </row>
    <row r="4" spans="1:14" x14ac:dyDescent="0.3">
      <c r="A4">
        <v>1</v>
      </c>
      <c r="B4" t="s">
        <v>4</v>
      </c>
      <c r="C4">
        <v>1</v>
      </c>
    </row>
    <row r="5" spans="1:14" x14ac:dyDescent="0.3">
      <c r="A5">
        <v>2</v>
      </c>
      <c r="B5" t="s">
        <v>24</v>
      </c>
      <c r="C5">
        <v>1</v>
      </c>
    </row>
    <row r="6" spans="1:14" x14ac:dyDescent="0.3">
      <c r="A6">
        <v>3</v>
      </c>
      <c r="B6" t="s">
        <v>6</v>
      </c>
      <c r="D6">
        <v>1</v>
      </c>
    </row>
    <row r="7" spans="1:14" x14ac:dyDescent="0.3">
      <c r="A7">
        <v>4</v>
      </c>
      <c r="B7" t="s">
        <v>5</v>
      </c>
      <c r="C7">
        <v>1</v>
      </c>
    </row>
    <row r="8" spans="1:14" x14ac:dyDescent="0.3">
      <c r="A8">
        <v>5</v>
      </c>
      <c r="B8" t="s">
        <v>25</v>
      </c>
      <c r="C8">
        <v>1</v>
      </c>
    </row>
    <row r="9" spans="1:14" x14ac:dyDescent="0.3">
      <c r="A9">
        <v>6</v>
      </c>
      <c r="B9" t="s">
        <v>26</v>
      </c>
      <c r="D9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F100"/>
  <sheetViews>
    <sheetView topLeftCell="A67" workbookViewId="0">
      <selection activeCell="A2" sqref="A2"/>
    </sheetView>
  </sheetViews>
  <sheetFormatPr baseColWidth="10" defaultRowHeight="14.4" x14ac:dyDescent="0.3"/>
  <sheetData>
    <row r="1" spans="1:6" x14ac:dyDescent="0.3">
      <c r="A1" s="2" t="s">
        <v>15</v>
      </c>
      <c r="B1" s="2" t="s">
        <v>11</v>
      </c>
      <c r="C1" s="2" t="s">
        <v>33</v>
      </c>
      <c r="D1" s="2" t="s">
        <v>0</v>
      </c>
      <c r="E1" s="5" t="s">
        <v>13</v>
      </c>
      <c r="F1" s="5" t="s">
        <v>14</v>
      </c>
    </row>
    <row r="2" spans="1:6" x14ac:dyDescent="0.3">
      <c r="A2" s="2">
        <f t="shared" ref="A2:A33" si="0">YEAR(D_BASE)</f>
        <v>2023</v>
      </c>
      <c r="B2" s="2" t="str">
        <f t="shared" ref="B2:B33" si="1">CHOOSE(MONTH(D_BASE),"Janvier","Février","Mars","Avril","Mai","Juin","Juillet","Août","Septembre","Octobre","Novembre","Décembre")</f>
        <v>Avril</v>
      </c>
      <c r="C2" s="2">
        <f t="shared" ref="C2:C33" si="2">MONTH(D_BASE)</f>
        <v>4</v>
      </c>
      <c r="D2" s="2">
        <f ca="1">OFFSET(BASE!$A$4,ROW(A1)-1,0)</f>
        <v>1</v>
      </c>
      <c r="E2" s="2">
        <f ca="1">OFFSET(BASE!$C$4,ROW(C1)-1,0)</f>
        <v>1</v>
      </c>
      <c r="F2" s="2">
        <f ca="1">OFFSET(BASE!$D$4,ROW(D1)-1,0)</f>
        <v>0</v>
      </c>
    </row>
    <row r="3" spans="1:6" x14ac:dyDescent="0.3">
      <c r="A3" s="2">
        <f t="shared" si="0"/>
        <v>2023</v>
      </c>
      <c r="B3" s="2" t="str">
        <f t="shared" si="1"/>
        <v>Avril</v>
      </c>
      <c r="C3" s="2">
        <f t="shared" si="2"/>
        <v>4</v>
      </c>
      <c r="D3" s="2">
        <f ca="1">OFFSET(BASE!$A$4,ROW(A2)-1,0)</f>
        <v>2</v>
      </c>
      <c r="E3" s="2">
        <f ca="1">OFFSET(BASE!$C$4,ROW(C2)-1,0)</f>
        <v>1</v>
      </c>
      <c r="F3" s="2">
        <f ca="1">OFFSET(BASE!$D$4,ROW(D2)-1,0)</f>
        <v>0</v>
      </c>
    </row>
    <row r="4" spans="1:6" x14ac:dyDescent="0.3">
      <c r="A4" s="2">
        <f t="shared" si="0"/>
        <v>2023</v>
      </c>
      <c r="B4" s="2" t="str">
        <f t="shared" si="1"/>
        <v>Avril</v>
      </c>
      <c r="C4" s="2">
        <f t="shared" si="2"/>
        <v>4</v>
      </c>
      <c r="D4" s="2">
        <f ca="1">OFFSET(BASE!$A$4,ROW(A3)-1,0)</f>
        <v>3</v>
      </c>
      <c r="E4" s="2">
        <f ca="1">OFFSET(BASE!$C$4,ROW(C3)-1,0)</f>
        <v>0</v>
      </c>
      <c r="F4" s="2">
        <f ca="1">OFFSET(BASE!$D$4,ROW(D3)-1,0)</f>
        <v>1</v>
      </c>
    </row>
    <row r="5" spans="1:6" x14ac:dyDescent="0.3">
      <c r="A5" s="2">
        <f t="shared" si="0"/>
        <v>2023</v>
      </c>
      <c r="B5" s="2" t="str">
        <f t="shared" si="1"/>
        <v>Avril</v>
      </c>
      <c r="C5" s="2">
        <f t="shared" si="2"/>
        <v>4</v>
      </c>
      <c r="D5" s="2">
        <f ca="1">OFFSET(BASE!$A$4,ROW(A4)-1,0)</f>
        <v>4</v>
      </c>
      <c r="E5" s="2">
        <f ca="1">OFFSET(BASE!$C$4,ROW(C4)-1,0)</f>
        <v>1</v>
      </c>
      <c r="F5" s="2">
        <f ca="1">OFFSET(BASE!$D$4,ROW(D4)-1,0)</f>
        <v>0</v>
      </c>
    </row>
    <row r="6" spans="1:6" x14ac:dyDescent="0.3">
      <c r="A6" s="2">
        <f t="shared" si="0"/>
        <v>2023</v>
      </c>
      <c r="B6" s="2" t="str">
        <f t="shared" si="1"/>
        <v>Avril</v>
      </c>
      <c r="C6" s="2">
        <f t="shared" si="2"/>
        <v>4</v>
      </c>
      <c r="D6" s="2">
        <f ca="1">OFFSET(BASE!$A$4,ROW(A5)-1,0)</f>
        <v>5</v>
      </c>
      <c r="E6" s="2">
        <f ca="1">OFFSET(BASE!$C$4,ROW(C5)-1,0)</f>
        <v>1</v>
      </c>
      <c r="F6" s="2">
        <f ca="1">OFFSET(BASE!$D$4,ROW(D5)-1,0)</f>
        <v>0</v>
      </c>
    </row>
    <row r="7" spans="1:6" x14ac:dyDescent="0.3">
      <c r="A7" s="2">
        <f t="shared" si="0"/>
        <v>2023</v>
      </c>
      <c r="B7" s="2" t="str">
        <f t="shared" si="1"/>
        <v>Avril</v>
      </c>
      <c r="C7" s="2">
        <f t="shared" si="2"/>
        <v>4</v>
      </c>
      <c r="D7" s="2">
        <f ca="1">OFFSET(BASE!$A$4,ROW(A6)-1,0)</f>
        <v>6</v>
      </c>
      <c r="E7" s="2">
        <f ca="1">OFFSET(BASE!$C$4,ROW(C6)-1,0)</f>
        <v>0</v>
      </c>
      <c r="F7" s="2">
        <f ca="1">OFFSET(BASE!$D$4,ROW(D6)-1,0)</f>
        <v>1</v>
      </c>
    </row>
    <row r="8" spans="1:6" x14ac:dyDescent="0.3">
      <c r="A8" s="2">
        <f t="shared" si="0"/>
        <v>2023</v>
      </c>
      <c r="B8" s="2" t="str">
        <f t="shared" si="1"/>
        <v>Avril</v>
      </c>
      <c r="C8" s="2">
        <f t="shared" si="2"/>
        <v>4</v>
      </c>
      <c r="D8" s="2">
        <f ca="1">OFFSET(BASE!$A$4,ROW(A7)-1,0)</f>
        <v>0</v>
      </c>
      <c r="E8" s="2">
        <f ca="1">OFFSET(BASE!$C$4,ROW(C7)-1,0)</f>
        <v>0</v>
      </c>
      <c r="F8" s="2">
        <f ca="1">OFFSET(BASE!$D$4,ROW(D7)-1,0)</f>
        <v>0</v>
      </c>
    </row>
    <row r="9" spans="1:6" x14ac:dyDescent="0.3">
      <c r="A9" s="2">
        <f t="shared" si="0"/>
        <v>2023</v>
      </c>
      <c r="B9" s="2" t="str">
        <f t="shared" si="1"/>
        <v>Avril</v>
      </c>
      <c r="C9" s="2">
        <f t="shared" si="2"/>
        <v>4</v>
      </c>
      <c r="D9" s="2">
        <f ca="1">OFFSET(BASE!$A$4,ROW(A8)-1,0)</f>
        <v>0</v>
      </c>
      <c r="E9" s="2">
        <f ca="1">OFFSET(BASE!$C$4,ROW(C8)-1,0)</f>
        <v>0</v>
      </c>
      <c r="F9" s="2">
        <f ca="1">OFFSET(BASE!$D$4,ROW(D8)-1,0)</f>
        <v>0</v>
      </c>
    </row>
    <row r="10" spans="1:6" x14ac:dyDescent="0.3">
      <c r="A10" s="2">
        <f t="shared" si="0"/>
        <v>2023</v>
      </c>
      <c r="B10" s="2" t="str">
        <f t="shared" si="1"/>
        <v>Avril</v>
      </c>
      <c r="C10" s="2">
        <f t="shared" si="2"/>
        <v>4</v>
      </c>
      <c r="D10" s="2">
        <f ca="1">OFFSET(BASE!$A$4,ROW(A9)-1,0)</f>
        <v>0</v>
      </c>
      <c r="E10" s="2">
        <f ca="1">OFFSET(BASE!$C$4,ROW(C9)-1,0)</f>
        <v>0</v>
      </c>
      <c r="F10" s="2">
        <f ca="1">OFFSET(BASE!$D$4,ROW(D9)-1,0)</f>
        <v>0</v>
      </c>
    </row>
    <row r="11" spans="1:6" x14ac:dyDescent="0.3">
      <c r="A11" s="2">
        <f t="shared" si="0"/>
        <v>2023</v>
      </c>
      <c r="B11" s="2" t="str">
        <f t="shared" si="1"/>
        <v>Avril</v>
      </c>
      <c r="C11" s="2">
        <f t="shared" si="2"/>
        <v>4</v>
      </c>
      <c r="D11" s="2">
        <f ca="1">OFFSET(BASE!$A$4,ROW(A10)-1,0)</f>
        <v>0</v>
      </c>
      <c r="E11" s="2">
        <f ca="1">OFFSET(BASE!$C$4,ROW(C10)-1,0)</f>
        <v>0</v>
      </c>
      <c r="F11" s="2">
        <f ca="1">OFFSET(BASE!$D$4,ROW(D10)-1,0)</f>
        <v>0</v>
      </c>
    </row>
    <row r="12" spans="1:6" x14ac:dyDescent="0.3">
      <c r="A12" s="2">
        <f t="shared" si="0"/>
        <v>2023</v>
      </c>
      <c r="B12" s="2" t="str">
        <f t="shared" si="1"/>
        <v>Avril</v>
      </c>
      <c r="C12" s="2">
        <f t="shared" si="2"/>
        <v>4</v>
      </c>
      <c r="D12" s="2">
        <f ca="1">OFFSET(BASE!$A$4,ROW(A11)-1,0)</f>
        <v>0</v>
      </c>
      <c r="E12" s="2">
        <f ca="1">OFFSET(BASE!$C$4,ROW(C11)-1,0)</f>
        <v>0</v>
      </c>
      <c r="F12" s="2">
        <f ca="1">OFFSET(BASE!$D$4,ROW(D11)-1,0)</f>
        <v>0</v>
      </c>
    </row>
    <row r="13" spans="1:6" x14ac:dyDescent="0.3">
      <c r="A13" s="2">
        <f t="shared" si="0"/>
        <v>2023</v>
      </c>
      <c r="B13" s="2" t="str">
        <f t="shared" si="1"/>
        <v>Avril</v>
      </c>
      <c r="C13" s="2">
        <f t="shared" si="2"/>
        <v>4</v>
      </c>
      <c r="D13" s="2">
        <f ca="1">OFFSET(BASE!$A$4,ROW(A12)-1,0)</f>
        <v>0</v>
      </c>
      <c r="E13" s="2">
        <f ca="1">OFFSET(BASE!$C$4,ROW(C12)-1,0)</f>
        <v>0</v>
      </c>
      <c r="F13" s="2">
        <f ca="1">OFFSET(BASE!$D$4,ROW(D12)-1,0)</f>
        <v>0</v>
      </c>
    </row>
    <row r="14" spans="1:6" x14ac:dyDescent="0.3">
      <c r="A14" s="2">
        <f t="shared" si="0"/>
        <v>2023</v>
      </c>
      <c r="B14" s="2" t="str">
        <f t="shared" si="1"/>
        <v>Avril</v>
      </c>
      <c r="C14" s="2">
        <f t="shared" si="2"/>
        <v>4</v>
      </c>
      <c r="D14" s="2">
        <f ca="1">OFFSET(BASE!$A$4,ROW(A13)-1,0)</f>
        <v>0</v>
      </c>
      <c r="E14" s="2">
        <f ca="1">OFFSET(BASE!$C$4,ROW(C13)-1,0)</f>
        <v>0</v>
      </c>
      <c r="F14" s="2">
        <f ca="1">OFFSET(BASE!$D$4,ROW(D13)-1,0)</f>
        <v>0</v>
      </c>
    </row>
    <row r="15" spans="1:6" x14ac:dyDescent="0.3">
      <c r="A15" s="2">
        <f t="shared" si="0"/>
        <v>2023</v>
      </c>
      <c r="B15" s="2" t="str">
        <f t="shared" si="1"/>
        <v>Avril</v>
      </c>
      <c r="C15" s="2">
        <f t="shared" si="2"/>
        <v>4</v>
      </c>
      <c r="D15" s="2">
        <f ca="1">OFFSET(BASE!$A$4,ROW(A14)-1,0)</f>
        <v>0</v>
      </c>
      <c r="E15" s="2">
        <f ca="1">OFFSET(BASE!$C$4,ROW(C14)-1,0)</f>
        <v>0</v>
      </c>
      <c r="F15" s="2">
        <f ca="1">OFFSET(BASE!$D$4,ROW(D14)-1,0)</f>
        <v>0</v>
      </c>
    </row>
    <row r="16" spans="1:6" x14ac:dyDescent="0.3">
      <c r="A16" s="2">
        <f t="shared" si="0"/>
        <v>2023</v>
      </c>
      <c r="B16" s="2" t="str">
        <f t="shared" si="1"/>
        <v>Avril</v>
      </c>
      <c r="C16" s="2">
        <f t="shared" si="2"/>
        <v>4</v>
      </c>
      <c r="D16" s="2">
        <f ca="1">OFFSET(BASE!$A$4,ROW(A15)-1,0)</f>
        <v>0</v>
      </c>
      <c r="E16" s="2">
        <f ca="1">OFFSET(BASE!$C$4,ROW(C15)-1,0)</f>
        <v>0</v>
      </c>
      <c r="F16" s="2">
        <f ca="1">OFFSET(BASE!$D$4,ROW(D15)-1,0)</f>
        <v>0</v>
      </c>
    </row>
    <row r="17" spans="1:6" x14ac:dyDescent="0.3">
      <c r="A17" s="2">
        <f t="shared" si="0"/>
        <v>2023</v>
      </c>
      <c r="B17" s="2" t="str">
        <f t="shared" si="1"/>
        <v>Avril</v>
      </c>
      <c r="C17" s="2">
        <f t="shared" si="2"/>
        <v>4</v>
      </c>
      <c r="D17" s="2">
        <f ca="1">OFFSET(BASE!$A$4,ROW(A16)-1,0)</f>
        <v>0</v>
      </c>
      <c r="E17" s="2">
        <f ca="1">OFFSET(BASE!$C$4,ROW(C16)-1,0)</f>
        <v>0</v>
      </c>
      <c r="F17" s="2">
        <f ca="1">OFFSET(BASE!$D$4,ROW(D16)-1,0)</f>
        <v>0</v>
      </c>
    </row>
    <row r="18" spans="1:6" x14ac:dyDescent="0.3">
      <c r="A18" s="2">
        <f t="shared" si="0"/>
        <v>2023</v>
      </c>
      <c r="B18" s="2" t="str">
        <f t="shared" si="1"/>
        <v>Avril</v>
      </c>
      <c r="C18" s="2">
        <f t="shared" si="2"/>
        <v>4</v>
      </c>
      <c r="D18" s="2">
        <f ca="1">OFFSET(BASE!$A$4,ROW(A17)-1,0)</f>
        <v>0</v>
      </c>
      <c r="E18" s="2">
        <f ca="1">OFFSET(BASE!$C$4,ROW(C17)-1,0)</f>
        <v>0</v>
      </c>
      <c r="F18" s="2">
        <f ca="1">OFFSET(BASE!$D$4,ROW(D17)-1,0)</f>
        <v>0</v>
      </c>
    </row>
    <row r="19" spans="1:6" x14ac:dyDescent="0.3">
      <c r="A19" s="2">
        <f t="shared" si="0"/>
        <v>2023</v>
      </c>
      <c r="B19" s="2" t="str">
        <f t="shared" si="1"/>
        <v>Avril</v>
      </c>
      <c r="C19" s="2">
        <f t="shared" si="2"/>
        <v>4</v>
      </c>
      <c r="D19" s="2">
        <f ca="1">OFFSET(BASE!$A$4,ROW(A18)-1,0)</f>
        <v>0</v>
      </c>
      <c r="E19" s="2">
        <f ca="1">OFFSET(BASE!$C$4,ROW(C18)-1,0)</f>
        <v>0</v>
      </c>
      <c r="F19" s="2">
        <f ca="1">OFFSET(BASE!$D$4,ROW(D18)-1,0)</f>
        <v>0</v>
      </c>
    </row>
    <row r="20" spans="1:6" x14ac:dyDescent="0.3">
      <c r="A20" s="2">
        <f t="shared" si="0"/>
        <v>2023</v>
      </c>
      <c r="B20" s="2" t="str">
        <f t="shared" si="1"/>
        <v>Avril</v>
      </c>
      <c r="C20" s="2">
        <f t="shared" si="2"/>
        <v>4</v>
      </c>
      <c r="D20" s="2">
        <f ca="1">OFFSET(BASE!$A$4,ROW(A19)-1,0)</f>
        <v>0</v>
      </c>
      <c r="E20" s="2">
        <f ca="1">OFFSET(BASE!$C$4,ROW(C19)-1,0)</f>
        <v>0</v>
      </c>
      <c r="F20" s="2">
        <f ca="1">OFFSET(BASE!$D$4,ROW(D19)-1,0)</f>
        <v>0</v>
      </c>
    </row>
    <row r="21" spans="1:6" x14ac:dyDescent="0.3">
      <c r="A21" s="2">
        <f t="shared" si="0"/>
        <v>2023</v>
      </c>
      <c r="B21" s="2" t="str">
        <f t="shared" si="1"/>
        <v>Avril</v>
      </c>
      <c r="C21" s="2">
        <f t="shared" si="2"/>
        <v>4</v>
      </c>
      <c r="D21" s="2">
        <f ca="1">OFFSET(BASE!$A$4,ROW(A20)-1,0)</f>
        <v>0</v>
      </c>
      <c r="E21" s="2">
        <f ca="1">OFFSET(BASE!$C$4,ROW(C20)-1,0)</f>
        <v>0</v>
      </c>
      <c r="F21" s="2">
        <f ca="1">OFFSET(BASE!$D$4,ROW(D20)-1,0)</f>
        <v>0</v>
      </c>
    </row>
    <row r="22" spans="1:6" x14ac:dyDescent="0.3">
      <c r="A22" s="2">
        <f t="shared" si="0"/>
        <v>2023</v>
      </c>
      <c r="B22" s="2" t="str">
        <f t="shared" si="1"/>
        <v>Avril</v>
      </c>
      <c r="C22" s="2">
        <f t="shared" si="2"/>
        <v>4</v>
      </c>
      <c r="D22" s="2">
        <f ca="1">OFFSET(BASE!$A$4,ROW(A21)-1,0)</f>
        <v>0</v>
      </c>
      <c r="E22" s="2">
        <f ca="1">OFFSET(BASE!$C$4,ROW(C21)-1,0)</f>
        <v>0</v>
      </c>
      <c r="F22" s="2">
        <f ca="1">OFFSET(BASE!$D$4,ROW(D21)-1,0)</f>
        <v>0</v>
      </c>
    </row>
    <row r="23" spans="1:6" x14ac:dyDescent="0.3">
      <c r="A23" s="2">
        <f t="shared" si="0"/>
        <v>2023</v>
      </c>
      <c r="B23" s="2" t="str">
        <f t="shared" si="1"/>
        <v>Avril</v>
      </c>
      <c r="C23" s="2">
        <f t="shared" si="2"/>
        <v>4</v>
      </c>
      <c r="D23" s="2">
        <f ca="1">OFFSET(BASE!$A$4,ROW(A22)-1,0)</f>
        <v>0</v>
      </c>
      <c r="E23" s="2">
        <f ca="1">OFFSET(BASE!$C$4,ROW(C22)-1,0)</f>
        <v>0</v>
      </c>
      <c r="F23" s="2">
        <f ca="1">OFFSET(BASE!$D$4,ROW(D22)-1,0)</f>
        <v>0</v>
      </c>
    </row>
    <row r="24" spans="1:6" x14ac:dyDescent="0.3">
      <c r="A24" s="2">
        <f t="shared" si="0"/>
        <v>2023</v>
      </c>
      <c r="B24" s="2" t="str">
        <f t="shared" si="1"/>
        <v>Avril</v>
      </c>
      <c r="C24" s="2">
        <f t="shared" si="2"/>
        <v>4</v>
      </c>
      <c r="D24" s="2">
        <f ca="1">OFFSET(BASE!$A$4,ROW(A23)-1,0)</f>
        <v>0</v>
      </c>
      <c r="E24" s="2">
        <f ca="1">OFFSET(BASE!$C$4,ROW(C23)-1,0)</f>
        <v>0</v>
      </c>
      <c r="F24" s="2">
        <f ca="1">OFFSET(BASE!$D$4,ROW(D23)-1,0)</f>
        <v>0</v>
      </c>
    </row>
    <row r="25" spans="1:6" x14ac:dyDescent="0.3">
      <c r="A25" s="2">
        <f t="shared" si="0"/>
        <v>2023</v>
      </c>
      <c r="B25" s="2" t="str">
        <f t="shared" si="1"/>
        <v>Avril</v>
      </c>
      <c r="C25" s="2">
        <f t="shared" si="2"/>
        <v>4</v>
      </c>
      <c r="D25" s="2">
        <f ca="1">OFFSET(BASE!$A$4,ROW(A24)-1,0)</f>
        <v>0</v>
      </c>
      <c r="E25" s="2">
        <f ca="1">OFFSET(BASE!$C$4,ROW(C24)-1,0)</f>
        <v>0</v>
      </c>
      <c r="F25" s="2">
        <f ca="1">OFFSET(BASE!$D$4,ROW(D24)-1,0)</f>
        <v>0</v>
      </c>
    </row>
    <row r="26" spans="1:6" x14ac:dyDescent="0.3">
      <c r="A26" s="2">
        <f t="shared" si="0"/>
        <v>2023</v>
      </c>
      <c r="B26" s="2" t="str">
        <f t="shared" si="1"/>
        <v>Avril</v>
      </c>
      <c r="C26" s="2">
        <f t="shared" si="2"/>
        <v>4</v>
      </c>
      <c r="D26" s="2">
        <f ca="1">OFFSET(BASE!$A$4,ROW(A25)-1,0)</f>
        <v>0</v>
      </c>
      <c r="E26" s="2">
        <f ca="1">OFFSET(BASE!$C$4,ROW(C25)-1,0)</f>
        <v>0</v>
      </c>
      <c r="F26" s="2">
        <f ca="1">OFFSET(BASE!$D$4,ROW(D25)-1,0)</f>
        <v>0</v>
      </c>
    </row>
    <row r="27" spans="1:6" x14ac:dyDescent="0.3">
      <c r="A27" s="2">
        <f t="shared" si="0"/>
        <v>2023</v>
      </c>
      <c r="B27" s="2" t="str">
        <f t="shared" si="1"/>
        <v>Avril</v>
      </c>
      <c r="C27" s="2">
        <f t="shared" si="2"/>
        <v>4</v>
      </c>
      <c r="D27" s="2">
        <f ca="1">OFFSET(BASE!$A$4,ROW(A26)-1,0)</f>
        <v>0</v>
      </c>
      <c r="E27" s="2">
        <f ca="1">OFFSET(BASE!$C$4,ROW(C26)-1,0)</f>
        <v>0</v>
      </c>
      <c r="F27" s="2">
        <f ca="1">OFFSET(BASE!$D$4,ROW(D26)-1,0)</f>
        <v>0</v>
      </c>
    </row>
    <row r="28" spans="1:6" x14ac:dyDescent="0.3">
      <c r="A28" s="2">
        <f t="shared" si="0"/>
        <v>2023</v>
      </c>
      <c r="B28" s="2" t="str">
        <f t="shared" si="1"/>
        <v>Avril</v>
      </c>
      <c r="C28" s="2">
        <f t="shared" si="2"/>
        <v>4</v>
      </c>
      <c r="D28" s="2">
        <f ca="1">OFFSET(BASE!$A$4,ROW(A27)-1,0)</f>
        <v>0</v>
      </c>
      <c r="E28" s="2">
        <f ca="1">OFFSET(BASE!$C$4,ROW(C27)-1,0)</f>
        <v>0</v>
      </c>
      <c r="F28" s="2">
        <f ca="1">OFFSET(BASE!$D$4,ROW(D27)-1,0)</f>
        <v>0</v>
      </c>
    </row>
    <row r="29" spans="1:6" x14ac:dyDescent="0.3">
      <c r="A29" s="2">
        <f t="shared" si="0"/>
        <v>2023</v>
      </c>
      <c r="B29" s="2" t="str">
        <f t="shared" si="1"/>
        <v>Avril</v>
      </c>
      <c r="C29" s="2">
        <f t="shared" si="2"/>
        <v>4</v>
      </c>
      <c r="D29" s="2">
        <f ca="1">OFFSET(BASE!$A$4,ROW(A28)-1,0)</f>
        <v>0</v>
      </c>
      <c r="E29" s="2">
        <f ca="1">OFFSET(BASE!$C$4,ROW(C28)-1,0)</f>
        <v>0</v>
      </c>
      <c r="F29" s="2">
        <f ca="1">OFFSET(BASE!$D$4,ROW(D28)-1,0)</f>
        <v>0</v>
      </c>
    </row>
    <row r="30" spans="1:6" x14ac:dyDescent="0.3">
      <c r="A30" s="2">
        <f t="shared" si="0"/>
        <v>2023</v>
      </c>
      <c r="B30" s="2" t="str">
        <f t="shared" si="1"/>
        <v>Avril</v>
      </c>
      <c r="C30" s="2">
        <f t="shared" si="2"/>
        <v>4</v>
      </c>
      <c r="D30" s="2">
        <f ca="1">OFFSET(BASE!$A$4,ROW(A29)-1,0)</f>
        <v>0</v>
      </c>
      <c r="E30" s="2">
        <f ca="1">OFFSET(BASE!$C$4,ROW(C29)-1,0)</f>
        <v>0</v>
      </c>
      <c r="F30" s="2">
        <f ca="1">OFFSET(BASE!$D$4,ROW(D29)-1,0)</f>
        <v>0</v>
      </c>
    </row>
    <row r="31" spans="1:6" x14ac:dyDescent="0.3">
      <c r="A31" s="2">
        <f t="shared" si="0"/>
        <v>2023</v>
      </c>
      <c r="B31" s="2" t="str">
        <f t="shared" si="1"/>
        <v>Avril</v>
      </c>
      <c r="C31" s="2">
        <f t="shared" si="2"/>
        <v>4</v>
      </c>
      <c r="D31" s="2">
        <f ca="1">OFFSET(BASE!$A$4,ROW(A30)-1,0)</f>
        <v>0</v>
      </c>
      <c r="E31" s="2">
        <f ca="1">OFFSET(BASE!$C$4,ROW(C30)-1,0)</f>
        <v>0</v>
      </c>
      <c r="F31" s="2">
        <f ca="1">OFFSET(BASE!$D$4,ROW(D30)-1,0)</f>
        <v>0</v>
      </c>
    </row>
    <row r="32" spans="1:6" x14ac:dyDescent="0.3">
      <c r="A32" s="2">
        <f t="shared" si="0"/>
        <v>2023</v>
      </c>
      <c r="B32" s="2" t="str">
        <f t="shared" si="1"/>
        <v>Avril</v>
      </c>
      <c r="C32" s="2">
        <f t="shared" si="2"/>
        <v>4</v>
      </c>
      <c r="D32" s="2">
        <f ca="1">OFFSET(BASE!$A$4,ROW(A31)-1,0)</f>
        <v>0</v>
      </c>
      <c r="E32" s="2">
        <f ca="1">OFFSET(BASE!$C$4,ROW(C31)-1,0)</f>
        <v>0</v>
      </c>
      <c r="F32" s="2">
        <f ca="1">OFFSET(BASE!$D$4,ROW(D31)-1,0)</f>
        <v>0</v>
      </c>
    </row>
    <row r="33" spans="1:6" x14ac:dyDescent="0.3">
      <c r="A33" s="2">
        <f t="shared" si="0"/>
        <v>2023</v>
      </c>
      <c r="B33" s="2" t="str">
        <f t="shared" si="1"/>
        <v>Avril</v>
      </c>
      <c r="C33" s="2">
        <f t="shared" si="2"/>
        <v>4</v>
      </c>
      <c r="D33" s="2">
        <f ca="1">OFFSET(BASE!$A$4,ROW(A32)-1,0)</f>
        <v>0</v>
      </c>
      <c r="E33" s="2">
        <f ca="1">OFFSET(BASE!$C$4,ROW(C32)-1,0)</f>
        <v>0</v>
      </c>
      <c r="F33" s="2">
        <f ca="1">OFFSET(BASE!$D$4,ROW(D32)-1,0)</f>
        <v>0</v>
      </c>
    </row>
    <row r="34" spans="1:6" x14ac:dyDescent="0.3">
      <c r="A34" s="2">
        <f t="shared" ref="A34:A65" si="3">YEAR(D_BASE)</f>
        <v>2023</v>
      </c>
      <c r="B34" s="2" t="str">
        <f t="shared" ref="B34:B65" si="4">CHOOSE(MONTH(D_BASE),"Janvier","Février","Mars","Avril","Mai","Juin","Juillet","Août","Septembre","Octobre","Novembre","Décembre")</f>
        <v>Avril</v>
      </c>
      <c r="C34" s="2">
        <f t="shared" ref="C34:C65" si="5">MONTH(D_BASE)</f>
        <v>4</v>
      </c>
      <c r="D34" s="2">
        <f ca="1">OFFSET(BASE!$A$4,ROW(A33)-1,0)</f>
        <v>0</v>
      </c>
      <c r="E34" s="2">
        <f ca="1">OFFSET(BASE!$C$4,ROW(C33)-1,0)</f>
        <v>0</v>
      </c>
      <c r="F34" s="2">
        <f ca="1">OFFSET(BASE!$D$4,ROW(D33)-1,0)</f>
        <v>0</v>
      </c>
    </row>
    <row r="35" spans="1:6" x14ac:dyDescent="0.3">
      <c r="A35" s="2">
        <f t="shared" si="3"/>
        <v>2023</v>
      </c>
      <c r="B35" s="2" t="str">
        <f t="shared" si="4"/>
        <v>Avril</v>
      </c>
      <c r="C35" s="2">
        <f t="shared" si="5"/>
        <v>4</v>
      </c>
      <c r="D35" s="2">
        <f ca="1">OFFSET(BASE!$A$4,ROW(A34)-1,0)</f>
        <v>0</v>
      </c>
      <c r="E35" s="2">
        <f ca="1">OFFSET(BASE!$C$4,ROW(C34)-1,0)</f>
        <v>0</v>
      </c>
      <c r="F35" s="2">
        <f ca="1">OFFSET(BASE!$D$4,ROW(D34)-1,0)</f>
        <v>0</v>
      </c>
    </row>
    <row r="36" spans="1:6" x14ac:dyDescent="0.3">
      <c r="A36" s="2">
        <f t="shared" si="3"/>
        <v>2023</v>
      </c>
      <c r="B36" s="2" t="str">
        <f t="shared" si="4"/>
        <v>Avril</v>
      </c>
      <c r="C36" s="2">
        <f t="shared" si="5"/>
        <v>4</v>
      </c>
      <c r="D36" s="2">
        <f ca="1">OFFSET(BASE!$A$4,ROW(A35)-1,0)</f>
        <v>0</v>
      </c>
      <c r="E36" s="2">
        <f ca="1">OFFSET(BASE!$C$4,ROW(C35)-1,0)</f>
        <v>0</v>
      </c>
      <c r="F36" s="2">
        <f ca="1">OFFSET(BASE!$D$4,ROW(D35)-1,0)</f>
        <v>0</v>
      </c>
    </row>
    <row r="37" spans="1:6" x14ac:dyDescent="0.3">
      <c r="A37" s="2">
        <f t="shared" si="3"/>
        <v>2023</v>
      </c>
      <c r="B37" s="2" t="str">
        <f t="shared" si="4"/>
        <v>Avril</v>
      </c>
      <c r="C37" s="2">
        <f t="shared" si="5"/>
        <v>4</v>
      </c>
      <c r="D37" s="2">
        <f ca="1">OFFSET(BASE!$A$4,ROW(A36)-1,0)</f>
        <v>0</v>
      </c>
      <c r="E37" s="2">
        <f ca="1">OFFSET(BASE!$C$4,ROW(C36)-1,0)</f>
        <v>0</v>
      </c>
      <c r="F37" s="2">
        <f ca="1">OFFSET(BASE!$D$4,ROW(D36)-1,0)</f>
        <v>0</v>
      </c>
    </row>
    <row r="38" spans="1:6" x14ac:dyDescent="0.3">
      <c r="A38" s="2">
        <f t="shared" si="3"/>
        <v>2023</v>
      </c>
      <c r="B38" s="2" t="str">
        <f t="shared" si="4"/>
        <v>Avril</v>
      </c>
      <c r="C38" s="2">
        <f t="shared" si="5"/>
        <v>4</v>
      </c>
      <c r="D38" s="2">
        <f ca="1">OFFSET(BASE!$A$4,ROW(A37)-1,0)</f>
        <v>0</v>
      </c>
      <c r="E38" s="2">
        <f ca="1">OFFSET(BASE!$C$4,ROW(C37)-1,0)</f>
        <v>0</v>
      </c>
      <c r="F38" s="2">
        <f ca="1">OFFSET(BASE!$D$4,ROW(D37)-1,0)</f>
        <v>0</v>
      </c>
    </row>
    <row r="39" spans="1:6" x14ac:dyDescent="0.3">
      <c r="A39" s="2">
        <f t="shared" si="3"/>
        <v>2023</v>
      </c>
      <c r="B39" s="2" t="str">
        <f t="shared" si="4"/>
        <v>Avril</v>
      </c>
      <c r="C39" s="2">
        <f t="shared" si="5"/>
        <v>4</v>
      </c>
      <c r="D39" s="2">
        <f ca="1">OFFSET(BASE!$A$4,ROW(A38)-1,0)</f>
        <v>0</v>
      </c>
      <c r="E39" s="2">
        <f ca="1">OFFSET(BASE!$C$4,ROW(C38)-1,0)</f>
        <v>0</v>
      </c>
      <c r="F39" s="2">
        <f ca="1">OFFSET(BASE!$D$4,ROW(D38)-1,0)</f>
        <v>0</v>
      </c>
    </row>
    <row r="40" spans="1:6" x14ac:dyDescent="0.3">
      <c r="A40" s="2">
        <f t="shared" si="3"/>
        <v>2023</v>
      </c>
      <c r="B40" s="2" t="str">
        <f t="shared" si="4"/>
        <v>Avril</v>
      </c>
      <c r="C40" s="2">
        <f t="shared" si="5"/>
        <v>4</v>
      </c>
      <c r="D40" s="2">
        <f ca="1">OFFSET(BASE!$A$4,ROW(A39)-1,0)</f>
        <v>0</v>
      </c>
      <c r="E40" s="2">
        <f ca="1">OFFSET(BASE!$C$4,ROW(C39)-1,0)</f>
        <v>0</v>
      </c>
      <c r="F40" s="2">
        <f ca="1">OFFSET(BASE!$D$4,ROW(D39)-1,0)</f>
        <v>0</v>
      </c>
    </row>
    <row r="41" spans="1:6" x14ac:dyDescent="0.3">
      <c r="A41" s="2">
        <f t="shared" si="3"/>
        <v>2023</v>
      </c>
      <c r="B41" s="2" t="str">
        <f t="shared" si="4"/>
        <v>Avril</v>
      </c>
      <c r="C41" s="2">
        <f t="shared" si="5"/>
        <v>4</v>
      </c>
      <c r="D41" s="2">
        <f ca="1">OFFSET(BASE!$A$4,ROW(A40)-1,0)</f>
        <v>0</v>
      </c>
      <c r="E41" s="2">
        <f ca="1">OFFSET(BASE!$C$4,ROW(C40)-1,0)</f>
        <v>0</v>
      </c>
      <c r="F41" s="2">
        <f ca="1">OFFSET(BASE!$D$4,ROW(D40)-1,0)</f>
        <v>0</v>
      </c>
    </row>
    <row r="42" spans="1:6" x14ac:dyDescent="0.3">
      <c r="A42" s="2">
        <f t="shared" si="3"/>
        <v>2023</v>
      </c>
      <c r="B42" s="2" t="str">
        <f t="shared" si="4"/>
        <v>Avril</v>
      </c>
      <c r="C42" s="2">
        <f t="shared" si="5"/>
        <v>4</v>
      </c>
      <c r="D42" s="2">
        <f ca="1">OFFSET(BASE!$A$4,ROW(A41)-1,0)</f>
        <v>0</v>
      </c>
      <c r="E42" s="2">
        <f ca="1">OFFSET(BASE!$C$4,ROW(C41)-1,0)</f>
        <v>0</v>
      </c>
      <c r="F42" s="2">
        <f ca="1">OFFSET(BASE!$D$4,ROW(D41)-1,0)</f>
        <v>0</v>
      </c>
    </row>
    <row r="43" spans="1:6" x14ac:dyDescent="0.3">
      <c r="A43" s="2">
        <f t="shared" si="3"/>
        <v>2023</v>
      </c>
      <c r="B43" s="2" t="str">
        <f t="shared" si="4"/>
        <v>Avril</v>
      </c>
      <c r="C43" s="2">
        <f t="shared" si="5"/>
        <v>4</v>
      </c>
      <c r="D43" s="2">
        <f ca="1">OFFSET(BASE!$A$4,ROW(A42)-1,0)</f>
        <v>0</v>
      </c>
      <c r="E43" s="2">
        <f ca="1">OFFSET(BASE!$C$4,ROW(C42)-1,0)</f>
        <v>0</v>
      </c>
      <c r="F43" s="2">
        <f ca="1">OFFSET(BASE!$D$4,ROW(D42)-1,0)</f>
        <v>0</v>
      </c>
    </row>
    <row r="44" spans="1:6" x14ac:dyDescent="0.3">
      <c r="A44" s="2">
        <f t="shared" si="3"/>
        <v>2023</v>
      </c>
      <c r="B44" s="2" t="str">
        <f t="shared" si="4"/>
        <v>Avril</v>
      </c>
      <c r="C44" s="2">
        <f t="shared" si="5"/>
        <v>4</v>
      </c>
      <c r="D44" s="2">
        <f ca="1">OFFSET(BASE!$A$4,ROW(A43)-1,0)</f>
        <v>0</v>
      </c>
      <c r="E44" s="2">
        <f ca="1">OFFSET(BASE!$C$4,ROW(C43)-1,0)</f>
        <v>0</v>
      </c>
      <c r="F44" s="2">
        <f ca="1">OFFSET(BASE!$D$4,ROW(D43)-1,0)</f>
        <v>0</v>
      </c>
    </row>
    <row r="45" spans="1:6" x14ac:dyDescent="0.3">
      <c r="A45" s="2">
        <f t="shared" si="3"/>
        <v>2023</v>
      </c>
      <c r="B45" s="2" t="str">
        <f t="shared" si="4"/>
        <v>Avril</v>
      </c>
      <c r="C45" s="2">
        <f t="shared" si="5"/>
        <v>4</v>
      </c>
      <c r="D45" s="2">
        <f ca="1">OFFSET(BASE!$A$4,ROW(A44)-1,0)</f>
        <v>0</v>
      </c>
      <c r="E45" s="2">
        <f ca="1">OFFSET(BASE!$C$4,ROW(C44)-1,0)</f>
        <v>0</v>
      </c>
      <c r="F45" s="2">
        <f ca="1">OFFSET(BASE!$D$4,ROW(D44)-1,0)</f>
        <v>0</v>
      </c>
    </row>
    <row r="46" spans="1:6" x14ac:dyDescent="0.3">
      <c r="A46" s="2">
        <f t="shared" si="3"/>
        <v>2023</v>
      </c>
      <c r="B46" s="2" t="str">
        <f t="shared" si="4"/>
        <v>Avril</v>
      </c>
      <c r="C46" s="2">
        <f t="shared" si="5"/>
        <v>4</v>
      </c>
      <c r="D46" s="2">
        <f ca="1">OFFSET(BASE!$A$4,ROW(A45)-1,0)</f>
        <v>0</v>
      </c>
      <c r="E46" s="2">
        <f ca="1">OFFSET(BASE!$C$4,ROW(C45)-1,0)</f>
        <v>0</v>
      </c>
      <c r="F46" s="2">
        <f ca="1">OFFSET(BASE!$D$4,ROW(D45)-1,0)</f>
        <v>0</v>
      </c>
    </row>
    <row r="47" spans="1:6" x14ac:dyDescent="0.3">
      <c r="A47" s="2">
        <f t="shared" si="3"/>
        <v>2023</v>
      </c>
      <c r="B47" s="2" t="str">
        <f t="shared" si="4"/>
        <v>Avril</v>
      </c>
      <c r="C47" s="2">
        <f t="shared" si="5"/>
        <v>4</v>
      </c>
      <c r="D47" s="2">
        <f ca="1">OFFSET(BASE!$A$4,ROW(A46)-1,0)</f>
        <v>0</v>
      </c>
      <c r="E47" s="2">
        <f ca="1">OFFSET(BASE!$C$4,ROW(C46)-1,0)</f>
        <v>0</v>
      </c>
      <c r="F47" s="2">
        <f ca="1">OFFSET(BASE!$D$4,ROW(D46)-1,0)</f>
        <v>0</v>
      </c>
    </row>
    <row r="48" spans="1:6" x14ac:dyDescent="0.3">
      <c r="A48" s="2">
        <f t="shared" si="3"/>
        <v>2023</v>
      </c>
      <c r="B48" s="2" t="str">
        <f t="shared" si="4"/>
        <v>Avril</v>
      </c>
      <c r="C48" s="2">
        <f t="shared" si="5"/>
        <v>4</v>
      </c>
      <c r="D48" s="2">
        <f ca="1">OFFSET(BASE!$A$4,ROW(A47)-1,0)</f>
        <v>0</v>
      </c>
      <c r="E48" s="2">
        <f ca="1">OFFSET(BASE!$C$4,ROW(C47)-1,0)</f>
        <v>0</v>
      </c>
      <c r="F48" s="2">
        <f ca="1">OFFSET(BASE!$D$4,ROW(D47)-1,0)</f>
        <v>0</v>
      </c>
    </row>
    <row r="49" spans="1:6" x14ac:dyDescent="0.3">
      <c r="A49" s="2">
        <f t="shared" si="3"/>
        <v>2023</v>
      </c>
      <c r="B49" s="2" t="str">
        <f t="shared" si="4"/>
        <v>Avril</v>
      </c>
      <c r="C49" s="2">
        <f t="shared" si="5"/>
        <v>4</v>
      </c>
      <c r="D49" s="2">
        <f ca="1">OFFSET(BASE!$A$4,ROW(A48)-1,0)</f>
        <v>0</v>
      </c>
      <c r="E49" s="2">
        <f ca="1">OFFSET(BASE!$C$4,ROW(C48)-1,0)</f>
        <v>0</v>
      </c>
      <c r="F49" s="2">
        <f ca="1">OFFSET(BASE!$D$4,ROW(D48)-1,0)</f>
        <v>0</v>
      </c>
    </row>
    <row r="50" spans="1:6" x14ac:dyDescent="0.3">
      <c r="A50" s="2">
        <f t="shared" si="3"/>
        <v>2023</v>
      </c>
      <c r="B50" s="2" t="str">
        <f t="shared" si="4"/>
        <v>Avril</v>
      </c>
      <c r="C50" s="2">
        <f t="shared" si="5"/>
        <v>4</v>
      </c>
      <c r="D50" s="2">
        <f ca="1">OFFSET(BASE!$A$4,ROW(A49)-1,0)</f>
        <v>0</v>
      </c>
      <c r="E50" s="2">
        <f ca="1">OFFSET(BASE!$C$4,ROW(C49)-1,0)</f>
        <v>0</v>
      </c>
      <c r="F50" s="2">
        <f ca="1">OFFSET(BASE!$D$4,ROW(D49)-1,0)</f>
        <v>0</v>
      </c>
    </row>
    <row r="51" spans="1:6" x14ac:dyDescent="0.3">
      <c r="A51" s="2">
        <f t="shared" si="3"/>
        <v>2023</v>
      </c>
      <c r="B51" s="2" t="str">
        <f t="shared" si="4"/>
        <v>Avril</v>
      </c>
      <c r="C51" s="2">
        <f t="shared" si="5"/>
        <v>4</v>
      </c>
      <c r="D51" s="2">
        <f ca="1">OFFSET(BASE!$A$4,ROW(A50)-1,0)</f>
        <v>0</v>
      </c>
      <c r="E51" s="2">
        <f ca="1">OFFSET(BASE!$C$4,ROW(C50)-1,0)</f>
        <v>0</v>
      </c>
      <c r="F51" s="2">
        <f ca="1">OFFSET(BASE!$D$4,ROW(D50)-1,0)</f>
        <v>0</v>
      </c>
    </row>
    <row r="52" spans="1:6" x14ac:dyDescent="0.3">
      <c r="A52" s="2">
        <f t="shared" si="3"/>
        <v>2023</v>
      </c>
      <c r="B52" s="2" t="str">
        <f t="shared" si="4"/>
        <v>Avril</v>
      </c>
      <c r="C52" s="2">
        <f t="shared" si="5"/>
        <v>4</v>
      </c>
      <c r="D52" s="2">
        <f ca="1">OFFSET(BASE!$A$4,ROW(A51)-1,0)</f>
        <v>0</v>
      </c>
      <c r="E52" s="2">
        <f ca="1">OFFSET(BASE!$C$4,ROW(C51)-1,0)</f>
        <v>0</v>
      </c>
      <c r="F52" s="2">
        <f ca="1">OFFSET(BASE!$D$4,ROW(D51)-1,0)</f>
        <v>0</v>
      </c>
    </row>
    <row r="53" spans="1:6" x14ac:dyDescent="0.3">
      <c r="A53" s="2">
        <f t="shared" si="3"/>
        <v>2023</v>
      </c>
      <c r="B53" s="2" t="str">
        <f t="shared" si="4"/>
        <v>Avril</v>
      </c>
      <c r="C53" s="2">
        <f t="shared" si="5"/>
        <v>4</v>
      </c>
      <c r="D53" s="2">
        <f ca="1">OFFSET(BASE!$A$4,ROW(A52)-1,0)</f>
        <v>0</v>
      </c>
      <c r="E53" s="2">
        <f ca="1">OFFSET(BASE!$C$4,ROW(C52)-1,0)</f>
        <v>0</v>
      </c>
      <c r="F53" s="2">
        <f ca="1">OFFSET(BASE!$D$4,ROW(D52)-1,0)</f>
        <v>0</v>
      </c>
    </row>
    <row r="54" spans="1:6" x14ac:dyDescent="0.3">
      <c r="A54" s="2">
        <f t="shared" si="3"/>
        <v>2023</v>
      </c>
      <c r="B54" s="2" t="str">
        <f t="shared" si="4"/>
        <v>Avril</v>
      </c>
      <c r="C54" s="2">
        <f t="shared" si="5"/>
        <v>4</v>
      </c>
      <c r="D54" s="2">
        <f ca="1">OFFSET(BASE!$A$4,ROW(A53)-1,0)</f>
        <v>0</v>
      </c>
      <c r="E54" s="2">
        <f ca="1">OFFSET(BASE!$C$4,ROW(C53)-1,0)</f>
        <v>0</v>
      </c>
      <c r="F54" s="2">
        <f ca="1">OFFSET(BASE!$D$4,ROW(D53)-1,0)</f>
        <v>0</v>
      </c>
    </row>
    <row r="55" spans="1:6" x14ac:dyDescent="0.3">
      <c r="A55" s="2">
        <f t="shared" si="3"/>
        <v>2023</v>
      </c>
      <c r="B55" s="2" t="str">
        <f t="shared" si="4"/>
        <v>Avril</v>
      </c>
      <c r="C55" s="2">
        <f t="shared" si="5"/>
        <v>4</v>
      </c>
      <c r="D55" s="2">
        <f ca="1">OFFSET(BASE!$A$4,ROW(A54)-1,0)</f>
        <v>0</v>
      </c>
      <c r="E55" s="2">
        <f ca="1">OFFSET(BASE!$C$4,ROW(C54)-1,0)</f>
        <v>0</v>
      </c>
      <c r="F55" s="2">
        <f ca="1">OFFSET(BASE!$D$4,ROW(D54)-1,0)</f>
        <v>0</v>
      </c>
    </row>
    <row r="56" spans="1:6" x14ac:dyDescent="0.3">
      <c r="A56" s="2">
        <f t="shared" si="3"/>
        <v>2023</v>
      </c>
      <c r="B56" s="2" t="str">
        <f t="shared" si="4"/>
        <v>Avril</v>
      </c>
      <c r="C56" s="2">
        <f t="shared" si="5"/>
        <v>4</v>
      </c>
      <c r="D56" s="2">
        <f ca="1">OFFSET(BASE!$A$4,ROW(A55)-1,0)</f>
        <v>0</v>
      </c>
      <c r="E56" s="2">
        <f ca="1">OFFSET(BASE!$C$4,ROW(C55)-1,0)</f>
        <v>0</v>
      </c>
      <c r="F56" s="2">
        <f ca="1">OFFSET(BASE!$D$4,ROW(D55)-1,0)</f>
        <v>0</v>
      </c>
    </row>
    <row r="57" spans="1:6" x14ac:dyDescent="0.3">
      <c r="A57" s="2">
        <f t="shared" si="3"/>
        <v>2023</v>
      </c>
      <c r="B57" s="2" t="str">
        <f t="shared" si="4"/>
        <v>Avril</v>
      </c>
      <c r="C57" s="2">
        <f t="shared" si="5"/>
        <v>4</v>
      </c>
      <c r="D57" s="2">
        <f ca="1">OFFSET(BASE!$A$4,ROW(A56)-1,0)</f>
        <v>0</v>
      </c>
      <c r="E57" s="2">
        <f ca="1">OFFSET(BASE!$C$4,ROW(C56)-1,0)</f>
        <v>0</v>
      </c>
      <c r="F57" s="2">
        <f ca="1">OFFSET(BASE!$D$4,ROW(D56)-1,0)</f>
        <v>0</v>
      </c>
    </row>
    <row r="58" spans="1:6" x14ac:dyDescent="0.3">
      <c r="A58" s="2">
        <f t="shared" si="3"/>
        <v>2023</v>
      </c>
      <c r="B58" s="2" t="str">
        <f t="shared" si="4"/>
        <v>Avril</v>
      </c>
      <c r="C58" s="2">
        <f t="shared" si="5"/>
        <v>4</v>
      </c>
      <c r="D58" s="2">
        <f ca="1">OFFSET(BASE!$A$4,ROW(A57)-1,0)</f>
        <v>0</v>
      </c>
      <c r="E58" s="2">
        <f ca="1">OFFSET(BASE!$C$4,ROW(C57)-1,0)</f>
        <v>0</v>
      </c>
      <c r="F58" s="2">
        <f ca="1">OFFSET(BASE!$D$4,ROW(D57)-1,0)</f>
        <v>0</v>
      </c>
    </row>
    <row r="59" spans="1:6" x14ac:dyDescent="0.3">
      <c r="A59" s="2">
        <f t="shared" si="3"/>
        <v>2023</v>
      </c>
      <c r="B59" s="2" t="str">
        <f t="shared" si="4"/>
        <v>Avril</v>
      </c>
      <c r="C59" s="2">
        <f t="shared" si="5"/>
        <v>4</v>
      </c>
      <c r="D59" s="2">
        <f ca="1">OFFSET(BASE!$A$4,ROW(A58)-1,0)</f>
        <v>0</v>
      </c>
      <c r="E59" s="2">
        <f ca="1">OFFSET(BASE!$C$4,ROW(C58)-1,0)</f>
        <v>0</v>
      </c>
      <c r="F59" s="2">
        <f ca="1">OFFSET(BASE!$D$4,ROW(D58)-1,0)</f>
        <v>0</v>
      </c>
    </row>
    <row r="60" spans="1:6" x14ac:dyDescent="0.3">
      <c r="A60" s="2">
        <f t="shared" si="3"/>
        <v>2023</v>
      </c>
      <c r="B60" s="2" t="str">
        <f t="shared" si="4"/>
        <v>Avril</v>
      </c>
      <c r="C60" s="2">
        <f t="shared" si="5"/>
        <v>4</v>
      </c>
      <c r="D60" s="2">
        <f ca="1">OFFSET(BASE!$A$4,ROW(A59)-1,0)</f>
        <v>0</v>
      </c>
      <c r="E60" s="2">
        <f ca="1">OFFSET(BASE!$C$4,ROW(C59)-1,0)</f>
        <v>0</v>
      </c>
      <c r="F60" s="2">
        <f ca="1">OFFSET(BASE!$D$4,ROW(D59)-1,0)</f>
        <v>0</v>
      </c>
    </row>
    <row r="61" spans="1:6" x14ac:dyDescent="0.3">
      <c r="A61" s="2">
        <f t="shared" si="3"/>
        <v>2023</v>
      </c>
      <c r="B61" s="2" t="str">
        <f t="shared" si="4"/>
        <v>Avril</v>
      </c>
      <c r="C61" s="2">
        <f t="shared" si="5"/>
        <v>4</v>
      </c>
      <c r="D61" s="2">
        <f ca="1">OFFSET(BASE!$A$4,ROW(A60)-1,0)</f>
        <v>0</v>
      </c>
      <c r="E61" s="2">
        <f ca="1">OFFSET(BASE!$C$4,ROW(C60)-1,0)</f>
        <v>0</v>
      </c>
      <c r="F61" s="2">
        <f ca="1">OFFSET(BASE!$D$4,ROW(D60)-1,0)</f>
        <v>0</v>
      </c>
    </row>
    <row r="62" spans="1:6" x14ac:dyDescent="0.3">
      <c r="A62" s="2">
        <f t="shared" si="3"/>
        <v>2023</v>
      </c>
      <c r="B62" s="2" t="str">
        <f t="shared" si="4"/>
        <v>Avril</v>
      </c>
      <c r="C62" s="2">
        <f t="shared" si="5"/>
        <v>4</v>
      </c>
      <c r="D62" s="2">
        <f ca="1">OFFSET(BASE!$A$4,ROW(A61)-1,0)</f>
        <v>0</v>
      </c>
      <c r="E62" s="2">
        <f ca="1">OFFSET(BASE!$C$4,ROW(C61)-1,0)</f>
        <v>0</v>
      </c>
      <c r="F62" s="2">
        <f ca="1">OFFSET(BASE!$D$4,ROW(D61)-1,0)</f>
        <v>0</v>
      </c>
    </row>
    <row r="63" spans="1:6" x14ac:dyDescent="0.3">
      <c r="A63" s="2">
        <f t="shared" si="3"/>
        <v>2023</v>
      </c>
      <c r="B63" s="2" t="str">
        <f t="shared" si="4"/>
        <v>Avril</v>
      </c>
      <c r="C63" s="2">
        <f t="shared" si="5"/>
        <v>4</v>
      </c>
      <c r="D63" s="2">
        <f ca="1">OFFSET(BASE!$A$4,ROW(A62)-1,0)</f>
        <v>0</v>
      </c>
      <c r="E63" s="2">
        <f ca="1">OFFSET(BASE!$C$4,ROW(C62)-1,0)</f>
        <v>0</v>
      </c>
      <c r="F63" s="2">
        <f ca="1">OFFSET(BASE!$D$4,ROW(D62)-1,0)</f>
        <v>0</v>
      </c>
    </row>
    <row r="64" spans="1:6" x14ac:dyDescent="0.3">
      <c r="A64" s="2">
        <f t="shared" si="3"/>
        <v>2023</v>
      </c>
      <c r="B64" s="2" t="str">
        <f t="shared" si="4"/>
        <v>Avril</v>
      </c>
      <c r="C64" s="2">
        <f t="shared" si="5"/>
        <v>4</v>
      </c>
      <c r="D64" s="2">
        <f ca="1">OFFSET(BASE!$A$4,ROW(A63)-1,0)</f>
        <v>0</v>
      </c>
      <c r="E64" s="2">
        <f ca="1">OFFSET(BASE!$C$4,ROW(C63)-1,0)</f>
        <v>0</v>
      </c>
      <c r="F64" s="2">
        <f ca="1">OFFSET(BASE!$D$4,ROW(D63)-1,0)</f>
        <v>0</v>
      </c>
    </row>
    <row r="65" spans="1:6" x14ac:dyDescent="0.3">
      <c r="A65" s="2">
        <f t="shared" si="3"/>
        <v>2023</v>
      </c>
      <c r="B65" s="2" t="str">
        <f t="shared" si="4"/>
        <v>Avril</v>
      </c>
      <c r="C65" s="2">
        <f t="shared" si="5"/>
        <v>4</v>
      </c>
      <c r="D65" s="2">
        <f ca="1">OFFSET(BASE!$A$4,ROW(A64)-1,0)</f>
        <v>0</v>
      </c>
      <c r="E65" s="2">
        <f ca="1">OFFSET(BASE!$C$4,ROW(C64)-1,0)</f>
        <v>0</v>
      </c>
      <c r="F65" s="2">
        <f ca="1">OFFSET(BASE!$D$4,ROW(D64)-1,0)</f>
        <v>0</v>
      </c>
    </row>
    <row r="66" spans="1:6" x14ac:dyDescent="0.3">
      <c r="A66" s="2">
        <f t="shared" ref="A66:A100" si="6">YEAR(D_BASE)</f>
        <v>2023</v>
      </c>
      <c r="B66" s="2" t="str">
        <f t="shared" ref="B66:B100" si="7">CHOOSE(MONTH(D_BASE),"Janvier","Février","Mars","Avril","Mai","Juin","Juillet","Août","Septembre","Octobre","Novembre","Décembre")</f>
        <v>Avril</v>
      </c>
      <c r="C66" s="2">
        <f t="shared" ref="C66:C100" si="8">MONTH(D_BASE)</f>
        <v>4</v>
      </c>
      <c r="D66" s="2">
        <f ca="1">OFFSET(BASE!$A$4,ROW(A65)-1,0)</f>
        <v>0</v>
      </c>
      <c r="E66" s="2">
        <f ca="1">OFFSET(BASE!$C$4,ROW(C65)-1,0)</f>
        <v>0</v>
      </c>
      <c r="F66" s="2">
        <f ca="1">OFFSET(BASE!$D$4,ROW(D65)-1,0)</f>
        <v>0</v>
      </c>
    </row>
    <row r="67" spans="1:6" x14ac:dyDescent="0.3">
      <c r="A67" s="2">
        <f t="shared" si="6"/>
        <v>2023</v>
      </c>
      <c r="B67" s="2" t="str">
        <f t="shared" si="7"/>
        <v>Avril</v>
      </c>
      <c r="C67" s="2">
        <f t="shared" si="8"/>
        <v>4</v>
      </c>
      <c r="D67" s="2">
        <f ca="1">OFFSET(BASE!$A$4,ROW(A66)-1,0)</f>
        <v>0</v>
      </c>
      <c r="E67" s="2">
        <f ca="1">OFFSET(BASE!$C$4,ROW(C66)-1,0)</f>
        <v>0</v>
      </c>
      <c r="F67" s="2">
        <f ca="1">OFFSET(BASE!$D$4,ROW(D66)-1,0)</f>
        <v>0</v>
      </c>
    </row>
    <row r="68" spans="1:6" x14ac:dyDescent="0.3">
      <c r="A68" s="2">
        <f t="shared" si="6"/>
        <v>2023</v>
      </c>
      <c r="B68" s="2" t="str">
        <f t="shared" si="7"/>
        <v>Avril</v>
      </c>
      <c r="C68" s="2">
        <f t="shared" si="8"/>
        <v>4</v>
      </c>
      <c r="D68" s="2">
        <f ca="1">OFFSET(BASE!$A$4,ROW(A67)-1,0)</f>
        <v>0</v>
      </c>
      <c r="E68" s="2">
        <f ca="1">OFFSET(BASE!$C$4,ROW(C67)-1,0)</f>
        <v>0</v>
      </c>
      <c r="F68" s="2">
        <f ca="1">OFFSET(BASE!$D$4,ROW(D67)-1,0)</f>
        <v>0</v>
      </c>
    </row>
    <row r="69" spans="1:6" x14ac:dyDescent="0.3">
      <c r="A69" s="2">
        <f t="shared" si="6"/>
        <v>2023</v>
      </c>
      <c r="B69" s="2" t="str">
        <f t="shared" si="7"/>
        <v>Avril</v>
      </c>
      <c r="C69" s="2">
        <f t="shared" si="8"/>
        <v>4</v>
      </c>
      <c r="D69" s="2">
        <f ca="1">OFFSET(BASE!$A$4,ROW(A68)-1,0)</f>
        <v>0</v>
      </c>
      <c r="E69" s="2">
        <f ca="1">OFFSET(BASE!$C$4,ROW(C68)-1,0)</f>
        <v>0</v>
      </c>
      <c r="F69" s="2">
        <f ca="1">OFFSET(BASE!$D$4,ROW(D68)-1,0)</f>
        <v>0</v>
      </c>
    </row>
    <row r="70" spans="1:6" x14ac:dyDescent="0.3">
      <c r="A70" s="2">
        <f t="shared" si="6"/>
        <v>2023</v>
      </c>
      <c r="B70" s="2" t="str">
        <f t="shared" si="7"/>
        <v>Avril</v>
      </c>
      <c r="C70" s="2">
        <f t="shared" si="8"/>
        <v>4</v>
      </c>
      <c r="D70" s="2">
        <f ca="1">OFFSET(BASE!$A$4,ROW(A69)-1,0)</f>
        <v>0</v>
      </c>
      <c r="E70" s="2">
        <f ca="1">OFFSET(BASE!$C$4,ROW(C69)-1,0)</f>
        <v>0</v>
      </c>
      <c r="F70" s="2">
        <f ca="1">OFFSET(BASE!$D$4,ROW(D69)-1,0)</f>
        <v>0</v>
      </c>
    </row>
    <row r="71" spans="1:6" x14ac:dyDescent="0.3">
      <c r="A71" s="2">
        <f t="shared" si="6"/>
        <v>2023</v>
      </c>
      <c r="B71" s="2" t="str">
        <f t="shared" si="7"/>
        <v>Avril</v>
      </c>
      <c r="C71" s="2">
        <f t="shared" si="8"/>
        <v>4</v>
      </c>
      <c r="D71" s="2">
        <f ca="1">OFFSET(BASE!$A$4,ROW(A70)-1,0)</f>
        <v>0</v>
      </c>
      <c r="E71" s="2">
        <f ca="1">OFFSET(BASE!$C$4,ROW(C70)-1,0)</f>
        <v>0</v>
      </c>
      <c r="F71" s="2">
        <f ca="1">OFFSET(BASE!$D$4,ROW(D70)-1,0)</f>
        <v>0</v>
      </c>
    </row>
    <row r="72" spans="1:6" x14ac:dyDescent="0.3">
      <c r="A72" s="2">
        <f t="shared" si="6"/>
        <v>2023</v>
      </c>
      <c r="B72" s="2" t="str">
        <f t="shared" si="7"/>
        <v>Avril</v>
      </c>
      <c r="C72" s="2">
        <f t="shared" si="8"/>
        <v>4</v>
      </c>
      <c r="D72" s="2">
        <f ca="1">OFFSET(BASE!$A$4,ROW(A71)-1,0)</f>
        <v>0</v>
      </c>
      <c r="E72" s="2">
        <f ca="1">OFFSET(BASE!$C$4,ROW(C71)-1,0)</f>
        <v>0</v>
      </c>
      <c r="F72" s="2">
        <f ca="1">OFFSET(BASE!$D$4,ROW(D71)-1,0)</f>
        <v>0</v>
      </c>
    </row>
    <row r="73" spans="1:6" x14ac:dyDescent="0.3">
      <c r="A73" s="2">
        <f t="shared" si="6"/>
        <v>2023</v>
      </c>
      <c r="B73" s="2" t="str">
        <f t="shared" si="7"/>
        <v>Avril</v>
      </c>
      <c r="C73" s="2">
        <f t="shared" si="8"/>
        <v>4</v>
      </c>
      <c r="D73" s="2">
        <f ca="1">OFFSET(BASE!$A$4,ROW(A72)-1,0)</f>
        <v>0</v>
      </c>
      <c r="E73" s="2">
        <f ca="1">OFFSET(BASE!$C$4,ROW(C72)-1,0)</f>
        <v>0</v>
      </c>
      <c r="F73" s="2">
        <f ca="1">OFFSET(BASE!$D$4,ROW(D72)-1,0)</f>
        <v>0</v>
      </c>
    </row>
    <row r="74" spans="1:6" x14ac:dyDescent="0.3">
      <c r="A74" s="2">
        <f t="shared" si="6"/>
        <v>2023</v>
      </c>
      <c r="B74" s="2" t="str">
        <f t="shared" si="7"/>
        <v>Avril</v>
      </c>
      <c r="C74" s="2">
        <f t="shared" si="8"/>
        <v>4</v>
      </c>
      <c r="D74" s="2">
        <f ca="1">OFFSET(BASE!$A$4,ROW(A73)-1,0)</f>
        <v>0</v>
      </c>
      <c r="E74" s="2">
        <f ca="1">OFFSET(BASE!$C$4,ROW(C73)-1,0)</f>
        <v>0</v>
      </c>
      <c r="F74" s="2">
        <f ca="1">OFFSET(BASE!$D$4,ROW(D73)-1,0)</f>
        <v>0</v>
      </c>
    </row>
    <row r="75" spans="1:6" x14ac:dyDescent="0.3">
      <c r="A75" s="2">
        <f t="shared" si="6"/>
        <v>2023</v>
      </c>
      <c r="B75" s="2" t="str">
        <f t="shared" si="7"/>
        <v>Avril</v>
      </c>
      <c r="C75" s="2">
        <f t="shared" si="8"/>
        <v>4</v>
      </c>
      <c r="D75" s="2">
        <f ca="1">OFFSET(BASE!$A$4,ROW(A74)-1,0)</f>
        <v>0</v>
      </c>
      <c r="E75" s="2">
        <f ca="1">OFFSET(BASE!$C$4,ROW(C74)-1,0)</f>
        <v>0</v>
      </c>
      <c r="F75" s="2">
        <f ca="1">OFFSET(BASE!$D$4,ROW(D74)-1,0)</f>
        <v>0</v>
      </c>
    </row>
    <row r="76" spans="1:6" x14ac:dyDescent="0.3">
      <c r="A76" s="2">
        <f t="shared" si="6"/>
        <v>2023</v>
      </c>
      <c r="B76" s="2" t="str">
        <f t="shared" si="7"/>
        <v>Avril</v>
      </c>
      <c r="C76" s="2">
        <f t="shared" si="8"/>
        <v>4</v>
      </c>
      <c r="D76" s="2">
        <f ca="1">OFFSET(BASE!$A$4,ROW(A75)-1,0)</f>
        <v>0</v>
      </c>
      <c r="E76" s="2">
        <f ca="1">OFFSET(BASE!$C$4,ROW(C75)-1,0)</f>
        <v>0</v>
      </c>
      <c r="F76" s="2">
        <f ca="1">OFFSET(BASE!$D$4,ROW(D75)-1,0)</f>
        <v>0</v>
      </c>
    </row>
    <row r="77" spans="1:6" x14ac:dyDescent="0.3">
      <c r="A77" s="2">
        <f t="shared" si="6"/>
        <v>2023</v>
      </c>
      <c r="B77" s="2" t="str">
        <f t="shared" si="7"/>
        <v>Avril</v>
      </c>
      <c r="C77" s="2">
        <f t="shared" si="8"/>
        <v>4</v>
      </c>
      <c r="D77" s="2">
        <f ca="1">OFFSET(BASE!$A$4,ROW(A76)-1,0)</f>
        <v>0</v>
      </c>
      <c r="E77" s="2">
        <f ca="1">OFFSET(BASE!$C$4,ROW(C76)-1,0)</f>
        <v>0</v>
      </c>
      <c r="F77" s="2">
        <f ca="1">OFFSET(BASE!$D$4,ROW(D76)-1,0)</f>
        <v>0</v>
      </c>
    </row>
    <row r="78" spans="1:6" x14ac:dyDescent="0.3">
      <c r="A78" s="2">
        <f t="shared" si="6"/>
        <v>2023</v>
      </c>
      <c r="B78" s="2" t="str">
        <f t="shared" si="7"/>
        <v>Avril</v>
      </c>
      <c r="C78" s="2">
        <f t="shared" si="8"/>
        <v>4</v>
      </c>
      <c r="D78" s="2">
        <f ca="1">OFFSET(BASE!$A$4,ROW(A77)-1,0)</f>
        <v>0</v>
      </c>
      <c r="E78" s="2">
        <f ca="1">OFFSET(BASE!$C$4,ROW(C77)-1,0)</f>
        <v>0</v>
      </c>
      <c r="F78" s="2">
        <f ca="1">OFFSET(BASE!$D$4,ROW(D77)-1,0)</f>
        <v>0</v>
      </c>
    </row>
    <row r="79" spans="1:6" x14ac:dyDescent="0.3">
      <c r="A79" s="2">
        <f t="shared" si="6"/>
        <v>2023</v>
      </c>
      <c r="B79" s="2" t="str">
        <f t="shared" si="7"/>
        <v>Avril</v>
      </c>
      <c r="C79" s="2">
        <f t="shared" si="8"/>
        <v>4</v>
      </c>
      <c r="D79" s="2">
        <f ca="1">OFFSET(BASE!$A$4,ROW(A78)-1,0)</f>
        <v>0</v>
      </c>
      <c r="E79" s="2">
        <f ca="1">OFFSET(BASE!$C$4,ROW(C78)-1,0)</f>
        <v>0</v>
      </c>
      <c r="F79" s="2">
        <f ca="1">OFFSET(BASE!$D$4,ROW(D78)-1,0)</f>
        <v>0</v>
      </c>
    </row>
    <row r="80" spans="1:6" x14ac:dyDescent="0.3">
      <c r="A80" s="2">
        <f t="shared" si="6"/>
        <v>2023</v>
      </c>
      <c r="B80" s="2" t="str">
        <f t="shared" si="7"/>
        <v>Avril</v>
      </c>
      <c r="C80" s="2">
        <f t="shared" si="8"/>
        <v>4</v>
      </c>
      <c r="D80" s="2">
        <f ca="1">OFFSET(BASE!$A$4,ROW(A79)-1,0)</f>
        <v>0</v>
      </c>
      <c r="E80" s="2">
        <f ca="1">OFFSET(BASE!$C$4,ROW(C79)-1,0)</f>
        <v>0</v>
      </c>
      <c r="F80" s="2">
        <f ca="1">OFFSET(BASE!$D$4,ROW(D79)-1,0)</f>
        <v>0</v>
      </c>
    </row>
    <row r="81" spans="1:6" x14ac:dyDescent="0.3">
      <c r="A81" s="2">
        <f t="shared" si="6"/>
        <v>2023</v>
      </c>
      <c r="B81" s="2" t="str">
        <f t="shared" si="7"/>
        <v>Avril</v>
      </c>
      <c r="C81" s="2">
        <f t="shared" si="8"/>
        <v>4</v>
      </c>
      <c r="D81" s="2">
        <f ca="1">OFFSET(BASE!$A$4,ROW(A80)-1,0)</f>
        <v>0</v>
      </c>
      <c r="E81" s="2">
        <f ca="1">OFFSET(BASE!$C$4,ROW(C80)-1,0)</f>
        <v>0</v>
      </c>
      <c r="F81" s="2">
        <f ca="1">OFFSET(BASE!$D$4,ROW(D80)-1,0)</f>
        <v>0</v>
      </c>
    </row>
    <row r="82" spans="1:6" x14ac:dyDescent="0.3">
      <c r="A82" s="2">
        <f t="shared" si="6"/>
        <v>2023</v>
      </c>
      <c r="B82" s="2" t="str">
        <f t="shared" si="7"/>
        <v>Avril</v>
      </c>
      <c r="C82" s="2">
        <f t="shared" si="8"/>
        <v>4</v>
      </c>
      <c r="D82" s="2">
        <f ca="1">OFFSET(BASE!$A$4,ROW(A81)-1,0)</f>
        <v>0</v>
      </c>
      <c r="E82" s="2">
        <f ca="1">OFFSET(BASE!$C$4,ROW(C81)-1,0)</f>
        <v>0</v>
      </c>
      <c r="F82" s="2">
        <f ca="1">OFFSET(BASE!$D$4,ROW(D81)-1,0)</f>
        <v>0</v>
      </c>
    </row>
    <row r="83" spans="1:6" x14ac:dyDescent="0.3">
      <c r="A83" s="2">
        <f t="shared" si="6"/>
        <v>2023</v>
      </c>
      <c r="B83" s="2" t="str">
        <f t="shared" si="7"/>
        <v>Avril</v>
      </c>
      <c r="C83" s="2">
        <f t="shared" si="8"/>
        <v>4</v>
      </c>
      <c r="D83" s="2">
        <f ca="1">OFFSET(BASE!$A$4,ROW(A82)-1,0)</f>
        <v>0</v>
      </c>
      <c r="E83" s="2">
        <f ca="1">OFFSET(BASE!$C$4,ROW(C82)-1,0)</f>
        <v>0</v>
      </c>
      <c r="F83" s="2">
        <f ca="1">OFFSET(BASE!$D$4,ROW(D82)-1,0)</f>
        <v>0</v>
      </c>
    </row>
    <row r="84" spans="1:6" x14ac:dyDescent="0.3">
      <c r="A84" s="2">
        <f t="shared" si="6"/>
        <v>2023</v>
      </c>
      <c r="B84" s="2" t="str">
        <f t="shared" si="7"/>
        <v>Avril</v>
      </c>
      <c r="C84" s="2">
        <f t="shared" si="8"/>
        <v>4</v>
      </c>
      <c r="D84" s="2">
        <f ca="1">OFFSET(BASE!$A$4,ROW(A83)-1,0)</f>
        <v>0</v>
      </c>
      <c r="E84" s="2">
        <f ca="1">OFFSET(BASE!$C$4,ROW(C83)-1,0)</f>
        <v>0</v>
      </c>
      <c r="F84" s="2">
        <f ca="1">OFFSET(BASE!$D$4,ROW(D83)-1,0)</f>
        <v>0</v>
      </c>
    </row>
    <row r="85" spans="1:6" x14ac:dyDescent="0.3">
      <c r="A85" s="2">
        <f t="shared" si="6"/>
        <v>2023</v>
      </c>
      <c r="B85" s="2" t="str">
        <f t="shared" si="7"/>
        <v>Avril</v>
      </c>
      <c r="C85" s="2">
        <f t="shared" si="8"/>
        <v>4</v>
      </c>
      <c r="D85" s="2">
        <f ca="1">OFFSET(BASE!$A$4,ROW(A84)-1,0)</f>
        <v>0</v>
      </c>
      <c r="E85" s="2">
        <f ca="1">OFFSET(BASE!$C$4,ROW(C84)-1,0)</f>
        <v>0</v>
      </c>
      <c r="F85" s="2">
        <f ca="1">OFFSET(BASE!$D$4,ROW(D84)-1,0)</f>
        <v>0</v>
      </c>
    </row>
    <row r="86" spans="1:6" x14ac:dyDescent="0.3">
      <c r="A86" s="2">
        <f t="shared" si="6"/>
        <v>2023</v>
      </c>
      <c r="B86" s="2" t="str">
        <f t="shared" si="7"/>
        <v>Avril</v>
      </c>
      <c r="C86" s="2">
        <f t="shared" si="8"/>
        <v>4</v>
      </c>
      <c r="D86" s="2">
        <f ca="1">OFFSET(BASE!$A$4,ROW(A85)-1,0)</f>
        <v>0</v>
      </c>
      <c r="E86" s="2">
        <f ca="1">OFFSET(BASE!$C$4,ROW(C85)-1,0)</f>
        <v>0</v>
      </c>
      <c r="F86" s="2">
        <f ca="1">OFFSET(BASE!$D$4,ROW(D85)-1,0)</f>
        <v>0</v>
      </c>
    </row>
    <row r="87" spans="1:6" x14ac:dyDescent="0.3">
      <c r="A87" s="2">
        <f t="shared" si="6"/>
        <v>2023</v>
      </c>
      <c r="B87" s="2" t="str">
        <f t="shared" si="7"/>
        <v>Avril</v>
      </c>
      <c r="C87" s="2">
        <f t="shared" si="8"/>
        <v>4</v>
      </c>
      <c r="D87" s="2">
        <f ca="1">OFFSET(BASE!$A$4,ROW(A86)-1,0)</f>
        <v>0</v>
      </c>
      <c r="E87" s="2">
        <f ca="1">OFFSET(BASE!$C$4,ROW(C86)-1,0)</f>
        <v>0</v>
      </c>
      <c r="F87" s="2">
        <f ca="1">OFFSET(BASE!$D$4,ROW(D86)-1,0)</f>
        <v>0</v>
      </c>
    </row>
    <row r="88" spans="1:6" x14ac:dyDescent="0.3">
      <c r="A88" s="2">
        <f t="shared" si="6"/>
        <v>2023</v>
      </c>
      <c r="B88" s="2" t="str">
        <f t="shared" si="7"/>
        <v>Avril</v>
      </c>
      <c r="C88" s="2">
        <f t="shared" si="8"/>
        <v>4</v>
      </c>
      <c r="D88" s="2">
        <f ca="1">OFFSET(BASE!$A$4,ROW(A87)-1,0)</f>
        <v>0</v>
      </c>
      <c r="E88" s="2">
        <f ca="1">OFFSET(BASE!$C$4,ROW(C87)-1,0)</f>
        <v>0</v>
      </c>
      <c r="F88" s="2">
        <f ca="1">OFFSET(BASE!$D$4,ROW(D87)-1,0)</f>
        <v>0</v>
      </c>
    </row>
    <row r="89" spans="1:6" x14ac:dyDescent="0.3">
      <c r="A89" s="2">
        <f t="shared" si="6"/>
        <v>2023</v>
      </c>
      <c r="B89" s="2" t="str">
        <f t="shared" si="7"/>
        <v>Avril</v>
      </c>
      <c r="C89" s="2">
        <f t="shared" si="8"/>
        <v>4</v>
      </c>
      <c r="D89" s="2">
        <f ca="1">OFFSET(BASE!$A$4,ROW(A88)-1,0)</f>
        <v>0</v>
      </c>
      <c r="E89" s="2">
        <f ca="1">OFFSET(BASE!$C$4,ROW(C88)-1,0)</f>
        <v>0</v>
      </c>
      <c r="F89" s="2">
        <f ca="1">OFFSET(BASE!$D$4,ROW(D88)-1,0)</f>
        <v>0</v>
      </c>
    </row>
    <row r="90" spans="1:6" x14ac:dyDescent="0.3">
      <c r="A90" s="2">
        <f t="shared" si="6"/>
        <v>2023</v>
      </c>
      <c r="B90" s="2" t="str">
        <f t="shared" si="7"/>
        <v>Avril</v>
      </c>
      <c r="C90" s="2">
        <f t="shared" si="8"/>
        <v>4</v>
      </c>
      <c r="D90" s="2">
        <f ca="1">OFFSET(BASE!$A$4,ROW(A89)-1,0)</f>
        <v>0</v>
      </c>
      <c r="E90" s="2">
        <f ca="1">OFFSET(BASE!$C$4,ROW(C89)-1,0)</f>
        <v>0</v>
      </c>
      <c r="F90" s="2">
        <f ca="1">OFFSET(BASE!$D$4,ROW(D89)-1,0)</f>
        <v>0</v>
      </c>
    </row>
    <row r="91" spans="1:6" x14ac:dyDescent="0.3">
      <c r="A91" s="2">
        <f t="shared" si="6"/>
        <v>2023</v>
      </c>
      <c r="B91" s="2" t="str">
        <f t="shared" si="7"/>
        <v>Avril</v>
      </c>
      <c r="C91" s="2">
        <f t="shared" si="8"/>
        <v>4</v>
      </c>
      <c r="D91" s="2">
        <f ca="1">OFFSET(BASE!$A$4,ROW(A90)-1,0)</f>
        <v>0</v>
      </c>
      <c r="E91" s="2">
        <f ca="1">OFFSET(BASE!$C$4,ROW(C90)-1,0)</f>
        <v>0</v>
      </c>
      <c r="F91" s="2">
        <f ca="1">OFFSET(BASE!$D$4,ROW(D90)-1,0)</f>
        <v>0</v>
      </c>
    </row>
    <row r="92" spans="1:6" x14ac:dyDescent="0.3">
      <c r="A92" s="2">
        <f t="shared" si="6"/>
        <v>2023</v>
      </c>
      <c r="B92" s="2" t="str">
        <f t="shared" si="7"/>
        <v>Avril</v>
      </c>
      <c r="C92" s="2">
        <f t="shared" si="8"/>
        <v>4</v>
      </c>
      <c r="D92" s="2">
        <f ca="1">OFFSET(BASE!$A$4,ROW(A91)-1,0)</f>
        <v>0</v>
      </c>
      <c r="E92" s="2">
        <f ca="1">OFFSET(BASE!$C$4,ROW(C91)-1,0)</f>
        <v>0</v>
      </c>
      <c r="F92" s="2">
        <f ca="1">OFFSET(BASE!$D$4,ROW(D91)-1,0)</f>
        <v>0</v>
      </c>
    </row>
    <row r="93" spans="1:6" x14ac:dyDescent="0.3">
      <c r="A93" s="2">
        <f t="shared" si="6"/>
        <v>2023</v>
      </c>
      <c r="B93" s="2" t="str">
        <f t="shared" si="7"/>
        <v>Avril</v>
      </c>
      <c r="C93" s="2">
        <f t="shared" si="8"/>
        <v>4</v>
      </c>
      <c r="D93" s="2">
        <f ca="1">OFFSET(BASE!$A$4,ROW(A92)-1,0)</f>
        <v>0</v>
      </c>
      <c r="E93" s="2">
        <f ca="1">OFFSET(BASE!$C$4,ROW(C92)-1,0)</f>
        <v>0</v>
      </c>
      <c r="F93" s="2">
        <f ca="1">OFFSET(BASE!$D$4,ROW(D92)-1,0)</f>
        <v>0</v>
      </c>
    </row>
    <row r="94" spans="1:6" x14ac:dyDescent="0.3">
      <c r="A94" s="2">
        <f t="shared" si="6"/>
        <v>2023</v>
      </c>
      <c r="B94" s="2" t="str">
        <f t="shared" si="7"/>
        <v>Avril</v>
      </c>
      <c r="C94" s="2">
        <f t="shared" si="8"/>
        <v>4</v>
      </c>
      <c r="D94" s="2">
        <f ca="1">OFFSET(BASE!$A$4,ROW(A93)-1,0)</f>
        <v>0</v>
      </c>
      <c r="E94" s="2">
        <f ca="1">OFFSET(BASE!$C$4,ROW(C93)-1,0)</f>
        <v>0</v>
      </c>
      <c r="F94" s="2">
        <f ca="1">OFFSET(BASE!$D$4,ROW(D93)-1,0)</f>
        <v>0</v>
      </c>
    </row>
    <row r="95" spans="1:6" x14ac:dyDescent="0.3">
      <c r="A95" s="2">
        <f t="shared" si="6"/>
        <v>2023</v>
      </c>
      <c r="B95" s="2" t="str">
        <f t="shared" si="7"/>
        <v>Avril</v>
      </c>
      <c r="C95" s="2">
        <f t="shared" si="8"/>
        <v>4</v>
      </c>
      <c r="D95" s="2">
        <f ca="1">OFFSET(BASE!$A$4,ROW(A94)-1,0)</f>
        <v>0</v>
      </c>
      <c r="E95" s="2">
        <f ca="1">OFFSET(BASE!$C$4,ROW(C94)-1,0)</f>
        <v>0</v>
      </c>
      <c r="F95" s="2">
        <f ca="1">OFFSET(BASE!$D$4,ROW(D94)-1,0)</f>
        <v>0</v>
      </c>
    </row>
    <row r="96" spans="1:6" x14ac:dyDescent="0.3">
      <c r="A96" s="2">
        <f t="shared" si="6"/>
        <v>2023</v>
      </c>
      <c r="B96" s="2" t="str">
        <f t="shared" si="7"/>
        <v>Avril</v>
      </c>
      <c r="C96" s="2">
        <f t="shared" si="8"/>
        <v>4</v>
      </c>
      <c r="D96" s="2">
        <f ca="1">OFFSET(BASE!$A$4,ROW(A95)-1,0)</f>
        <v>0</v>
      </c>
      <c r="E96" s="2">
        <f ca="1">OFFSET(BASE!$C$4,ROW(C95)-1,0)</f>
        <v>0</v>
      </c>
      <c r="F96" s="2">
        <f ca="1">OFFSET(BASE!$D$4,ROW(D95)-1,0)</f>
        <v>0</v>
      </c>
    </row>
    <row r="97" spans="1:6" x14ac:dyDescent="0.3">
      <c r="A97" s="2">
        <f t="shared" si="6"/>
        <v>2023</v>
      </c>
      <c r="B97" s="2" t="str">
        <f t="shared" si="7"/>
        <v>Avril</v>
      </c>
      <c r="C97" s="2">
        <f t="shared" si="8"/>
        <v>4</v>
      </c>
      <c r="D97" s="2">
        <f ca="1">OFFSET(BASE!$A$4,ROW(A96)-1,0)</f>
        <v>0</v>
      </c>
      <c r="E97" s="2">
        <f ca="1">OFFSET(BASE!$C$4,ROW(C96)-1,0)</f>
        <v>0</v>
      </c>
      <c r="F97" s="2">
        <f ca="1">OFFSET(BASE!$D$4,ROW(D96)-1,0)</f>
        <v>0</v>
      </c>
    </row>
    <row r="98" spans="1:6" x14ac:dyDescent="0.3">
      <c r="A98" s="2">
        <f t="shared" si="6"/>
        <v>2023</v>
      </c>
      <c r="B98" s="2" t="str">
        <f t="shared" si="7"/>
        <v>Avril</v>
      </c>
      <c r="C98" s="2">
        <f t="shared" si="8"/>
        <v>4</v>
      </c>
      <c r="D98" s="2">
        <f ca="1">OFFSET(BASE!$A$4,ROW(A97)-1,0)</f>
        <v>0</v>
      </c>
      <c r="E98" s="2">
        <f ca="1">OFFSET(BASE!$C$4,ROW(C97)-1,0)</f>
        <v>0</v>
      </c>
      <c r="F98" s="2">
        <f ca="1">OFFSET(BASE!$D$4,ROW(D97)-1,0)</f>
        <v>0</v>
      </c>
    </row>
    <row r="99" spans="1:6" x14ac:dyDescent="0.3">
      <c r="A99" s="2">
        <f t="shared" si="6"/>
        <v>2023</v>
      </c>
      <c r="B99" s="2" t="str">
        <f t="shared" si="7"/>
        <v>Avril</v>
      </c>
      <c r="C99" s="2">
        <f t="shared" si="8"/>
        <v>4</v>
      </c>
      <c r="D99" s="2">
        <f ca="1">OFFSET(BASE!$A$4,ROW(A98)-1,0)</f>
        <v>0</v>
      </c>
      <c r="E99" s="2">
        <f ca="1">OFFSET(BASE!$C$4,ROW(C98)-1,0)</f>
        <v>0</v>
      </c>
      <c r="F99" s="2">
        <f ca="1">OFFSET(BASE!$D$4,ROW(D98)-1,0)</f>
        <v>0</v>
      </c>
    </row>
    <row r="100" spans="1:6" x14ac:dyDescent="0.3">
      <c r="A100" s="2">
        <f t="shared" si="6"/>
        <v>2023</v>
      </c>
      <c r="B100" s="2" t="str">
        <f t="shared" si="7"/>
        <v>Avril</v>
      </c>
      <c r="C100" s="2">
        <f t="shared" si="8"/>
        <v>4</v>
      </c>
      <c r="D100" s="2">
        <f ca="1">OFFSET(BASE!$A$4,ROW(A99)-1,0)</f>
        <v>0</v>
      </c>
      <c r="E100" s="2">
        <f ca="1">OFFSET(BASE!$C$4,ROW(C99)-1,0)</f>
        <v>0</v>
      </c>
      <c r="F100" s="2">
        <f ca="1">OFFSET(BASE!$D$4,ROW(D99)-1,0)</f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L19"/>
  <sheetViews>
    <sheetView tabSelected="1" workbookViewId="0">
      <selection activeCell="H2" sqref="H2"/>
    </sheetView>
  </sheetViews>
  <sheetFormatPr baseColWidth="10" defaultColWidth="9.109375" defaultRowHeight="14.4" x14ac:dyDescent="0.3"/>
  <cols>
    <col min="8" max="8" width="13.6640625" bestFit="1" customWidth="1"/>
  </cols>
  <sheetData>
    <row r="1" spans="1:12" x14ac:dyDescent="0.3">
      <c r="A1" s="12" t="s">
        <v>19</v>
      </c>
      <c r="B1" s="12"/>
      <c r="C1" s="12"/>
      <c r="D1" s="12"/>
      <c r="E1" s="12"/>
      <c r="F1" s="12"/>
      <c r="G1" s="12"/>
      <c r="H1" s="8">
        <v>45046</v>
      </c>
      <c r="I1" t="s">
        <v>31</v>
      </c>
    </row>
    <row r="2" spans="1:12" x14ac:dyDescent="0.3">
      <c r="H2" t="s">
        <v>30</v>
      </c>
    </row>
    <row r="5" spans="1:12" x14ac:dyDescent="0.3">
      <c r="A5" t="s">
        <v>10</v>
      </c>
      <c r="B5" t="s">
        <v>11</v>
      </c>
      <c r="C5" t="s">
        <v>32</v>
      </c>
      <c r="D5" t="s">
        <v>0</v>
      </c>
      <c r="E5" t="s">
        <v>1</v>
      </c>
      <c r="F5" t="s">
        <v>2</v>
      </c>
      <c r="G5" t="s">
        <v>3</v>
      </c>
      <c r="H5" t="s">
        <v>27</v>
      </c>
    </row>
    <row r="6" spans="1:12" x14ac:dyDescent="0.3">
      <c r="A6">
        <f t="shared" ref="A6:A11" si="0">YEAR(D_MODIF)</f>
        <v>2023</v>
      </c>
      <c r="B6" t="str">
        <f t="shared" ref="B6:B11" si="1">CHOOSE(MONTH(D_MODIF),"Janvier","Février","Mars","Avril","Mai","Juin","Juillet","Août","Septembre","Octobre","Novembre","Décembre")</f>
        <v>Avril</v>
      </c>
      <c r="C6">
        <f t="shared" ref="C6:C11" si="2">MONTH(D_MODIF)</f>
        <v>4</v>
      </c>
      <c r="D6">
        <v>1</v>
      </c>
      <c r="E6" t="s">
        <v>4</v>
      </c>
      <c r="F6" s="1" t="s">
        <v>7</v>
      </c>
      <c r="G6" t="s">
        <v>12</v>
      </c>
      <c r="H6" s="7">
        <v>0</v>
      </c>
    </row>
    <row r="7" spans="1:12" x14ac:dyDescent="0.3">
      <c r="A7">
        <f t="shared" si="0"/>
        <v>2023</v>
      </c>
      <c r="B7" t="str">
        <f t="shared" si="1"/>
        <v>Avril</v>
      </c>
      <c r="C7">
        <f t="shared" si="2"/>
        <v>4</v>
      </c>
      <c r="D7">
        <v>2</v>
      </c>
      <c r="E7" t="s">
        <v>24</v>
      </c>
      <c r="F7" s="1" t="s">
        <v>8</v>
      </c>
      <c r="G7" t="s">
        <v>12</v>
      </c>
      <c r="H7">
        <f t="shared" ref="H7:H8" si="3">(1*1)</f>
        <v>1</v>
      </c>
    </row>
    <row r="8" spans="1:12" x14ac:dyDescent="0.3">
      <c r="A8">
        <f t="shared" si="0"/>
        <v>2023</v>
      </c>
      <c r="B8" t="str">
        <f t="shared" si="1"/>
        <v>Avril</v>
      </c>
      <c r="C8">
        <f t="shared" si="2"/>
        <v>4</v>
      </c>
      <c r="D8">
        <v>3</v>
      </c>
      <c r="E8" t="s">
        <v>6</v>
      </c>
      <c r="F8" t="s">
        <v>9</v>
      </c>
      <c r="G8" t="s">
        <v>12</v>
      </c>
      <c r="H8">
        <f t="shared" si="3"/>
        <v>1</v>
      </c>
    </row>
    <row r="9" spans="1:12" x14ac:dyDescent="0.3">
      <c r="A9" s="4">
        <f t="shared" si="0"/>
        <v>2023</v>
      </c>
      <c r="B9" t="str">
        <f t="shared" si="1"/>
        <v>Avril</v>
      </c>
      <c r="C9" s="4">
        <f t="shared" si="2"/>
        <v>4</v>
      </c>
      <c r="D9">
        <v>4</v>
      </c>
      <c r="E9" t="s">
        <v>5</v>
      </c>
      <c r="F9" t="s">
        <v>7</v>
      </c>
      <c r="G9" t="s">
        <v>12</v>
      </c>
      <c r="H9">
        <f>(1*1)</f>
        <v>1</v>
      </c>
    </row>
    <row r="10" spans="1:12" x14ac:dyDescent="0.3">
      <c r="A10" s="4">
        <f t="shared" si="0"/>
        <v>2023</v>
      </c>
      <c r="B10" t="str">
        <f t="shared" si="1"/>
        <v>Avril</v>
      </c>
      <c r="C10" s="4">
        <f t="shared" si="2"/>
        <v>4</v>
      </c>
      <c r="D10">
        <v>5</v>
      </c>
      <c r="E10" t="s">
        <v>25</v>
      </c>
      <c r="F10" t="s">
        <v>8</v>
      </c>
      <c r="G10" t="s">
        <v>12</v>
      </c>
      <c r="H10">
        <f>(1*1)</f>
        <v>1</v>
      </c>
    </row>
    <row r="11" spans="1:12" x14ac:dyDescent="0.3">
      <c r="A11" s="4">
        <f t="shared" si="0"/>
        <v>2023</v>
      </c>
      <c r="B11" t="str">
        <f t="shared" si="1"/>
        <v>Avril</v>
      </c>
      <c r="C11" s="4">
        <f t="shared" si="2"/>
        <v>4</v>
      </c>
      <c r="D11">
        <v>6</v>
      </c>
      <c r="E11" t="s">
        <v>26</v>
      </c>
      <c r="F11" t="s">
        <v>9</v>
      </c>
      <c r="G11" t="s">
        <v>12</v>
      </c>
      <c r="H11">
        <f>(1*1)</f>
        <v>1</v>
      </c>
    </row>
    <row r="13" spans="1:12" x14ac:dyDescent="0.3">
      <c r="A13" s="7" t="s">
        <v>80</v>
      </c>
      <c r="B13" s="7"/>
      <c r="C13" s="7"/>
      <c r="D13" s="7"/>
    </row>
    <row r="15" spans="1:12" x14ac:dyDescent="0.3">
      <c r="D15" s="7" t="s">
        <v>81</v>
      </c>
      <c r="L15" t="s">
        <v>83</v>
      </c>
    </row>
    <row r="19" spans="4:4" x14ac:dyDescent="0.3">
      <c r="D19" t="s">
        <v>82</v>
      </c>
    </row>
  </sheetData>
  <mergeCells count="1">
    <mergeCell ref="A1:G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B2:K16"/>
  <sheetViews>
    <sheetView workbookViewId="0">
      <selection activeCell="F22" sqref="F22"/>
    </sheetView>
  </sheetViews>
  <sheetFormatPr baseColWidth="10" defaultRowHeight="14.4" x14ac:dyDescent="0.3"/>
  <cols>
    <col min="2" max="2" width="19.6640625" customWidth="1"/>
    <col min="4" max="4" width="6" customWidth="1"/>
    <col min="5" max="5" width="21" bestFit="1" customWidth="1"/>
    <col min="6" max="6" width="10.88671875" customWidth="1"/>
    <col min="7" max="7" width="4.44140625" customWidth="1"/>
    <col min="8" max="8" width="12.6640625" customWidth="1"/>
    <col min="9" max="9" width="22.6640625" customWidth="1"/>
    <col min="10" max="10" width="16.109375" bestFit="1" customWidth="1"/>
    <col min="11" max="11" width="14.6640625" bestFit="1" customWidth="1"/>
  </cols>
  <sheetData>
    <row r="2" spans="2:11" x14ac:dyDescent="0.3">
      <c r="B2" s="7" t="s">
        <v>50</v>
      </c>
      <c r="C2" s="2">
        <v>2023</v>
      </c>
    </row>
    <row r="3" spans="2:11" x14ac:dyDescent="0.3">
      <c r="B3" s="7" t="s">
        <v>51</v>
      </c>
      <c r="C3" s="2" t="s">
        <v>37</v>
      </c>
    </row>
    <row r="6" spans="2:11" x14ac:dyDescent="0.3">
      <c r="E6" s="9" t="s">
        <v>53</v>
      </c>
      <c r="F6" s="9" t="s">
        <v>1</v>
      </c>
      <c r="G6" s="9" t="s">
        <v>0</v>
      </c>
      <c r="H6" t="s">
        <v>56</v>
      </c>
      <c r="I6" t="s">
        <v>57</v>
      </c>
      <c r="J6" t="s">
        <v>55</v>
      </c>
      <c r="K6" t="s">
        <v>58</v>
      </c>
    </row>
    <row r="7" spans="2:11" x14ac:dyDescent="0.3">
      <c r="E7" s="10" t="s">
        <v>21</v>
      </c>
      <c r="F7" s="10" t="s">
        <v>5</v>
      </c>
      <c r="G7" s="10">
        <v>4</v>
      </c>
      <c r="H7" s="11">
        <v>100</v>
      </c>
      <c r="I7" s="11">
        <v>25</v>
      </c>
      <c r="J7" s="11">
        <v>2</v>
      </c>
      <c r="K7" s="4">
        <v>23</v>
      </c>
    </row>
    <row r="8" spans="2:11" x14ac:dyDescent="0.3">
      <c r="F8" s="10" t="s">
        <v>4</v>
      </c>
      <c r="G8" s="10">
        <v>1</v>
      </c>
      <c r="H8" s="11">
        <v>100</v>
      </c>
      <c r="I8" s="11">
        <v>25</v>
      </c>
      <c r="J8" s="11">
        <v>2</v>
      </c>
      <c r="K8" s="4">
        <v>23</v>
      </c>
    </row>
    <row r="9" spans="2:11" x14ac:dyDescent="0.3">
      <c r="E9" s="10" t="s">
        <v>59</v>
      </c>
      <c r="H9" s="11">
        <v>200</v>
      </c>
      <c r="I9" s="11">
        <v>50</v>
      </c>
      <c r="J9" s="11">
        <v>4</v>
      </c>
      <c r="K9" s="4">
        <v>46</v>
      </c>
    </row>
    <row r="10" spans="2:11" x14ac:dyDescent="0.3">
      <c r="E10" s="10" t="s">
        <v>23</v>
      </c>
      <c r="F10" s="10" t="s">
        <v>6</v>
      </c>
      <c r="G10" s="10">
        <v>3</v>
      </c>
      <c r="H10" s="11">
        <v>100</v>
      </c>
      <c r="I10" s="11">
        <v>25</v>
      </c>
      <c r="J10" s="11">
        <v>0</v>
      </c>
      <c r="K10" s="4">
        <v>25</v>
      </c>
    </row>
    <row r="11" spans="2:11" x14ac:dyDescent="0.3">
      <c r="F11" s="10" t="s">
        <v>26</v>
      </c>
      <c r="G11" s="10">
        <v>6</v>
      </c>
      <c r="H11" s="11">
        <v>100</v>
      </c>
      <c r="I11" s="11">
        <v>25</v>
      </c>
      <c r="J11" s="11">
        <v>0</v>
      </c>
      <c r="K11" s="4">
        <v>25</v>
      </c>
    </row>
    <row r="12" spans="2:11" x14ac:dyDescent="0.3">
      <c r="E12" s="10" t="s">
        <v>60</v>
      </c>
      <c r="H12" s="11">
        <v>200</v>
      </c>
      <c r="I12" s="11">
        <v>50</v>
      </c>
      <c r="J12" s="11">
        <v>0</v>
      </c>
      <c r="K12" s="4">
        <v>50</v>
      </c>
    </row>
    <row r="13" spans="2:11" x14ac:dyDescent="0.3">
      <c r="E13" s="10" t="s">
        <v>22</v>
      </c>
      <c r="F13" s="10" t="s">
        <v>25</v>
      </c>
      <c r="G13" s="10">
        <v>5</v>
      </c>
      <c r="H13" s="11">
        <v>100</v>
      </c>
      <c r="I13" s="11">
        <v>25</v>
      </c>
      <c r="J13" s="11">
        <v>2</v>
      </c>
      <c r="K13" s="4">
        <v>23</v>
      </c>
    </row>
    <row r="14" spans="2:11" x14ac:dyDescent="0.3">
      <c r="F14" s="10" t="s">
        <v>24</v>
      </c>
      <c r="G14" s="10">
        <v>2</v>
      </c>
      <c r="H14" s="11">
        <v>100</v>
      </c>
      <c r="I14" s="11">
        <v>25</v>
      </c>
      <c r="J14" s="11">
        <v>2</v>
      </c>
      <c r="K14" s="4">
        <v>23</v>
      </c>
    </row>
    <row r="15" spans="2:11" x14ac:dyDescent="0.3">
      <c r="E15" s="10" t="s">
        <v>61</v>
      </c>
      <c r="H15" s="11">
        <v>200</v>
      </c>
      <c r="I15" s="11">
        <v>50</v>
      </c>
      <c r="J15" s="11">
        <v>4</v>
      </c>
      <c r="K15" s="4">
        <v>46</v>
      </c>
    </row>
    <row r="16" spans="2:11" x14ac:dyDescent="0.3">
      <c r="E16" s="10" t="s">
        <v>54</v>
      </c>
      <c r="H16" s="11">
        <v>600</v>
      </c>
      <c r="I16" s="11">
        <v>150</v>
      </c>
      <c r="J16" s="11">
        <v>8</v>
      </c>
      <c r="K16" s="4">
        <v>142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valid_analyse">
                <anchor moveWithCells="1" sizeWithCells="1">
                  <from>
                    <xdr:col>10</xdr:col>
                    <xdr:colOff>144780</xdr:colOff>
                    <xdr:row>1</xdr:row>
                    <xdr:rowOff>83820</xdr:rowOff>
                  </from>
                  <to>
                    <xdr:col>12</xdr:col>
                    <xdr:colOff>190500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600-000000000000}">
          <x14:formula1>
            <xm:f>'Liste validation données'!$A$2:$A$5</xm:f>
          </x14:formula1>
          <xm:sqref>C2</xm:sqref>
        </x14:dataValidation>
        <x14:dataValidation type="list" allowBlank="1" showInputMessage="1" showErrorMessage="1" xr:uid="{00000000-0002-0000-0600-000001000000}">
          <x14:formula1>
            <xm:f>'Liste validation données'!$C$2:$C$13</xm:f>
          </x14:formula1>
          <xm:sqref>C3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K7"/>
  <sheetViews>
    <sheetView workbookViewId="0">
      <selection activeCell="G19" sqref="G19"/>
    </sheetView>
  </sheetViews>
  <sheetFormatPr baseColWidth="10" defaultRowHeight="14.4" x14ac:dyDescent="0.3"/>
  <cols>
    <col min="1" max="1" width="4.44140625" bestFit="1" customWidth="1"/>
    <col min="2" max="2" width="8.88671875" bestFit="1" customWidth="1"/>
    <col min="3" max="3" width="14.88671875" bestFit="1" customWidth="1"/>
    <col min="4" max="4" width="14.5546875" bestFit="1" customWidth="1"/>
    <col min="5" max="5" width="24.5546875" bestFit="1" customWidth="1"/>
    <col min="6" max="6" width="18.109375" bestFit="1" customWidth="1"/>
    <col min="7" max="7" width="13.6640625" bestFit="1" customWidth="1"/>
    <col min="8" max="8" width="17.88671875" bestFit="1" customWidth="1"/>
    <col min="9" max="9" width="7.109375" bestFit="1" customWidth="1"/>
    <col min="10" max="10" width="9.44140625" bestFit="1" customWidth="1"/>
    <col min="11" max="11" width="8.109375" bestFit="1" customWidth="1"/>
  </cols>
  <sheetData>
    <row r="1" spans="1:11" x14ac:dyDescent="0.3">
      <c r="A1" s="4" t="s">
        <v>0</v>
      </c>
      <c r="B1" s="4" t="s">
        <v>1</v>
      </c>
      <c r="C1" s="4" t="s">
        <v>20</v>
      </c>
      <c r="D1" s="4" t="s">
        <v>52</v>
      </c>
      <c r="E1" s="4" t="s">
        <v>64</v>
      </c>
      <c r="F1" s="4" t="s">
        <v>65</v>
      </c>
      <c r="G1" s="4" t="s">
        <v>27</v>
      </c>
      <c r="H1" s="4" t="s">
        <v>66</v>
      </c>
      <c r="I1" s="4" t="s">
        <v>67</v>
      </c>
      <c r="J1" s="4" t="s">
        <v>10</v>
      </c>
      <c r="K1" s="4" t="s">
        <v>11</v>
      </c>
    </row>
    <row r="2" spans="1:11" x14ac:dyDescent="0.3">
      <c r="A2" s="4">
        <v>1</v>
      </c>
      <c r="B2" s="4" t="s">
        <v>4</v>
      </c>
      <c r="C2" s="4" t="s">
        <v>21</v>
      </c>
      <c r="D2" s="4">
        <v>100</v>
      </c>
      <c r="E2" s="4">
        <v>25</v>
      </c>
      <c r="F2" s="4">
        <v>1</v>
      </c>
      <c r="G2" s="4">
        <v>1</v>
      </c>
      <c r="H2" s="4">
        <v>2</v>
      </c>
      <c r="I2" s="4">
        <v>23</v>
      </c>
      <c r="J2" s="4">
        <v>2023</v>
      </c>
      <c r="K2" s="4" t="s">
        <v>37</v>
      </c>
    </row>
    <row r="3" spans="1:11" x14ac:dyDescent="0.3">
      <c r="A3" s="4">
        <v>2</v>
      </c>
      <c r="B3" s="4" t="s">
        <v>24</v>
      </c>
      <c r="C3" s="4" t="s">
        <v>22</v>
      </c>
      <c r="D3" s="4">
        <v>100</v>
      </c>
      <c r="E3" s="4">
        <v>25</v>
      </c>
      <c r="F3" s="4">
        <v>1</v>
      </c>
      <c r="G3" s="4">
        <v>1</v>
      </c>
      <c r="H3" s="4">
        <v>2</v>
      </c>
      <c r="I3" s="4">
        <v>23</v>
      </c>
      <c r="J3" s="4">
        <v>2023</v>
      </c>
      <c r="K3" s="4" t="s">
        <v>37</v>
      </c>
    </row>
    <row r="4" spans="1:11" x14ac:dyDescent="0.3">
      <c r="A4" s="4">
        <v>3</v>
      </c>
      <c r="B4" s="4" t="s">
        <v>6</v>
      </c>
      <c r="C4" s="4" t="s">
        <v>23</v>
      </c>
      <c r="D4" s="4">
        <v>100</v>
      </c>
      <c r="E4" s="4">
        <v>25</v>
      </c>
      <c r="F4" s="4">
        <v>-1</v>
      </c>
      <c r="G4" s="4">
        <v>1</v>
      </c>
      <c r="H4" s="4">
        <v>0</v>
      </c>
      <c r="I4" s="4">
        <v>25</v>
      </c>
      <c r="J4" s="4">
        <v>2023</v>
      </c>
      <c r="K4" s="4" t="s">
        <v>37</v>
      </c>
    </row>
    <row r="5" spans="1:11" x14ac:dyDescent="0.3">
      <c r="A5" s="4">
        <v>4</v>
      </c>
      <c r="B5" s="4" t="s">
        <v>5</v>
      </c>
      <c r="C5" s="4" t="s">
        <v>21</v>
      </c>
      <c r="D5" s="4">
        <v>100</v>
      </c>
      <c r="E5" s="4">
        <v>25</v>
      </c>
      <c r="F5" s="4">
        <v>1</v>
      </c>
      <c r="G5" s="4">
        <v>1</v>
      </c>
      <c r="H5" s="4">
        <v>2</v>
      </c>
      <c r="I5" s="4">
        <v>23</v>
      </c>
      <c r="J5" s="4">
        <v>2023</v>
      </c>
      <c r="K5" s="4" t="s">
        <v>37</v>
      </c>
    </row>
    <row r="6" spans="1:11" x14ac:dyDescent="0.3">
      <c r="A6" s="4">
        <v>5</v>
      </c>
      <c r="B6" s="4" t="s">
        <v>25</v>
      </c>
      <c r="C6" s="4" t="s">
        <v>22</v>
      </c>
      <c r="D6" s="4">
        <v>100</v>
      </c>
      <c r="E6" s="4">
        <v>25</v>
      </c>
      <c r="F6" s="4">
        <v>1</v>
      </c>
      <c r="G6" s="4">
        <v>1</v>
      </c>
      <c r="H6" s="4">
        <v>2</v>
      </c>
      <c r="I6" s="4">
        <v>23</v>
      </c>
      <c r="J6" s="4">
        <v>2023</v>
      </c>
      <c r="K6" s="4" t="s">
        <v>37</v>
      </c>
    </row>
    <row r="7" spans="1:11" x14ac:dyDescent="0.3">
      <c r="A7" s="4">
        <v>6</v>
      </c>
      <c r="B7" s="4" t="s">
        <v>26</v>
      </c>
      <c r="C7" s="4" t="s">
        <v>23</v>
      </c>
      <c r="D7" s="4">
        <v>100</v>
      </c>
      <c r="E7" s="4">
        <v>25</v>
      </c>
      <c r="F7" s="4">
        <v>-1</v>
      </c>
      <c r="G7" s="4">
        <v>1</v>
      </c>
      <c r="H7" s="4">
        <v>0</v>
      </c>
      <c r="I7" s="4">
        <v>25</v>
      </c>
      <c r="J7" s="4">
        <v>2023</v>
      </c>
      <c r="K7" s="4" t="s">
        <v>37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rgb="FFFFFF00"/>
  </sheetPr>
  <dimension ref="A1:H13"/>
  <sheetViews>
    <sheetView workbookViewId="0">
      <selection activeCell="J21" sqref="J21"/>
    </sheetView>
  </sheetViews>
  <sheetFormatPr baseColWidth="10" defaultRowHeight="14.4" x14ac:dyDescent="0.3"/>
  <sheetData>
    <row r="1" spans="1:8" x14ac:dyDescent="0.3">
      <c r="A1" t="s">
        <v>10</v>
      </c>
      <c r="B1" t="s">
        <v>11</v>
      </c>
      <c r="C1" t="s">
        <v>32</v>
      </c>
      <c r="D1" t="s">
        <v>0</v>
      </c>
      <c r="E1" t="s">
        <v>1</v>
      </c>
      <c r="F1" t="s">
        <v>2</v>
      </c>
      <c r="G1" t="s">
        <v>3</v>
      </c>
      <c r="H1" t="s">
        <v>27</v>
      </c>
    </row>
    <row r="2" spans="1:8" x14ac:dyDescent="0.3">
      <c r="A2">
        <v>2023</v>
      </c>
      <c r="B2" t="s">
        <v>34</v>
      </c>
      <c r="C2">
        <v>3</v>
      </c>
      <c r="D2">
        <v>1</v>
      </c>
      <c r="E2" t="s">
        <v>4</v>
      </c>
      <c r="F2" t="s">
        <v>7</v>
      </c>
      <c r="G2" t="s">
        <v>12</v>
      </c>
      <c r="H2">
        <v>-1</v>
      </c>
    </row>
    <row r="3" spans="1:8" x14ac:dyDescent="0.3">
      <c r="A3">
        <v>2023</v>
      </c>
      <c r="B3" t="s">
        <v>34</v>
      </c>
      <c r="C3">
        <v>3</v>
      </c>
      <c r="D3">
        <v>2</v>
      </c>
      <c r="E3" t="s">
        <v>24</v>
      </c>
      <c r="F3" t="s">
        <v>8</v>
      </c>
      <c r="G3" t="s">
        <v>12</v>
      </c>
      <c r="H3">
        <v>-1</v>
      </c>
    </row>
    <row r="4" spans="1:8" x14ac:dyDescent="0.3">
      <c r="A4">
        <v>2023</v>
      </c>
      <c r="B4" t="s">
        <v>34</v>
      </c>
      <c r="C4">
        <v>3</v>
      </c>
      <c r="D4">
        <v>3</v>
      </c>
      <c r="E4" t="s">
        <v>6</v>
      </c>
      <c r="F4" t="s">
        <v>9</v>
      </c>
      <c r="G4" t="s">
        <v>12</v>
      </c>
      <c r="H4">
        <v>-1</v>
      </c>
    </row>
    <row r="5" spans="1:8" x14ac:dyDescent="0.3">
      <c r="A5">
        <v>2023</v>
      </c>
      <c r="B5" t="s">
        <v>34</v>
      </c>
      <c r="C5">
        <v>4</v>
      </c>
      <c r="D5">
        <v>4</v>
      </c>
      <c r="E5" t="s">
        <v>5</v>
      </c>
      <c r="F5" t="s">
        <v>7</v>
      </c>
      <c r="G5" t="s">
        <v>12</v>
      </c>
      <c r="H5">
        <v>-1</v>
      </c>
    </row>
    <row r="6" spans="1:8" x14ac:dyDescent="0.3">
      <c r="A6">
        <v>2023</v>
      </c>
      <c r="B6" t="s">
        <v>34</v>
      </c>
      <c r="C6">
        <v>3</v>
      </c>
      <c r="D6">
        <v>5</v>
      </c>
      <c r="E6" t="s">
        <v>25</v>
      </c>
      <c r="F6" t="s">
        <v>8</v>
      </c>
      <c r="G6" t="s">
        <v>12</v>
      </c>
      <c r="H6">
        <v>-1</v>
      </c>
    </row>
    <row r="7" spans="1:8" x14ac:dyDescent="0.3">
      <c r="A7">
        <v>2023</v>
      </c>
      <c r="B7" t="s">
        <v>34</v>
      </c>
      <c r="C7">
        <v>3</v>
      </c>
      <c r="D7">
        <v>6</v>
      </c>
      <c r="E7" t="s">
        <v>26</v>
      </c>
      <c r="F7" t="s">
        <v>9</v>
      </c>
      <c r="G7" t="s">
        <v>12</v>
      </c>
      <c r="H7">
        <v>-1</v>
      </c>
    </row>
    <row r="8" spans="1:8" x14ac:dyDescent="0.3">
      <c r="A8">
        <v>2023</v>
      </c>
      <c r="B8" t="s">
        <v>37</v>
      </c>
      <c r="C8">
        <v>4</v>
      </c>
      <c r="D8">
        <v>1</v>
      </c>
      <c r="E8" t="s">
        <v>4</v>
      </c>
      <c r="F8" t="s">
        <v>7</v>
      </c>
      <c r="G8" t="s">
        <v>12</v>
      </c>
      <c r="H8">
        <v>0</v>
      </c>
    </row>
    <row r="9" spans="1:8" x14ac:dyDescent="0.3">
      <c r="A9">
        <v>2023</v>
      </c>
      <c r="B9" t="s">
        <v>37</v>
      </c>
      <c r="C9">
        <v>4</v>
      </c>
      <c r="D9">
        <v>2</v>
      </c>
      <c r="E9" t="s">
        <v>24</v>
      </c>
      <c r="F9" t="s">
        <v>8</v>
      </c>
      <c r="G9" t="s">
        <v>12</v>
      </c>
      <c r="H9">
        <v>1</v>
      </c>
    </row>
    <row r="10" spans="1:8" x14ac:dyDescent="0.3">
      <c r="A10">
        <v>2023</v>
      </c>
      <c r="B10" t="s">
        <v>37</v>
      </c>
      <c r="C10">
        <v>4</v>
      </c>
      <c r="D10">
        <v>3</v>
      </c>
      <c r="E10" t="s">
        <v>6</v>
      </c>
      <c r="F10" t="s">
        <v>9</v>
      </c>
      <c r="G10" t="s">
        <v>12</v>
      </c>
      <c r="H10">
        <v>1</v>
      </c>
    </row>
    <row r="11" spans="1:8" x14ac:dyDescent="0.3">
      <c r="A11">
        <v>2023</v>
      </c>
      <c r="B11" t="s">
        <v>37</v>
      </c>
      <c r="C11">
        <v>4</v>
      </c>
      <c r="D11">
        <v>4</v>
      </c>
      <c r="E11" t="s">
        <v>5</v>
      </c>
      <c r="F11" t="s">
        <v>7</v>
      </c>
      <c r="G11" t="s">
        <v>12</v>
      </c>
      <c r="H11">
        <v>1</v>
      </c>
    </row>
    <row r="12" spans="1:8" x14ac:dyDescent="0.3">
      <c r="A12">
        <v>2023</v>
      </c>
      <c r="B12" t="s">
        <v>37</v>
      </c>
      <c r="C12">
        <v>4</v>
      </c>
      <c r="D12">
        <v>5</v>
      </c>
      <c r="E12" t="s">
        <v>25</v>
      </c>
      <c r="F12" t="s">
        <v>8</v>
      </c>
      <c r="G12" t="s">
        <v>12</v>
      </c>
      <c r="H12">
        <v>1</v>
      </c>
    </row>
    <row r="13" spans="1:8" x14ac:dyDescent="0.3">
      <c r="A13">
        <v>2023</v>
      </c>
      <c r="B13" t="s">
        <v>37</v>
      </c>
      <c r="C13">
        <v>4</v>
      </c>
      <c r="D13">
        <v>6</v>
      </c>
      <c r="E13" t="s">
        <v>26</v>
      </c>
      <c r="F13" t="s">
        <v>9</v>
      </c>
      <c r="G13" t="s">
        <v>12</v>
      </c>
      <c r="H13">
        <v>1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tabColor rgb="FFFFFF00"/>
  </sheetPr>
  <dimension ref="A1:K13"/>
  <sheetViews>
    <sheetView workbookViewId="0">
      <selection activeCell="G19" sqref="G19"/>
    </sheetView>
  </sheetViews>
  <sheetFormatPr baseColWidth="10" defaultRowHeight="14.4" x14ac:dyDescent="0.3"/>
  <cols>
    <col min="3" max="3" width="15.6640625" customWidth="1"/>
    <col min="4" max="4" width="14.44140625" customWidth="1"/>
    <col min="5" max="5" width="24.109375" customWidth="1"/>
    <col min="6" max="6" width="18" customWidth="1"/>
    <col min="7" max="7" width="13.5546875" customWidth="1"/>
  </cols>
  <sheetData>
    <row r="1" spans="1:11" x14ac:dyDescent="0.3">
      <c r="A1" t="s">
        <v>0</v>
      </c>
      <c r="B1" t="s">
        <v>1</v>
      </c>
      <c r="C1" t="s">
        <v>20</v>
      </c>
      <c r="D1" t="s">
        <v>52</v>
      </c>
      <c r="E1" t="s">
        <v>64</v>
      </c>
      <c r="F1" t="s">
        <v>65</v>
      </c>
      <c r="G1" t="s">
        <v>27</v>
      </c>
      <c r="H1" t="s">
        <v>69</v>
      </c>
      <c r="I1" t="s">
        <v>67</v>
      </c>
      <c r="J1" t="s">
        <v>10</v>
      </c>
      <c r="K1" t="s">
        <v>11</v>
      </c>
    </row>
    <row r="2" spans="1:11" x14ac:dyDescent="0.3">
      <c r="A2">
        <v>1</v>
      </c>
      <c r="B2" t="s">
        <v>4</v>
      </c>
      <c r="C2" t="s">
        <v>21</v>
      </c>
      <c r="D2">
        <v>100</v>
      </c>
      <c r="E2">
        <v>25</v>
      </c>
      <c r="F2">
        <v>1</v>
      </c>
      <c r="G2">
        <v>1</v>
      </c>
      <c r="H2">
        <v>2</v>
      </c>
      <c r="I2">
        <v>23</v>
      </c>
      <c r="J2">
        <v>2023</v>
      </c>
      <c r="K2" t="s">
        <v>34</v>
      </c>
    </row>
    <row r="3" spans="1:11" x14ac:dyDescent="0.3">
      <c r="A3">
        <v>2</v>
      </c>
      <c r="B3" t="s">
        <v>24</v>
      </c>
      <c r="C3" t="s">
        <v>22</v>
      </c>
      <c r="D3">
        <v>100</v>
      </c>
      <c r="E3">
        <v>25</v>
      </c>
      <c r="F3">
        <v>1</v>
      </c>
      <c r="G3">
        <v>1</v>
      </c>
      <c r="H3">
        <v>2</v>
      </c>
      <c r="I3">
        <v>23</v>
      </c>
      <c r="J3">
        <v>2023</v>
      </c>
      <c r="K3" t="s">
        <v>34</v>
      </c>
    </row>
    <row r="4" spans="1:11" x14ac:dyDescent="0.3">
      <c r="A4">
        <v>3</v>
      </c>
      <c r="B4" t="s">
        <v>6</v>
      </c>
      <c r="C4" t="s">
        <v>23</v>
      </c>
      <c r="D4">
        <v>100</v>
      </c>
      <c r="E4">
        <v>25</v>
      </c>
      <c r="F4">
        <v>-1</v>
      </c>
      <c r="G4">
        <v>1</v>
      </c>
      <c r="H4">
        <v>0</v>
      </c>
      <c r="I4">
        <v>25</v>
      </c>
      <c r="J4">
        <v>2023</v>
      </c>
      <c r="K4" t="s">
        <v>34</v>
      </c>
    </row>
    <row r="5" spans="1:11" x14ac:dyDescent="0.3">
      <c r="A5">
        <v>4</v>
      </c>
      <c r="B5" t="s">
        <v>5</v>
      </c>
      <c r="C5" t="s">
        <v>21</v>
      </c>
      <c r="D5">
        <v>100</v>
      </c>
      <c r="E5">
        <v>25</v>
      </c>
      <c r="F5">
        <v>1</v>
      </c>
      <c r="G5">
        <v>1</v>
      </c>
      <c r="H5">
        <v>2</v>
      </c>
      <c r="I5">
        <v>23</v>
      </c>
      <c r="J5">
        <v>2023</v>
      </c>
      <c r="K5" t="s">
        <v>34</v>
      </c>
    </row>
    <row r="6" spans="1:11" x14ac:dyDescent="0.3">
      <c r="A6">
        <v>5</v>
      </c>
      <c r="B6" t="s">
        <v>25</v>
      </c>
      <c r="C6" t="s">
        <v>22</v>
      </c>
      <c r="D6">
        <v>100</v>
      </c>
      <c r="E6">
        <v>25</v>
      </c>
      <c r="F6">
        <v>1</v>
      </c>
      <c r="G6">
        <v>1</v>
      </c>
      <c r="H6">
        <v>2</v>
      </c>
      <c r="I6">
        <v>23</v>
      </c>
      <c r="J6">
        <v>2023</v>
      </c>
      <c r="K6" t="s">
        <v>34</v>
      </c>
    </row>
    <row r="7" spans="1:11" x14ac:dyDescent="0.3">
      <c r="A7">
        <v>6</v>
      </c>
      <c r="B7" t="s">
        <v>26</v>
      </c>
      <c r="C7" t="s">
        <v>23</v>
      </c>
      <c r="D7">
        <v>100</v>
      </c>
      <c r="E7">
        <v>25</v>
      </c>
      <c r="F7">
        <v>-1</v>
      </c>
      <c r="G7">
        <v>1</v>
      </c>
      <c r="H7">
        <v>0</v>
      </c>
      <c r="I7">
        <v>25</v>
      </c>
      <c r="J7">
        <v>2023</v>
      </c>
      <c r="K7" t="s">
        <v>34</v>
      </c>
    </row>
    <row r="8" spans="1:11" x14ac:dyDescent="0.3">
      <c r="A8">
        <v>1</v>
      </c>
      <c r="B8" t="s">
        <v>4</v>
      </c>
      <c r="C8" t="s">
        <v>21</v>
      </c>
      <c r="D8">
        <v>100</v>
      </c>
      <c r="E8">
        <v>25</v>
      </c>
      <c r="F8">
        <v>1</v>
      </c>
      <c r="G8">
        <v>1</v>
      </c>
      <c r="H8">
        <v>2</v>
      </c>
      <c r="I8">
        <v>23</v>
      </c>
      <c r="J8">
        <v>2023</v>
      </c>
      <c r="K8" t="s">
        <v>37</v>
      </c>
    </row>
    <row r="9" spans="1:11" x14ac:dyDescent="0.3">
      <c r="A9">
        <v>2</v>
      </c>
      <c r="B9" t="s">
        <v>24</v>
      </c>
      <c r="C9" t="s">
        <v>22</v>
      </c>
      <c r="D9">
        <v>100</v>
      </c>
      <c r="E9">
        <v>25</v>
      </c>
      <c r="F9">
        <v>1</v>
      </c>
      <c r="G9">
        <v>1</v>
      </c>
      <c r="H9">
        <v>2</v>
      </c>
      <c r="I9">
        <v>23</v>
      </c>
      <c r="J9">
        <v>2023</v>
      </c>
      <c r="K9" t="s">
        <v>37</v>
      </c>
    </row>
    <row r="10" spans="1:11" x14ac:dyDescent="0.3">
      <c r="A10">
        <v>3</v>
      </c>
      <c r="B10" t="s">
        <v>6</v>
      </c>
      <c r="C10" t="s">
        <v>23</v>
      </c>
      <c r="D10">
        <v>100</v>
      </c>
      <c r="E10">
        <v>25</v>
      </c>
      <c r="F10">
        <v>-1</v>
      </c>
      <c r="G10">
        <v>1</v>
      </c>
      <c r="H10">
        <v>0</v>
      </c>
      <c r="I10">
        <v>25</v>
      </c>
      <c r="J10">
        <v>2023</v>
      </c>
      <c r="K10" t="s">
        <v>37</v>
      </c>
    </row>
    <row r="11" spans="1:11" x14ac:dyDescent="0.3">
      <c r="A11">
        <v>4</v>
      </c>
      <c r="B11" t="s">
        <v>5</v>
      </c>
      <c r="C11" t="s">
        <v>21</v>
      </c>
      <c r="D11">
        <v>100</v>
      </c>
      <c r="E11">
        <v>25</v>
      </c>
      <c r="F11">
        <v>1</v>
      </c>
      <c r="G11">
        <v>1</v>
      </c>
      <c r="H11">
        <v>2</v>
      </c>
      <c r="I11">
        <v>23</v>
      </c>
      <c r="J11">
        <v>2023</v>
      </c>
      <c r="K11" t="s">
        <v>37</v>
      </c>
    </row>
    <row r="12" spans="1:11" x14ac:dyDescent="0.3">
      <c r="A12">
        <v>5</v>
      </c>
      <c r="B12" t="s">
        <v>25</v>
      </c>
      <c r="C12" t="s">
        <v>22</v>
      </c>
      <c r="D12">
        <v>100</v>
      </c>
      <c r="E12">
        <v>25</v>
      </c>
      <c r="F12">
        <v>1</v>
      </c>
      <c r="G12">
        <v>1</v>
      </c>
      <c r="H12">
        <v>2</v>
      </c>
      <c r="I12">
        <v>23</v>
      </c>
      <c r="J12">
        <v>2023</v>
      </c>
      <c r="K12" t="s">
        <v>37</v>
      </c>
    </row>
    <row r="13" spans="1:11" x14ac:dyDescent="0.3">
      <c r="A13">
        <v>6</v>
      </c>
      <c r="B13" t="s">
        <v>26</v>
      </c>
      <c r="C13" t="s">
        <v>23</v>
      </c>
      <c r="D13">
        <v>100</v>
      </c>
      <c r="E13">
        <v>25</v>
      </c>
      <c r="F13">
        <v>-1</v>
      </c>
      <c r="G13">
        <v>1</v>
      </c>
      <c r="H13">
        <v>0</v>
      </c>
      <c r="I13">
        <v>25</v>
      </c>
      <c r="J13">
        <v>2023</v>
      </c>
      <c r="K13" t="s">
        <v>37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G13"/>
  <sheetViews>
    <sheetView workbookViewId="0">
      <selection activeCell="C4" sqref="C4"/>
    </sheetView>
  </sheetViews>
  <sheetFormatPr baseColWidth="10" defaultRowHeight="14.4" x14ac:dyDescent="0.3"/>
  <cols>
    <col min="5" max="5" width="19.44140625" customWidth="1"/>
    <col min="6" max="6" width="2.109375" customWidth="1"/>
  </cols>
  <sheetData>
    <row r="1" spans="1:7" x14ac:dyDescent="0.3">
      <c r="A1" t="s">
        <v>10</v>
      </c>
      <c r="C1" t="s">
        <v>11</v>
      </c>
      <c r="E1" t="s">
        <v>46</v>
      </c>
    </row>
    <row r="2" spans="1:7" x14ac:dyDescent="0.3">
      <c r="A2">
        <v>2023</v>
      </c>
      <c r="C2" t="s">
        <v>35</v>
      </c>
      <c r="E2">
        <f>MONTH(D_MODIF)</f>
        <v>4</v>
      </c>
      <c r="G2" t="s">
        <v>47</v>
      </c>
    </row>
    <row r="3" spans="1:7" x14ac:dyDescent="0.3">
      <c r="A3">
        <v>2024</v>
      </c>
      <c r="C3" t="s">
        <v>36</v>
      </c>
    </row>
    <row r="4" spans="1:7" x14ac:dyDescent="0.3">
      <c r="A4">
        <v>2025</v>
      </c>
      <c r="C4" t="s">
        <v>34</v>
      </c>
    </row>
    <row r="5" spans="1:7" x14ac:dyDescent="0.3">
      <c r="A5">
        <v>2026</v>
      </c>
      <c r="C5" t="s">
        <v>37</v>
      </c>
    </row>
    <row r="6" spans="1:7" x14ac:dyDescent="0.3">
      <c r="C6" t="s">
        <v>38</v>
      </c>
    </row>
    <row r="7" spans="1:7" x14ac:dyDescent="0.3">
      <c r="C7" t="s">
        <v>39</v>
      </c>
    </row>
    <row r="8" spans="1:7" x14ac:dyDescent="0.3">
      <c r="C8" t="s">
        <v>40</v>
      </c>
    </row>
    <row r="9" spans="1:7" x14ac:dyDescent="0.3">
      <c r="C9" t="s">
        <v>41</v>
      </c>
    </row>
    <row r="10" spans="1:7" x14ac:dyDescent="0.3">
      <c r="C10" t="s">
        <v>45</v>
      </c>
    </row>
    <row r="11" spans="1:7" x14ac:dyDescent="0.3">
      <c r="C11" t="s">
        <v>42</v>
      </c>
    </row>
    <row r="12" spans="1:7" x14ac:dyDescent="0.3">
      <c r="C12" t="s">
        <v>43</v>
      </c>
    </row>
    <row r="13" spans="1:7" x14ac:dyDescent="0.3">
      <c r="C13" t="s">
        <v>44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A53ED39-856C-447C-902D-EA74252E6B0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5</vt:i4>
      </vt:variant>
    </vt:vector>
  </HeadingPairs>
  <TitlesOfParts>
    <vt:vector size="16" baseType="lpstr">
      <vt:lpstr>MES DEMANDES</vt:lpstr>
      <vt:lpstr>T_GB</vt:lpstr>
      <vt:lpstr>T_ALLOCATION</vt:lpstr>
      <vt:lpstr>BASE</vt:lpstr>
      <vt:lpstr>T_BASE</vt:lpstr>
      <vt:lpstr>T_MODIF</vt:lpstr>
      <vt:lpstr>ANALYSE</vt:lpstr>
      <vt:lpstr>T_GB_2</vt:lpstr>
      <vt:lpstr>HISTO T_MODIF</vt:lpstr>
      <vt:lpstr>HISTO T_GB</vt:lpstr>
      <vt:lpstr>Liste validation données</vt:lpstr>
      <vt:lpstr>ANNEE_ANALYSE</vt:lpstr>
      <vt:lpstr>D_BASE</vt:lpstr>
      <vt:lpstr>D_MODIF</vt:lpstr>
      <vt:lpstr>MOIS_ANALYSE</vt:lpstr>
      <vt:lpstr>N°_MOIS_ANALYSE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François ROUZE</cp:lastModifiedBy>
  <dcterms:created xsi:type="dcterms:W3CDTF">2015-06-05T18:19:34Z</dcterms:created>
  <dcterms:modified xsi:type="dcterms:W3CDTF">2023-05-22T11:26:35Z</dcterms:modified>
</cp:coreProperties>
</file>