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31C311E-6AEA-49C9-81FA-F58395AC55EA}" xr6:coauthVersionLast="36" xr6:coauthVersionMax="47" xr10:uidLastSave="{00000000-0000-0000-0000-000000000000}"/>
  <bookViews>
    <workbookView xWindow="-108" yWindow="-108" windowWidth="23256" windowHeight="12456" tabRatio="500" activeTab="3" xr2:uid="{00000000-000D-0000-FFFF-FFFF00000000}"/>
  </bookViews>
  <sheets>
    <sheet name="Data" sheetId="23" r:id="rId1"/>
    <sheet name="Calendrier" sheetId="16" r:id="rId2"/>
    <sheet name="Calendrier (2)" sheetId="26" r:id="rId3"/>
    <sheet name="Calendrier (3)" sheetId="27" r:id="rId4"/>
  </sheets>
  <definedNames>
    <definedName name="AprSun1" localSheetId="2">DATE('Calendrier (2)'!CalendarYear,4,1)-WEEKDAY(DATE('Calendrier (2)'!CalendarYear,4,1))+1</definedName>
    <definedName name="AprSun1" localSheetId="3">DATE('Calendrier (3)'!CalendarYear,4,1)-WEEKDAY(DATE('Calendrier (3)'!CalendarYear,4,1))+1</definedName>
    <definedName name="AprSun1">DATE(CalendarYear,4,1)-WEEKDAY(DATE(CalendarYear,4,1))+1</definedName>
    <definedName name="AugSun1" localSheetId="2">DATE('Calendrier (2)'!CalendarYear,8,1)-WEEKDAY(DATE('Calendrier (2)'!CalendarYear,8,1))+1</definedName>
    <definedName name="AugSun1" localSheetId="3">DATE('Calendrier (3)'!CalendarYear,8,1)-WEEKDAY(DATE('Calendrier (3)'!CalendarYear,8,1))+1</definedName>
    <definedName name="AugSun1">DATE(CalendarYear,8,1)-WEEKDAY(DATE(CalendarYear,8,1))+1</definedName>
    <definedName name="CalendarYear" localSheetId="2">'Calendrier (2)'!$AC$1</definedName>
    <definedName name="CalendarYear" localSheetId="3">'Calendrier (3)'!$AC$1</definedName>
    <definedName name="CalendarYear">Calendrier!$AC$1</definedName>
    <definedName name="DecSun1" localSheetId="2">DATE('Calendrier (2)'!CalendarYear,12,1)-WEEKDAY(DATE('Calendrier (2)'!CalendarYear,12,1))+1</definedName>
    <definedName name="DecSun1" localSheetId="3">DATE('Calendrier (3)'!CalendarYear,12,1)-WEEKDAY(DATE('Calendrier (3)'!CalendarYear,12,1))+1</definedName>
    <definedName name="DecSun1">DATE(CalendarYear,12,1)-WEEKDAY(DATE(CalendarYear,12,1))+1</definedName>
    <definedName name="FebSun1" localSheetId="2">DATE('Calendrier (2)'!CalendarYear,2,1)-WEEKDAY(DATE('Calendrier (2)'!CalendarYear,2,1))+1</definedName>
    <definedName name="FebSun1" localSheetId="3">DATE('Calendrier (3)'!CalendarYear,2,1)-WEEKDAY(DATE('Calendrier (3)'!CalendarYear,2,1))+1</definedName>
    <definedName name="FebSun1">DATE(CalendarYear,2,1)-WEEKDAY(DATE(CalendarYear,2,1))+1</definedName>
    <definedName name="JanSun1" localSheetId="2">DATE('Calendrier (2)'!CalendarYear,1,1)-WEEKDAY(DATE('Calendrier (2)'!CalendarYear,1,1))+1</definedName>
    <definedName name="JanSun1" localSheetId="3">DATE('Calendrier (3)'!CalendarYear,1,1)-WEEKDAY(DATE('Calendrier (3)'!CalendarYear,1,1))+1</definedName>
    <definedName name="JanSun1">DATE(CalendarYear,1,1)-WEEKDAY(DATE(CalendarYear,1,1))+1</definedName>
    <definedName name="JulSun1" localSheetId="2">DATE('Calendrier (2)'!CalendarYear,7,1)-WEEKDAY(DATE('Calendrier (2)'!CalendarYear,7,1))+1</definedName>
    <definedName name="JulSun1" localSheetId="3">DATE('Calendrier (3)'!CalendarYear,7,1)-WEEKDAY(DATE('Calendrier (3)'!CalendarYear,7,1))+1</definedName>
    <definedName name="JulSun1">DATE(CalendarYear,7,1)-WEEKDAY(DATE(CalendarYear,7,1))+1</definedName>
    <definedName name="JunSun1" localSheetId="2">DATE('Calendrier (2)'!CalendarYear,6,1)-WEEKDAY(DATE('Calendrier (2)'!CalendarYear,6,1))+1</definedName>
    <definedName name="JunSun1" localSheetId="3">DATE('Calendrier (3)'!CalendarYear,6,1)-WEEKDAY(DATE('Calendrier (3)'!CalendarYear,6,1))+1</definedName>
    <definedName name="JunSun1">DATE(CalendarYear,6,1)-WEEKDAY(DATE(CalendarYear,6,1))+1</definedName>
    <definedName name="MarSun1" localSheetId="2">DATE('Calendrier (2)'!CalendarYear,3,1)-WEEKDAY(DATE('Calendrier (2)'!CalendarYear,3,1))+1</definedName>
    <definedName name="MarSun1" localSheetId="3">DATE('Calendrier (3)'!CalendarYear,3,1)-WEEKDAY(DATE('Calendrier (3)'!CalendarYear,3,1))+1</definedName>
    <definedName name="MarSun1">DATE(CalendarYear,3,1)-WEEKDAY(DATE(CalendarYear,3,1))+1</definedName>
    <definedName name="MaySun1" localSheetId="2">DATE('Calendrier (2)'!CalendarYear,5,1)-WEEKDAY(DATE('Calendrier (2)'!CalendarYear,5,1))+1</definedName>
    <definedName name="MaySun1" localSheetId="3">DATE('Calendrier (3)'!CalendarYear,5,1)-WEEKDAY(DATE('Calendrier (3)'!CalendarYear,5,1))+1</definedName>
    <definedName name="MaySun1">DATE(CalendarYear,5,1)-WEEKDAY(DATE(CalendarYear,5,1))+1</definedName>
    <definedName name="NovSun1" localSheetId="2">DATE('Calendrier (2)'!CalendarYear,11,1)-WEEKDAY(DATE('Calendrier (2)'!CalendarYear,11,1))+1</definedName>
    <definedName name="NovSun1" localSheetId="3">DATE('Calendrier (3)'!CalendarYear,11,1)-WEEKDAY(DATE('Calendrier (3)'!CalendarYear,11,1))+1</definedName>
    <definedName name="NovSun1">DATE(CalendarYear,11,1)-WEEKDAY(DATE(CalendarYear,11,1))+1</definedName>
    <definedName name="OctSun1" localSheetId="2">DATE('Calendrier (2)'!CalendarYear,10,1)-WEEKDAY(DATE('Calendrier (2)'!CalendarYear,10,1))+1</definedName>
    <definedName name="OctSun1" localSheetId="3">DATE('Calendrier (3)'!CalendarYear,10,1)-WEEKDAY(DATE('Calendrier (3)'!CalendarYear,10,1))+1</definedName>
    <definedName name="OctSun1">DATE(CalendarYear,10,1)-WEEKDAY(DATE(CalendarYear,10,1))+1</definedName>
    <definedName name="Pattern_Start" localSheetId="2">#REF!</definedName>
    <definedName name="Pattern_Start" localSheetId="3">#REF!</definedName>
    <definedName name="Pattern_Start">#REF!</definedName>
    <definedName name="Range_Days" localSheetId="2">'Calendrier (2)'!$B$7:$H$12,'Calendrier (2)'!$J$7:$P$12,'Calendrier (2)'!$R$7:$X$12,'Calendrier (2)'!$Z$7:$AF$12,'Calendrier (2)'!$B$16:$H$21,'Calendrier (2)'!$J$16:$P$21,'Calendrier (2)'!$R$16:$X$21,'Calendrier (2)'!$Z$16:$AF$21,'Calendrier (2)'!$B$25:$H$30,'Calendrier (2)'!$J$25:$P$30,'Calendrier (2)'!$R$25:$X$30,'Calendrier (2)'!$Z$25:$AF$30</definedName>
    <definedName name="Range_Days" localSheetId="3">'Calendrier (3)'!$B$7:$H$12,'Calendrier (3)'!$J$7:$P$12,'Calendrier (3)'!$R$7:$X$12,'Calendrier (3)'!$Z$7:$AF$12,'Calendrier (3)'!$B$16:$H$21,'Calendrier (3)'!$J$16:$P$21,'Calendrier (3)'!$R$16:$X$21,'Calendrier (3)'!$Z$16:$AF$21,'Calendrier (3)'!$B$25:$H$30,'Calendrier (3)'!$J$25:$P$30,'Calendrier (3)'!$R$25:$X$30,'Calendrier (3)'!$Z$25:$AF$30</definedName>
    <definedName name="Range_Days">Calendrier!$B$7:$H$12,Calendrier!$J$7:$P$12,Calendrier!$R$7:$X$12,Calendrier!$Z$7:$AF$12,Calendrier!$B$16:$H$21,Calendrier!$J$16:$P$21,Calendrier!$R$16:$X$21,Calendrier!$Z$16:$AF$21,Calendrier!$B$25:$H$30,Calendrier!$J$25:$P$30,Calendrier!$R$25:$X$30,Calendrier!$Z$25:$AF$30</definedName>
    <definedName name="SepSun1" localSheetId="2">DATE('Calendrier (2)'!CalendarYear,9,1)-WEEKDAY(DATE('Calendrier (2)'!CalendarYear,9,1))+1</definedName>
    <definedName name="SepSun1" localSheetId="3">DATE('Calendrier (3)'!CalendarYear,9,1)-WEEKDAY(DATE('Calendrier (3)'!CalendarYear,9,1))+1</definedName>
    <definedName name="SepSun1">DATE(CalendarYear,9,1)-WEEKDAY(DATE(CalendarYear,9,1))+1</definedName>
    <definedName name="Shift_Pattern" localSheetId="2">#REF!</definedName>
    <definedName name="Shift_Pattern" localSheetId="3">#REF!</definedName>
    <definedName name="Shift_Pattern">#REF!</definedName>
    <definedName name="Shift1_Code" localSheetId="2">#REF!</definedName>
    <definedName name="Shift1_Code" localSheetId="3">#REF!</definedName>
    <definedName name="Shift1_Code">#REF!</definedName>
    <definedName name="Shift2_Code" localSheetId="2">#REF!</definedName>
    <definedName name="Shift2_Code" localSheetId="3">#REF!</definedName>
    <definedName name="Shift2_Code">#REF!</definedName>
    <definedName name="Shift3_Code" localSheetId="2">#REF!</definedName>
    <definedName name="Shift3_Code" localSheetId="3">#REF!</definedName>
    <definedName name="Shift3_Code">#REF!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25" i="27" l="1"/>
  <c r="AD25" i="27" s="1"/>
  <c r="AE25" i="27" s="1"/>
  <c r="AF25" i="27" s="1"/>
  <c r="Z26" i="27" s="1"/>
  <c r="AA26" i="27" s="1"/>
  <c r="AB26" i="27" s="1"/>
  <c r="AC26" i="27" s="1"/>
  <c r="AD26" i="27" s="1"/>
  <c r="AE26" i="27" s="1"/>
  <c r="AF26" i="27" s="1"/>
  <c r="Z27" i="27" s="1"/>
  <c r="AA27" i="27" s="1"/>
  <c r="AB27" i="27" s="1"/>
  <c r="AC27" i="27" s="1"/>
  <c r="AD27" i="27" s="1"/>
  <c r="AE27" i="27" s="1"/>
  <c r="AF27" i="27" s="1"/>
  <c r="Z28" i="27" s="1"/>
  <c r="AA28" i="27" s="1"/>
  <c r="AB28" i="27" s="1"/>
  <c r="AC28" i="27" s="1"/>
  <c r="AD28" i="27" s="1"/>
  <c r="AE28" i="27" s="1"/>
  <c r="AF28" i="27" s="1"/>
  <c r="Z29" i="27" s="1"/>
  <c r="AA29" i="27" s="1"/>
  <c r="AB29" i="27" s="1"/>
  <c r="AC29" i="27" s="1"/>
  <c r="AD29" i="27" s="1"/>
  <c r="AE29" i="27" s="1"/>
  <c r="AF29" i="27" s="1"/>
  <c r="Z30" i="27" s="1"/>
  <c r="AA30" i="27" s="1"/>
  <c r="AB30" i="27" s="1"/>
  <c r="AC30" i="27" s="1"/>
  <c r="AD30" i="27" s="1"/>
  <c r="AE30" i="27" s="1"/>
  <c r="AF30" i="27" s="1"/>
  <c r="AA25" i="27"/>
  <c r="AB25" i="27" s="1"/>
  <c r="Z25" i="27"/>
  <c r="R25" i="27"/>
  <c r="S25" i="27" s="1"/>
  <c r="T25" i="27" s="1"/>
  <c r="U25" i="27" s="1"/>
  <c r="V25" i="27" s="1"/>
  <c r="W25" i="27" s="1"/>
  <c r="X25" i="27" s="1"/>
  <c r="R26" i="27" s="1"/>
  <c r="S26" i="27" s="1"/>
  <c r="T26" i="27" s="1"/>
  <c r="U26" i="27" s="1"/>
  <c r="V26" i="27" s="1"/>
  <c r="W26" i="27" s="1"/>
  <c r="X26" i="27" s="1"/>
  <c r="R27" i="27" s="1"/>
  <c r="S27" i="27" s="1"/>
  <c r="T27" i="27" s="1"/>
  <c r="U27" i="27" s="1"/>
  <c r="V27" i="27" s="1"/>
  <c r="W27" i="27" s="1"/>
  <c r="X27" i="27" s="1"/>
  <c r="R28" i="27" s="1"/>
  <c r="S28" i="27" s="1"/>
  <c r="T28" i="27" s="1"/>
  <c r="U28" i="27" s="1"/>
  <c r="V28" i="27" s="1"/>
  <c r="W28" i="27" s="1"/>
  <c r="X28" i="27" s="1"/>
  <c r="R29" i="27" s="1"/>
  <c r="S29" i="27" s="1"/>
  <c r="T29" i="27" s="1"/>
  <c r="U29" i="27" s="1"/>
  <c r="V29" i="27" s="1"/>
  <c r="W29" i="27" s="1"/>
  <c r="X29" i="27" s="1"/>
  <c r="R30" i="27" s="1"/>
  <c r="S30" i="27" s="1"/>
  <c r="T30" i="27" s="1"/>
  <c r="U30" i="27" s="1"/>
  <c r="V30" i="27" s="1"/>
  <c r="W30" i="27" s="1"/>
  <c r="X30" i="27" s="1"/>
  <c r="M25" i="27"/>
  <c r="N25" i="27" s="1"/>
  <c r="O25" i="27" s="1"/>
  <c r="P25" i="27" s="1"/>
  <c r="J26" i="27" s="1"/>
  <c r="K26" i="27" s="1"/>
  <c r="L26" i="27" s="1"/>
  <c r="M26" i="27" s="1"/>
  <c r="N26" i="27" s="1"/>
  <c r="O26" i="27" s="1"/>
  <c r="P26" i="27" s="1"/>
  <c r="J27" i="27" s="1"/>
  <c r="K27" i="27" s="1"/>
  <c r="L27" i="27" s="1"/>
  <c r="M27" i="27" s="1"/>
  <c r="N27" i="27" s="1"/>
  <c r="O27" i="27" s="1"/>
  <c r="P27" i="27" s="1"/>
  <c r="J28" i="27" s="1"/>
  <c r="K28" i="27" s="1"/>
  <c r="L28" i="27" s="1"/>
  <c r="M28" i="27" s="1"/>
  <c r="N28" i="27" s="1"/>
  <c r="O28" i="27" s="1"/>
  <c r="P28" i="27" s="1"/>
  <c r="J29" i="27" s="1"/>
  <c r="K29" i="27" s="1"/>
  <c r="L29" i="27" s="1"/>
  <c r="M29" i="27" s="1"/>
  <c r="N29" i="27" s="1"/>
  <c r="O29" i="27" s="1"/>
  <c r="P29" i="27" s="1"/>
  <c r="J30" i="27" s="1"/>
  <c r="K30" i="27" s="1"/>
  <c r="L30" i="27" s="1"/>
  <c r="M30" i="27" s="1"/>
  <c r="N30" i="27" s="1"/>
  <c r="O30" i="27" s="1"/>
  <c r="P30" i="27" s="1"/>
  <c r="K25" i="27"/>
  <c r="L25" i="27" s="1"/>
  <c r="J25" i="27"/>
  <c r="F25" i="27"/>
  <c r="G25" i="27" s="1"/>
  <c r="H25" i="27" s="1"/>
  <c r="B26" i="27" s="1"/>
  <c r="C26" i="27" s="1"/>
  <c r="D26" i="27" s="1"/>
  <c r="E26" i="27" s="1"/>
  <c r="F26" i="27" s="1"/>
  <c r="G26" i="27" s="1"/>
  <c r="H26" i="27" s="1"/>
  <c r="B27" i="27" s="1"/>
  <c r="C27" i="27" s="1"/>
  <c r="D27" i="27" s="1"/>
  <c r="E27" i="27" s="1"/>
  <c r="F27" i="27" s="1"/>
  <c r="G27" i="27" s="1"/>
  <c r="H27" i="27" s="1"/>
  <c r="B28" i="27" s="1"/>
  <c r="C28" i="27" s="1"/>
  <c r="D28" i="27" s="1"/>
  <c r="E28" i="27" s="1"/>
  <c r="F28" i="27" s="1"/>
  <c r="G28" i="27" s="1"/>
  <c r="H28" i="27" s="1"/>
  <c r="B29" i="27" s="1"/>
  <c r="C29" i="27" s="1"/>
  <c r="D29" i="27" s="1"/>
  <c r="E29" i="27" s="1"/>
  <c r="F29" i="27" s="1"/>
  <c r="G29" i="27" s="1"/>
  <c r="H29" i="27" s="1"/>
  <c r="B30" i="27" s="1"/>
  <c r="C30" i="27" s="1"/>
  <c r="D30" i="27" s="1"/>
  <c r="E30" i="27" s="1"/>
  <c r="F30" i="27" s="1"/>
  <c r="G30" i="27" s="1"/>
  <c r="H30" i="27" s="1"/>
  <c r="B25" i="27"/>
  <c r="C25" i="27" s="1"/>
  <c r="D25" i="27" s="1"/>
  <c r="E25" i="27" s="1"/>
  <c r="AB16" i="27"/>
  <c r="AC16" i="27" s="1"/>
  <c r="AD16" i="27" s="1"/>
  <c r="AE16" i="27" s="1"/>
  <c r="AF16" i="27" s="1"/>
  <c r="Z17" i="27" s="1"/>
  <c r="AA17" i="27" s="1"/>
  <c r="AB17" i="27" s="1"/>
  <c r="AC17" i="27" s="1"/>
  <c r="AD17" i="27" s="1"/>
  <c r="AE17" i="27" s="1"/>
  <c r="AF17" i="27" s="1"/>
  <c r="Z18" i="27" s="1"/>
  <c r="AA18" i="27" s="1"/>
  <c r="AB18" i="27" s="1"/>
  <c r="AC18" i="27" s="1"/>
  <c r="AD18" i="27" s="1"/>
  <c r="AE18" i="27" s="1"/>
  <c r="AF18" i="27" s="1"/>
  <c r="Z19" i="27" s="1"/>
  <c r="AA19" i="27" s="1"/>
  <c r="AB19" i="27" s="1"/>
  <c r="AC19" i="27" s="1"/>
  <c r="AD19" i="27" s="1"/>
  <c r="AE19" i="27" s="1"/>
  <c r="AF19" i="27" s="1"/>
  <c r="Z20" i="27" s="1"/>
  <c r="AA20" i="27" s="1"/>
  <c r="AB20" i="27" s="1"/>
  <c r="AC20" i="27" s="1"/>
  <c r="AD20" i="27" s="1"/>
  <c r="AE20" i="27" s="1"/>
  <c r="AF20" i="27" s="1"/>
  <c r="Z21" i="27" s="1"/>
  <c r="AA21" i="27" s="1"/>
  <c r="AB21" i="27" s="1"/>
  <c r="AC21" i="27" s="1"/>
  <c r="AD21" i="27" s="1"/>
  <c r="AE21" i="27" s="1"/>
  <c r="AF21" i="27" s="1"/>
  <c r="Z16" i="27"/>
  <c r="AA16" i="27" s="1"/>
  <c r="S16" i="27"/>
  <c r="T16" i="27" s="1"/>
  <c r="U16" i="27" s="1"/>
  <c r="V16" i="27" s="1"/>
  <c r="W16" i="27" s="1"/>
  <c r="X16" i="27" s="1"/>
  <c r="R17" i="27" s="1"/>
  <c r="S17" i="27" s="1"/>
  <c r="T17" i="27" s="1"/>
  <c r="U17" i="27" s="1"/>
  <c r="V17" i="27" s="1"/>
  <c r="W17" i="27" s="1"/>
  <c r="X17" i="27" s="1"/>
  <c r="R18" i="27" s="1"/>
  <c r="S18" i="27" s="1"/>
  <c r="T18" i="27" s="1"/>
  <c r="U18" i="27" s="1"/>
  <c r="V18" i="27" s="1"/>
  <c r="W18" i="27" s="1"/>
  <c r="X18" i="27" s="1"/>
  <c r="R19" i="27" s="1"/>
  <c r="S19" i="27" s="1"/>
  <c r="T19" i="27" s="1"/>
  <c r="U19" i="27" s="1"/>
  <c r="V19" i="27" s="1"/>
  <c r="W19" i="27" s="1"/>
  <c r="X19" i="27" s="1"/>
  <c r="R20" i="27" s="1"/>
  <c r="S20" i="27" s="1"/>
  <c r="T20" i="27" s="1"/>
  <c r="U20" i="27" s="1"/>
  <c r="V20" i="27" s="1"/>
  <c r="W20" i="27" s="1"/>
  <c r="X20" i="27" s="1"/>
  <c r="R21" i="27" s="1"/>
  <c r="S21" i="27" s="1"/>
  <c r="T21" i="27" s="1"/>
  <c r="U21" i="27" s="1"/>
  <c r="V21" i="27" s="1"/>
  <c r="W21" i="27" s="1"/>
  <c r="X21" i="27" s="1"/>
  <c r="R16" i="27"/>
  <c r="L16" i="27"/>
  <c r="M16" i="27" s="1"/>
  <c r="N16" i="27" s="1"/>
  <c r="O16" i="27" s="1"/>
  <c r="P16" i="27" s="1"/>
  <c r="J17" i="27" s="1"/>
  <c r="K17" i="27" s="1"/>
  <c r="L17" i="27" s="1"/>
  <c r="M17" i="27" s="1"/>
  <c r="N17" i="27" s="1"/>
  <c r="O17" i="27" s="1"/>
  <c r="P17" i="27" s="1"/>
  <c r="J18" i="27" s="1"/>
  <c r="K18" i="27" s="1"/>
  <c r="L18" i="27" s="1"/>
  <c r="M18" i="27" s="1"/>
  <c r="N18" i="27" s="1"/>
  <c r="O18" i="27" s="1"/>
  <c r="P18" i="27" s="1"/>
  <c r="J19" i="27" s="1"/>
  <c r="K19" i="27" s="1"/>
  <c r="L19" i="27" s="1"/>
  <c r="M19" i="27" s="1"/>
  <c r="N19" i="27" s="1"/>
  <c r="O19" i="27" s="1"/>
  <c r="P19" i="27" s="1"/>
  <c r="J20" i="27" s="1"/>
  <c r="K20" i="27" s="1"/>
  <c r="L20" i="27" s="1"/>
  <c r="M20" i="27" s="1"/>
  <c r="N20" i="27" s="1"/>
  <c r="O20" i="27" s="1"/>
  <c r="P20" i="27" s="1"/>
  <c r="J21" i="27" s="1"/>
  <c r="K21" i="27" s="1"/>
  <c r="L21" i="27" s="1"/>
  <c r="M21" i="27" s="1"/>
  <c r="N21" i="27" s="1"/>
  <c r="O21" i="27" s="1"/>
  <c r="P21" i="27" s="1"/>
  <c r="J16" i="27"/>
  <c r="K16" i="27" s="1"/>
  <c r="C16" i="27"/>
  <c r="D16" i="27" s="1"/>
  <c r="E16" i="27" s="1"/>
  <c r="F16" i="27" s="1"/>
  <c r="G16" i="27" s="1"/>
  <c r="H16" i="27" s="1"/>
  <c r="B17" i="27" s="1"/>
  <c r="C17" i="27" s="1"/>
  <c r="D17" i="27" s="1"/>
  <c r="E17" i="27" s="1"/>
  <c r="F17" i="27" s="1"/>
  <c r="G17" i="27" s="1"/>
  <c r="H17" i="27" s="1"/>
  <c r="B18" i="27" s="1"/>
  <c r="C18" i="27" s="1"/>
  <c r="D18" i="27" s="1"/>
  <c r="E18" i="27" s="1"/>
  <c r="F18" i="27" s="1"/>
  <c r="G18" i="27" s="1"/>
  <c r="H18" i="27" s="1"/>
  <c r="B19" i="27" s="1"/>
  <c r="C19" i="27" s="1"/>
  <c r="D19" i="27" s="1"/>
  <c r="E19" i="27" s="1"/>
  <c r="F19" i="27" s="1"/>
  <c r="G19" i="27" s="1"/>
  <c r="H19" i="27" s="1"/>
  <c r="B20" i="27" s="1"/>
  <c r="C20" i="27" s="1"/>
  <c r="D20" i="27" s="1"/>
  <c r="E20" i="27" s="1"/>
  <c r="F20" i="27" s="1"/>
  <c r="G20" i="27" s="1"/>
  <c r="H20" i="27" s="1"/>
  <c r="B21" i="27" s="1"/>
  <c r="C21" i="27" s="1"/>
  <c r="D21" i="27" s="1"/>
  <c r="E21" i="27" s="1"/>
  <c r="F21" i="27" s="1"/>
  <c r="G21" i="27" s="1"/>
  <c r="H21" i="27" s="1"/>
  <c r="B16" i="27"/>
  <c r="Z7" i="27"/>
  <c r="AA7" i="27" s="1"/>
  <c r="AB7" i="27" s="1"/>
  <c r="AC7" i="27" s="1"/>
  <c r="AD7" i="27" s="1"/>
  <c r="AE7" i="27" s="1"/>
  <c r="AF7" i="27" s="1"/>
  <c r="Z8" i="27" s="1"/>
  <c r="AA8" i="27" s="1"/>
  <c r="AB8" i="27" s="1"/>
  <c r="AC8" i="27" s="1"/>
  <c r="AD8" i="27" s="1"/>
  <c r="AE8" i="27" s="1"/>
  <c r="AF8" i="27" s="1"/>
  <c r="Z9" i="27" s="1"/>
  <c r="AA9" i="27" s="1"/>
  <c r="AB9" i="27" s="1"/>
  <c r="AC9" i="27" s="1"/>
  <c r="AD9" i="27" s="1"/>
  <c r="AE9" i="27" s="1"/>
  <c r="AF9" i="27" s="1"/>
  <c r="Z10" i="27" s="1"/>
  <c r="AA10" i="27" s="1"/>
  <c r="AB10" i="27" s="1"/>
  <c r="AC10" i="27" s="1"/>
  <c r="AD10" i="27" s="1"/>
  <c r="AE10" i="27" s="1"/>
  <c r="AF10" i="27" s="1"/>
  <c r="Z11" i="27" s="1"/>
  <c r="AA11" i="27" s="1"/>
  <c r="AB11" i="27" s="1"/>
  <c r="AC11" i="27" s="1"/>
  <c r="AD11" i="27" s="1"/>
  <c r="AE11" i="27" s="1"/>
  <c r="AF11" i="27" s="1"/>
  <c r="Z12" i="27" s="1"/>
  <c r="AA12" i="27" s="1"/>
  <c r="AB12" i="27" s="1"/>
  <c r="AC12" i="27" s="1"/>
  <c r="AD12" i="27" s="1"/>
  <c r="AE12" i="27" s="1"/>
  <c r="AF12" i="27" s="1"/>
  <c r="S7" i="27"/>
  <c r="T7" i="27" s="1"/>
  <c r="U7" i="27" s="1"/>
  <c r="V7" i="27" s="1"/>
  <c r="W7" i="27" s="1"/>
  <c r="X7" i="27" s="1"/>
  <c r="R8" i="27" s="1"/>
  <c r="S8" i="27" s="1"/>
  <c r="T8" i="27" s="1"/>
  <c r="U8" i="27" s="1"/>
  <c r="V8" i="27" s="1"/>
  <c r="W8" i="27" s="1"/>
  <c r="X8" i="27" s="1"/>
  <c r="R9" i="27" s="1"/>
  <c r="S9" i="27" s="1"/>
  <c r="T9" i="27" s="1"/>
  <c r="U9" i="27" s="1"/>
  <c r="V9" i="27" s="1"/>
  <c r="W9" i="27" s="1"/>
  <c r="X9" i="27" s="1"/>
  <c r="R10" i="27" s="1"/>
  <c r="S10" i="27" s="1"/>
  <c r="T10" i="27" s="1"/>
  <c r="U10" i="27" s="1"/>
  <c r="V10" i="27" s="1"/>
  <c r="W10" i="27" s="1"/>
  <c r="X10" i="27" s="1"/>
  <c r="R11" i="27" s="1"/>
  <c r="S11" i="27" s="1"/>
  <c r="T11" i="27" s="1"/>
  <c r="U11" i="27" s="1"/>
  <c r="V11" i="27" s="1"/>
  <c r="W11" i="27" s="1"/>
  <c r="X11" i="27" s="1"/>
  <c r="R12" i="27" s="1"/>
  <c r="S12" i="27" s="1"/>
  <c r="T12" i="27" s="1"/>
  <c r="U12" i="27" s="1"/>
  <c r="V12" i="27" s="1"/>
  <c r="W12" i="27" s="1"/>
  <c r="X12" i="27" s="1"/>
  <c r="R7" i="27"/>
  <c r="J7" i="27"/>
  <c r="K7" i="27" s="1"/>
  <c r="L7" i="27" s="1"/>
  <c r="M7" i="27" s="1"/>
  <c r="N7" i="27" s="1"/>
  <c r="O7" i="27" s="1"/>
  <c r="P7" i="27" s="1"/>
  <c r="J8" i="27" s="1"/>
  <c r="K8" i="27" s="1"/>
  <c r="L8" i="27" s="1"/>
  <c r="M8" i="27" s="1"/>
  <c r="N8" i="27" s="1"/>
  <c r="O8" i="27" s="1"/>
  <c r="P8" i="27" s="1"/>
  <c r="J9" i="27" s="1"/>
  <c r="K9" i="27" s="1"/>
  <c r="L9" i="27" s="1"/>
  <c r="M9" i="27" s="1"/>
  <c r="N9" i="27" s="1"/>
  <c r="O9" i="27" s="1"/>
  <c r="P9" i="27" s="1"/>
  <c r="J10" i="27" s="1"/>
  <c r="K10" i="27" s="1"/>
  <c r="L10" i="27" s="1"/>
  <c r="M10" i="27" s="1"/>
  <c r="N10" i="27" s="1"/>
  <c r="O10" i="27" s="1"/>
  <c r="P10" i="27" s="1"/>
  <c r="J11" i="27" s="1"/>
  <c r="K11" i="27" s="1"/>
  <c r="L11" i="27" s="1"/>
  <c r="M11" i="27" s="1"/>
  <c r="N11" i="27" s="1"/>
  <c r="O11" i="27" s="1"/>
  <c r="P11" i="27" s="1"/>
  <c r="J12" i="27" s="1"/>
  <c r="K12" i="27" s="1"/>
  <c r="L12" i="27" s="1"/>
  <c r="M12" i="27" s="1"/>
  <c r="N12" i="27" s="1"/>
  <c r="O12" i="27" s="1"/>
  <c r="P12" i="27" s="1"/>
  <c r="C7" i="27"/>
  <c r="D7" i="27" s="1"/>
  <c r="E7" i="27" s="1"/>
  <c r="F7" i="27" s="1"/>
  <c r="G7" i="27" s="1"/>
  <c r="H7" i="27" s="1"/>
  <c r="B8" i="27" s="1"/>
  <c r="C8" i="27" s="1"/>
  <c r="D8" i="27" s="1"/>
  <c r="E8" i="27" s="1"/>
  <c r="F8" i="27" s="1"/>
  <c r="G8" i="27" s="1"/>
  <c r="H8" i="27" s="1"/>
  <c r="B9" i="27" s="1"/>
  <c r="C9" i="27" s="1"/>
  <c r="D9" i="27" s="1"/>
  <c r="E9" i="27" s="1"/>
  <c r="F9" i="27" s="1"/>
  <c r="G9" i="27" s="1"/>
  <c r="H9" i="27" s="1"/>
  <c r="B10" i="27" s="1"/>
  <c r="C10" i="27" s="1"/>
  <c r="D10" i="27" s="1"/>
  <c r="E10" i="27" s="1"/>
  <c r="F10" i="27" s="1"/>
  <c r="G10" i="27" s="1"/>
  <c r="H10" i="27" s="1"/>
  <c r="B11" i="27" s="1"/>
  <c r="C11" i="27" s="1"/>
  <c r="D11" i="27" s="1"/>
  <c r="E11" i="27" s="1"/>
  <c r="F11" i="27" s="1"/>
  <c r="G11" i="27" s="1"/>
  <c r="H11" i="27" s="1"/>
  <c r="B12" i="27" s="1"/>
  <c r="C12" i="27" s="1"/>
  <c r="D12" i="27" s="1"/>
  <c r="E12" i="27" s="1"/>
  <c r="F12" i="27" s="1"/>
  <c r="G12" i="27" s="1"/>
  <c r="H12" i="27" s="1"/>
  <c r="B7" i="27"/>
  <c r="Z25" i="26"/>
  <c r="AA25" i="26" s="1"/>
  <c r="AB25" i="26" s="1"/>
  <c r="AC25" i="26" s="1"/>
  <c r="AD25" i="26" s="1"/>
  <c r="AE25" i="26" s="1"/>
  <c r="AF25" i="26" s="1"/>
  <c r="Z26" i="26" s="1"/>
  <c r="AA26" i="26" s="1"/>
  <c r="AB26" i="26" s="1"/>
  <c r="AC26" i="26" s="1"/>
  <c r="AD26" i="26" s="1"/>
  <c r="AE26" i="26" s="1"/>
  <c r="AF26" i="26" s="1"/>
  <c r="Z27" i="26" s="1"/>
  <c r="AA27" i="26" s="1"/>
  <c r="AB27" i="26" s="1"/>
  <c r="AC27" i="26" s="1"/>
  <c r="AD27" i="26" s="1"/>
  <c r="AE27" i="26" s="1"/>
  <c r="AF27" i="26" s="1"/>
  <c r="Z28" i="26" s="1"/>
  <c r="AA28" i="26" s="1"/>
  <c r="AB28" i="26" s="1"/>
  <c r="AC28" i="26" s="1"/>
  <c r="AD28" i="26" s="1"/>
  <c r="AE28" i="26" s="1"/>
  <c r="AF28" i="26" s="1"/>
  <c r="Z29" i="26" s="1"/>
  <c r="AA29" i="26" s="1"/>
  <c r="AB29" i="26" s="1"/>
  <c r="AC29" i="26" s="1"/>
  <c r="AD29" i="26" s="1"/>
  <c r="AE29" i="26" s="1"/>
  <c r="AF29" i="26" s="1"/>
  <c r="Z30" i="26" s="1"/>
  <c r="AA30" i="26" s="1"/>
  <c r="AB30" i="26" s="1"/>
  <c r="AC30" i="26" s="1"/>
  <c r="AD30" i="26" s="1"/>
  <c r="AE30" i="26" s="1"/>
  <c r="AF30" i="26" s="1"/>
  <c r="R25" i="26"/>
  <c r="S25" i="26" s="1"/>
  <c r="T25" i="26" s="1"/>
  <c r="U25" i="26" s="1"/>
  <c r="V25" i="26" s="1"/>
  <c r="W25" i="26" s="1"/>
  <c r="X25" i="26" s="1"/>
  <c r="R26" i="26" s="1"/>
  <c r="S26" i="26" s="1"/>
  <c r="T26" i="26" s="1"/>
  <c r="U26" i="26" s="1"/>
  <c r="V26" i="26" s="1"/>
  <c r="W26" i="26" s="1"/>
  <c r="X26" i="26" s="1"/>
  <c r="R27" i="26" s="1"/>
  <c r="S27" i="26" s="1"/>
  <c r="T27" i="26" s="1"/>
  <c r="U27" i="26" s="1"/>
  <c r="V27" i="26" s="1"/>
  <c r="W27" i="26" s="1"/>
  <c r="X27" i="26" s="1"/>
  <c r="R28" i="26" s="1"/>
  <c r="S28" i="26" s="1"/>
  <c r="T28" i="26" s="1"/>
  <c r="U28" i="26" s="1"/>
  <c r="V28" i="26" s="1"/>
  <c r="W28" i="26" s="1"/>
  <c r="X28" i="26" s="1"/>
  <c r="R29" i="26" s="1"/>
  <c r="S29" i="26" s="1"/>
  <c r="T29" i="26" s="1"/>
  <c r="U29" i="26" s="1"/>
  <c r="V29" i="26" s="1"/>
  <c r="W29" i="26" s="1"/>
  <c r="X29" i="26" s="1"/>
  <c r="R30" i="26" s="1"/>
  <c r="S30" i="26" s="1"/>
  <c r="T30" i="26" s="1"/>
  <c r="U30" i="26" s="1"/>
  <c r="V30" i="26" s="1"/>
  <c r="W30" i="26" s="1"/>
  <c r="X30" i="26" s="1"/>
  <c r="J25" i="26"/>
  <c r="K25" i="26" s="1"/>
  <c r="L25" i="26" s="1"/>
  <c r="M25" i="26" s="1"/>
  <c r="N25" i="26" s="1"/>
  <c r="O25" i="26" s="1"/>
  <c r="P25" i="26" s="1"/>
  <c r="J26" i="26" s="1"/>
  <c r="K26" i="26" s="1"/>
  <c r="L26" i="26" s="1"/>
  <c r="M26" i="26" s="1"/>
  <c r="N26" i="26" s="1"/>
  <c r="O26" i="26" s="1"/>
  <c r="P26" i="26" s="1"/>
  <c r="J27" i="26" s="1"/>
  <c r="K27" i="26" s="1"/>
  <c r="L27" i="26" s="1"/>
  <c r="M27" i="26" s="1"/>
  <c r="N27" i="26" s="1"/>
  <c r="O27" i="26" s="1"/>
  <c r="P27" i="26" s="1"/>
  <c r="J28" i="26" s="1"/>
  <c r="K28" i="26" s="1"/>
  <c r="L28" i="26" s="1"/>
  <c r="M28" i="26" s="1"/>
  <c r="N28" i="26" s="1"/>
  <c r="O28" i="26" s="1"/>
  <c r="P28" i="26" s="1"/>
  <c r="J29" i="26" s="1"/>
  <c r="K29" i="26" s="1"/>
  <c r="L29" i="26" s="1"/>
  <c r="M29" i="26" s="1"/>
  <c r="N29" i="26" s="1"/>
  <c r="O29" i="26" s="1"/>
  <c r="P29" i="26" s="1"/>
  <c r="J30" i="26" s="1"/>
  <c r="K30" i="26" s="1"/>
  <c r="L30" i="26" s="1"/>
  <c r="M30" i="26" s="1"/>
  <c r="N30" i="26" s="1"/>
  <c r="O30" i="26" s="1"/>
  <c r="P30" i="26" s="1"/>
  <c r="B25" i="26"/>
  <c r="C25" i="26" s="1"/>
  <c r="D25" i="26" s="1"/>
  <c r="E25" i="26" s="1"/>
  <c r="F25" i="26" s="1"/>
  <c r="G25" i="26" s="1"/>
  <c r="H25" i="26" s="1"/>
  <c r="B26" i="26" s="1"/>
  <c r="C26" i="26" s="1"/>
  <c r="D26" i="26" s="1"/>
  <c r="E26" i="26" s="1"/>
  <c r="F26" i="26" s="1"/>
  <c r="G26" i="26" s="1"/>
  <c r="H26" i="26" s="1"/>
  <c r="B27" i="26" s="1"/>
  <c r="C27" i="26" s="1"/>
  <c r="D27" i="26" s="1"/>
  <c r="E27" i="26" s="1"/>
  <c r="F27" i="26" s="1"/>
  <c r="G27" i="26" s="1"/>
  <c r="H27" i="26" s="1"/>
  <c r="B28" i="26" s="1"/>
  <c r="C28" i="26" s="1"/>
  <c r="D28" i="26" s="1"/>
  <c r="E28" i="26" s="1"/>
  <c r="F28" i="26" s="1"/>
  <c r="G28" i="26" s="1"/>
  <c r="H28" i="26" s="1"/>
  <c r="B29" i="26" s="1"/>
  <c r="C29" i="26" s="1"/>
  <c r="D29" i="26" s="1"/>
  <c r="E29" i="26" s="1"/>
  <c r="F29" i="26" s="1"/>
  <c r="G29" i="26" s="1"/>
  <c r="H29" i="26" s="1"/>
  <c r="B30" i="26" s="1"/>
  <c r="C30" i="26" s="1"/>
  <c r="D30" i="26" s="1"/>
  <c r="E30" i="26" s="1"/>
  <c r="F30" i="26" s="1"/>
  <c r="G30" i="26" s="1"/>
  <c r="H30" i="26" s="1"/>
  <c r="Z16" i="26"/>
  <c r="AA16" i="26" s="1"/>
  <c r="AB16" i="26" s="1"/>
  <c r="AC16" i="26" s="1"/>
  <c r="AD16" i="26" s="1"/>
  <c r="AE16" i="26" s="1"/>
  <c r="AF16" i="26" s="1"/>
  <c r="Z17" i="26" s="1"/>
  <c r="AA17" i="26" s="1"/>
  <c r="AB17" i="26" s="1"/>
  <c r="AC17" i="26" s="1"/>
  <c r="AD17" i="26" s="1"/>
  <c r="AE17" i="26" s="1"/>
  <c r="AF17" i="26" s="1"/>
  <c r="Z18" i="26" s="1"/>
  <c r="AA18" i="26" s="1"/>
  <c r="AB18" i="26" s="1"/>
  <c r="AC18" i="26" s="1"/>
  <c r="AD18" i="26" s="1"/>
  <c r="AE18" i="26" s="1"/>
  <c r="AF18" i="26" s="1"/>
  <c r="Z19" i="26" s="1"/>
  <c r="AA19" i="26" s="1"/>
  <c r="AB19" i="26" s="1"/>
  <c r="AC19" i="26" s="1"/>
  <c r="AD19" i="26" s="1"/>
  <c r="AE19" i="26" s="1"/>
  <c r="AF19" i="26" s="1"/>
  <c r="Z20" i="26" s="1"/>
  <c r="AA20" i="26" s="1"/>
  <c r="AB20" i="26" s="1"/>
  <c r="AC20" i="26" s="1"/>
  <c r="AD20" i="26" s="1"/>
  <c r="AE20" i="26" s="1"/>
  <c r="AF20" i="26" s="1"/>
  <c r="Z21" i="26" s="1"/>
  <c r="AA21" i="26" s="1"/>
  <c r="AB21" i="26" s="1"/>
  <c r="AC21" i="26" s="1"/>
  <c r="AD21" i="26" s="1"/>
  <c r="AE21" i="26" s="1"/>
  <c r="AF21" i="26" s="1"/>
  <c r="R16" i="26"/>
  <c r="S16" i="26" s="1"/>
  <c r="T16" i="26" s="1"/>
  <c r="U16" i="26" s="1"/>
  <c r="V16" i="26" s="1"/>
  <c r="W16" i="26" s="1"/>
  <c r="X16" i="26" s="1"/>
  <c r="R17" i="26" s="1"/>
  <c r="S17" i="26" s="1"/>
  <c r="T17" i="26" s="1"/>
  <c r="U17" i="26" s="1"/>
  <c r="V17" i="26" s="1"/>
  <c r="W17" i="26" s="1"/>
  <c r="X17" i="26" s="1"/>
  <c r="R18" i="26" s="1"/>
  <c r="S18" i="26" s="1"/>
  <c r="T18" i="26" s="1"/>
  <c r="U18" i="26" s="1"/>
  <c r="V18" i="26" s="1"/>
  <c r="W18" i="26" s="1"/>
  <c r="X18" i="26" s="1"/>
  <c r="R19" i="26" s="1"/>
  <c r="S19" i="26" s="1"/>
  <c r="T19" i="26" s="1"/>
  <c r="U19" i="26" s="1"/>
  <c r="V19" i="26" s="1"/>
  <c r="W19" i="26" s="1"/>
  <c r="X19" i="26" s="1"/>
  <c r="R20" i="26" s="1"/>
  <c r="S20" i="26" s="1"/>
  <c r="T20" i="26" s="1"/>
  <c r="U20" i="26" s="1"/>
  <c r="V20" i="26" s="1"/>
  <c r="W20" i="26" s="1"/>
  <c r="X20" i="26" s="1"/>
  <c r="R21" i="26" s="1"/>
  <c r="S21" i="26" s="1"/>
  <c r="T21" i="26" s="1"/>
  <c r="U21" i="26" s="1"/>
  <c r="V21" i="26" s="1"/>
  <c r="W21" i="26" s="1"/>
  <c r="X21" i="26" s="1"/>
  <c r="J16" i="26"/>
  <c r="K16" i="26" s="1"/>
  <c r="L16" i="26" s="1"/>
  <c r="M16" i="26" s="1"/>
  <c r="N16" i="26" s="1"/>
  <c r="O16" i="26" s="1"/>
  <c r="P16" i="26" s="1"/>
  <c r="J17" i="26" s="1"/>
  <c r="K17" i="26" s="1"/>
  <c r="L17" i="26" s="1"/>
  <c r="M17" i="26" s="1"/>
  <c r="N17" i="26" s="1"/>
  <c r="O17" i="26" s="1"/>
  <c r="P17" i="26" s="1"/>
  <c r="J18" i="26" s="1"/>
  <c r="K18" i="26" s="1"/>
  <c r="L18" i="26" s="1"/>
  <c r="M18" i="26" s="1"/>
  <c r="N18" i="26" s="1"/>
  <c r="O18" i="26" s="1"/>
  <c r="P18" i="26" s="1"/>
  <c r="J19" i="26" s="1"/>
  <c r="K19" i="26" s="1"/>
  <c r="L19" i="26" s="1"/>
  <c r="M19" i="26" s="1"/>
  <c r="N19" i="26" s="1"/>
  <c r="O19" i="26" s="1"/>
  <c r="P19" i="26" s="1"/>
  <c r="J20" i="26" s="1"/>
  <c r="K20" i="26" s="1"/>
  <c r="L20" i="26" s="1"/>
  <c r="M20" i="26" s="1"/>
  <c r="N20" i="26" s="1"/>
  <c r="O20" i="26" s="1"/>
  <c r="P20" i="26" s="1"/>
  <c r="J21" i="26" s="1"/>
  <c r="K21" i="26" s="1"/>
  <c r="L21" i="26" s="1"/>
  <c r="M21" i="26" s="1"/>
  <c r="N21" i="26" s="1"/>
  <c r="O21" i="26" s="1"/>
  <c r="P21" i="26" s="1"/>
  <c r="B16" i="26"/>
  <c r="C16" i="26" s="1"/>
  <c r="D16" i="26" s="1"/>
  <c r="E16" i="26" s="1"/>
  <c r="F16" i="26" s="1"/>
  <c r="G16" i="26" s="1"/>
  <c r="H16" i="26" s="1"/>
  <c r="B17" i="26" s="1"/>
  <c r="C17" i="26" s="1"/>
  <c r="D17" i="26" s="1"/>
  <c r="E17" i="26" s="1"/>
  <c r="F17" i="26" s="1"/>
  <c r="G17" i="26" s="1"/>
  <c r="H17" i="26" s="1"/>
  <c r="B18" i="26" s="1"/>
  <c r="C18" i="26" s="1"/>
  <c r="D18" i="26" s="1"/>
  <c r="E18" i="26" s="1"/>
  <c r="F18" i="26" s="1"/>
  <c r="G18" i="26" s="1"/>
  <c r="H18" i="26" s="1"/>
  <c r="B19" i="26" s="1"/>
  <c r="C19" i="26" s="1"/>
  <c r="D19" i="26" s="1"/>
  <c r="E19" i="26" s="1"/>
  <c r="F19" i="26" s="1"/>
  <c r="G19" i="26" s="1"/>
  <c r="H19" i="26" s="1"/>
  <c r="B20" i="26" s="1"/>
  <c r="C20" i="26" s="1"/>
  <c r="D20" i="26" s="1"/>
  <c r="E20" i="26" s="1"/>
  <c r="F20" i="26" s="1"/>
  <c r="G20" i="26" s="1"/>
  <c r="H20" i="26" s="1"/>
  <c r="B21" i="26" s="1"/>
  <c r="C21" i="26" s="1"/>
  <c r="D21" i="26" s="1"/>
  <c r="E21" i="26" s="1"/>
  <c r="F21" i="26" s="1"/>
  <c r="G21" i="26" s="1"/>
  <c r="H21" i="26" s="1"/>
  <c r="Z7" i="26"/>
  <c r="AA7" i="26" s="1"/>
  <c r="AB7" i="26" s="1"/>
  <c r="AC7" i="26" s="1"/>
  <c r="AD7" i="26" s="1"/>
  <c r="AE7" i="26" s="1"/>
  <c r="AF7" i="26" s="1"/>
  <c r="Z8" i="26" s="1"/>
  <c r="AA8" i="26" s="1"/>
  <c r="AB8" i="26" s="1"/>
  <c r="AC8" i="26" s="1"/>
  <c r="AD8" i="26" s="1"/>
  <c r="AE8" i="26" s="1"/>
  <c r="AF8" i="26" s="1"/>
  <c r="Z9" i="26" s="1"/>
  <c r="AA9" i="26" s="1"/>
  <c r="AB9" i="26" s="1"/>
  <c r="AC9" i="26" s="1"/>
  <c r="AD9" i="26" s="1"/>
  <c r="AE9" i="26" s="1"/>
  <c r="AF9" i="26" s="1"/>
  <c r="Z10" i="26" s="1"/>
  <c r="AA10" i="26" s="1"/>
  <c r="AB10" i="26" s="1"/>
  <c r="AC10" i="26" s="1"/>
  <c r="AD10" i="26" s="1"/>
  <c r="AE10" i="26" s="1"/>
  <c r="AF10" i="26" s="1"/>
  <c r="Z11" i="26" s="1"/>
  <c r="AA11" i="26" s="1"/>
  <c r="AB11" i="26" s="1"/>
  <c r="AC11" i="26" s="1"/>
  <c r="AD11" i="26" s="1"/>
  <c r="AE11" i="26" s="1"/>
  <c r="AF11" i="26" s="1"/>
  <c r="Z12" i="26" s="1"/>
  <c r="AA12" i="26" s="1"/>
  <c r="AB12" i="26" s="1"/>
  <c r="AC12" i="26" s="1"/>
  <c r="AD12" i="26" s="1"/>
  <c r="AE12" i="26" s="1"/>
  <c r="AF12" i="26" s="1"/>
  <c r="S7" i="26"/>
  <c r="T7" i="26" s="1"/>
  <c r="U7" i="26" s="1"/>
  <c r="V7" i="26" s="1"/>
  <c r="W7" i="26" s="1"/>
  <c r="X7" i="26" s="1"/>
  <c r="R8" i="26" s="1"/>
  <c r="S8" i="26" s="1"/>
  <c r="T8" i="26" s="1"/>
  <c r="U8" i="26" s="1"/>
  <c r="V8" i="26" s="1"/>
  <c r="W8" i="26" s="1"/>
  <c r="X8" i="26" s="1"/>
  <c r="R9" i="26" s="1"/>
  <c r="S9" i="26" s="1"/>
  <c r="T9" i="26" s="1"/>
  <c r="U9" i="26" s="1"/>
  <c r="V9" i="26" s="1"/>
  <c r="W9" i="26" s="1"/>
  <c r="X9" i="26" s="1"/>
  <c r="R10" i="26" s="1"/>
  <c r="S10" i="26" s="1"/>
  <c r="T10" i="26" s="1"/>
  <c r="U10" i="26" s="1"/>
  <c r="V10" i="26" s="1"/>
  <c r="W10" i="26" s="1"/>
  <c r="X10" i="26" s="1"/>
  <c r="R11" i="26" s="1"/>
  <c r="S11" i="26" s="1"/>
  <c r="T11" i="26" s="1"/>
  <c r="U11" i="26" s="1"/>
  <c r="V11" i="26" s="1"/>
  <c r="W11" i="26" s="1"/>
  <c r="X11" i="26" s="1"/>
  <c r="R12" i="26" s="1"/>
  <c r="S12" i="26" s="1"/>
  <c r="T12" i="26" s="1"/>
  <c r="U12" i="26" s="1"/>
  <c r="V12" i="26" s="1"/>
  <c r="W12" i="26" s="1"/>
  <c r="X12" i="26" s="1"/>
  <c r="R7" i="26"/>
  <c r="J7" i="26"/>
  <c r="K7" i="26" s="1"/>
  <c r="L7" i="26" s="1"/>
  <c r="M7" i="26" s="1"/>
  <c r="N7" i="26" s="1"/>
  <c r="O7" i="26" s="1"/>
  <c r="P7" i="26" s="1"/>
  <c r="J8" i="26" s="1"/>
  <c r="K8" i="26" s="1"/>
  <c r="L8" i="26" s="1"/>
  <c r="M8" i="26" s="1"/>
  <c r="N8" i="26" s="1"/>
  <c r="O8" i="26" s="1"/>
  <c r="P8" i="26" s="1"/>
  <c r="J9" i="26" s="1"/>
  <c r="K9" i="26" s="1"/>
  <c r="L9" i="26" s="1"/>
  <c r="M9" i="26" s="1"/>
  <c r="N9" i="26" s="1"/>
  <c r="O9" i="26" s="1"/>
  <c r="P9" i="26" s="1"/>
  <c r="J10" i="26" s="1"/>
  <c r="K10" i="26" s="1"/>
  <c r="L10" i="26" s="1"/>
  <c r="M10" i="26" s="1"/>
  <c r="N10" i="26" s="1"/>
  <c r="O10" i="26" s="1"/>
  <c r="P10" i="26" s="1"/>
  <c r="J11" i="26" s="1"/>
  <c r="K11" i="26" s="1"/>
  <c r="L11" i="26" s="1"/>
  <c r="M11" i="26" s="1"/>
  <c r="N11" i="26" s="1"/>
  <c r="O11" i="26" s="1"/>
  <c r="P11" i="26" s="1"/>
  <c r="J12" i="26" s="1"/>
  <c r="K12" i="26" s="1"/>
  <c r="L12" i="26" s="1"/>
  <c r="M12" i="26" s="1"/>
  <c r="N12" i="26" s="1"/>
  <c r="O12" i="26" s="1"/>
  <c r="P12" i="26" s="1"/>
  <c r="B7" i="26"/>
  <c r="C7" i="26" s="1"/>
  <c r="D7" i="26" s="1"/>
  <c r="E7" i="26" s="1"/>
  <c r="F7" i="26" s="1"/>
  <c r="G7" i="26" s="1"/>
  <c r="H7" i="26" s="1"/>
  <c r="B8" i="26" s="1"/>
  <c r="C8" i="26" s="1"/>
  <c r="D8" i="26" s="1"/>
  <c r="E8" i="26" s="1"/>
  <c r="F8" i="26" s="1"/>
  <c r="G8" i="26" s="1"/>
  <c r="H8" i="26" s="1"/>
  <c r="B9" i="26" s="1"/>
  <c r="C9" i="26" s="1"/>
  <c r="D9" i="26" s="1"/>
  <c r="E9" i="26" s="1"/>
  <c r="F9" i="26" s="1"/>
  <c r="G9" i="26" s="1"/>
  <c r="H9" i="26" s="1"/>
  <c r="B10" i="26" s="1"/>
  <c r="C10" i="26" s="1"/>
  <c r="D10" i="26" s="1"/>
  <c r="E10" i="26" s="1"/>
  <c r="F10" i="26" s="1"/>
  <c r="G10" i="26" s="1"/>
  <c r="H10" i="26" s="1"/>
  <c r="B11" i="26" s="1"/>
  <c r="C11" i="26" s="1"/>
  <c r="D11" i="26" s="1"/>
  <c r="E11" i="26" s="1"/>
  <c r="F11" i="26" s="1"/>
  <c r="G11" i="26" s="1"/>
  <c r="H11" i="26" s="1"/>
  <c r="B12" i="26" s="1"/>
  <c r="C12" i="26" s="1"/>
  <c r="D12" i="26" s="1"/>
  <c r="E12" i="26" s="1"/>
  <c r="F12" i="26" s="1"/>
  <c r="G12" i="26" s="1"/>
  <c r="H12" i="26" s="1"/>
  <c r="Z25" i="16" l="1"/>
  <c r="AA25" i="16" s="1"/>
  <c r="AB25" i="16" s="1"/>
  <c r="AC25" i="16" s="1"/>
  <c r="AD25" i="16" s="1"/>
  <c r="AE25" i="16" s="1"/>
  <c r="AF25" i="16" s="1"/>
  <c r="R25" i="16"/>
  <c r="S25" i="16" s="1"/>
  <c r="T25" i="16" s="1"/>
  <c r="U25" i="16" s="1"/>
  <c r="V25" i="16" s="1"/>
  <c r="W25" i="16" s="1"/>
  <c r="X25" i="16" s="1"/>
  <c r="J25" i="16"/>
  <c r="K25" i="16" s="1"/>
  <c r="L25" i="16" s="1"/>
  <c r="M25" i="16" s="1"/>
  <c r="N25" i="16" s="1"/>
  <c r="O25" i="16" s="1"/>
  <c r="P25" i="16" s="1"/>
  <c r="B25" i="16"/>
  <c r="C25" i="16" s="1"/>
  <c r="D25" i="16" s="1"/>
  <c r="E25" i="16" s="1"/>
  <c r="F25" i="16" s="1"/>
  <c r="G25" i="16" s="1"/>
  <c r="H25" i="16" s="1"/>
  <c r="Z16" i="16"/>
  <c r="AA16" i="16" s="1"/>
  <c r="AB16" i="16" s="1"/>
  <c r="AC16" i="16" s="1"/>
  <c r="AD16" i="16" s="1"/>
  <c r="AE16" i="16" s="1"/>
  <c r="AF16" i="16" s="1"/>
  <c r="R16" i="16"/>
  <c r="S16" i="16" s="1"/>
  <c r="T16" i="16" s="1"/>
  <c r="U16" i="16" s="1"/>
  <c r="V16" i="16" s="1"/>
  <c r="W16" i="16" s="1"/>
  <c r="X16" i="16" s="1"/>
  <c r="J16" i="16"/>
  <c r="K16" i="16" s="1"/>
  <c r="L16" i="16" s="1"/>
  <c r="M16" i="16" s="1"/>
  <c r="N16" i="16" s="1"/>
  <c r="O16" i="16" s="1"/>
  <c r="P16" i="16" s="1"/>
  <c r="B16" i="16"/>
  <c r="C16" i="16" s="1"/>
  <c r="D16" i="16" s="1"/>
  <c r="E16" i="16" s="1"/>
  <c r="F16" i="16" s="1"/>
  <c r="G16" i="16" s="1"/>
  <c r="H16" i="16" s="1"/>
  <c r="Z7" i="16"/>
  <c r="AA7" i="16" s="1"/>
  <c r="AB7" i="16" s="1"/>
  <c r="AC7" i="16" s="1"/>
  <c r="AD7" i="16" s="1"/>
  <c r="AE7" i="16" s="1"/>
  <c r="AF7" i="16" s="1"/>
  <c r="R7" i="16"/>
  <c r="S7" i="16" s="1"/>
  <c r="T7" i="16" s="1"/>
  <c r="U7" i="16" s="1"/>
  <c r="V7" i="16" s="1"/>
  <c r="W7" i="16" s="1"/>
  <c r="X7" i="16" s="1"/>
  <c r="J7" i="16"/>
  <c r="K7" i="16" s="1"/>
  <c r="L7" i="16" s="1"/>
  <c r="M7" i="16" s="1"/>
  <c r="N7" i="16" s="1"/>
  <c r="O7" i="16" s="1"/>
  <c r="P7" i="16" s="1"/>
  <c r="B7" i="16"/>
  <c r="C7" i="16" s="1"/>
  <c r="D7" i="16" s="1"/>
  <c r="E7" i="16" s="1"/>
  <c r="F7" i="16" s="1"/>
  <c r="G7" i="16" s="1"/>
  <c r="H7" i="16" s="1"/>
  <c r="B8" i="16" s="1"/>
  <c r="C8" i="16" s="1"/>
  <c r="D8" i="16" s="1"/>
  <c r="E8" i="16" s="1"/>
  <c r="F8" i="16" s="1"/>
  <c r="G8" i="16" s="1"/>
  <c r="H8" i="16" s="1"/>
  <c r="B9" i="16" s="1"/>
  <c r="C9" i="16" s="1"/>
  <c r="D9" i="16" s="1"/>
  <c r="E9" i="16" s="1"/>
  <c r="F9" i="16" s="1"/>
  <c r="G9" i="16" s="1"/>
  <c r="H9" i="16" s="1"/>
  <c r="B10" i="16" s="1"/>
  <c r="C10" i="16" s="1"/>
  <c r="D10" i="16" s="1"/>
  <c r="E10" i="16" s="1"/>
  <c r="F10" i="16" s="1"/>
  <c r="G10" i="16" s="1"/>
  <c r="H10" i="16" s="1"/>
  <c r="B11" i="16" s="1"/>
  <c r="C11" i="16" s="1"/>
  <c r="D11" i="16" s="1"/>
  <c r="E11" i="16" s="1"/>
  <c r="F11" i="16" s="1"/>
  <c r="G11" i="16" s="1"/>
  <c r="H11" i="16" s="1"/>
  <c r="B12" i="16" s="1"/>
  <c r="C12" i="16" s="1"/>
  <c r="D12" i="16" s="1"/>
  <c r="E12" i="16" s="1"/>
  <c r="F12" i="16" s="1"/>
  <c r="G12" i="16" s="1"/>
  <c r="H12" i="16" s="1"/>
  <c r="Z26" i="16" l="1"/>
  <c r="AA26" i="16" s="1"/>
  <c r="AB26" i="16" s="1"/>
  <c r="AC26" i="16" s="1"/>
  <c r="AD26" i="16" s="1"/>
  <c r="AE26" i="16" s="1"/>
  <c r="AF26" i="16" s="1"/>
  <c r="Z27" i="16" s="1"/>
  <c r="AA27" i="16" s="1"/>
  <c r="AB27" i="16" s="1"/>
  <c r="AC27" i="16" s="1"/>
  <c r="AD27" i="16" s="1"/>
  <c r="AE27" i="16" s="1"/>
  <c r="AF27" i="16" s="1"/>
  <c r="Z28" i="16" s="1"/>
  <c r="AA28" i="16" s="1"/>
  <c r="AB28" i="16" s="1"/>
  <c r="AC28" i="16" s="1"/>
  <c r="AD28" i="16" s="1"/>
  <c r="AE28" i="16" s="1"/>
  <c r="AF28" i="16" s="1"/>
  <c r="Z29" i="16" s="1"/>
  <c r="AA29" i="16" s="1"/>
  <c r="AB29" i="16" s="1"/>
  <c r="AC29" i="16" s="1"/>
  <c r="AD29" i="16" s="1"/>
  <c r="AE29" i="16" s="1"/>
  <c r="AF29" i="16" s="1"/>
  <c r="Z30" i="16" s="1"/>
  <c r="AA30" i="16" s="1"/>
  <c r="AB30" i="16" s="1"/>
  <c r="AC30" i="16" s="1"/>
  <c r="AD30" i="16" s="1"/>
  <c r="AE30" i="16" s="1"/>
  <c r="AF30" i="16" s="1"/>
  <c r="R26" i="16"/>
  <c r="S26" i="16" s="1"/>
  <c r="T26" i="16" s="1"/>
  <c r="U26" i="16" s="1"/>
  <c r="V26" i="16" s="1"/>
  <c r="W26" i="16" s="1"/>
  <c r="X26" i="16" s="1"/>
  <c r="R27" i="16" s="1"/>
  <c r="S27" i="16" s="1"/>
  <c r="T27" i="16" s="1"/>
  <c r="U27" i="16" s="1"/>
  <c r="V27" i="16" s="1"/>
  <c r="W27" i="16" s="1"/>
  <c r="X27" i="16" s="1"/>
  <c r="R28" i="16" s="1"/>
  <c r="S28" i="16" s="1"/>
  <c r="T28" i="16" s="1"/>
  <c r="U28" i="16" s="1"/>
  <c r="V28" i="16" s="1"/>
  <c r="W28" i="16" s="1"/>
  <c r="X28" i="16" s="1"/>
  <c r="R29" i="16" s="1"/>
  <c r="S29" i="16" s="1"/>
  <c r="T29" i="16" s="1"/>
  <c r="U29" i="16" s="1"/>
  <c r="V29" i="16" s="1"/>
  <c r="W29" i="16" s="1"/>
  <c r="X29" i="16" s="1"/>
  <c r="R30" i="16" s="1"/>
  <c r="S30" i="16" s="1"/>
  <c r="T30" i="16" s="1"/>
  <c r="U30" i="16" s="1"/>
  <c r="V30" i="16" s="1"/>
  <c r="W30" i="16" s="1"/>
  <c r="X30" i="16" s="1"/>
  <c r="J26" i="16"/>
  <c r="K26" i="16" s="1"/>
  <c r="L26" i="16" s="1"/>
  <c r="M26" i="16" s="1"/>
  <c r="N26" i="16" s="1"/>
  <c r="O26" i="16" s="1"/>
  <c r="P26" i="16" s="1"/>
  <c r="J27" i="16" s="1"/>
  <c r="K27" i="16" s="1"/>
  <c r="L27" i="16" s="1"/>
  <c r="M27" i="16" s="1"/>
  <c r="N27" i="16" s="1"/>
  <c r="O27" i="16" s="1"/>
  <c r="P27" i="16" s="1"/>
  <c r="J28" i="16" s="1"/>
  <c r="K28" i="16" s="1"/>
  <c r="L28" i="16" s="1"/>
  <c r="M28" i="16" s="1"/>
  <c r="N28" i="16" s="1"/>
  <c r="O28" i="16" s="1"/>
  <c r="P28" i="16" s="1"/>
  <c r="J29" i="16" s="1"/>
  <c r="K29" i="16" s="1"/>
  <c r="L29" i="16" s="1"/>
  <c r="M29" i="16" s="1"/>
  <c r="N29" i="16" s="1"/>
  <c r="O29" i="16" s="1"/>
  <c r="P29" i="16" s="1"/>
  <c r="J30" i="16" s="1"/>
  <c r="K30" i="16" s="1"/>
  <c r="L30" i="16" s="1"/>
  <c r="M30" i="16" s="1"/>
  <c r="N30" i="16" s="1"/>
  <c r="O30" i="16" s="1"/>
  <c r="P30" i="16" s="1"/>
  <c r="B26" i="16"/>
  <c r="C26" i="16" s="1"/>
  <c r="D26" i="16" s="1"/>
  <c r="E26" i="16" s="1"/>
  <c r="F26" i="16" s="1"/>
  <c r="G26" i="16" s="1"/>
  <c r="H26" i="16" s="1"/>
  <c r="B27" i="16" s="1"/>
  <c r="C27" i="16" s="1"/>
  <c r="D27" i="16" s="1"/>
  <c r="E27" i="16" s="1"/>
  <c r="F27" i="16" s="1"/>
  <c r="G27" i="16" s="1"/>
  <c r="H27" i="16" s="1"/>
  <c r="B28" i="16" s="1"/>
  <c r="C28" i="16" s="1"/>
  <c r="D28" i="16" s="1"/>
  <c r="E28" i="16" s="1"/>
  <c r="F28" i="16" s="1"/>
  <c r="G28" i="16" s="1"/>
  <c r="H28" i="16" s="1"/>
  <c r="B29" i="16" s="1"/>
  <c r="C29" i="16" s="1"/>
  <c r="D29" i="16" s="1"/>
  <c r="E29" i="16" s="1"/>
  <c r="F29" i="16" s="1"/>
  <c r="G29" i="16" s="1"/>
  <c r="H29" i="16" s="1"/>
  <c r="B30" i="16" s="1"/>
  <c r="C30" i="16" s="1"/>
  <c r="D30" i="16" s="1"/>
  <c r="E30" i="16" s="1"/>
  <c r="F30" i="16" s="1"/>
  <c r="G30" i="16" s="1"/>
  <c r="H30" i="16" s="1"/>
  <c r="Z17" i="16"/>
  <c r="AA17" i="16" s="1"/>
  <c r="AB17" i="16" s="1"/>
  <c r="AC17" i="16" s="1"/>
  <c r="AD17" i="16" s="1"/>
  <c r="AE17" i="16" s="1"/>
  <c r="AF17" i="16" s="1"/>
  <c r="Z18" i="16" s="1"/>
  <c r="AA18" i="16" s="1"/>
  <c r="AB18" i="16" s="1"/>
  <c r="AC18" i="16" s="1"/>
  <c r="AD18" i="16" s="1"/>
  <c r="AE18" i="16" s="1"/>
  <c r="AF18" i="16" s="1"/>
  <c r="Z19" i="16" s="1"/>
  <c r="AA19" i="16" s="1"/>
  <c r="AB19" i="16" s="1"/>
  <c r="AC19" i="16" s="1"/>
  <c r="AD19" i="16" s="1"/>
  <c r="AE19" i="16" s="1"/>
  <c r="AF19" i="16" s="1"/>
  <c r="Z20" i="16" s="1"/>
  <c r="AA20" i="16" s="1"/>
  <c r="AB20" i="16" s="1"/>
  <c r="AC20" i="16" s="1"/>
  <c r="AD20" i="16" s="1"/>
  <c r="AE20" i="16" s="1"/>
  <c r="AF20" i="16" s="1"/>
  <c r="Z21" i="16" s="1"/>
  <c r="AA21" i="16" s="1"/>
  <c r="AB21" i="16" s="1"/>
  <c r="AC21" i="16" s="1"/>
  <c r="AD21" i="16" s="1"/>
  <c r="AE21" i="16" s="1"/>
  <c r="AF21" i="16" s="1"/>
  <c r="R17" i="16"/>
  <c r="S17" i="16" s="1"/>
  <c r="T17" i="16" s="1"/>
  <c r="U17" i="16" s="1"/>
  <c r="V17" i="16" s="1"/>
  <c r="W17" i="16" s="1"/>
  <c r="X17" i="16" s="1"/>
  <c r="R18" i="16" s="1"/>
  <c r="S18" i="16" s="1"/>
  <c r="T18" i="16" s="1"/>
  <c r="U18" i="16" s="1"/>
  <c r="V18" i="16" s="1"/>
  <c r="W18" i="16" s="1"/>
  <c r="X18" i="16" s="1"/>
  <c r="R19" i="16" s="1"/>
  <c r="S19" i="16" s="1"/>
  <c r="T19" i="16" s="1"/>
  <c r="U19" i="16" s="1"/>
  <c r="V19" i="16" s="1"/>
  <c r="W19" i="16" s="1"/>
  <c r="X19" i="16" s="1"/>
  <c r="R20" i="16" s="1"/>
  <c r="S20" i="16" s="1"/>
  <c r="T20" i="16" s="1"/>
  <c r="U20" i="16" s="1"/>
  <c r="V20" i="16" s="1"/>
  <c r="W20" i="16" s="1"/>
  <c r="X20" i="16" s="1"/>
  <c r="R21" i="16" s="1"/>
  <c r="S21" i="16" s="1"/>
  <c r="T21" i="16" s="1"/>
  <c r="U21" i="16" s="1"/>
  <c r="V21" i="16" s="1"/>
  <c r="W21" i="16" s="1"/>
  <c r="X21" i="16" s="1"/>
  <c r="J17" i="16"/>
  <c r="K17" i="16" s="1"/>
  <c r="L17" i="16" s="1"/>
  <c r="M17" i="16" s="1"/>
  <c r="N17" i="16" s="1"/>
  <c r="O17" i="16" s="1"/>
  <c r="P17" i="16" s="1"/>
  <c r="J18" i="16" s="1"/>
  <c r="K18" i="16" s="1"/>
  <c r="L18" i="16" s="1"/>
  <c r="M18" i="16" s="1"/>
  <c r="N18" i="16" s="1"/>
  <c r="O18" i="16" s="1"/>
  <c r="P18" i="16" s="1"/>
  <c r="J19" i="16" s="1"/>
  <c r="K19" i="16" s="1"/>
  <c r="L19" i="16" s="1"/>
  <c r="M19" i="16" s="1"/>
  <c r="N19" i="16" s="1"/>
  <c r="O19" i="16" s="1"/>
  <c r="P19" i="16" s="1"/>
  <c r="J20" i="16" s="1"/>
  <c r="K20" i="16" s="1"/>
  <c r="L20" i="16" s="1"/>
  <c r="M20" i="16" s="1"/>
  <c r="N20" i="16" s="1"/>
  <c r="O20" i="16" s="1"/>
  <c r="P20" i="16" s="1"/>
  <c r="J21" i="16" s="1"/>
  <c r="K21" i="16" s="1"/>
  <c r="L21" i="16" s="1"/>
  <c r="M21" i="16" s="1"/>
  <c r="N21" i="16" s="1"/>
  <c r="O21" i="16" s="1"/>
  <c r="P21" i="16" s="1"/>
  <c r="B17" i="16"/>
  <c r="C17" i="16" s="1"/>
  <c r="D17" i="16" s="1"/>
  <c r="E17" i="16" s="1"/>
  <c r="F17" i="16" s="1"/>
  <c r="G17" i="16" s="1"/>
  <c r="H17" i="16" s="1"/>
  <c r="B18" i="16" s="1"/>
  <c r="C18" i="16" s="1"/>
  <c r="D18" i="16" s="1"/>
  <c r="E18" i="16" s="1"/>
  <c r="F18" i="16" s="1"/>
  <c r="G18" i="16" s="1"/>
  <c r="H18" i="16" s="1"/>
  <c r="B19" i="16" s="1"/>
  <c r="C19" i="16" s="1"/>
  <c r="D19" i="16" s="1"/>
  <c r="E19" i="16" s="1"/>
  <c r="F19" i="16" s="1"/>
  <c r="G19" i="16" s="1"/>
  <c r="H19" i="16" s="1"/>
  <c r="B20" i="16" s="1"/>
  <c r="C20" i="16" s="1"/>
  <c r="D20" i="16" s="1"/>
  <c r="E20" i="16" s="1"/>
  <c r="F20" i="16" s="1"/>
  <c r="G20" i="16" s="1"/>
  <c r="H20" i="16" s="1"/>
  <c r="B21" i="16" s="1"/>
  <c r="C21" i="16" s="1"/>
  <c r="D21" i="16" s="1"/>
  <c r="E21" i="16" s="1"/>
  <c r="F21" i="16" s="1"/>
  <c r="G21" i="16" s="1"/>
  <c r="H21" i="16" s="1"/>
  <c r="Z8" i="16"/>
  <c r="AA8" i="16" s="1"/>
  <c r="AB8" i="16" s="1"/>
  <c r="AC8" i="16" s="1"/>
  <c r="AD8" i="16" s="1"/>
  <c r="AE8" i="16" s="1"/>
  <c r="AF8" i="16" s="1"/>
  <c r="Z9" i="16" s="1"/>
  <c r="AA9" i="16" s="1"/>
  <c r="AB9" i="16" s="1"/>
  <c r="AC9" i="16" s="1"/>
  <c r="AD9" i="16" s="1"/>
  <c r="AE9" i="16" s="1"/>
  <c r="AF9" i="16" s="1"/>
  <c r="Z10" i="16" s="1"/>
  <c r="AA10" i="16" s="1"/>
  <c r="AB10" i="16" s="1"/>
  <c r="AC10" i="16" s="1"/>
  <c r="AD10" i="16" s="1"/>
  <c r="AE10" i="16" s="1"/>
  <c r="AF10" i="16" s="1"/>
  <c r="Z11" i="16" s="1"/>
  <c r="AA11" i="16" s="1"/>
  <c r="AB11" i="16" s="1"/>
  <c r="AC11" i="16" s="1"/>
  <c r="AD11" i="16" s="1"/>
  <c r="AE11" i="16" s="1"/>
  <c r="AF11" i="16" s="1"/>
  <c r="Z12" i="16" s="1"/>
  <c r="AA12" i="16" s="1"/>
  <c r="AB12" i="16" s="1"/>
  <c r="AC12" i="16" s="1"/>
  <c r="AD12" i="16" s="1"/>
  <c r="AE12" i="16" s="1"/>
  <c r="AF12" i="16" s="1"/>
  <c r="R8" i="16"/>
  <c r="S8" i="16" s="1"/>
  <c r="T8" i="16" s="1"/>
  <c r="U8" i="16" s="1"/>
  <c r="V8" i="16" s="1"/>
  <c r="W8" i="16" s="1"/>
  <c r="X8" i="16" s="1"/>
  <c r="R9" i="16" s="1"/>
  <c r="S9" i="16" s="1"/>
  <c r="T9" i="16" s="1"/>
  <c r="U9" i="16" s="1"/>
  <c r="V9" i="16" s="1"/>
  <c r="W9" i="16" s="1"/>
  <c r="X9" i="16" s="1"/>
  <c r="R10" i="16" s="1"/>
  <c r="S10" i="16" s="1"/>
  <c r="T10" i="16" s="1"/>
  <c r="U10" i="16" s="1"/>
  <c r="V10" i="16" s="1"/>
  <c r="W10" i="16" s="1"/>
  <c r="X10" i="16" s="1"/>
  <c r="R11" i="16" s="1"/>
  <c r="S11" i="16" s="1"/>
  <c r="T11" i="16" s="1"/>
  <c r="U11" i="16" s="1"/>
  <c r="V11" i="16" s="1"/>
  <c r="W11" i="16" s="1"/>
  <c r="X11" i="16" s="1"/>
  <c r="R12" i="16" s="1"/>
  <c r="S12" i="16" s="1"/>
  <c r="T12" i="16" s="1"/>
  <c r="U12" i="16" s="1"/>
  <c r="V12" i="16" s="1"/>
  <c r="W12" i="16" s="1"/>
  <c r="X12" i="16" s="1"/>
  <c r="J8" i="16"/>
  <c r="K8" i="16" s="1"/>
  <c r="L8" i="16" s="1"/>
  <c r="M8" i="16" s="1"/>
  <c r="N8" i="16" s="1"/>
  <c r="O8" i="16" s="1"/>
  <c r="P8" i="16" s="1"/>
  <c r="J9" i="16" s="1"/>
  <c r="K9" i="16" s="1"/>
  <c r="L9" i="16" s="1"/>
  <c r="M9" i="16" s="1"/>
  <c r="N9" i="16" s="1"/>
  <c r="O9" i="16" s="1"/>
  <c r="P9" i="16" s="1"/>
  <c r="J10" i="16" s="1"/>
  <c r="K10" i="16" s="1"/>
  <c r="L10" i="16" s="1"/>
  <c r="M10" i="16" s="1"/>
  <c r="N10" i="16" s="1"/>
  <c r="O10" i="16" s="1"/>
  <c r="P10" i="16" s="1"/>
  <c r="J11" i="16" s="1"/>
  <c r="K11" i="16" s="1"/>
  <c r="L11" i="16" s="1"/>
  <c r="M11" i="16" s="1"/>
  <c r="N11" i="16" s="1"/>
  <c r="O11" i="16" s="1"/>
  <c r="P11" i="16" s="1"/>
  <c r="J12" i="16" s="1"/>
  <c r="K12" i="16" s="1"/>
  <c r="L12" i="16" s="1"/>
  <c r="M12" i="16" s="1"/>
  <c r="N12" i="16" s="1"/>
  <c r="O12" i="16" s="1"/>
  <c r="P12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O7" authorId="0" shapeId="0" xr:uid="{AC4F3FA1-C7F7-4E3B-B0C8-85C16CA9C53F}">
      <text>
        <r>
          <rPr>
            <sz val="14"/>
            <color indexed="81"/>
            <rFont val="Tahoma"/>
            <family val="2"/>
          </rPr>
          <t>Evénement2
80
70
Blabla4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K8" authorId="0" shapeId="0" xr:uid="{E9FCE606-925B-4A31-9B32-B245AD8A8019}">
      <text>
        <r>
          <rPr>
            <sz val="14"/>
            <color indexed="81"/>
            <rFont val="Tahoma"/>
            <family val="2"/>
          </rPr>
          <t>Nom: Evénement3
Nombre de place: 90
Nombre de personne: 80
CA: Blabla5</t>
        </r>
      </text>
    </comment>
    <comment ref="J9" authorId="0" shapeId="0" xr:uid="{209B805E-B4CE-4AF6-B8AB-4328E542C85D}">
      <text>
        <r>
          <rPr>
            <sz val="14"/>
            <color indexed="81"/>
            <rFont val="Tahoma"/>
            <family val="2"/>
          </rPr>
          <t>Nom: Evénement4
Nombre de place: 100
Nombre de personne: 80
CA: Blabla6</t>
        </r>
      </text>
    </comment>
    <comment ref="M26" authorId="0" shapeId="0" xr:uid="{3F2B9046-AC2F-427E-8075-5AFBC4B7875C}">
      <text>
        <r>
          <rPr>
            <sz val="14"/>
            <color indexed="81"/>
            <rFont val="Tahoma"/>
            <family val="2"/>
          </rPr>
          <t>Nom: Evénement1
Nombre de place: 100
Nombre de personne: 80
CA: essai K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O7" authorId="0" shapeId="0" xr:uid="{2F0DED06-C506-4B0C-88E8-2903AC322A55}">
      <text>
        <r>
          <rPr>
            <sz val="14"/>
            <color indexed="81"/>
            <rFont val="Tahoma"/>
            <family val="2"/>
          </rPr>
          <t>Nom: Evénement2
Nombre de place: 80
Nombre de personne: 70
CA: Blabla4</t>
        </r>
      </text>
    </comment>
    <comment ref="V7" authorId="0" shapeId="0" xr:uid="{3E467EAF-511A-4B8A-A201-7A8958F804CD}">
      <text>
        <r>
          <rPr>
            <sz val="14"/>
            <color indexed="81"/>
            <rFont val="Tahoma"/>
            <family val="2"/>
          </rPr>
          <t>Nom: Evénement5
Nombre de place: 80
Nombre de personne: 70
CA: Blabla7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D17" authorId="0" shapeId="0" xr:uid="{2C77AD28-88E3-4753-A2EA-B4EA2A7D45A2}">
      <text>
        <r>
          <rPr>
            <sz val="14"/>
            <color indexed="81"/>
            <rFont val="Tahoma"/>
            <family val="2"/>
          </rPr>
          <t>Nom: Evénement6
Nombre de place: 90
Nombre de personne: 80
CA: Blabla8</t>
        </r>
      </text>
    </comment>
  </commentList>
</comments>
</file>

<file path=xl/sharedStrings.xml><?xml version="1.0" encoding="utf-8"?>
<sst xmlns="http://schemas.openxmlformats.org/spreadsheetml/2006/main" count="326" uniqueCount="45">
  <si>
    <t>Janvier</t>
  </si>
  <si>
    <t>Lu</t>
  </si>
  <si>
    <t>Mai</t>
  </si>
  <si>
    <t>Septembre</t>
  </si>
  <si>
    <t>Ma</t>
  </si>
  <si>
    <t>Me</t>
  </si>
  <si>
    <t>Je</t>
  </si>
  <si>
    <t>Ve</t>
  </si>
  <si>
    <t>Sa</t>
  </si>
  <si>
    <t>Di</t>
  </si>
  <si>
    <t>Février</t>
  </si>
  <si>
    <t>Juin</t>
  </si>
  <si>
    <t>Octobre</t>
  </si>
  <si>
    <t>Mars</t>
  </si>
  <si>
    <t>Juillet</t>
  </si>
  <si>
    <t>Novembre</t>
  </si>
  <si>
    <t>Avril</t>
  </si>
  <si>
    <t>Août</t>
  </si>
  <si>
    <t>Décembre</t>
  </si>
  <si>
    <t>C</t>
  </si>
  <si>
    <t>Calendrier</t>
  </si>
  <si>
    <t>Date (1)</t>
  </si>
  <si>
    <t>Date (2)</t>
  </si>
  <si>
    <t>Type</t>
  </si>
  <si>
    <t>A</t>
  </si>
  <si>
    <t>B</t>
  </si>
  <si>
    <t>Calendrier 3</t>
  </si>
  <si>
    <t>Calendrier 2</t>
  </si>
  <si>
    <t>Calendrier 1</t>
  </si>
  <si>
    <t>essai K</t>
  </si>
  <si>
    <t>Blabla4</t>
  </si>
  <si>
    <t>Blabla5</t>
  </si>
  <si>
    <t>Blabla6</t>
  </si>
  <si>
    <t>Blabla7</t>
  </si>
  <si>
    <t>Blabla8</t>
  </si>
  <si>
    <t>Evénement</t>
  </si>
  <si>
    <t>Places</t>
  </si>
  <si>
    <t>Personnes</t>
  </si>
  <si>
    <t>CA</t>
  </si>
  <si>
    <t>Evénement1</t>
  </si>
  <si>
    <t>Evénement2</t>
  </si>
  <si>
    <t>Evénement3</t>
  </si>
  <si>
    <t>Evénement4</t>
  </si>
  <si>
    <t>Evénement5</t>
  </si>
  <si>
    <t>Evénement6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</si>
</sst>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&quot;-&quot;_);_(@_)"/>
    <numFmt numFmtId="165" formatCode="_(* #,##0.00_);_(* \(#,##0.00\);_(* &quot;-&quot;??_);_(@_)"/>
    <numFmt numFmtId="166" formatCode="_(&quot;KZT&quot;* #,##0_);_(&quot;KZT&quot;* \(#,##0\);_(&quot;KZT&quot;* &quot;-&quot;_);_(@_)"/>
    <numFmt numFmtId="167" formatCode="_(&quot;KZT&quot;* #,##0.00_);_(&quot;KZT&quot;* \(#,##0.00\);_(&quot;KZT&quot;* &quot;-&quot;??_);_(@_)"/>
    <numFmt numFmtId="168" formatCode="d"/>
    <numFmt numFmtId="169" formatCode="[$-F800]dddd\,\ mmmm\ dd\,\ yyyy"/>
  </numFmts>
  <fonts count="41" x14ac:knownFonts="1">
    <font>
      <sz val="12"/>
      <color theme="1"/>
      <name val="Franklin Gothic Book"/>
      <family val="2"/>
      <scheme val="minor"/>
    </font>
    <font>
      <sz val="8"/>
      <name val="Franklin Gothic Book"/>
      <family val="2"/>
      <scheme val="minor"/>
    </font>
    <font>
      <sz val="11"/>
      <color theme="0" tint="-0.499984740745262"/>
      <name val="Calibri"/>
      <family val="2"/>
    </font>
    <font>
      <u/>
      <sz val="12"/>
      <color theme="10"/>
      <name val="Franklin Gothic Book"/>
      <family val="2"/>
      <scheme val="minor"/>
    </font>
    <font>
      <u/>
      <sz val="12"/>
      <color theme="1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18"/>
      <color theme="3"/>
      <name val="Franklin Gothic Medium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2"/>
      <color rgb="FF006100"/>
      <name val="Franklin Gothic Book"/>
      <family val="2"/>
      <scheme val="minor"/>
    </font>
    <font>
      <sz val="12"/>
      <color rgb="FF9C0006"/>
      <name val="Franklin Gothic Book"/>
      <family val="2"/>
      <scheme val="minor"/>
    </font>
    <font>
      <sz val="12"/>
      <color rgb="FF9C5700"/>
      <name val="Franklin Gothic Book"/>
      <family val="2"/>
      <scheme val="minor"/>
    </font>
    <font>
      <sz val="12"/>
      <color rgb="FF3F3F76"/>
      <name val="Franklin Gothic Book"/>
      <family val="2"/>
      <scheme val="minor"/>
    </font>
    <font>
      <b/>
      <sz val="12"/>
      <color rgb="FF3F3F3F"/>
      <name val="Franklin Gothic Book"/>
      <family val="2"/>
      <scheme val="minor"/>
    </font>
    <font>
      <b/>
      <sz val="12"/>
      <color rgb="FFFA7D00"/>
      <name val="Franklin Gothic Book"/>
      <family val="2"/>
      <scheme val="minor"/>
    </font>
    <font>
      <sz val="12"/>
      <color rgb="FFFA7D00"/>
      <name val="Franklin Gothic Book"/>
      <family val="2"/>
      <scheme val="minor"/>
    </font>
    <font>
      <b/>
      <sz val="12"/>
      <color theme="0"/>
      <name val="Franklin Gothic Book"/>
      <family val="2"/>
      <scheme val="minor"/>
    </font>
    <font>
      <sz val="12"/>
      <color rgb="FFFF0000"/>
      <name val="Franklin Gothic Book"/>
      <family val="2"/>
      <scheme val="minor"/>
    </font>
    <font>
      <i/>
      <sz val="12"/>
      <color rgb="FF7F7F7F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0"/>
      <name val="Franklin Gothic Book"/>
      <family val="2"/>
      <scheme val="minor"/>
    </font>
    <font>
      <b/>
      <sz val="22"/>
      <color theme="0" tint="-0.499984740745262"/>
      <name val="Franklin Gothic Book"/>
      <family val="2"/>
      <scheme val="minor"/>
    </font>
    <font>
      <b/>
      <sz val="9"/>
      <color theme="0"/>
      <name val="Franklin Gothic Book"/>
      <family val="2"/>
      <scheme val="minor"/>
    </font>
    <font>
      <b/>
      <sz val="9"/>
      <color theme="3" tint="-0.249977111117893"/>
      <name val="Franklin Gothic Book"/>
      <family val="2"/>
      <scheme val="minor"/>
    </font>
    <font>
      <sz val="11"/>
      <color theme="0" tint="-0.499984740745262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b/>
      <sz val="9"/>
      <color theme="1"/>
      <name val="Franklin Gothic Book"/>
      <family val="2"/>
      <scheme val="minor"/>
    </font>
    <font>
      <b/>
      <sz val="9"/>
      <color theme="1" tint="4.9989318521683403E-2"/>
      <name val="Franklin Gothic Book"/>
      <family val="2"/>
      <scheme val="minor"/>
    </font>
    <font>
      <b/>
      <sz val="22"/>
      <color theme="7" tint="-0.249977111117893"/>
      <name val="Franklin Gothic Medium"/>
      <family val="2"/>
      <scheme val="major"/>
    </font>
    <font>
      <sz val="10"/>
      <color theme="1"/>
      <name val="Franklin Gothic Medium"/>
      <family val="2"/>
      <scheme val="major"/>
    </font>
    <font>
      <sz val="10"/>
      <color theme="0"/>
      <name val="Franklin Gothic Medium"/>
      <family val="2"/>
      <scheme val="major"/>
    </font>
    <font>
      <sz val="12"/>
      <color theme="1" tint="0.14999847407452621"/>
      <name val="Franklin Gothic Book"/>
      <family val="2"/>
      <scheme val="minor"/>
    </font>
    <font>
      <b/>
      <sz val="12"/>
      <color theme="1" tint="0.14999847407452621"/>
      <name val="Franklin Gothic Book"/>
      <family val="2"/>
      <scheme val="minor"/>
    </font>
    <font>
      <sz val="16"/>
      <color theme="7" tint="-0.499984740745262"/>
      <name val="Franklin Gothic Medium"/>
      <family val="2"/>
      <scheme val="major"/>
    </font>
    <font>
      <sz val="40"/>
      <color theme="3" tint="-0.499984740745262"/>
      <name val="Franklin Gothic Medium"/>
      <family val="2"/>
      <scheme val="major"/>
    </font>
    <font>
      <sz val="42"/>
      <color theme="3" tint="-0.499984740745262"/>
      <name val="Franklin Gothic Medium"/>
      <family val="2"/>
      <scheme val="major"/>
    </font>
    <font>
      <b/>
      <sz val="16"/>
      <color theme="7" tint="-0.499984740745262"/>
      <name val="Franklin Gothic Medium"/>
      <family val="2"/>
      <scheme val="major"/>
    </font>
    <font>
      <sz val="11"/>
      <color theme="1" tint="0.14999847407452621"/>
      <name val="Franklin Gothic Book"/>
      <family val="2"/>
      <scheme val="minor"/>
    </font>
    <font>
      <sz val="11"/>
      <color theme="1" tint="0.499984740745262"/>
      <name val="Franklin Gothic Book"/>
      <family val="2"/>
      <scheme val="minor"/>
    </font>
    <font>
      <sz val="14"/>
      <color indexed="81"/>
      <name val="Tahoma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5"/>
      </patternFill>
    </fill>
    <fill>
      <patternFill patternType="lightDown">
        <fgColor theme="3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B4E3F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62C99E"/>
        <bgColor indexed="64"/>
      </patternFill>
    </fill>
    <fill>
      <patternFill patternType="solid">
        <fgColor rgb="FFFDEEA6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 tint="-0.249977111117893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6">
    <xf numFmtId="0" fontId="0" fillId="0" borderId="0"/>
    <xf numFmtId="0" fontId="23" fillId="33" borderId="1" applyNumberFormat="0">
      <alignment horizontal="center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5" applyNumberFormat="0" applyAlignment="0" applyProtection="0"/>
    <xf numFmtId="0" fontId="14" fillId="6" borderId="6" applyNumberFormat="0" applyAlignment="0" applyProtection="0"/>
    <xf numFmtId="0" fontId="15" fillId="6" borderId="5" applyNumberFormat="0" applyAlignment="0" applyProtection="0"/>
    <xf numFmtId="0" fontId="16" fillId="0" borderId="7" applyNumberFormat="0" applyFill="0" applyAlignment="0" applyProtection="0"/>
    <xf numFmtId="0" fontId="17" fillId="7" borderId="8" applyNumberFormat="0" applyAlignment="0" applyProtection="0"/>
    <xf numFmtId="0" fontId="18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7" fillId="34" borderId="1" applyNumberFormat="0">
      <alignment horizontal="center" vertical="center"/>
    </xf>
    <xf numFmtId="0" fontId="24" fillId="0" borderId="1" applyNumberFormat="0">
      <alignment horizontal="center" vertical="center"/>
    </xf>
    <xf numFmtId="0" fontId="28" fillId="36" borderId="1">
      <alignment horizontal="center" vertical="center"/>
    </xf>
    <xf numFmtId="0" fontId="23" fillId="35" borderId="1">
      <alignment horizontal="center" vertical="center"/>
    </xf>
    <xf numFmtId="0" fontId="28" fillId="29" borderId="1">
      <alignment horizontal="center" vertical="center"/>
    </xf>
    <xf numFmtId="0" fontId="26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/>
    <xf numFmtId="0" fontId="32" fillId="0" borderId="0" xfId="0" applyFont="1"/>
    <xf numFmtId="0" fontId="32" fillId="0" borderId="0" xfId="0" applyFont="1" applyAlignment="1">
      <alignment horizontal="center" vertical="center"/>
    </xf>
    <xf numFmtId="168" fontId="32" fillId="0" borderId="1" xfId="53" applyNumberFormat="1" applyFont="1" applyFill="1">
      <alignment horizontal="center" vertical="center"/>
    </xf>
    <xf numFmtId="0" fontId="31" fillId="39" borderId="12" xfId="0" applyFont="1" applyFill="1" applyBorder="1" applyAlignment="1">
      <alignment horizontal="center" vertical="center"/>
    </xf>
    <xf numFmtId="0" fontId="31" fillId="39" borderId="13" xfId="0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5" fillId="0" borderId="14" xfId="0" applyFont="1" applyBorder="1" applyAlignment="1">
      <alignment vertical="center"/>
    </xf>
    <xf numFmtId="0" fontId="33" fillId="0" borderId="0" xfId="0" applyFont="1"/>
    <xf numFmtId="0" fontId="37" fillId="0" borderId="0" xfId="0" applyFont="1" applyAlignment="1">
      <alignment vertical="top"/>
    </xf>
    <xf numFmtId="168" fontId="33" fillId="0" borderId="0" xfId="0" applyNumberFormat="1" applyFont="1"/>
    <xf numFmtId="0" fontId="25" fillId="0" borderId="0" xfId="0" applyFont="1" applyAlignment="1">
      <alignment horizontal="left" vertical="center"/>
    </xf>
    <xf numFmtId="0" fontId="38" fillId="38" borderId="15" xfId="0" applyFont="1" applyFill="1" applyBorder="1" applyAlignment="1">
      <alignment horizontal="center" vertical="center"/>
    </xf>
    <xf numFmtId="0" fontId="38" fillId="37" borderId="15" xfId="0" applyFont="1" applyFill="1" applyBorder="1" applyAlignment="1">
      <alignment horizontal="center" vertical="center"/>
    </xf>
    <xf numFmtId="0" fontId="38" fillId="0" borderId="0" xfId="0" applyFont="1" applyAlignment="1">
      <alignment horizontal="left" vertical="center" indent="1"/>
    </xf>
    <xf numFmtId="0" fontId="39" fillId="0" borderId="0" xfId="0" applyFont="1" applyAlignment="1">
      <alignment vertical="center"/>
    </xf>
    <xf numFmtId="14" fontId="33" fillId="0" borderId="0" xfId="0" applyNumberFormat="1" applyFont="1"/>
    <xf numFmtId="0" fontId="35" fillId="0" borderId="14" xfId="0" applyFont="1" applyBorder="1"/>
    <xf numFmtId="0" fontId="38" fillId="40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68" fontId="32" fillId="41" borderId="1" xfId="53" applyNumberFormat="1" applyFont="1" applyFill="1">
      <alignment horizontal="center" vertical="center"/>
    </xf>
    <xf numFmtId="0" fontId="0" fillId="0" borderId="0" xfId="0" applyFill="1"/>
    <xf numFmtId="168" fontId="32" fillId="42" borderId="1" xfId="53" applyNumberFormat="1" applyFont="1" applyFill="1">
      <alignment horizontal="center" vertical="center"/>
    </xf>
    <xf numFmtId="169" fontId="25" fillId="0" borderId="0" xfId="0" applyNumberFormat="1" applyFont="1" applyAlignment="1">
      <alignment vertical="center"/>
    </xf>
    <xf numFmtId="168" fontId="32" fillId="0" borderId="11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8" fontId="32" fillId="42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32" fillId="43" borderId="1" xfId="53" applyNumberFormat="1" applyFont="1" applyFill="1">
      <alignment horizontal="center" vertical="center"/>
    </xf>
    <xf numFmtId="168" fontId="32" fillId="44" borderId="1" xfId="53" applyNumberFormat="1" applyFont="1" applyFill="1">
      <alignment horizontal="center" vertical="center"/>
    </xf>
    <xf numFmtId="0" fontId="36" fillId="0" borderId="14" xfId="0" applyFont="1" applyBorder="1" applyAlignment="1">
      <alignment horizontal="right" wrapText="1"/>
    </xf>
    <xf numFmtId="49" fontId="34" fillId="0" borderId="0" xfId="0" applyNumberFormat="1" applyFont="1" applyAlignment="1">
      <alignment horizontal="center" vertical="top"/>
    </xf>
    <xf numFmtId="168" fontId="32" fillId="41" borderId="11" xfId="0" applyNumberFormat="1" applyFont="1" applyFill="1" applyBorder="1" applyAlignment="1">
      <alignment horizontal="center" vertical="center"/>
    </xf>
  </cellXfs>
  <cellStyles count="56">
    <cellStyle name="20 % - Accent1" xfId="27" builtinId="30" hidden="1"/>
    <cellStyle name="20 % - Accent2" xfId="31" builtinId="34" hidden="1"/>
    <cellStyle name="20 % - Accent3" xfId="35" builtinId="38" hidden="1"/>
    <cellStyle name="20 % - Accent4" xfId="39" builtinId="42" hidden="1"/>
    <cellStyle name="20 % - Accent5" xfId="43" builtinId="46" hidden="1"/>
    <cellStyle name="20 % - Accent6" xfId="47" builtinId="50" hidden="1"/>
    <cellStyle name="40 % - Accent1" xfId="28" builtinId="31" hidden="1"/>
    <cellStyle name="40 % - Accent2" xfId="32" builtinId="35" hidden="1"/>
    <cellStyle name="40 % - Accent3" xfId="36" builtinId="39" hidden="1"/>
    <cellStyle name="40 % - Accent4" xfId="40" builtinId="43" hidden="1"/>
    <cellStyle name="40 % - Accent5" xfId="44" builtinId="47" hidden="1"/>
    <cellStyle name="40 % - Accent6" xfId="48" builtinId="51" hidden="1"/>
    <cellStyle name="60 % - Accent1" xfId="29" builtinId="32" hidden="1"/>
    <cellStyle name="60 % - Accent2" xfId="33" builtinId="36" hidden="1"/>
    <cellStyle name="60 % - Accent3" xfId="37" builtinId="40" hidden="1"/>
    <cellStyle name="60 % - Accent4" xfId="41" builtinId="44" hidden="1"/>
    <cellStyle name="60 % - Accent5" xfId="45" builtinId="48" hidden="1"/>
    <cellStyle name="60 % - Accent6" xfId="49" builtinId="52" hidden="1"/>
    <cellStyle name="Accent1" xfId="26" builtinId="29" hidden="1"/>
    <cellStyle name="Accent2" xfId="30" builtinId="33" hidden="1"/>
    <cellStyle name="Accent3" xfId="34" builtinId="37" hidden="1"/>
    <cellStyle name="Accent4" xfId="38" builtinId="41" hidden="1"/>
    <cellStyle name="Accent5" xfId="42" builtinId="45" hidden="1"/>
    <cellStyle name="Accent6" xfId="46" builtinId="49" hidden="1"/>
    <cellStyle name="Avertissement" xfId="22" builtinId="11" hidden="1"/>
    <cellStyle name="Calcul" xfId="19" builtinId="22" hidden="1"/>
    <cellStyle name="Cellule liée" xfId="20" builtinId="24" hidden="1"/>
    <cellStyle name="Congé" xfId="51" xr:uid="{00000000-0005-0000-0000-00001F000000}"/>
    <cellStyle name="Entrée" xfId="17" builtinId="20" hidden="1"/>
    <cellStyle name="Horaire de jour" xfId="52" xr:uid="{00000000-0005-0000-0000-000020000000}"/>
    <cellStyle name="Horaire de jour/nuit" xfId="54" xr:uid="{00000000-0005-0000-0000-000021000000}"/>
    <cellStyle name="Horaire de nuit" xfId="53" xr:uid="{00000000-0005-0000-0000-00002E000000}"/>
    <cellStyle name="Hors service" xfId="50" xr:uid="{00000000-0005-0000-0000-00002F000000}"/>
    <cellStyle name="Insatisfaisant" xfId="15" builtinId="27" hidden="1"/>
    <cellStyle name="Jours fériés" xfId="1" xr:uid="{00000000-0005-0000-0000-000029000000}"/>
    <cellStyle name="Lien hypertexte" xfId="2" builtinId="8" hidden="1"/>
    <cellStyle name="Lien hypertexte visité" xfId="3" builtinId="9" hidden="1"/>
    <cellStyle name="Milliers" xfId="4" builtinId="3" hidden="1"/>
    <cellStyle name="Milliers [0]" xfId="5" builtinId="6" hidden="1"/>
    <cellStyle name="Monétaire" xfId="6" builtinId="4" hidden="1"/>
    <cellStyle name="Monétaire [0]" xfId="7" builtinId="7" hidden="1"/>
    <cellStyle name="Neutre" xfId="16" builtinId="28" hidden="1"/>
    <cellStyle name="Normal" xfId="0" builtinId="0"/>
    <cellStyle name="Normal 2" xfId="55" xr:uid="{00000000-0005-0000-0000-000031000000}"/>
    <cellStyle name="Note" xfId="23" builtinId="10" hidden="1"/>
    <cellStyle name="Pourcentage" xfId="8" builtinId="5" hidden="1"/>
    <cellStyle name="Satisfaisant" xfId="14" builtinId="26" hidden="1"/>
    <cellStyle name="Sortie" xfId="18" builtinId="21" hidden="1"/>
    <cellStyle name="Texte explicatif" xfId="24" builtinId="53" hidden="1"/>
    <cellStyle name="Titre" xfId="9" builtinId="15" hidden="1"/>
    <cellStyle name="Titre 1" xfId="10" builtinId="16" hidden="1"/>
    <cellStyle name="Titre 2" xfId="11" builtinId="17" hidden="1"/>
    <cellStyle name="Titre 3" xfId="12" builtinId="18" hidden="1"/>
    <cellStyle name="Titre 4" xfId="13" builtinId="19" hidden="1"/>
    <cellStyle name="Total" xfId="25" builtinId="25" hidden="1"/>
    <cellStyle name="Vérification" xfId="21" builtinId="23" hidden="1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7"/>
  <colors>
    <mruColors>
      <color rgb="FF0E668B"/>
      <color rgb="FF5AAB59"/>
      <color rgb="FF6AAB4C"/>
      <color rgb="FFAE452D"/>
      <color rgb="FFC06B3F"/>
      <color rgb="FF467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CalendarYear" max="2999" min="1900" page="10" val="2023"/>
</file>

<file path=xl/ctrlProps/ctrlProp2.xml><?xml version="1.0" encoding="utf-8"?>
<formControlPr xmlns="http://schemas.microsoft.com/office/spreadsheetml/2009/9/main" objectType="Spin" dx="16" fmlaLink="CalendarYear" max="2999" min="1900" page="10" val="2023"/>
</file>

<file path=xl/ctrlProps/ctrlProp3.xml><?xml version="1.0" encoding="utf-8"?>
<formControlPr xmlns="http://schemas.microsoft.com/office/spreadsheetml/2009/9/main" objectType="Spin" dx="16" fmlaLink="CalendarYear" max="2999" min="190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1025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8193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5BCB9BEC-0795-4514-9CFA-EE6A692DA6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9217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1DB2BFEF-2A19-4166-A8AB-11957C770A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 ShiftCalendar">
  <a:themeElements>
    <a:clrScheme name="Letterhead-1">
      <a:dk1>
        <a:srgbClr val="000000"/>
      </a:dk1>
      <a:lt1>
        <a:srgbClr val="FFFFFF"/>
      </a:lt1>
      <a:dk2>
        <a:srgbClr val="5E5E5E"/>
      </a:dk2>
      <a:lt2>
        <a:srgbClr val="D6D5D5"/>
      </a:lt2>
      <a:accent1>
        <a:srgbClr val="DF2D25"/>
      </a:accent1>
      <a:accent2>
        <a:srgbClr val="F9D423"/>
      </a:accent2>
      <a:accent3>
        <a:srgbClr val="62C99E"/>
      </a:accent3>
      <a:accent4>
        <a:srgbClr val="45B9EC"/>
      </a:accent4>
      <a:accent5>
        <a:srgbClr val="9B4BA6"/>
      </a:accent5>
      <a:accent6>
        <a:srgbClr val="EF2F94"/>
      </a:accent6>
      <a:hlink>
        <a:srgbClr val="0000FF"/>
      </a:hlink>
      <a:folHlink>
        <a:srgbClr val="FF00FF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 ShiftCalendar" id="{C0C15053-41A7-A842-8BD5-207B5038EBEC}" vid="{EDF4B661-04CF-B74B-852D-F3AE147C5ED3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6D3-2C85-4FB8-91D4-AB9AF57FFF8A}">
  <sheetPr codeName="Feuil1"/>
  <dimension ref="A1:O40"/>
  <sheetViews>
    <sheetView workbookViewId="0">
      <selection activeCell="C11" sqref="C11"/>
    </sheetView>
  </sheetViews>
  <sheetFormatPr baseColWidth="10" defaultRowHeight="16.2" x14ac:dyDescent="0.35"/>
  <cols>
    <col min="1" max="1" width="8.1640625" style="35" customWidth="1"/>
    <col min="2" max="2" width="6.75" style="35" customWidth="1"/>
    <col min="7" max="7" width="13" bestFit="1" customWidth="1"/>
  </cols>
  <sheetData>
    <row r="1" spans="1:15" x14ac:dyDescent="0.35">
      <c r="A1" s="35" t="s">
        <v>20</v>
      </c>
      <c r="B1" s="35" t="s">
        <v>23</v>
      </c>
      <c r="C1" s="26" t="s">
        <v>21</v>
      </c>
      <c r="D1" s="26" t="s">
        <v>22</v>
      </c>
      <c r="E1" s="26" t="s">
        <v>35</v>
      </c>
      <c r="F1" s="26" t="s">
        <v>36</v>
      </c>
      <c r="G1" s="26" t="s">
        <v>37</v>
      </c>
      <c r="H1" s="26"/>
      <c r="I1" s="26"/>
      <c r="K1" s="26" t="s">
        <v>38</v>
      </c>
    </row>
    <row r="2" spans="1:15" x14ac:dyDescent="0.35">
      <c r="A2" s="35">
        <v>1</v>
      </c>
      <c r="B2" s="35" t="s">
        <v>19</v>
      </c>
      <c r="C2" s="27">
        <v>45204</v>
      </c>
      <c r="D2" s="27">
        <v>45215</v>
      </c>
      <c r="E2" t="s">
        <v>39</v>
      </c>
      <c r="F2">
        <v>100</v>
      </c>
      <c r="G2">
        <v>80</v>
      </c>
      <c r="K2" t="s">
        <v>29</v>
      </c>
    </row>
    <row r="3" spans="1:15" x14ac:dyDescent="0.35">
      <c r="A3" s="35">
        <v>2</v>
      </c>
      <c r="B3" s="35" t="s">
        <v>25</v>
      </c>
      <c r="C3" s="27">
        <v>44961</v>
      </c>
      <c r="D3" s="27">
        <v>44991</v>
      </c>
      <c r="E3" t="s">
        <v>40</v>
      </c>
      <c r="F3">
        <v>80</v>
      </c>
      <c r="G3">
        <v>70</v>
      </c>
      <c r="K3" t="s">
        <v>30</v>
      </c>
    </row>
    <row r="4" spans="1:15" x14ac:dyDescent="0.35">
      <c r="A4" s="35">
        <v>1</v>
      </c>
      <c r="B4" s="35" t="s">
        <v>24</v>
      </c>
      <c r="C4" s="27">
        <v>44964</v>
      </c>
      <c r="D4" s="27">
        <v>44972</v>
      </c>
      <c r="E4" t="s">
        <v>41</v>
      </c>
      <c r="F4">
        <v>90</v>
      </c>
      <c r="G4">
        <v>80</v>
      </c>
      <c r="K4" t="s">
        <v>31</v>
      </c>
    </row>
    <row r="5" spans="1:15" x14ac:dyDescent="0.35">
      <c r="A5" s="35">
        <v>1</v>
      </c>
      <c r="B5" s="35" t="s">
        <v>25</v>
      </c>
      <c r="C5" s="27">
        <v>44970</v>
      </c>
      <c r="D5" s="27">
        <v>44977</v>
      </c>
      <c r="E5" t="s">
        <v>42</v>
      </c>
      <c r="F5">
        <v>100</v>
      </c>
      <c r="G5">
        <v>80</v>
      </c>
      <c r="K5" t="s">
        <v>32</v>
      </c>
    </row>
    <row r="6" spans="1:15" x14ac:dyDescent="0.35">
      <c r="A6" s="35">
        <v>2</v>
      </c>
      <c r="B6" s="35" t="s">
        <v>19</v>
      </c>
      <c r="C6" s="27">
        <v>44988</v>
      </c>
      <c r="D6" s="27">
        <v>44995</v>
      </c>
      <c r="E6" t="s">
        <v>43</v>
      </c>
      <c r="F6">
        <v>80</v>
      </c>
      <c r="G6">
        <v>70</v>
      </c>
      <c r="K6" t="s">
        <v>33</v>
      </c>
    </row>
    <row r="7" spans="1:15" x14ac:dyDescent="0.35">
      <c r="A7" s="35">
        <v>3</v>
      </c>
      <c r="B7" s="35" t="s">
        <v>25</v>
      </c>
      <c r="C7" s="27">
        <v>45056</v>
      </c>
      <c r="D7" s="27">
        <v>45066</v>
      </c>
      <c r="E7" t="s">
        <v>44</v>
      </c>
      <c r="F7">
        <v>90</v>
      </c>
      <c r="G7">
        <v>80</v>
      </c>
      <c r="K7" t="s">
        <v>34</v>
      </c>
    </row>
    <row r="15" spans="1:15" x14ac:dyDescent="0.35">
      <c r="C15" s="29"/>
    </row>
    <row r="40" spans="14:14" x14ac:dyDescent="0.35">
      <c r="N40">
        <v>16777215</v>
      </c>
    </row>
  </sheetData>
  <dataValidations count="2">
    <dataValidation type="list" allowBlank="1" showInputMessage="1" showErrorMessage="1" sqref="A2" xr:uid="{505140FC-3AF1-4721-B041-9035259F688A}">
      <formula1>"1,2,3"</formula1>
    </dataValidation>
    <dataValidation type="list" allowBlank="1" showInputMessage="1" showErrorMessage="1" sqref="B2" xr:uid="{35D949CC-FE80-42B9-8882-0A3E4E917F3D}">
      <formula1>"A,B,C"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4"/>
  <sheetViews>
    <sheetView showGridLines="0" zoomScale="53" zoomScaleNormal="100" workbookViewId="0">
      <selection activeCell="O7" sqref="O7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28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8">
        <v>2023</v>
      </c>
      <c r="AD1" s="38"/>
      <c r="AE1" s="38"/>
      <c r="AF1" s="38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39" t="s">
        <v>0</v>
      </c>
      <c r="C5" s="39"/>
      <c r="D5" s="39"/>
      <c r="E5" s="39"/>
      <c r="F5" s="39"/>
      <c r="G5" s="39"/>
      <c r="H5" s="39"/>
      <c r="J5" s="39" t="s">
        <v>10</v>
      </c>
      <c r="K5" s="39"/>
      <c r="L5" s="39"/>
      <c r="M5" s="39"/>
      <c r="N5" s="39"/>
      <c r="O5" s="39"/>
      <c r="P5" s="39"/>
      <c r="R5" s="39" t="s">
        <v>13</v>
      </c>
      <c r="S5" s="39"/>
      <c r="T5" s="39"/>
      <c r="U5" s="39"/>
      <c r="V5" s="39"/>
      <c r="W5" s="39"/>
      <c r="X5" s="39"/>
      <c r="Z5" s="39" t="s">
        <v>16</v>
      </c>
      <c r="AA5" s="39"/>
      <c r="AB5" s="39"/>
      <c r="AC5" s="39"/>
      <c r="AD5" s="39"/>
      <c r="AE5" s="39"/>
      <c r="AF5" s="39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32">
        <f>IF(N7&lt;&gt;"",N7+1,IF(WEEKDAY(DATE(CalendarYear,2,1),2)=6,DATE(CalendarYear,2,1),""))</f>
        <v>44961</v>
      </c>
      <c r="P7" s="32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2">
        <f>IF(S7&lt;&gt;"",S7+1,IF(WEEKDAY(DATE(CalendarYear,3,1),2)=3,DATE(CalendarYear,3,1),""))</f>
        <v>44986</v>
      </c>
      <c r="U7" s="32">
        <f>IF(T7&lt;&gt;"",T7+1,IF(WEEKDAY(DATE(CalendarYear,3,1),2)=4,DATE(CalendarYear,3,1),""))</f>
        <v>44987</v>
      </c>
      <c r="V7" s="32">
        <f>IF(U7&lt;&gt;"",U7+1,IF(WEEKDAY(DATE(CalendarYear,3,1),2)=5,DATE(CalendarYear,3,1),""))</f>
        <v>44988</v>
      </c>
      <c r="W7" s="32">
        <f>IF(V7&lt;&gt;"",V7+1,IF(WEEKDAY(DATE(CalendarYear,3,1),2)=6,DATE(CalendarYear,3,1),""))</f>
        <v>44989</v>
      </c>
      <c r="X7" s="32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9">
        <f>P7+1</f>
        <v>44963</v>
      </c>
      <c r="K8" s="37">
        <f>J8+1</f>
        <v>44964</v>
      </c>
      <c r="L8" s="37">
        <f t="shared" ref="L8:P8" si="1">K8+1</f>
        <v>44965</v>
      </c>
      <c r="M8" s="37">
        <f t="shared" si="1"/>
        <v>44966</v>
      </c>
      <c r="N8" s="37">
        <f t="shared" si="1"/>
        <v>44967</v>
      </c>
      <c r="O8" s="37">
        <f t="shared" si="1"/>
        <v>44968</v>
      </c>
      <c r="P8" s="37">
        <f t="shared" si="1"/>
        <v>44969</v>
      </c>
      <c r="Q8" s="33"/>
      <c r="R8" s="9">
        <f>X7+1</f>
        <v>44991</v>
      </c>
      <c r="S8" s="9">
        <f>R8+1</f>
        <v>44992</v>
      </c>
      <c r="T8" s="9">
        <f t="shared" ref="T8:X8" si="2">S8+1</f>
        <v>44993</v>
      </c>
      <c r="U8" s="9">
        <f t="shared" si="2"/>
        <v>44994</v>
      </c>
      <c r="V8" s="9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8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30">
        <f>P8+1</f>
        <v>44970</v>
      </c>
      <c r="K9" s="30">
        <f>J9+1</f>
        <v>44971</v>
      </c>
      <c r="L9" s="30">
        <f t="shared" ref="L9:P9" si="4">K9+1</f>
        <v>44972</v>
      </c>
      <c r="M9" s="28">
        <f t="shared" si="4"/>
        <v>44973</v>
      </c>
      <c r="N9" s="28">
        <f t="shared" si="4"/>
        <v>44974</v>
      </c>
      <c r="O9" s="28">
        <f t="shared" si="4"/>
        <v>44975</v>
      </c>
      <c r="P9" s="28">
        <f t="shared" si="4"/>
        <v>44976</v>
      </c>
      <c r="Q9" s="33"/>
      <c r="R9" s="9">
        <f>X8+1</f>
        <v>44998</v>
      </c>
      <c r="S9" s="9">
        <f>R9+1</f>
        <v>44999</v>
      </c>
      <c r="T9" s="9">
        <f t="shared" ref="T9:X9" si="5">S9+1</f>
        <v>45000</v>
      </c>
      <c r="U9" s="9">
        <f t="shared" si="5"/>
        <v>45001</v>
      </c>
      <c r="V9" s="9">
        <f t="shared" si="5"/>
        <v>45002</v>
      </c>
      <c r="W9" s="9">
        <f t="shared" si="5"/>
        <v>45003</v>
      </c>
      <c r="X9" s="9">
        <f t="shared" si="5"/>
        <v>45004</v>
      </c>
      <c r="Y9" s="33"/>
      <c r="Z9" s="9">
        <f>AF8+1</f>
        <v>45026</v>
      </c>
      <c r="AA9" s="9">
        <f>Z9+1</f>
        <v>45027</v>
      </c>
      <c r="AB9" s="9">
        <f t="shared" ref="AB9:AF9" si="6">AA9+1</f>
        <v>45028</v>
      </c>
      <c r="AC9" s="9">
        <f t="shared" si="6"/>
        <v>45029</v>
      </c>
      <c r="AD9" s="9">
        <f t="shared" si="6"/>
        <v>45030</v>
      </c>
      <c r="AE9" s="9">
        <f t="shared" si="6"/>
        <v>45031</v>
      </c>
      <c r="AF9" s="9">
        <f t="shared" si="6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28">
        <f>P9+1</f>
        <v>44977</v>
      </c>
      <c r="K10" s="9">
        <f>J10+1</f>
        <v>44978</v>
      </c>
      <c r="L10" s="9">
        <f t="shared" ref="L10:P10" si="7">K10+1</f>
        <v>44979</v>
      </c>
      <c r="M10" s="9">
        <f t="shared" si="7"/>
        <v>44980</v>
      </c>
      <c r="N10" s="9">
        <f t="shared" si="7"/>
        <v>44981</v>
      </c>
      <c r="O10" s="9">
        <f t="shared" si="7"/>
        <v>44982</v>
      </c>
      <c r="P10" s="9">
        <f t="shared" si="7"/>
        <v>44983</v>
      </c>
      <c r="Q10" s="33"/>
      <c r="R10" s="9">
        <f>X9+1</f>
        <v>45005</v>
      </c>
      <c r="S10" s="9">
        <f>R10+1</f>
        <v>45006</v>
      </c>
      <c r="T10" s="9">
        <f t="shared" ref="T10:X10" si="8">S10+1</f>
        <v>45007</v>
      </c>
      <c r="U10" s="9">
        <f t="shared" si="8"/>
        <v>45008</v>
      </c>
      <c r="V10" s="9">
        <f t="shared" si="8"/>
        <v>45009</v>
      </c>
      <c r="W10" s="9">
        <f t="shared" si="8"/>
        <v>45010</v>
      </c>
      <c r="X10" s="9">
        <f t="shared" si="8"/>
        <v>45011</v>
      </c>
      <c r="Y10" s="33"/>
      <c r="Z10" s="9">
        <f>AF9+1</f>
        <v>45033</v>
      </c>
      <c r="AA10" s="9">
        <f>Z10+1</f>
        <v>45034</v>
      </c>
      <c r="AB10" s="9">
        <f t="shared" ref="AB10:AF10" si="9">AA10+1</f>
        <v>45035</v>
      </c>
      <c r="AC10" s="9">
        <f t="shared" si="9"/>
        <v>45036</v>
      </c>
      <c r="AD10" s="9">
        <f t="shared" si="9"/>
        <v>45037</v>
      </c>
      <c r="AE10" s="9">
        <f t="shared" si="9"/>
        <v>45038</v>
      </c>
      <c r="AF10" s="9">
        <f t="shared" si="9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10">IFERROR(IF(MONTH(C11+1)=MONTH(D8),C11+1,""),"")</f>
        <v>44951</v>
      </c>
      <c r="E11" s="9">
        <f t="shared" si="10"/>
        <v>44952</v>
      </c>
      <c r="F11" s="9">
        <f t="shared" si="10"/>
        <v>44953</v>
      </c>
      <c r="G11" s="9">
        <f t="shared" si="10"/>
        <v>44954</v>
      </c>
      <c r="H11" s="9">
        <f t="shared" si="10"/>
        <v>44955</v>
      </c>
      <c r="I11" s="33"/>
      <c r="J11" s="9">
        <f>IF(MONTH(P10+1)=MONTH(K8),P10+1,"")</f>
        <v>44984</v>
      </c>
      <c r="K11" s="9">
        <f>IFERROR(IF(MONTH(J11+1)=MONTH(K8),J11+1,""),"")</f>
        <v>44985</v>
      </c>
      <c r="L11" s="9" t="str">
        <f t="shared" ref="L11:P11" si="11">IFERROR(IF(MONTH(K11+1)=MONTH(L8),K11+1,""),"")</f>
        <v/>
      </c>
      <c r="M11" s="9" t="str">
        <f t="shared" si="11"/>
        <v/>
      </c>
      <c r="N11" s="9" t="str">
        <f t="shared" si="11"/>
        <v/>
      </c>
      <c r="O11" s="9" t="str">
        <f t="shared" si="11"/>
        <v/>
      </c>
      <c r="P11" s="9" t="str">
        <f t="shared" si="11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1" si="12">IFERROR(IF(MONTH(S11+1)=MONTH(T8),S11+1,""),"")</f>
        <v>45014</v>
      </c>
      <c r="U11" s="9">
        <f t="shared" si="12"/>
        <v>45015</v>
      </c>
      <c r="V11" s="9">
        <f t="shared" si="12"/>
        <v>45016</v>
      </c>
      <c r="W11" s="9" t="str">
        <f t="shared" si="12"/>
        <v/>
      </c>
      <c r="X11" s="9" t="str">
        <f t="shared" si="12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1" si="13">IFERROR(IF(MONTH(AA11+1)=MONTH(AB8),AA11+1,""),"")</f>
        <v>45042</v>
      </c>
      <c r="AC11" s="9">
        <f t="shared" si="13"/>
        <v>45043</v>
      </c>
      <c r="AD11" s="9">
        <f t="shared" si="13"/>
        <v>45044</v>
      </c>
      <c r="AE11" s="9">
        <f t="shared" si="13"/>
        <v>45045</v>
      </c>
      <c r="AF11" s="9">
        <f t="shared" si="13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10"/>
        <v/>
      </c>
      <c r="E12" s="9" t="str">
        <f t="shared" si="10"/>
        <v/>
      </c>
      <c r="F12" s="9" t="str">
        <f t="shared" si="10"/>
        <v/>
      </c>
      <c r="G12" s="9" t="str">
        <f t="shared" si="10"/>
        <v/>
      </c>
      <c r="H12" s="9" t="str">
        <f t="shared" si="10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ref="L12:P12" si="14">IFERROR(IF(MONTH(K12+1)=MONTH(L9),K12+1,""),"")</f>
        <v/>
      </c>
      <c r="M12" s="9" t="str">
        <f t="shared" si="14"/>
        <v/>
      </c>
      <c r="N12" s="9" t="str">
        <f t="shared" si="14"/>
        <v/>
      </c>
      <c r="O12" s="9" t="str">
        <f t="shared" si="14"/>
        <v/>
      </c>
      <c r="P12" s="9" t="str">
        <f t="shared" si="14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ref="T12:X12" si="15">IFERROR(IF(MONTH(S12+1)=MONTH(T9),S12+1,""),"")</f>
        <v/>
      </c>
      <c r="U12" s="9" t="str">
        <f t="shared" si="15"/>
        <v/>
      </c>
      <c r="V12" s="9" t="str">
        <f t="shared" si="15"/>
        <v/>
      </c>
      <c r="W12" s="9" t="str">
        <f t="shared" si="15"/>
        <v/>
      </c>
      <c r="X12" s="9" t="str">
        <f t="shared" si="15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ref="AB12:AF12" si="16">IFERROR(IF(MONTH(AA12+1)=MONTH(AB9),AA12+1,""),"")</f>
        <v/>
      </c>
      <c r="AC12" s="9" t="str">
        <f t="shared" si="16"/>
        <v/>
      </c>
      <c r="AD12" s="9" t="str">
        <f t="shared" si="16"/>
        <v/>
      </c>
      <c r="AE12" s="9" t="str">
        <f t="shared" si="16"/>
        <v/>
      </c>
      <c r="AF12" s="9" t="str">
        <f t="shared" si="16"/>
        <v/>
      </c>
    </row>
    <row r="13" spans="2:33" s="7" customFormat="1" ht="18" customHeight="1" x14ac:dyDescent="0.35"/>
    <row r="14" spans="2:33" s="16" customFormat="1" ht="25.5" customHeight="1" x14ac:dyDescent="0.35">
      <c r="B14" s="39" t="s">
        <v>2</v>
      </c>
      <c r="C14" s="39"/>
      <c r="D14" s="39"/>
      <c r="E14" s="39"/>
      <c r="F14" s="39"/>
      <c r="G14" s="39"/>
      <c r="H14" s="39"/>
      <c r="J14" s="39" t="s">
        <v>11</v>
      </c>
      <c r="K14" s="39"/>
      <c r="L14" s="39"/>
      <c r="M14" s="39"/>
      <c r="N14" s="39"/>
      <c r="O14" s="39"/>
      <c r="P14" s="39"/>
      <c r="R14" s="39" t="s">
        <v>14</v>
      </c>
      <c r="S14" s="39"/>
      <c r="T14" s="39"/>
      <c r="U14" s="39"/>
      <c r="V14" s="39"/>
      <c r="W14" s="39"/>
      <c r="X14" s="39"/>
      <c r="Z14" s="39" t="s">
        <v>17</v>
      </c>
      <c r="AA14" s="39"/>
      <c r="AB14" s="39"/>
      <c r="AC14" s="39"/>
      <c r="AD14" s="39"/>
      <c r="AE14" s="39"/>
      <c r="AF14" s="39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9">
        <f t="shared" ref="D17:H17" si="17">C17+1</f>
        <v>45056</v>
      </c>
      <c r="E17" s="9">
        <f t="shared" si="17"/>
        <v>45057</v>
      </c>
      <c r="F17" s="9">
        <f t="shared" si="17"/>
        <v>45058</v>
      </c>
      <c r="G17" s="9">
        <f t="shared" si="17"/>
        <v>45059</v>
      </c>
      <c r="H17" s="9">
        <f t="shared" si="17"/>
        <v>45060</v>
      </c>
      <c r="I17" s="33"/>
      <c r="J17" s="9">
        <f>P16+1</f>
        <v>45082</v>
      </c>
      <c r="K17" s="9">
        <f>J17+1</f>
        <v>45083</v>
      </c>
      <c r="L17" s="9">
        <f t="shared" ref="L17:P17" si="18">K17+1</f>
        <v>45084</v>
      </c>
      <c r="M17" s="9">
        <f t="shared" si="18"/>
        <v>45085</v>
      </c>
      <c r="N17" s="9">
        <f t="shared" si="18"/>
        <v>45086</v>
      </c>
      <c r="O17" s="9">
        <f t="shared" si="18"/>
        <v>45087</v>
      </c>
      <c r="P17" s="9">
        <f t="shared" si="18"/>
        <v>45088</v>
      </c>
      <c r="Q17" s="33"/>
      <c r="R17" s="9">
        <f>X16+1</f>
        <v>45110</v>
      </c>
      <c r="S17" s="9">
        <f>R17+1</f>
        <v>45111</v>
      </c>
      <c r="T17" s="9">
        <f t="shared" ref="T17:X17" si="19">S17+1</f>
        <v>45112</v>
      </c>
      <c r="U17" s="9">
        <f t="shared" si="19"/>
        <v>45113</v>
      </c>
      <c r="V17" s="9">
        <f t="shared" si="19"/>
        <v>45114</v>
      </c>
      <c r="W17" s="9">
        <f t="shared" si="19"/>
        <v>45115</v>
      </c>
      <c r="X17" s="9">
        <f t="shared" si="19"/>
        <v>45116</v>
      </c>
      <c r="Y17" s="33"/>
      <c r="Z17" s="9">
        <f>AF16+1</f>
        <v>45145</v>
      </c>
      <c r="AA17" s="9">
        <f>Z17+1</f>
        <v>45146</v>
      </c>
      <c r="AB17" s="9">
        <f t="shared" ref="AB17:AF17" si="20">AA17+1</f>
        <v>45147</v>
      </c>
      <c r="AC17" s="9">
        <f t="shared" si="20"/>
        <v>45148</v>
      </c>
      <c r="AD17" s="9">
        <f t="shared" si="20"/>
        <v>45149</v>
      </c>
      <c r="AE17" s="9">
        <f t="shared" si="20"/>
        <v>45150</v>
      </c>
      <c r="AF17" s="9">
        <f t="shared" si="20"/>
        <v>45151</v>
      </c>
    </row>
    <row r="18" spans="2:32" s="8" customFormat="1" ht="26.1" customHeight="1" x14ac:dyDescent="0.35">
      <c r="B18" s="9">
        <f>H17+1</f>
        <v>45061</v>
      </c>
      <c r="C18" s="9">
        <f>B18+1</f>
        <v>45062</v>
      </c>
      <c r="D18" s="9">
        <f t="shared" ref="D18:H18" si="21">C18+1</f>
        <v>45063</v>
      </c>
      <c r="E18" s="9">
        <f t="shared" si="21"/>
        <v>45064</v>
      </c>
      <c r="F18" s="9">
        <f t="shared" si="21"/>
        <v>45065</v>
      </c>
      <c r="G18" s="9">
        <f t="shared" si="21"/>
        <v>45066</v>
      </c>
      <c r="H18" s="9">
        <f t="shared" si="21"/>
        <v>45067</v>
      </c>
      <c r="I18" s="33"/>
      <c r="J18" s="9">
        <f>P17+1</f>
        <v>45089</v>
      </c>
      <c r="K18" s="9">
        <f>J18+1</f>
        <v>45090</v>
      </c>
      <c r="L18" s="9">
        <f t="shared" ref="L18:P18" si="22">K18+1</f>
        <v>45091</v>
      </c>
      <c r="M18" s="9">
        <f t="shared" si="22"/>
        <v>45092</v>
      </c>
      <c r="N18" s="9">
        <f t="shared" si="22"/>
        <v>45093</v>
      </c>
      <c r="O18" s="9">
        <f t="shared" si="22"/>
        <v>45094</v>
      </c>
      <c r="P18" s="9">
        <f t="shared" si="22"/>
        <v>45095</v>
      </c>
      <c r="Q18" s="33"/>
      <c r="R18" s="9">
        <f>X17+1</f>
        <v>45117</v>
      </c>
      <c r="S18" s="9">
        <f>R18+1</f>
        <v>45118</v>
      </c>
      <c r="T18" s="9">
        <f t="shared" ref="T18:X18" si="23">S18+1</f>
        <v>45119</v>
      </c>
      <c r="U18" s="9">
        <f t="shared" si="23"/>
        <v>45120</v>
      </c>
      <c r="V18" s="9">
        <f t="shared" si="23"/>
        <v>45121</v>
      </c>
      <c r="W18" s="9">
        <f t="shared" si="23"/>
        <v>45122</v>
      </c>
      <c r="X18" s="9">
        <f t="shared" si="23"/>
        <v>45123</v>
      </c>
      <c r="Y18" s="33"/>
      <c r="Z18" s="9">
        <f>AF17+1</f>
        <v>45152</v>
      </c>
      <c r="AA18" s="9">
        <f>Z18+1</f>
        <v>45153</v>
      </c>
      <c r="AB18" s="9">
        <f t="shared" ref="AB18:AF18" si="24">AA18+1</f>
        <v>45154</v>
      </c>
      <c r="AC18" s="9">
        <f t="shared" si="24"/>
        <v>45155</v>
      </c>
      <c r="AD18" s="9">
        <f t="shared" si="24"/>
        <v>45156</v>
      </c>
      <c r="AE18" s="9">
        <f t="shared" si="24"/>
        <v>45157</v>
      </c>
      <c r="AF18" s="9">
        <f t="shared" si="24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ref="D19:H19" si="25">C19+1</f>
        <v>45070</v>
      </c>
      <c r="E19" s="9">
        <f t="shared" si="25"/>
        <v>45071</v>
      </c>
      <c r="F19" s="9">
        <f t="shared" si="25"/>
        <v>45072</v>
      </c>
      <c r="G19" s="9">
        <f t="shared" si="25"/>
        <v>45073</v>
      </c>
      <c r="H19" s="9">
        <f t="shared" si="25"/>
        <v>45074</v>
      </c>
      <c r="I19" s="33"/>
      <c r="J19" s="9">
        <f>P18+1</f>
        <v>45096</v>
      </c>
      <c r="K19" s="9">
        <f>J19+1</f>
        <v>45097</v>
      </c>
      <c r="L19" s="9">
        <f t="shared" ref="L19:P19" si="26">K19+1</f>
        <v>45098</v>
      </c>
      <c r="M19" s="9">
        <f t="shared" si="26"/>
        <v>45099</v>
      </c>
      <c r="N19" s="9">
        <f t="shared" si="26"/>
        <v>45100</v>
      </c>
      <c r="O19" s="9">
        <f t="shared" si="26"/>
        <v>45101</v>
      </c>
      <c r="P19" s="9">
        <f t="shared" si="26"/>
        <v>45102</v>
      </c>
      <c r="Q19" s="33"/>
      <c r="R19" s="9">
        <f>X18+1</f>
        <v>45124</v>
      </c>
      <c r="S19" s="9">
        <f>R19+1</f>
        <v>45125</v>
      </c>
      <c r="T19" s="9">
        <f t="shared" ref="T19:X19" si="27">S19+1</f>
        <v>45126</v>
      </c>
      <c r="U19" s="9">
        <f t="shared" si="27"/>
        <v>45127</v>
      </c>
      <c r="V19" s="9">
        <f t="shared" si="27"/>
        <v>45128</v>
      </c>
      <c r="W19" s="9">
        <f t="shared" si="27"/>
        <v>45129</v>
      </c>
      <c r="X19" s="9">
        <f t="shared" si="27"/>
        <v>45130</v>
      </c>
      <c r="Y19" s="33"/>
      <c r="Z19" s="9">
        <f>AF18+1</f>
        <v>45159</v>
      </c>
      <c r="AA19" s="9">
        <f>Z19+1</f>
        <v>45160</v>
      </c>
      <c r="AB19" s="9">
        <f t="shared" ref="AB19:AF19" si="28">AA19+1</f>
        <v>45161</v>
      </c>
      <c r="AC19" s="9">
        <f t="shared" si="28"/>
        <v>45162</v>
      </c>
      <c r="AD19" s="9">
        <f t="shared" si="28"/>
        <v>45163</v>
      </c>
      <c r="AE19" s="9">
        <f t="shared" si="28"/>
        <v>45164</v>
      </c>
      <c r="AF19" s="9">
        <f t="shared" si="28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0" si="29">IFERROR(IF(MONTH(C20+1)=MONTH(D17),C20+1,""),"")</f>
        <v>45077</v>
      </c>
      <c r="E20" s="9" t="str">
        <f t="shared" si="29"/>
        <v/>
      </c>
      <c r="F20" s="9" t="str">
        <f t="shared" si="29"/>
        <v/>
      </c>
      <c r="G20" s="9" t="str">
        <f t="shared" si="29"/>
        <v/>
      </c>
      <c r="H20" s="9" t="str">
        <f t="shared" si="29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0" si="30">IFERROR(IF(MONTH(K20+1)=MONTH(L17),K20+1,""),"")</f>
        <v>45105</v>
      </c>
      <c r="M20" s="9">
        <f t="shared" si="30"/>
        <v>45106</v>
      </c>
      <c r="N20" s="9">
        <f t="shared" si="30"/>
        <v>45107</v>
      </c>
      <c r="O20" s="9" t="str">
        <f t="shared" si="30"/>
        <v/>
      </c>
      <c r="P20" s="9" t="str">
        <f t="shared" si="30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0" si="31">IFERROR(IF(MONTH(S20+1)=MONTH(T17),S20+1,""),"")</f>
        <v>45133</v>
      </c>
      <c r="U20" s="9">
        <f t="shared" si="31"/>
        <v>45134</v>
      </c>
      <c r="V20" s="9">
        <f t="shared" si="31"/>
        <v>45135</v>
      </c>
      <c r="W20" s="9">
        <f t="shared" si="31"/>
        <v>45136</v>
      </c>
      <c r="X20" s="9">
        <f t="shared" si="31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0" si="32">IFERROR(IF(MONTH(AA20+1)=MONTH(AB17),AA20+1,""),"")</f>
        <v>45168</v>
      </c>
      <c r="AC20" s="9">
        <f t="shared" si="32"/>
        <v>45169</v>
      </c>
      <c r="AD20" s="9" t="str">
        <f t="shared" si="32"/>
        <v/>
      </c>
      <c r="AE20" s="9" t="str">
        <f t="shared" si="32"/>
        <v/>
      </c>
      <c r="AF20" s="9" t="str">
        <f t="shared" si="32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ref="D21:H21" si="33">IFERROR(IF(MONTH(C21+1)=MONTH(D18),C21+1,""),"")</f>
        <v/>
      </c>
      <c r="E21" s="9" t="str">
        <f t="shared" si="33"/>
        <v/>
      </c>
      <c r="F21" s="9" t="str">
        <f t="shared" si="33"/>
        <v/>
      </c>
      <c r="G21" s="9" t="str">
        <f t="shared" si="33"/>
        <v/>
      </c>
      <c r="H21" s="9" t="str">
        <f t="shared" si="33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ref="L21:P21" si="34">IFERROR(IF(MONTH(K21+1)=MONTH(L18),K21+1,""),"")</f>
        <v/>
      </c>
      <c r="M21" s="9" t="str">
        <f t="shared" si="34"/>
        <v/>
      </c>
      <c r="N21" s="9" t="str">
        <f t="shared" si="34"/>
        <v/>
      </c>
      <c r="O21" s="9" t="str">
        <f t="shared" si="34"/>
        <v/>
      </c>
      <c r="P21" s="9" t="str">
        <f t="shared" si="34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ref="T21:X21" si="35">IFERROR(IF(MONTH(S21+1)=MONTH(T18),S21+1,""),"")</f>
        <v/>
      </c>
      <c r="U21" s="9" t="str">
        <f t="shared" si="35"/>
        <v/>
      </c>
      <c r="V21" s="9" t="str">
        <f t="shared" si="35"/>
        <v/>
      </c>
      <c r="W21" s="9" t="str">
        <f t="shared" si="35"/>
        <v/>
      </c>
      <c r="X21" s="9" t="str">
        <f t="shared" si="35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ref="AB21:AF21" si="36">IFERROR(IF(MONTH(AA21+1)=MONTH(AB18),AA21+1,""),"")</f>
        <v/>
      </c>
      <c r="AC21" s="9" t="str">
        <f t="shared" si="36"/>
        <v/>
      </c>
      <c r="AD21" s="9" t="str">
        <f t="shared" si="36"/>
        <v/>
      </c>
      <c r="AE21" s="9" t="str">
        <f t="shared" si="36"/>
        <v/>
      </c>
      <c r="AF21" s="9" t="str">
        <f t="shared" si="36"/>
        <v/>
      </c>
    </row>
    <row r="22" spans="2:32" s="7" customFormat="1" ht="18" customHeight="1" x14ac:dyDescent="0.35"/>
    <row r="23" spans="2:32" s="16" customFormat="1" ht="25.5" customHeight="1" x14ac:dyDescent="0.35">
      <c r="B23" s="39" t="s">
        <v>3</v>
      </c>
      <c r="C23" s="39"/>
      <c r="D23" s="39"/>
      <c r="E23" s="39"/>
      <c r="F23" s="39"/>
      <c r="G23" s="39"/>
      <c r="H23" s="39"/>
      <c r="J23" s="39" t="s">
        <v>12</v>
      </c>
      <c r="K23" s="39"/>
      <c r="L23" s="39"/>
      <c r="M23" s="39"/>
      <c r="N23" s="39"/>
      <c r="O23" s="39"/>
      <c r="P23" s="39"/>
      <c r="R23" s="39" t="s">
        <v>15</v>
      </c>
      <c r="S23" s="39"/>
      <c r="T23" s="39"/>
      <c r="U23" s="39"/>
      <c r="V23" s="39"/>
      <c r="W23" s="39"/>
      <c r="X23" s="39"/>
      <c r="Z23" s="39" t="s">
        <v>18</v>
      </c>
      <c r="AA23" s="39"/>
      <c r="AB23" s="39"/>
      <c r="AC23" s="39"/>
      <c r="AD23" s="39"/>
      <c r="AE23" s="39"/>
      <c r="AF23" s="39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6" si="37">C26+1</f>
        <v>45175</v>
      </c>
      <c r="E26" s="9">
        <f t="shared" si="37"/>
        <v>45176</v>
      </c>
      <c r="F26" s="9">
        <f t="shared" si="37"/>
        <v>45177</v>
      </c>
      <c r="G26" s="9">
        <f t="shared" si="37"/>
        <v>45178</v>
      </c>
      <c r="H26" s="9">
        <f t="shared" si="37"/>
        <v>45179</v>
      </c>
      <c r="I26" s="33"/>
      <c r="J26" s="9">
        <f>P25+1</f>
        <v>45201</v>
      </c>
      <c r="K26" s="9">
        <f>J26+1</f>
        <v>45202</v>
      </c>
      <c r="L26" s="9">
        <f t="shared" ref="L26:P26" si="38">K26+1</f>
        <v>45203</v>
      </c>
      <c r="M26" s="36">
        <f t="shared" si="38"/>
        <v>45204</v>
      </c>
      <c r="N26" s="36">
        <f t="shared" si="38"/>
        <v>45205</v>
      </c>
      <c r="O26" s="36">
        <f t="shared" si="38"/>
        <v>45206</v>
      </c>
      <c r="P26" s="36">
        <f t="shared" si="38"/>
        <v>45207</v>
      </c>
      <c r="Q26" s="33"/>
      <c r="R26" s="9">
        <f>X25+1</f>
        <v>45236</v>
      </c>
      <c r="S26" s="9">
        <f>R26+1</f>
        <v>45237</v>
      </c>
      <c r="T26" s="9">
        <f t="shared" ref="T26:X26" si="39">S26+1</f>
        <v>45238</v>
      </c>
      <c r="U26" s="9">
        <f t="shared" si="39"/>
        <v>45239</v>
      </c>
      <c r="V26" s="9">
        <f t="shared" si="39"/>
        <v>45240</v>
      </c>
      <c r="W26" s="9">
        <f t="shared" si="39"/>
        <v>45241</v>
      </c>
      <c r="X26" s="9">
        <f t="shared" si="39"/>
        <v>45242</v>
      </c>
      <c r="Y26" s="33"/>
      <c r="Z26" s="9">
        <f>AF25+1</f>
        <v>45264</v>
      </c>
      <c r="AA26" s="9">
        <f>Z26+1</f>
        <v>45265</v>
      </c>
      <c r="AB26" s="9">
        <f t="shared" ref="AB26:AF26" si="40">AA26+1</f>
        <v>45266</v>
      </c>
      <c r="AC26" s="9">
        <f t="shared" si="40"/>
        <v>45267</v>
      </c>
      <c r="AD26" s="9">
        <f t="shared" si="40"/>
        <v>45268</v>
      </c>
      <c r="AE26" s="9">
        <f t="shared" si="40"/>
        <v>45269</v>
      </c>
      <c r="AF26" s="9">
        <f t="shared" si="40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ref="D27:H27" si="41">C27+1</f>
        <v>45182</v>
      </c>
      <c r="E27" s="9">
        <f t="shared" si="41"/>
        <v>45183</v>
      </c>
      <c r="F27" s="9">
        <f t="shared" si="41"/>
        <v>45184</v>
      </c>
      <c r="G27" s="9">
        <f t="shared" si="41"/>
        <v>45185</v>
      </c>
      <c r="H27" s="9">
        <f t="shared" si="41"/>
        <v>45186</v>
      </c>
      <c r="I27" s="33"/>
      <c r="J27" s="36">
        <f>P26+1</f>
        <v>45208</v>
      </c>
      <c r="K27" s="36">
        <f>J27+1</f>
        <v>45209</v>
      </c>
      <c r="L27" s="36">
        <f t="shared" ref="L27:P27" si="42">K27+1</f>
        <v>45210</v>
      </c>
      <c r="M27" s="36">
        <f t="shared" si="42"/>
        <v>45211</v>
      </c>
      <c r="N27" s="36">
        <f t="shared" si="42"/>
        <v>45212</v>
      </c>
      <c r="O27" s="36">
        <f t="shared" si="42"/>
        <v>45213</v>
      </c>
      <c r="P27" s="36">
        <f t="shared" si="42"/>
        <v>45214</v>
      </c>
      <c r="Q27" s="33"/>
      <c r="R27" s="9">
        <f>X26+1</f>
        <v>45243</v>
      </c>
      <c r="S27" s="9">
        <f>R27+1</f>
        <v>45244</v>
      </c>
      <c r="T27" s="9">
        <f t="shared" ref="T27:X27" si="43">S27+1</f>
        <v>45245</v>
      </c>
      <c r="U27" s="9">
        <f t="shared" si="43"/>
        <v>45246</v>
      </c>
      <c r="V27" s="9">
        <f t="shared" si="43"/>
        <v>45247</v>
      </c>
      <c r="W27" s="9">
        <f t="shared" si="43"/>
        <v>45248</v>
      </c>
      <c r="X27" s="9">
        <f t="shared" si="43"/>
        <v>45249</v>
      </c>
      <c r="Y27" s="33"/>
      <c r="Z27" s="9">
        <f>AF26+1</f>
        <v>45271</v>
      </c>
      <c r="AA27" s="9">
        <f>Z27+1</f>
        <v>45272</v>
      </c>
      <c r="AB27" s="9">
        <f t="shared" ref="AB27:AF27" si="44">AA27+1</f>
        <v>45273</v>
      </c>
      <c r="AC27" s="9">
        <f t="shared" si="44"/>
        <v>45274</v>
      </c>
      <c r="AD27" s="9">
        <f t="shared" si="44"/>
        <v>45275</v>
      </c>
      <c r="AE27" s="9">
        <f t="shared" si="44"/>
        <v>45276</v>
      </c>
      <c r="AF27" s="9">
        <f t="shared" si="44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ref="D28:H28" si="45">C28+1</f>
        <v>45189</v>
      </c>
      <c r="E28" s="9">
        <f t="shared" si="45"/>
        <v>45190</v>
      </c>
      <c r="F28" s="9">
        <f t="shared" si="45"/>
        <v>45191</v>
      </c>
      <c r="G28" s="9">
        <f t="shared" si="45"/>
        <v>45192</v>
      </c>
      <c r="H28" s="9">
        <f t="shared" si="45"/>
        <v>45193</v>
      </c>
      <c r="I28" s="33"/>
      <c r="J28" s="36">
        <f>P27+1</f>
        <v>45215</v>
      </c>
      <c r="K28" s="9">
        <f>J28+1</f>
        <v>45216</v>
      </c>
      <c r="L28" s="9">
        <f t="shared" ref="L28:P28" si="46">K28+1</f>
        <v>45217</v>
      </c>
      <c r="M28" s="9">
        <f t="shared" si="46"/>
        <v>45218</v>
      </c>
      <c r="N28" s="9">
        <f t="shared" si="46"/>
        <v>45219</v>
      </c>
      <c r="O28" s="9">
        <f t="shared" si="46"/>
        <v>45220</v>
      </c>
      <c r="P28" s="9">
        <f t="shared" si="46"/>
        <v>45221</v>
      </c>
      <c r="Q28" s="33"/>
      <c r="R28" s="9">
        <f>X27+1</f>
        <v>45250</v>
      </c>
      <c r="S28" s="9">
        <f>R28+1</f>
        <v>45251</v>
      </c>
      <c r="T28" s="9">
        <f t="shared" ref="T28:X28" si="47">S28+1</f>
        <v>45252</v>
      </c>
      <c r="U28" s="9">
        <f t="shared" si="47"/>
        <v>45253</v>
      </c>
      <c r="V28" s="9">
        <f t="shared" si="47"/>
        <v>45254</v>
      </c>
      <c r="W28" s="9">
        <f t="shared" si="47"/>
        <v>45255</v>
      </c>
      <c r="X28" s="9">
        <f t="shared" si="47"/>
        <v>45256</v>
      </c>
      <c r="Y28" s="33"/>
      <c r="Z28" s="9">
        <f>AF27+1</f>
        <v>45278</v>
      </c>
      <c r="AA28" s="9">
        <f>Z28+1</f>
        <v>45279</v>
      </c>
      <c r="AB28" s="9">
        <f t="shared" ref="AB28:AF28" si="48">AA28+1</f>
        <v>45280</v>
      </c>
      <c r="AC28" s="9">
        <f t="shared" si="48"/>
        <v>45281</v>
      </c>
      <c r="AD28" s="9">
        <f t="shared" si="48"/>
        <v>45282</v>
      </c>
      <c r="AE28" s="9">
        <f t="shared" si="48"/>
        <v>45283</v>
      </c>
      <c r="AF28" s="9">
        <f t="shared" si="48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29" si="49">IFERROR(IF(MONTH(C29+1)=MONTH(D26),C29+1,""),"")</f>
        <v>45196</v>
      </c>
      <c r="E29" s="9">
        <f t="shared" si="49"/>
        <v>45197</v>
      </c>
      <c r="F29" s="9">
        <f t="shared" si="49"/>
        <v>45198</v>
      </c>
      <c r="G29" s="9">
        <f t="shared" si="49"/>
        <v>45199</v>
      </c>
      <c r="H29" s="9" t="str">
        <f t="shared" si="49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29" si="50">IFERROR(IF(MONTH(K29+1)=MONTH(L26),K29+1,""),"")</f>
        <v>45224</v>
      </c>
      <c r="M29" s="9">
        <f t="shared" si="50"/>
        <v>45225</v>
      </c>
      <c r="N29" s="9">
        <f t="shared" si="50"/>
        <v>45226</v>
      </c>
      <c r="O29" s="9">
        <f t="shared" si="50"/>
        <v>45227</v>
      </c>
      <c r="P29" s="9">
        <f t="shared" si="50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29" si="51">IFERROR(IF(MONTH(S29+1)=MONTH(T26),S29+1,""),"")</f>
        <v>45259</v>
      </c>
      <c r="U29" s="9">
        <f t="shared" si="51"/>
        <v>45260</v>
      </c>
      <c r="V29" s="9" t="str">
        <f t="shared" si="51"/>
        <v/>
      </c>
      <c r="W29" s="9" t="str">
        <f t="shared" si="51"/>
        <v/>
      </c>
      <c r="X29" s="9" t="str">
        <f t="shared" si="51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29" si="52">IFERROR(IF(MONTH(AA29+1)=MONTH(AB26),AA29+1,""),"")</f>
        <v>45287</v>
      </c>
      <c r="AC29" s="9">
        <f t="shared" si="52"/>
        <v>45288</v>
      </c>
      <c r="AD29" s="9">
        <f t="shared" si="52"/>
        <v>45289</v>
      </c>
      <c r="AE29" s="9">
        <f t="shared" si="52"/>
        <v>45290</v>
      </c>
      <c r="AF29" s="9">
        <f t="shared" si="52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ref="D30:H30" si="53">IFERROR(IF(MONTH(C30+1)=MONTH(D27),C30+1,""),"")</f>
        <v/>
      </c>
      <c r="E30" s="9" t="str">
        <f t="shared" si="53"/>
        <v/>
      </c>
      <c r="F30" s="9" t="str">
        <f t="shared" si="53"/>
        <v/>
      </c>
      <c r="G30" s="9" t="str">
        <f t="shared" si="53"/>
        <v/>
      </c>
      <c r="H30" s="9" t="str">
        <f t="shared" si="53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ref="L30:P30" si="54">IFERROR(IF(MONTH(K30+1)=MONTH(L27),K30+1,""),"")</f>
        <v/>
      </c>
      <c r="M30" s="9" t="str">
        <f t="shared" si="54"/>
        <v/>
      </c>
      <c r="N30" s="9" t="str">
        <f t="shared" si="54"/>
        <v/>
      </c>
      <c r="O30" s="9" t="str">
        <f t="shared" si="54"/>
        <v/>
      </c>
      <c r="P30" s="9" t="str">
        <f t="shared" si="54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ref="T30:X30" si="55">IFERROR(IF(MONTH(S30+1)=MONTH(T27),S30+1,""),"")</f>
        <v/>
      </c>
      <c r="U30" s="9" t="str">
        <f t="shared" si="55"/>
        <v/>
      </c>
      <c r="V30" s="9" t="str">
        <f t="shared" si="55"/>
        <v/>
      </c>
      <c r="W30" s="9" t="str">
        <f t="shared" si="55"/>
        <v/>
      </c>
      <c r="X30" s="9" t="str">
        <f t="shared" si="55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ref="AB30:AF30" si="56">IFERROR(IF(MONTH(AA30+1)=MONTH(AB27),AA30+1,""),"")</f>
        <v/>
      </c>
      <c r="AC30" s="9" t="str">
        <f t="shared" si="56"/>
        <v/>
      </c>
      <c r="AD30" s="9" t="str">
        <f t="shared" si="56"/>
        <v/>
      </c>
      <c r="AE30" s="9" t="str">
        <f t="shared" si="56"/>
        <v/>
      </c>
      <c r="AF30" s="9" t="str">
        <f t="shared" si="56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AC1:AF1"/>
    <mergeCell ref="Z23:AF23"/>
    <mergeCell ref="B5:H5"/>
    <mergeCell ref="J5:P5"/>
    <mergeCell ref="R5:X5"/>
    <mergeCell ref="Z5:AF5"/>
    <mergeCell ref="B14:H14"/>
    <mergeCell ref="J14:P14"/>
    <mergeCell ref="R14:X14"/>
    <mergeCell ref="Z14:AF14"/>
    <mergeCell ref="B23:H23"/>
    <mergeCell ref="J23:P23"/>
    <mergeCell ref="R23:X23"/>
  </mergeCells>
  <phoneticPr fontId="1" type="noConversion"/>
  <conditionalFormatting sqref="B7:H12 J7:P12 R7:X12 Z7:AF12 B16:H21 J16:P21 R16:X21 Z16:AF21 B25:H30 J25:P30 R25:X30 Z25:AF30">
    <cfRule type="expression" dxfId="2" priority="7" stopIfTrue="1">
      <formula>NOT(ISNUMBER(B7))</formula>
    </cfRule>
    <cfRule type="expression" priority="11" stopIfTrue="1">
      <formula>B7&lt;Pattern_Start</formula>
    </cfRule>
  </conditionalFormatting>
  <dataValidations count="3">
    <dataValidation allowBlank="1" showErrorMessage="1" prompt="Utiliser les toupies pour modifier rapidement l’année du calendrier" sqref="AC1:AF1" xr:uid="{00000000-0002-0000-0000-000001000000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00000000-0002-0000-0000-000000000000}"/>
    <dataValidation allowBlank="1" showErrorMessage="1" sqref="C3 I3 O3" xr:uid="{08D3BB08-9C42-41B6-849F-1FEC1D7A4257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03870-B5BF-4DD1-850B-AD5EE3D02825}">
  <sheetPr codeName="Sheet2">
    <pageSetUpPr fitToPage="1"/>
  </sheetPr>
  <dimension ref="A1:AH34"/>
  <sheetViews>
    <sheetView showGridLines="0" zoomScale="53" zoomScaleNormal="100" workbookViewId="0">
      <selection activeCell="T7" sqref="T7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27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8">
        <v>2023</v>
      </c>
      <c r="AD1" s="38"/>
      <c r="AE1" s="38"/>
      <c r="AF1" s="38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39" t="s">
        <v>0</v>
      </c>
      <c r="C5" s="39"/>
      <c r="D5" s="39"/>
      <c r="E5" s="39"/>
      <c r="F5" s="39"/>
      <c r="G5" s="39"/>
      <c r="H5" s="39"/>
      <c r="J5" s="39" t="s">
        <v>10</v>
      </c>
      <c r="K5" s="39"/>
      <c r="L5" s="39"/>
      <c r="M5" s="39"/>
      <c r="N5" s="39"/>
      <c r="O5" s="39"/>
      <c r="P5" s="39"/>
      <c r="R5" s="39" t="s">
        <v>13</v>
      </c>
      <c r="S5" s="39"/>
      <c r="T5" s="39"/>
      <c r="U5" s="39"/>
      <c r="V5" s="39"/>
      <c r="W5" s="39"/>
      <c r="X5" s="39"/>
      <c r="Z5" s="39" t="s">
        <v>16</v>
      </c>
      <c r="AA5" s="39"/>
      <c r="AB5" s="39"/>
      <c r="AC5" s="39"/>
      <c r="AD5" s="39"/>
      <c r="AE5" s="39"/>
      <c r="AF5" s="39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40">
        <f>IF(N7&lt;&gt;"",N7+1,IF(WEEKDAY(DATE(CalendarYear,2,1),2)=6,DATE(CalendarYear,2,1),""))</f>
        <v>44961</v>
      </c>
      <c r="P7" s="40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40">
        <f>IF(S7&lt;&gt;"",S7+1,IF(WEEKDAY(DATE(CalendarYear,3,1),2)=3,DATE(CalendarYear,3,1),""))</f>
        <v>44986</v>
      </c>
      <c r="U7" s="40">
        <f>IF(T7&lt;&gt;"",T7+1,IF(WEEKDAY(DATE(CalendarYear,3,1),2)=4,DATE(CalendarYear,3,1),""))</f>
        <v>44987</v>
      </c>
      <c r="V7" s="34">
        <f>IF(U7&lt;&gt;"",U7+1,IF(WEEKDAY(DATE(CalendarYear,3,1),2)=5,DATE(CalendarYear,3,1),""))</f>
        <v>44988</v>
      </c>
      <c r="W7" s="34">
        <f>IF(V7&lt;&gt;"",V7+1,IF(WEEKDAY(DATE(CalendarYear,3,1),2)=6,DATE(CalendarYear,3,1),""))</f>
        <v>44989</v>
      </c>
      <c r="X7" s="34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28">
        <f>P7+1</f>
        <v>44963</v>
      </c>
      <c r="K8" s="28">
        <f>J8+1</f>
        <v>44964</v>
      </c>
      <c r="L8" s="28">
        <f t="shared" ref="L8:P10" si="1">K8+1</f>
        <v>44965</v>
      </c>
      <c r="M8" s="28">
        <f t="shared" si="1"/>
        <v>44966</v>
      </c>
      <c r="N8" s="28">
        <f t="shared" si="1"/>
        <v>44967</v>
      </c>
      <c r="O8" s="28">
        <f t="shared" si="1"/>
        <v>44968</v>
      </c>
      <c r="P8" s="28">
        <f t="shared" si="1"/>
        <v>44969</v>
      </c>
      <c r="Q8" s="33"/>
      <c r="R8" s="30">
        <f>X7+1</f>
        <v>44991</v>
      </c>
      <c r="S8" s="36">
        <f>R8+1</f>
        <v>44992</v>
      </c>
      <c r="T8" s="36">
        <f t="shared" ref="T8:X10" si="2">S8+1</f>
        <v>44993</v>
      </c>
      <c r="U8" s="36">
        <f t="shared" si="2"/>
        <v>44994</v>
      </c>
      <c r="V8" s="36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10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28">
        <f>P8+1</f>
        <v>44970</v>
      </c>
      <c r="K9" s="28">
        <f>J9+1</f>
        <v>44971</v>
      </c>
      <c r="L9" s="28">
        <f t="shared" si="1"/>
        <v>44972</v>
      </c>
      <c r="M9" s="28">
        <f t="shared" si="1"/>
        <v>44973</v>
      </c>
      <c r="N9" s="28">
        <f t="shared" si="1"/>
        <v>44974</v>
      </c>
      <c r="O9" s="28">
        <f t="shared" si="1"/>
        <v>44975</v>
      </c>
      <c r="P9" s="28">
        <f t="shared" si="1"/>
        <v>44976</v>
      </c>
      <c r="Q9" s="33"/>
      <c r="R9" s="9">
        <f>X8+1</f>
        <v>44998</v>
      </c>
      <c r="S9" s="9">
        <f>R9+1</f>
        <v>44999</v>
      </c>
      <c r="T9" s="9">
        <f t="shared" si="2"/>
        <v>45000</v>
      </c>
      <c r="U9" s="9">
        <f t="shared" si="2"/>
        <v>45001</v>
      </c>
      <c r="V9" s="9">
        <f t="shared" si="2"/>
        <v>45002</v>
      </c>
      <c r="W9" s="9">
        <f t="shared" si="2"/>
        <v>45003</v>
      </c>
      <c r="X9" s="9">
        <f t="shared" si="2"/>
        <v>45004</v>
      </c>
      <c r="Y9" s="33"/>
      <c r="Z9" s="9">
        <f>AF8+1</f>
        <v>45026</v>
      </c>
      <c r="AA9" s="9">
        <f>Z9+1</f>
        <v>45027</v>
      </c>
      <c r="AB9" s="9">
        <f t="shared" si="3"/>
        <v>45028</v>
      </c>
      <c r="AC9" s="9">
        <f t="shared" si="3"/>
        <v>45029</v>
      </c>
      <c r="AD9" s="9">
        <f t="shared" si="3"/>
        <v>45030</v>
      </c>
      <c r="AE9" s="9">
        <f t="shared" si="3"/>
        <v>45031</v>
      </c>
      <c r="AF9" s="9">
        <f t="shared" si="3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28">
        <f>P9+1</f>
        <v>44977</v>
      </c>
      <c r="K10" s="28">
        <f>J10+1</f>
        <v>44978</v>
      </c>
      <c r="L10" s="28">
        <f t="shared" si="1"/>
        <v>44979</v>
      </c>
      <c r="M10" s="28">
        <f t="shared" si="1"/>
        <v>44980</v>
      </c>
      <c r="N10" s="28">
        <f t="shared" si="1"/>
        <v>44981</v>
      </c>
      <c r="O10" s="28">
        <f t="shared" si="1"/>
        <v>44982</v>
      </c>
      <c r="P10" s="28">
        <f t="shared" si="1"/>
        <v>44983</v>
      </c>
      <c r="Q10" s="33"/>
      <c r="R10" s="9">
        <f>X9+1</f>
        <v>45005</v>
      </c>
      <c r="S10" s="9">
        <f>R10+1</f>
        <v>45006</v>
      </c>
      <c r="T10" s="9">
        <f t="shared" si="2"/>
        <v>45007</v>
      </c>
      <c r="U10" s="9">
        <f t="shared" si="2"/>
        <v>45008</v>
      </c>
      <c r="V10" s="9">
        <f t="shared" si="2"/>
        <v>45009</v>
      </c>
      <c r="W10" s="9">
        <f t="shared" si="2"/>
        <v>45010</v>
      </c>
      <c r="X10" s="9">
        <f t="shared" si="2"/>
        <v>45011</v>
      </c>
      <c r="Y10" s="33"/>
      <c r="Z10" s="9">
        <f>AF9+1</f>
        <v>45033</v>
      </c>
      <c r="AA10" s="9">
        <f>Z10+1</f>
        <v>45034</v>
      </c>
      <c r="AB10" s="9">
        <f t="shared" si="3"/>
        <v>45035</v>
      </c>
      <c r="AC10" s="9">
        <f t="shared" si="3"/>
        <v>45036</v>
      </c>
      <c r="AD10" s="9">
        <f t="shared" si="3"/>
        <v>45037</v>
      </c>
      <c r="AE10" s="9">
        <f t="shared" si="3"/>
        <v>45038</v>
      </c>
      <c r="AF10" s="9">
        <f t="shared" si="3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4">IFERROR(IF(MONTH(C11+1)=MONTH(D8),C11+1,""),"")</f>
        <v>44951</v>
      </c>
      <c r="E11" s="9">
        <f t="shared" si="4"/>
        <v>44952</v>
      </c>
      <c r="F11" s="9">
        <f t="shared" si="4"/>
        <v>44953</v>
      </c>
      <c r="G11" s="9">
        <f t="shared" si="4"/>
        <v>44954</v>
      </c>
      <c r="H11" s="9">
        <f t="shared" si="4"/>
        <v>44955</v>
      </c>
      <c r="I11" s="33"/>
      <c r="J11" s="28">
        <f>IF(MONTH(P10+1)=MONTH(K8),P10+1,"")</f>
        <v>44984</v>
      </c>
      <c r="K11" s="28">
        <f>IFERROR(IF(MONTH(J11+1)=MONTH(K8),J11+1,""),"")</f>
        <v>44985</v>
      </c>
      <c r="L11" s="9" t="str">
        <f t="shared" ref="L11:P12" si="5">IFERROR(IF(MONTH(K11+1)=MONTH(L8),K11+1,""),"")</f>
        <v/>
      </c>
      <c r="M11" s="9" t="str">
        <f t="shared" si="5"/>
        <v/>
      </c>
      <c r="N11" s="9" t="str">
        <f t="shared" si="5"/>
        <v/>
      </c>
      <c r="O11" s="9" t="str">
        <f t="shared" si="5"/>
        <v/>
      </c>
      <c r="P11" s="9" t="str">
        <f t="shared" si="5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2" si="6">IFERROR(IF(MONTH(S11+1)=MONTH(T8),S11+1,""),"")</f>
        <v>45014</v>
      </c>
      <c r="U11" s="9">
        <f t="shared" si="6"/>
        <v>45015</v>
      </c>
      <c r="V11" s="9">
        <f t="shared" si="6"/>
        <v>45016</v>
      </c>
      <c r="W11" s="9" t="str">
        <f t="shared" si="6"/>
        <v/>
      </c>
      <c r="X11" s="9" t="str">
        <f t="shared" si="6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2" si="7">IFERROR(IF(MONTH(AA11+1)=MONTH(AB8),AA11+1,""),"")</f>
        <v>45042</v>
      </c>
      <c r="AC11" s="9">
        <f t="shared" si="7"/>
        <v>45043</v>
      </c>
      <c r="AD11" s="9">
        <f t="shared" si="7"/>
        <v>45044</v>
      </c>
      <c r="AE11" s="9">
        <f t="shared" si="7"/>
        <v>45045</v>
      </c>
      <c r="AF11" s="9">
        <f t="shared" si="7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4"/>
        <v/>
      </c>
      <c r="E12" s="9" t="str">
        <f t="shared" si="4"/>
        <v/>
      </c>
      <c r="F12" s="9" t="str">
        <f t="shared" si="4"/>
        <v/>
      </c>
      <c r="G12" s="9" t="str">
        <f t="shared" si="4"/>
        <v/>
      </c>
      <c r="H12" s="9" t="str">
        <f t="shared" si="4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si="5"/>
        <v/>
      </c>
      <c r="M12" s="9" t="str">
        <f t="shared" si="5"/>
        <v/>
      </c>
      <c r="N12" s="9" t="str">
        <f t="shared" si="5"/>
        <v/>
      </c>
      <c r="O12" s="9" t="str">
        <f t="shared" si="5"/>
        <v/>
      </c>
      <c r="P12" s="9" t="str">
        <f t="shared" si="5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si="6"/>
        <v/>
      </c>
      <c r="U12" s="9" t="str">
        <f t="shared" si="6"/>
        <v/>
      </c>
      <c r="V12" s="9" t="str">
        <f t="shared" si="6"/>
        <v/>
      </c>
      <c r="W12" s="9" t="str">
        <f t="shared" si="6"/>
        <v/>
      </c>
      <c r="X12" s="9" t="str">
        <f t="shared" si="6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si="7"/>
        <v/>
      </c>
      <c r="AC12" s="9" t="str">
        <f t="shared" si="7"/>
        <v/>
      </c>
      <c r="AD12" s="9" t="str">
        <f t="shared" si="7"/>
        <v/>
      </c>
      <c r="AE12" s="9" t="str">
        <f t="shared" si="7"/>
        <v/>
      </c>
      <c r="AF12" s="9" t="str">
        <f t="shared" si="7"/>
        <v/>
      </c>
    </row>
    <row r="13" spans="2:33" s="7" customFormat="1" ht="18" customHeight="1" x14ac:dyDescent="0.35"/>
    <row r="14" spans="2:33" s="16" customFormat="1" ht="25.5" customHeight="1" x14ac:dyDescent="0.35">
      <c r="B14" s="39" t="s">
        <v>2</v>
      </c>
      <c r="C14" s="39"/>
      <c r="D14" s="39"/>
      <c r="E14" s="39"/>
      <c r="F14" s="39"/>
      <c r="G14" s="39"/>
      <c r="H14" s="39"/>
      <c r="J14" s="39" t="s">
        <v>11</v>
      </c>
      <c r="K14" s="39"/>
      <c r="L14" s="39"/>
      <c r="M14" s="39"/>
      <c r="N14" s="39"/>
      <c r="O14" s="39"/>
      <c r="P14" s="39"/>
      <c r="R14" s="39" t="s">
        <v>14</v>
      </c>
      <c r="S14" s="39"/>
      <c r="T14" s="39"/>
      <c r="U14" s="39"/>
      <c r="V14" s="39"/>
      <c r="W14" s="39"/>
      <c r="X14" s="39"/>
      <c r="Z14" s="39" t="s">
        <v>17</v>
      </c>
      <c r="AA14" s="39"/>
      <c r="AB14" s="39"/>
      <c r="AC14" s="39"/>
      <c r="AD14" s="39"/>
      <c r="AE14" s="39"/>
      <c r="AF14" s="39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9">
        <f t="shared" ref="D17:H19" si="8">C17+1</f>
        <v>45056</v>
      </c>
      <c r="E17" s="9">
        <f t="shared" si="8"/>
        <v>45057</v>
      </c>
      <c r="F17" s="9">
        <f t="shared" si="8"/>
        <v>45058</v>
      </c>
      <c r="G17" s="9">
        <f t="shared" si="8"/>
        <v>45059</v>
      </c>
      <c r="H17" s="9">
        <f t="shared" si="8"/>
        <v>45060</v>
      </c>
      <c r="I17" s="33"/>
      <c r="J17" s="9">
        <f>P16+1</f>
        <v>45082</v>
      </c>
      <c r="K17" s="9">
        <f>J17+1</f>
        <v>45083</v>
      </c>
      <c r="L17" s="9">
        <f t="shared" ref="L17:P19" si="9">K17+1</f>
        <v>45084</v>
      </c>
      <c r="M17" s="9">
        <f t="shared" si="9"/>
        <v>45085</v>
      </c>
      <c r="N17" s="9">
        <f t="shared" si="9"/>
        <v>45086</v>
      </c>
      <c r="O17" s="9">
        <f t="shared" si="9"/>
        <v>45087</v>
      </c>
      <c r="P17" s="9">
        <f t="shared" si="9"/>
        <v>45088</v>
      </c>
      <c r="Q17" s="33"/>
      <c r="R17" s="9">
        <f>X16+1</f>
        <v>45110</v>
      </c>
      <c r="S17" s="9">
        <f>R17+1</f>
        <v>45111</v>
      </c>
      <c r="T17" s="9">
        <f t="shared" ref="T17:X19" si="10">S17+1</f>
        <v>45112</v>
      </c>
      <c r="U17" s="9">
        <f t="shared" si="10"/>
        <v>45113</v>
      </c>
      <c r="V17" s="9">
        <f t="shared" si="10"/>
        <v>45114</v>
      </c>
      <c r="W17" s="9">
        <f t="shared" si="10"/>
        <v>45115</v>
      </c>
      <c r="X17" s="9">
        <f t="shared" si="10"/>
        <v>45116</v>
      </c>
      <c r="Y17" s="33"/>
      <c r="Z17" s="9">
        <f>AF16+1</f>
        <v>45145</v>
      </c>
      <c r="AA17" s="9">
        <f>Z17+1</f>
        <v>45146</v>
      </c>
      <c r="AB17" s="9">
        <f t="shared" ref="AB17:AF19" si="11">AA17+1</f>
        <v>45147</v>
      </c>
      <c r="AC17" s="9">
        <f t="shared" si="11"/>
        <v>45148</v>
      </c>
      <c r="AD17" s="9">
        <f t="shared" si="11"/>
        <v>45149</v>
      </c>
      <c r="AE17" s="9">
        <f t="shared" si="11"/>
        <v>45150</v>
      </c>
      <c r="AF17" s="9">
        <f t="shared" si="11"/>
        <v>45151</v>
      </c>
    </row>
    <row r="18" spans="2:32" s="8" customFormat="1" ht="26.1" customHeight="1" x14ac:dyDescent="0.35">
      <c r="B18" s="9">
        <f>H17+1</f>
        <v>45061</v>
      </c>
      <c r="C18" s="9">
        <f>B18+1</f>
        <v>45062</v>
      </c>
      <c r="D18" s="9">
        <f t="shared" si="8"/>
        <v>45063</v>
      </c>
      <c r="E18" s="9">
        <f t="shared" si="8"/>
        <v>45064</v>
      </c>
      <c r="F18" s="9">
        <f t="shared" si="8"/>
        <v>45065</v>
      </c>
      <c r="G18" s="9">
        <f t="shared" si="8"/>
        <v>45066</v>
      </c>
      <c r="H18" s="9">
        <f t="shared" si="8"/>
        <v>45067</v>
      </c>
      <c r="I18" s="33"/>
      <c r="J18" s="9">
        <f>P17+1</f>
        <v>45089</v>
      </c>
      <c r="K18" s="9">
        <f>J18+1</f>
        <v>45090</v>
      </c>
      <c r="L18" s="9">
        <f t="shared" si="9"/>
        <v>45091</v>
      </c>
      <c r="M18" s="9">
        <f t="shared" si="9"/>
        <v>45092</v>
      </c>
      <c r="N18" s="9">
        <f t="shared" si="9"/>
        <v>45093</v>
      </c>
      <c r="O18" s="9">
        <f t="shared" si="9"/>
        <v>45094</v>
      </c>
      <c r="P18" s="9">
        <f t="shared" si="9"/>
        <v>45095</v>
      </c>
      <c r="Q18" s="33"/>
      <c r="R18" s="9">
        <f>X17+1</f>
        <v>45117</v>
      </c>
      <c r="S18" s="9">
        <f>R18+1</f>
        <v>45118</v>
      </c>
      <c r="T18" s="9">
        <f t="shared" si="10"/>
        <v>45119</v>
      </c>
      <c r="U18" s="9">
        <f t="shared" si="10"/>
        <v>45120</v>
      </c>
      <c r="V18" s="9">
        <f t="shared" si="10"/>
        <v>45121</v>
      </c>
      <c r="W18" s="9">
        <f t="shared" si="10"/>
        <v>45122</v>
      </c>
      <c r="X18" s="9">
        <f t="shared" si="10"/>
        <v>45123</v>
      </c>
      <c r="Y18" s="33"/>
      <c r="Z18" s="9">
        <f>AF17+1</f>
        <v>45152</v>
      </c>
      <c r="AA18" s="9">
        <f>Z18+1</f>
        <v>45153</v>
      </c>
      <c r="AB18" s="9">
        <f t="shared" si="11"/>
        <v>45154</v>
      </c>
      <c r="AC18" s="9">
        <f t="shared" si="11"/>
        <v>45155</v>
      </c>
      <c r="AD18" s="9">
        <f t="shared" si="11"/>
        <v>45156</v>
      </c>
      <c r="AE18" s="9">
        <f t="shared" si="11"/>
        <v>45157</v>
      </c>
      <c r="AF18" s="9">
        <f t="shared" si="11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si="8"/>
        <v>45070</v>
      </c>
      <c r="E19" s="9">
        <f t="shared" si="8"/>
        <v>45071</v>
      </c>
      <c r="F19" s="9">
        <f t="shared" si="8"/>
        <v>45072</v>
      </c>
      <c r="G19" s="9">
        <f t="shared" si="8"/>
        <v>45073</v>
      </c>
      <c r="H19" s="9">
        <f t="shared" si="8"/>
        <v>45074</v>
      </c>
      <c r="I19" s="33"/>
      <c r="J19" s="9">
        <f>P18+1</f>
        <v>45096</v>
      </c>
      <c r="K19" s="9">
        <f>J19+1</f>
        <v>45097</v>
      </c>
      <c r="L19" s="9">
        <f t="shared" si="9"/>
        <v>45098</v>
      </c>
      <c r="M19" s="9">
        <f t="shared" si="9"/>
        <v>45099</v>
      </c>
      <c r="N19" s="9">
        <f t="shared" si="9"/>
        <v>45100</v>
      </c>
      <c r="O19" s="9">
        <f t="shared" si="9"/>
        <v>45101</v>
      </c>
      <c r="P19" s="9">
        <f t="shared" si="9"/>
        <v>45102</v>
      </c>
      <c r="Q19" s="33"/>
      <c r="R19" s="9">
        <f>X18+1</f>
        <v>45124</v>
      </c>
      <c r="S19" s="9">
        <f>R19+1</f>
        <v>45125</v>
      </c>
      <c r="T19" s="9">
        <f t="shared" si="10"/>
        <v>45126</v>
      </c>
      <c r="U19" s="9">
        <f t="shared" si="10"/>
        <v>45127</v>
      </c>
      <c r="V19" s="9">
        <f t="shared" si="10"/>
        <v>45128</v>
      </c>
      <c r="W19" s="9">
        <f t="shared" si="10"/>
        <v>45129</v>
      </c>
      <c r="X19" s="9">
        <f t="shared" si="10"/>
        <v>45130</v>
      </c>
      <c r="Y19" s="33"/>
      <c r="Z19" s="9">
        <f>AF18+1</f>
        <v>45159</v>
      </c>
      <c r="AA19" s="9">
        <f>Z19+1</f>
        <v>45160</v>
      </c>
      <c r="AB19" s="9">
        <f t="shared" si="11"/>
        <v>45161</v>
      </c>
      <c r="AC19" s="9">
        <f t="shared" si="11"/>
        <v>45162</v>
      </c>
      <c r="AD19" s="9">
        <f t="shared" si="11"/>
        <v>45163</v>
      </c>
      <c r="AE19" s="9">
        <f t="shared" si="11"/>
        <v>45164</v>
      </c>
      <c r="AF19" s="9">
        <f t="shared" si="11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1" si="12">IFERROR(IF(MONTH(C20+1)=MONTH(D17),C20+1,""),"")</f>
        <v>45077</v>
      </c>
      <c r="E20" s="9" t="str">
        <f t="shared" si="12"/>
        <v/>
      </c>
      <c r="F20" s="9" t="str">
        <f t="shared" si="12"/>
        <v/>
      </c>
      <c r="G20" s="9" t="str">
        <f t="shared" si="12"/>
        <v/>
      </c>
      <c r="H20" s="9" t="str">
        <f t="shared" si="12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1" si="13">IFERROR(IF(MONTH(K20+1)=MONTH(L17),K20+1,""),"")</f>
        <v>45105</v>
      </c>
      <c r="M20" s="9">
        <f t="shared" si="13"/>
        <v>45106</v>
      </c>
      <c r="N20" s="9">
        <f t="shared" si="13"/>
        <v>45107</v>
      </c>
      <c r="O20" s="9" t="str">
        <f t="shared" si="13"/>
        <v/>
      </c>
      <c r="P20" s="9" t="str">
        <f t="shared" si="13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1" si="14">IFERROR(IF(MONTH(S20+1)=MONTH(T17),S20+1,""),"")</f>
        <v>45133</v>
      </c>
      <c r="U20" s="9">
        <f t="shared" si="14"/>
        <v>45134</v>
      </c>
      <c r="V20" s="9">
        <f t="shared" si="14"/>
        <v>45135</v>
      </c>
      <c r="W20" s="9">
        <f t="shared" si="14"/>
        <v>45136</v>
      </c>
      <c r="X20" s="9">
        <f t="shared" si="14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1" si="15">IFERROR(IF(MONTH(AA20+1)=MONTH(AB17),AA20+1,""),"")</f>
        <v>45168</v>
      </c>
      <c r="AC20" s="9">
        <f t="shared" si="15"/>
        <v>45169</v>
      </c>
      <c r="AD20" s="9" t="str">
        <f t="shared" si="15"/>
        <v/>
      </c>
      <c r="AE20" s="9" t="str">
        <f t="shared" si="15"/>
        <v/>
      </c>
      <c r="AF20" s="9" t="str">
        <f t="shared" si="15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si="12"/>
        <v/>
      </c>
      <c r="E21" s="9" t="str">
        <f t="shared" si="12"/>
        <v/>
      </c>
      <c r="F21" s="9" t="str">
        <f t="shared" si="12"/>
        <v/>
      </c>
      <c r="G21" s="9" t="str">
        <f t="shared" si="12"/>
        <v/>
      </c>
      <c r="H21" s="9" t="str">
        <f t="shared" si="12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si="13"/>
        <v/>
      </c>
      <c r="M21" s="9" t="str">
        <f t="shared" si="13"/>
        <v/>
      </c>
      <c r="N21" s="9" t="str">
        <f t="shared" si="13"/>
        <v/>
      </c>
      <c r="O21" s="9" t="str">
        <f t="shared" si="13"/>
        <v/>
      </c>
      <c r="P21" s="9" t="str">
        <f t="shared" si="13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si="14"/>
        <v/>
      </c>
      <c r="U21" s="9" t="str">
        <f t="shared" si="14"/>
        <v/>
      </c>
      <c r="V21" s="9" t="str">
        <f t="shared" si="14"/>
        <v/>
      </c>
      <c r="W21" s="9" t="str">
        <f t="shared" si="14"/>
        <v/>
      </c>
      <c r="X21" s="9" t="str">
        <f t="shared" si="14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si="15"/>
        <v/>
      </c>
      <c r="AC21" s="9" t="str">
        <f t="shared" si="15"/>
        <v/>
      </c>
      <c r="AD21" s="9" t="str">
        <f t="shared" si="15"/>
        <v/>
      </c>
      <c r="AE21" s="9" t="str">
        <f t="shared" si="15"/>
        <v/>
      </c>
      <c r="AF21" s="9" t="str">
        <f t="shared" si="15"/>
        <v/>
      </c>
    </row>
    <row r="22" spans="2:32" s="7" customFormat="1" ht="18" customHeight="1" x14ac:dyDescent="0.35"/>
    <row r="23" spans="2:32" s="16" customFormat="1" ht="25.5" customHeight="1" x14ac:dyDescent="0.35">
      <c r="B23" s="39" t="s">
        <v>3</v>
      </c>
      <c r="C23" s="39"/>
      <c r="D23" s="39"/>
      <c r="E23" s="39"/>
      <c r="F23" s="39"/>
      <c r="G23" s="39"/>
      <c r="H23" s="39"/>
      <c r="J23" s="39" t="s">
        <v>12</v>
      </c>
      <c r="K23" s="39"/>
      <c r="L23" s="39"/>
      <c r="M23" s="39"/>
      <c r="N23" s="39"/>
      <c r="O23" s="39"/>
      <c r="P23" s="39"/>
      <c r="R23" s="39" t="s">
        <v>15</v>
      </c>
      <c r="S23" s="39"/>
      <c r="T23" s="39"/>
      <c r="U23" s="39"/>
      <c r="V23" s="39"/>
      <c r="W23" s="39"/>
      <c r="X23" s="39"/>
      <c r="Z23" s="39" t="s">
        <v>18</v>
      </c>
      <c r="AA23" s="39"/>
      <c r="AB23" s="39"/>
      <c r="AC23" s="39"/>
      <c r="AD23" s="39"/>
      <c r="AE23" s="39"/>
      <c r="AF23" s="39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8" si="16">C26+1</f>
        <v>45175</v>
      </c>
      <c r="E26" s="9">
        <f t="shared" si="16"/>
        <v>45176</v>
      </c>
      <c r="F26" s="9">
        <f t="shared" si="16"/>
        <v>45177</v>
      </c>
      <c r="G26" s="9">
        <f t="shared" si="16"/>
        <v>45178</v>
      </c>
      <c r="H26" s="9">
        <f t="shared" si="16"/>
        <v>45179</v>
      </c>
      <c r="I26" s="33"/>
      <c r="J26" s="9">
        <f>P25+1</f>
        <v>45201</v>
      </c>
      <c r="K26" s="9">
        <f>J26+1</f>
        <v>45202</v>
      </c>
      <c r="L26" s="9">
        <f t="shared" ref="L26:P28" si="17">K26+1</f>
        <v>45203</v>
      </c>
      <c r="M26" s="9">
        <f t="shared" si="17"/>
        <v>45204</v>
      </c>
      <c r="N26" s="9">
        <f t="shared" si="17"/>
        <v>45205</v>
      </c>
      <c r="O26" s="9">
        <f t="shared" si="17"/>
        <v>45206</v>
      </c>
      <c r="P26" s="9">
        <f t="shared" si="17"/>
        <v>45207</v>
      </c>
      <c r="Q26" s="33"/>
      <c r="R26" s="9">
        <f>X25+1</f>
        <v>45236</v>
      </c>
      <c r="S26" s="9">
        <f>R26+1</f>
        <v>45237</v>
      </c>
      <c r="T26" s="9">
        <f t="shared" ref="T26:X28" si="18">S26+1</f>
        <v>45238</v>
      </c>
      <c r="U26" s="9">
        <f t="shared" si="18"/>
        <v>45239</v>
      </c>
      <c r="V26" s="9">
        <f t="shared" si="18"/>
        <v>45240</v>
      </c>
      <c r="W26" s="9">
        <f t="shared" si="18"/>
        <v>45241</v>
      </c>
      <c r="X26" s="9">
        <f t="shared" si="18"/>
        <v>45242</v>
      </c>
      <c r="Y26" s="33"/>
      <c r="Z26" s="9">
        <f>AF25+1</f>
        <v>45264</v>
      </c>
      <c r="AA26" s="9">
        <f>Z26+1</f>
        <v>45265</v>
      </c>
      <c r="AB26" s="9">
        <f t="shared" ref="AB26:AF28" si="19">AA26+1</f>
        <v>45266</v>
      </c>
      <c r="AC26" s="9">
        <f t="shared" si="19"/>
        <v>45267</v>
      </c>
      <c r="AD26" s="9">
        <f t="shared" si="19"/>
        <v>45268</v>
      </c>
      <c r="AE26" s="9">
        <f t="shared" si="19"/>
        <v>45269</v>
      </c>
      <c r="AF26" s="9">
        <f t="shared" si="19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si="16"/>
        <v>45182</v>
      </c>
      <c r="E27" s="9">
        <f t="shared" si="16"/>
        <v>45183</v>
      </c>
      <c r="F27" s="9">
        <f t="shared" si="16"/>
        <v>45184</v>
      </c>
      <c r="G27" s="9">
        <f t="shared" si="16"/>
        <v>45185</v>
      </c>
      <c r="H27" s="9">
        <f t="shared" si="16"/>
        <v>45186</v>
      </c>
      <c r="I27" s="33"/>
      <c r="J27" s="9">
        <f>P26+1</f>
        <v>45208</v>
      </c>
      <c r="K27" s="9">
        <f>J27+1</f>
        <v>45209</v>
      </c>
      <c r="L27" s="9">
        <f t="shared" si="17"/>
        <v>45210</v>
      </c>
      <c r="M27" s="9">
        <f t="shared" si="17"/>
        <v>45211</v>
      </c>
      <c r="N27" s="9">
        <f t="shared" si="17"/>
        <v>45212</v>
      </c>
      <c r="O27" s="9">
        <f t="shared" si="17"/>
        <v>45213</v>
      </c>
      <c r="P27" s="9">
        <f t="shared" si="17"/>
        <v>45214</v>
      </c>
      <c r="Q27" s="33"/>
      <c r="R27" s="9">
        <f>X26+1</f>
        <v>45243</v>
      </c>
      <c r="S27" s="9">
        <f>R27+1</f>
        <v>45244</v>
      </c>
      <c r="T27" s="9">
        <f t="shared" si="18"/>
        <v>45245</v>
      </c>
      <c r="U27" s="9">
        <f t="shared" si="18"/>
        <v>45246</v>
      </c>
      <c r="V27" s="9">
        <f t="shared" si="18"/>
        <v>45247</v>
      </c>
      <c r="W27" s="9">
        <f t="shared" si="18"/>
        <v>45248</v>
      </c>
      <c r="X27" s="9">
        <f t="shared" si="18"/>
        <v>45249</v>
      </c>
      <c r="Y27" s="33"/>
      <c r="Z27" s="9">
        <f>AF26+1</f>
        <v>45271</v>
      </c>
      <c r="AA27" s="9">
        <f>Z27+1</f>
        <v>45272</v>
      </c>
      <c r="AB27" s="9">
        <f t="shared" si="19"/>
        <v>45273</v>
      </c>
      <c r="AC27" s="9">
        <f t="shared" si="19"/>
        <v>45274</v>
      </c>
      <c r="AD27" s="9">
        <f t="shared" si="19"/>
        <v>45275</v>
      </c>
      <c r="AE27" s="9">
        <f t="shared" si="19"/>
        <v>45276</v>
      </c>
      <c r="AF27" s="9">
        <f t="shared" si="19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si="16"/>
        <v>45189</v>
      </c>
      <c r="E28" s="9">
        <f t="shared" si="16"/>
        <v>45190</v>
      </c>
      <c r="F28" s="9">
        <f t="shared" si="16"/>
        <v>45191</v>
      </c>
      <c r="G28" s="9">
        <f t="shared" si="16"/>
        <v>45192</v>
      </c>
      <c r="H28" s="9">
        <f t="shared" si="16"/>
        <v>45193</v>
      </c>
      <c r="I28" s="33"/>
      <c r="J28" s="9">
        <f>P27+1</f>
        <v>45215</v>
      </c>
      <c r="K28" s="9">
        <f>J28+1</f>
        <v>45216</v>
      </c>
      <c r="L28" s="9">
        <f t="shared" si="17"/>
        <v>45217</v>
      </c>
      <c r="M28" s="9">
        <f t="shared" si="17"/>
        <v>45218</v>
      </c>
      <c r="N28" s="9">
        <f t="shared" si="17"/>
        <v>45219</v>
      </c>
      <c r="O28" s="9">
        <f t="shared" si="17"/>
        <v>45220</v>
      </c>
      <c r="P28" s="9">
        <f t="shared" si="17"/>
        <v>45221</v>
      </c>
      <c r="Q28" s="33"/>
      <c r="R28" s="9">
        <f>X27+1</f>
        <v>45250</v>
      </c>
      <c r="S28" s="9">
        <f>R28+1</f>
        <v>45251</v>
      </c>
      <c r="T28" s="9">
        <f t="shared" si="18"/>
        <v>45252</v>
      </c>
      <c r="U28" s="9">
        <f t="shared" si="18"/>
        <v>45253</v>
      </c>
      <c r="V28" s="9">
        <f t="shared" si="18"/>
        <v>45254</v>
      </c>
      <c r="W28" s="9">
        <f t="shared" si="18"/>
        <v>45255</v>
      </c>
      <c r="X28" s="9">
        <f t="shared" si="18"/>
        <v>45256</v>
      </c>
      <c r="Y28" s="33"/>
      <c r="Z28" s="9">
        <f>AF27+1</f>
        <v>45278</v>
      </c>
      <c r="AA28" s="9">
        <f>Z28+1</f>
        <v>45279</v>
      </c>
      <c r="AB28" s="9">
        <f t="shared" si="19"/>
        <v>45280</v>
      </c>
      <c r="AC28" s="9">
        <f t="shared" si="19"/>
        <v>45281</v>
      </c>
      <c r="AD28" s="9">
        <f t="shared" si="19"/>
        <v>45282</v>
      </c>
      <c r="AE28" s="9">
        <f t="shared" si="19"/>
        <v>45283</v>
      </c>
      <c r="AF28" s="9">
        <f t="shared" si="19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30" si="20">IFERROR(IF(MONTH(C29+1)=MONTH(D26),C29+1,""),"")</f>
        <v>45196</v>
      </c>
      <c r="E29" s="9">
        <f t="shared" si="20"/>
        <v>45197</v>
      </c>
      <c r="F29" s="9">
        <f t="shared" si="20"/>
        <v>45198</v>
      </c>
      <c r="G29" s="9">
        <f t="shared" si="20"/>
        <v>45199</v>
      </c>
      <c r="H29" s="9" t="str">
        <f t="shared" si="20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30" si="21">IFERROR(IF(MONTH(K29+1)=MONTH(L26),K29+1,""),"")</f>
        <v>45224</v>
      </c>
      <c r="M29" s="9">
        <f t="shared" si="21"/>
        <v>45225</v>
      </c>
      <c r="N29" s="9">
        <f t="shared" si="21"/>
        <v>45226</v>
      </c>
      <c r="O29" s="9">
        <f t="shared" si="21"/>
        <v>45227</v>
      </c>
      <c r="P29" s="9">
        <f t="shared" si="21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30" si="22">IFERROR(IF(MONTH(S29+1)=MONTH(T26),S29+1,""),"")</f>
        <v>45259</v>
      </c>
      <c r="U29" s="9">
        <f t="shared" si="22"/>
        <v>45260</v>
      </c>
      <c r="V29" s="9" t="str">
        <f t="shared" si="22"/>
        <v/>
      </c>
      <c r="W29" s="9" t="str">
        <f t="shared" si="22"/>
        <v/>
      </c>
      <c r="X29" s="9" t="str">
        <f t="shared" si="22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30" si="23">IFERROR(IF(MONTH(AA29+1)=MONTH(AB26),AA29+1,""),"")</f>
        <v>45287</v>
      </c>
      <c r="AC29" s="9">
        <f t="shared" si="23"/>
        <v>45288</v>
      </c>
      <c r="AD29" s="9">
        <f t="shared" si="23"/>
        <v>45289</v>
      </c>
      <c r="AE29" s="9">
        <f t="shared" si="23"/>
        <v>45290</v>
      </c>
      <c r="AF29" s="9">
        <f t="shared" si="23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si="20"/>
        <v/>
      </c>
      <c r="E30" s="9" t="str">
        <f t="shared" si="20"/>
        <v/>
      </c>
      <c r="F30" s="9" t="str">
        <f t="shared" si="20"/>
        <v/>
      </c>
      <c r="G30" s="9" t="str">
        <f t="shared" si="20"/>
        <v/>
      </c>
      <c r="H30" s="9" t="str">
        <f t="shared" si="20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si="21"/>
        <v/>
      </c>
      <c r="M30" s="9" t="str">
        <f t="shared" si="21"/>
        <v/>
      </c>
      <c r="N30" s="9" t="str">
        <f t="shared" si="21"/>
        <v/>
      </c>
      <c r="O30" s="9" t="str">
        <f t="shared" si="21"/>
        <v/>
      </c>
      <c r="P30" s="9" t="str">
        <f t="shared" si="21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si="22"/>
        <v/>
      </c>
      <c r="U30" s="9" t="str">
        <f t="shared" si="22"/>
        <v/>
      </c>
      <c r="V30" s="9" t="str">
        <f t="shared" si="22"/>
        <v/>
      </c>
      <c r="W30" s="9" t="str">
        <f t="shared" si="22"/>
        <v/>
      </c>
      <c r="X30" s="9" t="str">
        <f t="shared" si="22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si="23"/>
        <v/>
      </c>
      <c r="AC30" s="9" t="str">
        <f t="shared" si="23"/>
        <v/>
      </c>
      <c r="AD30" s="9" t="str">
        <f t="shared" si="23"/>
        <v/>
      </c>
      <c r="AE30" s="9" t="str">
        <f t="shared" si="23"/>
        <v/>
      </c>
      <c r="AF30" s="9" t="str">
        <f t="shared" si="23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1" priority="1" stopIfTrue="1">
      <formula>NOT(ISNUMBER(B7))</formula>
    </cfRule>
    <cfRule type="expression" priority="2" stopIfTrue="1">
      <formula>B7&lt;Pattern_Start</formula>
    </cfRule>
  </conditionalFormatting>
  <dataValidations count="3">
    <dataValidation allowBlank="1" showErrorMessage="1" sqref="C3 I3 O3" xr:uid="{D22B6046-4741-4BB5-8555-F70C3EAFFD67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824F45B4-E59B-436F-AC25-D58ABE9E3381}"/>
    <dataValidation allowBlank="1" showErrorMessage="1" prompt="Utiliser les toupies pour modifier rapidement l’année du calendrier" sqref="AC1:AF1" xr:uid="{7A41FFA1-606F-47D9-BF6E-00C6669B5F8E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E41F1-3034-4DB6-8D49-12F6355EE915}">
  <sheetPr codeName="Sheet3">
    <pageSetUpPr fitToPage="1"/>
  </sheetPr>
  <dimension ref="A1:AH34"/>
  <sheetViews>
    <sheetView showGridLines="0" tabSelected="1" zoomScale="53" zoomScaleNormal="100" workbookViewId="0">
      <selection activeCell="D17" sqref="D17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26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8">
        <v>2023</v>
      </c>
      <c r="AD1" s="38"/>
      <c r="AE1" s="38"/>
      <c r="AF1" s="38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39" t="s">
        <v>0</v>
      </c>
      <c r="C5" s="39"/>
      <c r="D5" s="39"/>
      <c r="E5" s="39"/>
      <c r="F5" s="39"/>
      <c r="G5" s="39"/>
      <c r="H5" s="39"/>
      <c r="J5" s="39" t="s">
        <v>10</v>
      </c>
      <c r="K5" s="39"/>
      <c r="L5" s="39"/>
      <c r="M5" s="39"/>
      <c r="N5" s="39"/>
      <c r="O5" s="39"/>
      <c r="P5" s="39"/>
      <c r="R5" s="39" t="s">
        <v>13</v>
      </c>
      <c r="S5" s="39"/>
      <c r="T5" s="39"/>
      <c r="U5" s="39"/>
      <c r="V5" s="39"/>
      <c r="W5" s="39"/>
      <c r="X5" s="39"/>
      <c r="Z5" s="39" t="s">
        <v>16</v>
      </c>
      <c r="AA5" s="39"/>
      <c r="AB5" s="39"/>
      <c r="AC5" s="39"/>
      <c r="AD5" s="39"/>
      <c r="AE5" s="39"/>
      <c r="AF5" s="39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32">
        <f>IF(N7&lt;&gt;"",N7+1,IF(WEEKDAY(DATE(CalendarYear,2,1),2)=6,DATE(CalendarYear,2,1),""))</f>
        <v>44961</v>
      </c>
      <c r="P7" s="32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2">
        <f>IF(S7&lt;&gt;"",S7+1,IF(WEEKDAY(DATE(CalendarYear,3,1),2)=3,DATE(CalendarYear,3,1),""))</f>
        <v>44986</v>
      </c>
      <c r="U7" s="32">
        <f>IF(T7&lt;&gt;"",T7+1,IF(WEEKDAY(DATE(CalendarYear,3,1),2)=4,DATE(CalendarYear,3,1),""))</f>
        <v>44987</v>
      </c>
      <c r="V7" s="32">
        <f>IF(U7&lt;&gt;"",U7+1,IF(WEEKDAY(DATE(CalendarYear,3,1),2)=5,DATE(CalendarYear,3,1),""))</f>
        <v>44988</v>
      </c>
      <c r="W7" s="32">
        <f>IF(V7&lt;&gt;"",V7+1,IF(WEEKDAY(DATE(CalendarYear,3,1),2)=6,DATE(CalendarYear,3,1),""))</f>
        <v>44989</v>
      </c>
      <c r="X7" s="32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9">
        <f>P7+1</f>
        <v>44963</v>
      </c>
      <c r="K8" s="9">
        <f>J8+1</f>
        <v>44964</v>
      </c>
      <c r="L8" s="9">
        <f t="shared" ref="L8:P10" si="1">K8+1</f>
        <v>44965</v>
      </c>
      <c r="M8" s="9">
        <f t="shared" si="1"/>
        <v>44966</v>
      </c>
      <c r="N8" s="9">
        <f t="shared" si="1"/>
        <v>44967</v>
      </c>
      <c r="O8" s="9">
        <f t="shared" si="1"/>
        <v>44968</v>
      </c>
      <c r="P8" s="9">
        <f t="shared" si="1"/>
        <v>44969</v>
      </c>
      <c r="Q8" s="33"/>
      <c r="R8" s="9">
        <f>X7+1</f>
        <v>44991</v>
      </c>
      <c r="S8" s="9">
        <f>R8+1</f>
        <v>44992</v>
      </c>
      <c r="T8" s="9">
        <f t="shared" ref="T8:X10" si="2">S8+1</f>
        <v>44993</v>
      </c>
      <c r="U8" s="9">
        <f t="shared" si="2"/>
        <v>44994</v>
      </c>
      <c r="V8" s="9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10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9">
        <f>P8+1</f>
        <v>44970</v>
      </c>
      <c r="K9" s="9">
        <f>J9+1</f>
        <v>44971</v>
      </c>
      <c r="L9" s="9">
        <f t="shared" si="1"/>
        <v>44972</v>
      </c>
      <c r="M9" s="9">
        <f t="shared" si="1"/>
        <v>44973</v>
      </c>
      <c r="N9" s="9">
        <f t="shared" si="1"/>
        <v>44974</v>
      </c>
      <c r="O9" s="9">
        <f t="shared" si="1"/>
        <v>44975</v>
      </c>
      <c r="P9" s="9">
        <f t="shared" si="1"/>
        <v>44976</v>
      </c>
      <c r="Q9" s="33"/>
      <c r="R9" s="9">
        <f>X8+1</f>
        <v>44998</v>
      </c>
      <c r="S9" s="9">
        <f>R9+1</f>
        <v>44999</v>
      </c>
      <c r="T9" s="9">
        <f t="shared" si="2"/>
        <v>45000</v>
      </c>
      <c r="U9" s="9">
        <f t="shared" si="2"/>
        <v>45001</v>
      </c>
      <c r="V9" s="9">
        <f t="shared" si="2"/>
        <v>45002</v>
      </c>
      <c r="W9" s="9">
        <f t="shared" si="2"/>
        <v>45003</v>
      </c>
      <c r="X9" s="9">
        <f t="shared" si="2"/>
        <v>45004</v>
      </c>
      <c r="Y9" s="33"/>
      <c r="Z9" s="9">
        <f>AF8+1</f>
        <v>45026</v>
      </c>
      <c r="AA9" s="9">
        <f>Z9+1</f>
        <v>45027</v>
      </c>
      <c r="AB9" s="9">
        <f t="shared" si="3"/>
        <v>45028</v>
      </c>
      <c r="AC9" s="9">
        <f t="shared" si="3"/>
        <v>45029</v>
      </c>
      <c r="AD9" s="9">
        <f t="shared" si="3"/>
        <v>45030</v>
      </c>
      <c r="AE9" s="9">
        <f t="shared" si="3"/>
        <v>45031</v>
      </c>
      <c r="AF9" s="9">
        <f t="shared" si="3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9">
        <f>P9+1</f>
        <v>44977</v>
      </c>
      <c r="K10" s="9">
        <f>J10+1</f>
        <v>44978</v>
      </c>
      <c r="L10" s="9">
        <f t="shared" si="1"/>
        <v>44979</v>
      </c>
      <c r="M10" s="9">
        <f t="shared" si="1"/>
        <v>44980</v>
      </c>
      <c r="N10" s="9">
        <f t="shared" si="1"/>
        <v>44981</v>
      </c>
      <c r="O10" s="9">
        <f t="shared" si="1"/>
        <v>44982</v>
      </c>
      <c r="P10" s="9">
        <f t="shared" si="1"/>
        <v>44983</v>
      </c>
      <c r="Q10" s="33"/>
      <c r="R10" s="9">
        <f>X9+1</f>
        <v>45005</v>
      </c>
      <c r="S10" s="9">
        <f>R10+1</f>
        <v>45006</v>
      </c>
      <c r="T10" s="9">
        <f t="shared" si="2"/>
        <v>45007</v>
      </c>
      <c r="U10" s="9">
        <f t="shared" si="2"/>
        <v>45008</v>
      </c>
      <c r="V10" s="9">
        <f t="shared" si="2"/>
        <v>45009</v>
      </c>
      <c r="W10" s="9">
        <f t="shared" si="2"/>
        <v>45010</v>
      </c>
      <c r="X10" s="9">
        <f t="shared" si="2"/>
        <v>45011</v>
      </c>
      <c r="Y10" s="33"/>
      <c r="Z10" s="9">
        <f>AF9+1</f>
        <v>45033</v>
      </c>
      <c r="AA10" s="9">
        <f>Z10+1</f>
        <v>45034</v>
      </c>
      <c r="AB10" s="9">
        <f t="shared" si="3"/>
        <v>45035</v>
      </c>
      <c r="AC10" s="9">
        <f t="shared" si="3"/>
        <v>45036</v>
      </c>
      <c r="AD10" s="9">
        <f t="shared" si="3"/>
        <v>45037</v>
      </c>
      <c r="AE10" s="9">
        <f t="shared" si="3"/>
        <v>45038</v>
      </c>
      <c r="AF10" s="9">
        <f t="shared" si="3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4">IFERROR(IF(MONTH(C11+1)=MONTH(D8),C11+1,""),"")</f>
        <v>44951</v>
      </c>
      <c r="E11" s="9">
        <f t="shared" si="4"/>
        <v>44952</v>
      </c>
      <c r="F11" s="9">
        <f t="shared" si="4"/>
        <v>44953</v>
      </c>
      <c r="G11" s="9">
        <f t="shared" si="4"/>
        <v>44954</v>
      </c>
      <c r="H11" s="9">
        <f t="shared" si="4"/>
        <v>44955</v>
      </c>
      <c r="I11" s="33"/>
      <c r="J11" s="9">
        <f>IF(MONTH(P10+1)=MONTH(K8),P10+1,"")</f>
        <v>44984</v>
      </c>
      <c r="K11" s="9">
        <f>IFERROR(IF(MONTH(J11+1)=MONTH(K8),J11+1,""),"")</f>
        <v>44985</v>
      </c>
      <c r="L11" s="9" t="str">
        <f t="shared" ref="L11:P12" si="5">IFERROR(IF(MONTH(K11+1)=MONTH(L8),K11+1,""),"")</f>
        <v/>
      </c>
      <c r="M11" s="9" t="str">
        <f t="shared" si="5"/>
        <v/>
      </c>
      <c r="N11" s="9" t="str">
        <f t="shared" si="5"/>
        <v/>
      </c>
      <c r="O11" s="9" t="str">
        <f t="shared" si="5"/>
        <v/>
      </c>
      <c r="P11" s="9" t="str">
        <f t="shared" si="5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2" si="6">IFERROR(IF(MONTH(S11+1)=MONTH(T8),S11+1,""),"")</f>
        <v>45014</v>
      </c>
      <c r="U11" s="9">
        <f t="shared" si="6"/>
        <v>45015</v>
      </c>
      <c r="V11" s="9">
        <f t="shared" si="6"/>
        <v>45016</v>
      </c>
      <c r="W11" s="9" t="str">
        <f t="shared" si="6"/>
        <v/>
      </c>
      <c r="X11" s="9" t="str">
        <f t="shared" si="6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2" si="7">IFERROR(IF(MONTH(AA11+1)=MONTH(AB8),AA11+1,""),"")</f>
        <v>45042</v>
      </c>
      <c r="AC11" s="9">
        <f t="shared" si="7"/>
        <v>45043</v>
      </c>
      <c r="AD11" s="9">
        <f t="shared" si="7"/>
        <v>45044</v>
      </c>
      <c r="AE11" s="9">
        <f t="shared" si="7"/>
        <v>45045</v>
      </c>
      <c r="AF11" s="9">
        <f t="shared" si="7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4"/>
        <v/>
      </c>
      <c r="E12" s="9" t="str">
        <f t="shared" si="4"/>
        <v/>
      </c>
      <c r="F12" s="9" t="str">
        <f t="shared" si="4"/>
        <v/>
      </c>
      <c r="G12" s="9" t="str">
        <f t="shared" si="4"/>
        <v/>
      </c>
      <c r="H12" s="9" t="str">
        <f t="shared" si="4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si="5"/>
        <v/>
      </c>
      <c r="M12" s="9" t="str">
        <f t="shared" si="5"/>
        <v/>
      </c>
      <c r="N12" s="9" t="str">
        <f t="shared" si="5"/>
        <v/>
      </c>
      <c r="O12" s="9" t="str">
        <f t="shared" si="5"/>
        <v/>
      </c>
      <c r="P12" s="9" t="str">
        <f t="shared" si="5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si="6"/>
        <v/>
      </c>
      <c r="U12" s="9" t="str">
        <f t="shared" si="6"/>
        <v/>
      </c>
      <c r="V12" s="9" t="str">
        <f t="shared" si="6"/>
        <v/>
      </c>
      <c r="W12" s="9" t="str">
        <f t="shared" si="6"/>
        <v/>
      </c>
      <c r="X12" s="9" t="str">
        <f t="shared" si="6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si="7"/>
        <v/>
      </c>
      <c r="AC12" s="9" t="str">
        <f t="shared" si="7"/>
        <v/>
      </c>
      <c r="AD12" s="9" t="str">
        <f t="shared" si="7"/>
        <v/>
      </c>
      <c r="AE12" s="9" t="str">
        <f t="shared" si="7"/>
        <v/>
      </c>
      <c r="AF12" s="9" t="str">
        <f t="shared" si="7"/>
        <v/>
      </c>
    </row>
    <row r="13" spans="2:33" s="7" customFormat="1" ht="18" customHeight="1" x14ac:dyDescent="0.35"/>
    <row r="14" spans="2:33" s="16" customFormat="1" ht="25.5" customHeight="1" x14ac:dyDescent="0.35">
      <c r="B14" s="39" t="s">
        <v>2</v>
      </c>
      <c r="C14" s="39"/>
      <c r="D14" s="39"/>
      <c r="E14" s="39"/>
      <c r="F14" s="39"/>
      <c r="G14" s="39"/>
      <c r="H14" s="39"/>
      <c r="J14" s="39" t="s">
        <v>11</v>
      </c>
      <c r="K14" s="39"/>
      <c r="L14" s="39"/>
      <c r="M14" s="39"/>
      <c r="N14" s="39"/>
      <c r="O14" s="39"/>
      <c r="P14" s="39"/>
      <c r="R14" s="39" t="s">
        <v>14</v>
      </c>
      <c r="S14" s="39"/>
      <c r="T14" s="39"/>
      <c r="U14" s="39"/>
      <c r="V14" s="39"/>
      <c r="W14" s="39"/>
      <c r="X14" s="39"/>
      <c r="Z14" s="39" t="s">
        <v>17</v>
      </c>
      <c r="AA14" s="39"/>
      <c r="AB14" s="39"/>
      <c r="AC14" s="39"/>
      <c r="AD14" s="39"/>
      <c r="AE14" s="39"/>
      <c r="AF14" s="39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28">
        <f t="shared" ref="D17:H19" si="8">C17+1</f>
        <v>45056</v>
      </c>
      <c r="E17" s="28">
        <f t="shared" si="8"/>
        <v>45057</v>
      </c>
      <c r="F17" s="28">
        <f t="shared" si="8"/>
        <v>45058</v>
      </c>
      <c r="G17" s="28">
        <f t="shared" si="8"/>
        <v>45059</v>
      </c>
      <c r="H17" s="28">
        <f t="shared" si="8"/>
        <v>45060</v>
      </c>
      <c r="I17" s="33"/>
      <c r="J17" s="9">
        <f>P16+1</f>
        <v>45082</v>
      </c>
      <c r="K17" s="9">
        <f>J17+1</f>
        <v>45083</v>
      </c>
      <c r="L17" s="9">
        <f t="shared" ref="L17:P19" si="9">K17+1</f>
        <v>45084</v>
      </c>
      <c r="M17" s="9">
        <f t="shared" si="9"/>
        <v>45085</v>
      </c>
      <c r="N17" s="9">
        <f t="shared" si="9"/>
        <v>45086</v>
      </c>
      <c r="O17" s="9">
        <f t="shared" si="9"/>
        <v>45087</v>
      </c>
      <c r="P17" s="9">
        <f t="shared" si="9"/>
        <v>45088</v>
      </c>
      <c r="Q17" s="33"/>
      <c r="R17" s="9">
        <f>X16+1</f>
        <v>45110</v>
      </c>
      <c r="S17" s="9">
        <f>R17+1</f>
        <v>45111</v>
      </c>
      <c r="T17" s="9">
        <f t="shared" ref="T17:X19" si="10">S17+1</f>
        <v>45112</v>
      </c>
      <c r="U17" s="9">
        <f t="shared" si="10"/>
        <v>45113</v>
      </c>
      <c r="V17" s="9">
        <f t="shared" si="10"/>
        <v>45114</v>
      </c>
      <c r="W17" s="9">
        <f t="shared" si="10"/>
        <v>45115</v>
      </c>
      <c r="X17" s="9">
        <f t="shared" si="10"/>
        <v>45116</v>
      </c>
      <c r="Y17" s="33"/>
      <c r="Z17" s="9">
        <f>AF16+1</f>
        <v>45145</v>
      </c>
      <c r="AA17" s="9">
        <f>Z17+1</f>
        <v>45146</v>
      </c>
      <c r="AB17" s="9">
        <f t="shared" ref="AB17:AF19" si="11">AA17+1</f>
        <v>45147</v>
      </c>
      <c r="AC17" s="9">
        <f t="shared" si="11"/>
        <v>45148</v>
      </c>
      <c r="AD17" s="9">
        <f t="shared" si="11"/>
        <v>45149</v>
      </c>
      <c r="AE17" s="9">
        <f t="shared" si="11"/>
        <v>45150</v>
      </c>
      <c r="AF17" s="9">
        <f t="shared" si="11"/>
        <v>45151</v>
      </c>
    </row>
    <row r="18" spans="2:32" s="8" customFormat="1" ht="26.1" customHeight="1" x14ac:dyDescent="0.35">
      <c r="B18" s="28">
        <f>H17+1</f>
        <v>45061</v>
      </c>
      <c r="C18" s="28">
        <f>B18+1</f>
        <v>45062</v>
      </c>
      <c r="D18" s="28">
        <f t="shared" si="8"/>
        <v>45063</v>
      </c>
      <c r="E18" s="28">
        <f t="shared" si="8"/>
        <v>45064</v>
      </c>
      <c r="F18" s="28">
        <f t="shared" si="8"/>
        <v>45065</v>
      </c>
      <c r="G18" s="28">
        <f t="shared" si="8"/>
        <v>45066</v>
      </c>
      <c r="H18" s="9">
        <f t="shared" si="8"/>
        <v>45067</v>
      </c>
      <c r="I18" s="33"/>
      <c r="J18" s="9">
        <f>P17+1</f>
        <v>45089</v>
      </c>
      <c r="K18" s="9">
        <f>J18+1</f>
        <v>45090</v>
      </c>
      <c r="L18" s="9">
        <f t="shared" si="9"/>
        <v>45091</v>
      </c>
      <c r="M18" s="9">
        <f t="shared" si="9"/>
        <v>45092</v>
      </c>
      <c r="N18" s="9">
        <f t="shared" si="9"/>
        <v>45093</v>
      </c>
      <c r="O18" s="9">
        <f t="shared" si="9"/>
        <v>45094</v>
      </c>
      <c r="P18" s="9">
        <f t="shared" si="9"/>
        <v>45095</v>
      </c>
      <c r="Q18" s="33"/>
      <c r="R18" s="9">
        <f>X17+1</f>
        <v>45117</v>
      </c>
      <c r="S18" s="9">
        <f>R18+1</f>
        <v>45118</v>
      </c>
      <c r="T18" s="9">
        <f t="shared" si="10"/>
        <v>45119</v>
      </c>
      <c r="U18" s="9">
        <f t="shared" si="10"/>
        <v>45120</v>
      </c>
      <c r="V18" s="9">
        <f t="shared" si="10"/>
        <v>45121</v>
      </c>
      <c r="W18" s="9">
        <f t="shared" si="10"/>
        <v>45122</v>
      </c>
      <c r="X18" s="9">
        <f t="shared" si="10"/>
        <v>45123</v>
      </c>
      <c r="Y18" s="33"/>
      <c r="Z18" s="9">
        <f>AF17+1</f>
        <v>45152</v>
      </c>
      <c r="AA18" s="9">
        <f>Z18+1</f>
        <v>45153</v>
      </c>
      <c r="AB18" s="9">
        <f t="shared" si="11"/>
        <v>45154</v>
      </c>
      <c r="AC18" s="9">
        <f t="shared" si="11"/>
        <v>45155</v>
      </c>
      <c r="AD18" s="9">
        <f t="shared" si="11"/>
        <v>45156</v>
      </c>
      <c r="AE18" s="9">
        <f t="shared" si="11"/>
        <v>45157</v>
      </c>
      <c r="AF18" s="9">
        <f t="shared" si="11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si="8"/>
        <v>45070</v>
      </c>
      <c r="E19" s="9">
        <f t="shared" si="8"/>
        <v>45071</v>
      </c>
      <c r="F19" s="9">
        <f t="shared" si="8"/>
        <v>45072</v>
      </c>
      <c r="G19" s="9">
        <f t="shared" si="8"/>
        <v>45073</v>
      </c>
      <c r="H19" s="9">
        <f t="shared" si="8"/>
        <v>45074</v>
      </c>
      <c r="I19" s="33"/>
      <c r="J19" s="9">
        <f>P18+1</f>
        <v>45096</v>
      </c>
      <c r="K19" s="9">
        <f>J19+1</f>
        <v>45097</v>
      </c>
      <c r="L19" s="9">
        <f t="shared" si="9"/>
        <v>45098</v>
      </c>
      <c r="M19" s="9">
        <f t="shared" si="9"/>
        <v>45099</v>
      </c>
      <c r="N19" s="9">
        <f t="shared" si="9"/>
        <v>45100</v>
      </c>
      <c r="O19" s="9">
        <f t="shared" si="9"/>
        <v>45101</v>
      </c>
      <c r="P19" s="9">
        <f t="shared" si="9"/>
        <v>45102</v>
      </c>
      <c r="Q19" s="33"/>
      <c r="R19" s="9">
        <f>X18+1</f>
        <v>45124</v>
      </c>
      <c r="S19" s="9">
        <f>R19+1</f>
        <v>45125</v>
      </c>
      <c r="T19" s="9">
        <f t="shared" si="10"/>
        <v>45126</v>
      </c>
      <c r="U19" s="9">
        <f t="shared" si="10"/>
        <v>45127</v>
      </c>
      <c r="V19" s="9">
        <f t="shared" si="10"/>
        <v>45128</v>
      </c>
      <c r="W19" s="9">
        <f t="shared" si="10"/>
        <v>45129</v>
      </c>
      <c r="X19" s="9">
        <f t="shared" si="10"/>
        <v>45130</v>
      </c>
      <c r="Y19" s="33"/>
      <c r="Z19" s="9">
        <f>AF18+1</f>
        <v>45159</v>
      </c>
      <c r="AA19" s="9">
        <f>Z19+1</f>
        <v>45160</v>
      </c>
      <c r="AB19" s="9">
        <f t="shared" si="11"/>
        <v>45161</v>
      </c>
      <c r="AC19" s="9">
        <f t="shared" si="11"/>
        <v>45162</v>
      </c>
      <c r="AD19" s="9">
        <f t="shared" si="11"/>
        <v>45163</v>
      </c>
      <c r="AE19" s="9">
        <f t="shared" si="11"/>
        <v>45164</v>
      </c>
      <c r="AF19" s="9">
        <f t="shared" si="11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1" si="12">IFERROR(IF(MONTH(C20+1)=MONTH(D17),C20+1,""),"")</f>
        <v>45077</v>
      </c>
      <c r="E20" s="9" t="str">
        <f t="shared" si="12"/>
        <v/>
      </c>
      <c r="F20" s="9" t="str">
        <f t="shared" si="12"/>
        <v/>
      </c>
      <c r="G20" s="9" t="str">
        <f t="shared" si="12"/>
        <v/>
      </c>
      <c r="H20" s="9" t="str">
        <f t="shared" si="12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1" si="13">IFERROR(IF(MONTH(K20+1)=MONTH(L17),K20+1,""),"")</f>
        <v>45105</v>
      </c>
      <c r="M20" s="9">
        <f t="shared" si="13"/>
        <v>45106</v>
      </c>
      <c r="N20" s="9">
        <f t="shared" si="13"/>
        <v>45107</v>
      </c>
      <c r="O20" s="9" t="str">
        <f t="shared" si="13"/>
        <v/>
      </c>
      <c r="P20" s="9" t="str">
        <f t="shared" si="13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1" si="14">IFERROR(IF(MONTH(S20+1)=MONTH(T17),S20+1,""),"")</f>
        <v>45133</v>
      </c>
      <c r="U20" s="9">
        <f t="shared" si="14"/>
        <v>45134</v>
      </c>
      <c r="V20" s="9">
        <f t="shared" si="14"/>
        <v>45135</v>
      </c>
      <c r="W20" s="9">
        <f t="shared" si="14"/>
        <v>45136</v>
      </c>
      <c r="X20" s="9">
        <f t="shared" si="14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1" si="15">IFERROR(IF(MONTH(AA20+1)=MONTH(AB17),AA20+1,""),"")</f>
        <v>45168</v>
      </c>
      <c r="AC20" s="9">
        <f t="shared" si="15"/>
        <v>45169</v>
      </c>
      <c r="AD20" s="9" t="str">
        <f t="shared" si="15"/>
        <v/>
      </c>
      <c r="AE20" s="9" t="str">
        <f t="shared" si="15"/>
        <v/>
      </c>
      <c r="AF20" s="9" t="str">
        <f t="shared" si="15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si="12"/>
        <v/>
      </c>
      <c r="E21" s="9" t="str">
        <f t="shared" si="12"/>
        <v/>
      </c>
      <c r="F21" s="9" t="str">
        <f t="shared" si="12"/>
        <v/>
      </c>
      <c r="G21" s="9" t="str">
        <f t="shared" si="12"/>
        <v/>
      </c>
      <c r="H21" s="9" t="str">
        <f t="shared" si="12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si="13"/>
        <v/>
      </c>
      <c r="M21" s="9" t="str">
        <f t="shared" si="13"/>
        <v/>
      </c>
      <c r="N21" s="9" t="str">
        <f t="shared" si="13"/>
        <v/>
      </c>
      <c r="O21" s="9" t="str">
        <f t="shared" si="13"/>
        <v/>
      </c>
      <c r="P21" s="9" t="str">
        <f t="shared" si="13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si="14"/>
        <v/>
      </c>
      <c r="U21" s="9" t="str">
        <f t="shared" si="14"/>
        <v/>
      </c>
      <c r="V21" s="9" t="str">
        <f t="shared" si="14"/>
        <v/>
      </c>
      <c r="W21" s="9" t="str">
        <f t="shared" si="14"/>
        <v/>
      </c>
      <c r="X21" s="9" t="str">
        <f t="shared" si="14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si="15"/>
        <v/>
      </c>
      <c r="AC21" s="9" t="str">
        <f t="shared" si="15"/>
        <v/>
      </c>
      <c r="AD21" s="9" t="str">
        <f t="shared" si="15"/>
        <v/>
      </c>
      <c r="AE21" s="9" t="str">
        <f t="shared" si="15"/>
        <v/>
      </c>
      <c r="AF21" s="9" t="str">
        <f t="shared" si="15"/>
        <v/>
      </c>
    </row>
    <row r="22" spans="2:32" s="7" customFormat="1" ht="18" customHeight="1" x14ac:dyDescent="0.35"/>
    <row r="23" spans="2:32" s="16" customFormat="1" ht="25.5" customHeight="1" x14ac:dyDescent="0.35">
      <c r="B23" s="39" t="s">
        <v>3</v>
      </c>
      <c r="C23" s="39"/>
      <c r="D23" s="39"/>
      <c r="E23" s="39"/>
      <c r="F23" s="39"/>
      <c r="G23" s="39"/>
      <c r="H23" s="39"/>
      <c r="J23" s="39" t="s">
        <v>12</v>
      </c>
      <c r="K23" s="39"/>
      <c r="L23" s="39"/>
      <c r="M23" s="39"/>
      <c r="N23" s="39"/>
      <c r="O23" s="39"/>
      <c r="P23" s="39"/>
      <c r="R23" s="39" t="s">
        <v>15</v>
      </c>
      <c r="S23" s="39"/>
      <c r="T23" s="39"/>
      <c r="U23" s="39"/>
      <c r="V23" s="39"/>
      <c r="W23" s="39"/>
      <c r="X23" s="39"/>
      <c r="Z23" s="39" t="s">
        <v>18</v>
      </c>
      <c r="AA23" s="39"/>
      <c r="AB23" s="39"/>
      <c r="AC23" s="39"/>
      <c r="AD23" s="39"/>
      <c r="AE23" s="39"/>
      <c r="AF23" s="39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8" si="16">C26+1</f>
        <v>45175</v>
      </c>
      <c r="E26" s="9">
        <f t="shared" si="16"/>
        <v>45176</v>
      </c>
      <c r="F26" s="9">
        <f t="shared" si="16"/>
        <v>45177</v>
      </c>
      <c r="G26" s="9">
        <f t="shared" si="16"/>
        <v>45178</v>
      </c>
      <c r="H26" s="9">
        <f t="shared" si="16"/>
        <v>45179</v>
      </c>
      <c r="I26" s="33"/>
      <c r="J26" s="9">
        <f>P25+1</f>
        <v>45201</v>
      </c>
      <c r="K26" s="9">
        <f>J26+1</f>
        <v>45202</v>
      </c>
      <c r="L26" s="9">
        <f t="shared" ref="L26:P28" si="17">K26+1</f>
        <v>45203</v>
      </c>
      <c r="M26" s="9">
        <f t="shared" si="17"/>
        <v>45204</v>
      </c>
      <c r="N26" s="9">
        <f t="shared" si="17"/>
        <v>45205</v>
      </c>
      <c r="O26" s="9">
        <f t="shared" si="17"/>
        <v>45206</v>
      </c>
      <c r="P26" s="9">
        <f t="shared" si="17"/>
        <v>45207</v>
      </c>
      <c r="Q26" s="33"/>
      <c r="R26" s="9">
        <f>X25+1</f>
        <v>45236</v>
      </c>
      <c r="S26" s="9">
        <f>R26+1</f>
        <v>45237</v>
      </c>
      <c r="T26" s="9">
        <f t="shared" ref="T26:X28" si="18">S26+1</f>
        <v>45238</v>
      </c>
      <c r="U26" s="9">
        <f t="shared" si="18"/>
        <v>45239</v>
      </c>
      <c r="V26" s="9">
        <f t="shared" si="18"/>
        <v>45240</v>
      </c>
      <c r="W26" s="9">
        <f t="shared" si="18"/>
        <v>45241</v>
      </c>
      <c r="X26" s="9">
        <f t="shared" si="18"/>
        <v>45242</v>
      </c>
      <c r="Y26" s="33"/>
      <c r="Z26" s="9">
        <f>AF25+1</f>
        <v>45264</v>
      </c>
      <c r="AA26" s="9">
        <f>Z26+1</f>
        <v>45265</v>
      </c>
      <c r="AB26" s="9">
        <f t="shared" ref="AB26:AF28" si="19">AA26+1</f>
        <v>45266</v>
      </c>
      <c r="AC26" s="9">
        <f t="shared" si="19"/>
        <v>45267</v>
      </c>
      <c r="AD26" s="9">
        <f t="shared" si="19"/>
        <v>45268</v>
      </c>
      <c r="AE26" s="9">
        <f t="shared" si="19"/>
        <v>45269</v>
      </c>
      <c r="AF26" s="9">
        <f t="shared" si="19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si="16"/>
        <v>45182</v>
      </c>
      <c r="E27" s="9">
        <f t="shared" si="16"/>
        <v>45183</v>
      </c>
      <c r="F27" s="9">
        <f t="shared" si="16"/>
        <v>45184</v>
      </c>
      <c r="G27" s="9">
        <f t="shared" si="16"/>
        <v>45185</v>
      </c>
      <c r="H27" s="9">
        <f t="shared" si="16"/>
        <v>45186</v>
      </c>
      <c r="I27" s="33"/>
      <c r="J27" s="9">
        <f>P26+1</f>
        <v>45208</v>
      </c>
      <c r="K27" s="9">
        <f>J27+1</f>
        <v>45209</v>
      </c>
      <c r="L27" s="9">
        <f t="shared" si="17"/>
        <v>45210</v>
      </c>
      <c r="M27" s="9">
        <f t="shared" si="17"/>
        <v>45211</v>
      </c>
      <c r="N27" s="9">
        <f t="shared" si="17"/>
        <v>45212</v>
      </c>
      <c r="O27" s="9">
        <f t="shared" si="17"/>
        <v>45213</v>
      </c>
      <c r="P27" s="9">
        <f t="shared" si="17"/>
        <v>45214</v>
      </c>
      <c r="Q27" s="33"/>
      <c r="R27" s="9">
        <f>X26+1</f>
        <v>45243</v>
      </c>
      <c r="S27" s="9">
        <f>R27+1</f>
        <v>45244</v>
      </c>
      <c r="T27" s="9">
        <f t="shared" si="18"/>
        <v>45245</v>
      </c>
      <c r="U27" s="9">
        <f t="shared" si="18"/>
        <v>45246</v>
      </c>
      <c r="V27" s="9">
        <f t="shared" si="18"/>
        <v>45247</v>
      </c>
      <c r="W27" s="9">
        <f t="shared" si="18"/>
        <v>45248</v>
      </c>
      <c r="X27" s="9">
        <f t="shared" si="18"/>
        <v>45249</v>
      </c>
      <c r="Y27" s="33"/>
      <c r="Z27" s="9">
        <f>AF26+1</f>
        <v>45271</v>
      </c>
      <c r="AA27" s="9">
        <f>Z27+1</f>
        <v>45272</v>
      </c>
      <c r="AB27" s="9">
        <f t="shared" si="19"/>
        <v>45273</v>
      </c>
      <c r="AC27" s="9">
        <f t="shared" si="19"/>
        <v>45274</v>
      </c>
      <c r="AD27" s="9">
        <f t="shared" si="19"/>
        <v>45275</v>
      </c>
      <c r="AE27" s="9">
        <f t="shared" si="19"/>
        <v>45276</v>
      </c>
      <c r="AF27" s="9">
        <f t="shared" si="19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si="16"/>
        <v>45189</v>
      </c>
      <c r="E28" s="9">
        <f t="shared" si="16"/>
        <v>45190</v>
      </c>
      <c r="F28" s="9">
        <f t="shared" si="16"/>
        <v>45191</v>
      </c>
      <c r="G28" s="9">
        <f t="shared" si="16"/>
        <v>45192</v>
      </c>
      <c r="H28" s="9">
        <f t="shared" si="16"/>
        <v>45193</v>
      </c>
      <c r="I28" s="33"/>
      <c r="J28" s="9">
        <f>P27+1</f>
        <v>45215</v>
      </c>
      <c r="K28" s="9">
        <f>J28+1</f>
        <v>45216</v>
      </c>
      <c r="L28" s="9">
        <f t="shared" si="17"/>
        <v>45217</v>
      </c>
      <c r="M28" s="9">
        <f t="shared" si="17"/>
        <v>45218</v>
      </c>
      <c r="N28" s="9">
        <f t="shared" si="17"/>
        <v>45219</v>
      </c>
      <c r="O28" s="9">
        <f t="shared" si="17"/>
        <v>45220</v>
      </c>
      <c r="P28" s="9">
        <f t="shared" si="17"/>
        <v>45221</v>
      </c>
      <c r="Q28" s="33"/>
      <c r="R28" s="9">
        <f>X27+1</f>
        <v>45250</v>
      </c>
      <c r="S28" s="9">
        <f>R28+1</f>
        <v>45251</v>
      </c>
      <c r="T28" s="9">
        <f t="shared" si="18"/>
        <v>45252</v>
      </c>
      <c r="U28" s="9">
        <f t="shared" si="18"/>
        <v>45253</v>
      </c>
      <c r="V28" s="9">
        <f t="shared" si="18"/>
        <v>45254</v>
      </c>
      <c r="W28" s="9">
        <f t="shared" si="18"/>
        <v>45255</v>
      </c>
      <c r="X28" s="9">
        <f t="shared" si="18"/>
        <v>45256</v>
      </c>
      <c r="Y28" s="33"/>
      <c r="Z28" s="9">
        <f>AF27+1</f>
        <v>45278</v>
      </c>
      <c r="AA28" s="9">
        <f>Z28+1</f>
        <v>45279</v>
      </c>
      <c r="AB28" s="9">
        <f t="shared" si="19"/>
        <v>45280</v>
      </c>
      <c r="AC28" s="9">
        <f t="shared" si="19"/>
        <v>45281</v>
      </c>
      <c r="AD28" s="9">
        <f t="shared" si="19"/>
        <v>45282</v>
      </c>
      <c r="AE28" s="9">
        <f t="shared" si="19"/>
        <v>45283</v>
      </c>
      <c r="AF28" s="9">
        <f t="shared" si="19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30" si="20">IFERROR(IF(MONTH(C29+1)=MONTH(D26),C29+1,""),"")</f>
        <v>45196</v>
      </c>
      <c r="E29" s="9">
        <f t="shared" si="20"/>
        <v>45197</v>
      </c>
      <c r="F29" s="9">
        <f t="shared" si="20"/>
        <v>45198</v>
      </c>
      <c r="G29" s="9">
        <f t="shared" si="20"/>
        <v>45199</v>
      </c>
      <c r="H29" s="9" t="str">
        <f t="shared" si="20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30" si="21">IFERROR(IF(MONTH(K29+1)=MONTH(L26),K29+1,""),"")</f>
        <v>45224</v>
      </c>
      <c r="M29" s="9">
        <f t="shared" si="21"/>
        <v>45225</v>
      </c>
      <c r="N29" s="9">
        <f t="shared" si="21"/>
        <v>45226</v>
      </c>
      <c r="O29" s="9">
        <f t="shared" si="21"/>
        <v>45227</v>
      </c>
      <c r="P29" s="9">
        <f t="shared" si="21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30" si="22">IFERROR(IF(MONTH(S29+1)=MONTH(T26),S29+1,""),"")</f>
        <v>45259</v>
      </c>
      <c r="U29" s="9">
        <f t="shared" si="22"/>
        <v>45260</v>
      </c>
      <c r="V29" s="9" t="str">
        <f t="shared" si="22"/>
        <v/>
      </c>
      <c r="W29" s="9" t="str">
        <f t="shared" si="22"/>
        <v/>
      </c>
      <c r="X29" s="9" t="str">
        <f t="shared" si="22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30" si="23">IFERROR(IF(MONTH(AA29+1)=MONTH(AB26),AA29+1,""),"")</f>
        <v>45287</v>
      </c>
      <c r="AC29" s="9">
        <f t="shared" si="23"/>
        <v>45288</v>
      </c>
      <c r="AD29" s="9">
        <f t="shared" si="23"/>
        <v>45289</v>
      </c>
      <c r="AE29" s="9">
        <f t="shared" si="23"/>
        <v>45290</v>
      </c>
      <c r="AF29" s="9">
        <f t="shared" si="23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si="20"/>
        <v/>
      </c>
      <c r="E30" s="9" t="str">
        <f t="shared" si="20"/>
        <v/>
      </c>
      <c r="F30" s="9" t="str">
        <f t="shared" si="20"/>
        <v/>
      </c>
      <c r="G30" s="9" t="str">
        <f t="shared" si="20"/>
        <v/>
      </c>
      <c r="H30" s="9" t="str">
        <f t="shared" si="20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si="21"/>
        <v/>
      </c>
      <c r="M30" s="9" t="str">
        <f t="shared" si="21"/>
        <v/>
      </c>
      <c r="N30" s="9" t="str">
        <f t="shared" si="21"/>
        <v/>
      </c>
      <c r="O30" s="9" t="str">
        <f t="shared" si="21"/>
        <v/>
      </c>
      <c r="P30" s="9" t="str">
        <f t="shared" si="21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si="22"/>
        <v/>
      </c>
      <c r="U30" s="9" t="str">
        <f t="shared" si="22"/>
        <v/>
      </c>
      <c r="V30" s="9" t="str">
        <f t="shared" si="22"/>
        <v/>
      </c>
      <c r="W30" s="9" t="str">
        <f t="shared" si="22"/>
        <v/>
      </c>
      <c r="X30" s="9" t="str">
        <f t="shared" si="22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si="23"/>
        <v/>
      </c>
      <c r="AC30" s="9" t="str">
        <f t="shared" si="23"/>
        <v/>
      </c>
      <c r="AD30" s="9" t="str">
        <f t="shared" si="23"/>
        <v/>
      </c>
      <c r="AE30" s="9" t="str">
        <f t="shared" si="23"/>
        <v/>
      </c>
      <c r="AF30" s="9" t="str">
        <f t="shared" si="23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0" priority="1" stopIfTrue="1">
      <formula>NOT(ISNUMBER(B7))</formula>
    </cfRule>
    <cfRule type="expression" priority="2" stopIfTrue="1">
      <formula>B7&lt;Pattern_Start</formula>
    </cfRule>
  </conditionalFormatting>
  <dataValidations count="3">
    <dataValidation allowBlank="1" showErrorMessage="1" sqref="C3 I3 O3" xr:uid="{36914094-27B3-4841-975B-A2D47579ED6F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1AAD3FC7-E0BD-461D-B809-9A5038A43632}"/>
    <dataValidation allowBlank="1" showErrorMessage="1" prompt="Utiliser les toupies pour modifier rapidement l’année du calendrier" sqref="AC1:AF1" xr:uid="{A58A3CE9-BFF1-4503-A01D-6345E25A1D0B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TM22790064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Calendrier</vt:lpstr>
      <vt:lpstr>Calendrier (2)</vt:lpstr>
      <vt:lpstr>Calendrier (3)</vt:lpstr>
      <vt:lpstr>'Calendrier (2)'!CalendarYear</vt:lpstr>
      <vt:lpstr>'Calendrier (3)'!CalendarYear</vt:lpstr>
      <vt:lpstr>CalendarYear</vt:lpstr>
      <vt:lpstr>'Calendrier (2)'!Range_Days</vt:lpstr>
      <vt:lpstr>'Calendrier (3)'!Range_Days</vt:lpstr>
      <vt:lpstr>Range_Days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2020-10-19T18:13:58Z</dcterms:created>
  <dcterms:modified xsi:type="dcterms:W3CDTF">2023-02-24T08:43:58Z</dcterms:modified>
</cp:coreProperties>
</file>