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4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614F46E7-B4B7-4459-9F9A-700857410A5D}" xr6:coauthVersionLast="36" xr6:coauthVersionMax="36" xr10:uidLastSave="{00000000-0000-0000-0000-000000000000}"/>
  <bookViews>
    <workbookView xWindow="0" yWindow="0" windowWidth="23040" windowHeight="9048" activeTab="1" xr2:uid="{09537092-5A42-4FA3-A3D9-A742B3A0BA6B}"/>
  </bookViews>
  <sheets>
    <sheet name="Planning" sheetId="1" r:id="rId1"/>
    <sheet name="Fichier Clients" sheetId="6" r:id="rId2"/>
    <sheet name="Gestion des stocks" sheetId="3" r:id="rId3"/>
    <sheet name="Bon de commande fournisseurs" sheetId="4" r:id="rId4"/>
    <sheet name="Paramètres" sheetId="2" r:id="rId5"/>
  </sheets>
  <definedNames>
    <definedName name="l_fournisseur">T_Fournisseur[Nom fournisseur]</definedName>
    <definedName name="l_heure">Planning!$C$40:$C$84</definedName>
    <definedName name="l_mois">Planning!$B$40:$B$52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0" i="4" l="1"/>
  <c r="E19" i="4"/>
  <c r="E18" i="4"/>
  <c r="E17" i="4"/>
  <c r="H40" i="4"/>
  <c r="G40" i="4"/>
  <c r="I40" i="4" s="1"/>
  <c r="G39" i="4"/>
  <c r="H39" i="4" s="1"/>
  <c r="H38" i="4"/>
  <c r="G38" i="4"/>
  <c r="I38" i="4" s="1"/>
  <c r="H35" i="4"/>
  <c r="H34" i="4"/>
  <c r="H33" i="4"/>
  <c r="H32" i="4"/>
  <c r="H31" i="4"/>
  <c r="H30" i="4"/>
  <c r="H29" i="4"/>
  <c r="H28" i="4"/>
  <c r="H27" i="4"/>
  <c r="H26" i="4"/>
  <c r="H25" i="4"/>
  <c r="G41" i="4" s="1"/>
  <c r="C17" i="4"/>
  <c r="E16" i="4"/>
  <c r="O31" i="3"/>
  <c r="N31" i="3"/>
  <c r="M31" i="3"/>
  <c r="L31" i="3"/>
  <c r="P31" i="3" s="1"/>
  <c r="H31" i="3"/>
  <c r="O30" i="3"/>
  <c r="N30" i="3"/>
  <c r="M30" i="3"/>
  <c r="L30" i="3"/>
  <c r="P30" i="3" s="1"/>
  <c r="H30" i="3"/>
  <c r="O29" i="3"/>
  <c r="N29" i="3"/>
  <c r="M29" i="3"/>
  <c r="L29" i="3"/>
  <c r="P29" i="3" s="1"/>
  <c r="H29" i="3"/>
  <c r="O28" i="3"/>
  <c r="N28" i="3"/>
  <c r="M28" i="3"/>
  <c r="L28" i="3"/>
  <c r="P28" i="3" s="1"/>
  <c r="H28" i="3"/>
  <c r="O27" i="3"/>
  <c r="N27" i="3"/>
  <c r="M27" i="3"/>
  <c r="L27" i="3"/>
  <c r="P27" i="3" s="1"/>
  <c r="H27" i="3"/>
  <c r="O26" i="3"/>
  <c r="N26" i="3"/>
  <c r="M26" i="3"/>
  <c r="L26" i="3"/>
  <c r="P26" i="3" s="1"/>
  <c r="H26" i="3"/>
  <c r="O25" i="3"/>
  <c r="N25" i="3"/>
  <c r="M25" i="3"/>
  <c r="L25" i="3"/>
  <c r="P25" i="3" s="1"/>
  <c r="H25" i="3"/>
  <c r="O24" i="3"/>
  <c r="N24" i="3"/>
  <c r="M24" i="3"/>
  <c r="L24" i="3"/>
  <c r="P24" i="3" s="1"/>
  <c r="H24" i="3"/>
  <c r="O23" i="3"/>
  <c r="N23" i="3"/>
  <c r="M23" i="3"/>
  <c r="L23" i="3"/>
  <c r="P23" i="3" s="1"/>
  <c r="H23" i="3"/>
  <c r="O22" i="3"/>
  <c r="N22" i="3"/>
  <c r="M22" i="3"/>
  <c r="L22" i="3"/>
  <c r="P22" i="3" s="1"/>
  <c r="H22" i="3"/>
  <c r="O21" i="3"/>
  <c r="N21" i="3"/>
  <c r="M21" i="3"/>
  <c r="L21" i="3"/>
  <c r="P21" i="3" s="1"/>
  <c r="H21" i="3"/>
  <c r="O20" i="3"/>
  <c r="N20" i="3"/>
  <c r="M20" i="3"/>
  <c r="L20" i="3"/>
  <c r="P20" i="3" s="1"/>
  <c r="H20" i="3"/>
  <c r="O19" i="3"/>
  <c r="N19" i="3"/>
  <c r="M19" i="3"/>
  <c r="L19" i="3"/>
  <c r="P19" i="3" s="1"/>
  <c r="H19" i="3"/>
  <c r="O18" i="3"/>
  <c r="N18" i="3"/>
  <c r="M18" i="3"/>
  <c r="L18" i="3"/>
  <c r="P18" i="3" s="1"/>
  <c r="H18" i="3"/>
  <c r="O17" i="3"/>
  <c r="N17" i="3"/>
  <c r="M17" i="3"/>
  <c r="L17" i="3"/>
  <c r="P17" i="3" s="1"/>
  <c r="H17" i="3"/>
  <c r="O16" i="3"/>
  <c r="N16" i="3"/>
  <c r="M16" i="3"/>
  <c r="L16" i="3"/>
  <c r="P16" i="3" s="1"/>
  <c r="H16" i="3"/>
  <c r="O15" i="3"/>
  <c r="N15" i="3"/>
  <c r="M15" i="3"/>
  <c r="L15" i="3"/>
  <c r="P15" i="3" s="1"/>
  <c r="H15" i="3"/>
  <c r="O14" i="3"/>
  <c r="N14" i="3"/>
  <c r="M14" i="3"/>
  <c r="L14" i="3"/>
  <c r="P14" i="3" s="1"/>
  <c r="H14" i="3"/>
  <c r="O13" i="3"/>
  <c r="N13" i="3"/>
  <c r="M13" i="3"/>
  <c r="L13" i="3"/>
  <c r="P13" i="3" s="1"/>
  <c r="H13" i="3"/>
  <c r="O12" i="3"/>
  <c r="N12" i="3"/>
  <c r="M12" i="3"/>
  <c r="L12" i="3"/>
  <c r="P12" i="3" s="1"/>
  <c r="H12" i="3"/>
  <c r="O11" i="3"/>
  <c r="N11" i="3"/>
  <c r="M11" i="3"/>
  <c r="L11" i="3"/>
  <c r="P11" i="3" s="1"/>
  <c r="H11" i="3"/>
  <c r="O10" i="3"/>
  <c r="N10" i="3"/>
  <c r="M10" i="3"/>
  <c r="L10" i="3"/>
  <c r="P10" i="3" s="1"/>
  <c r="H10" i="3"/>
  <c r="O9" i="3"/>
  <c r="N9" i="3"/>
  <c r="M9" i="3"/>
  <c r="L9" i="3"/>
  <c r="P9" i="3" s="1"/>
  <c r="H9" i="3"/>
  <c r="O8" i="3"/>
  <c r="M8" i="3"/>
  <c r="L8" i="3"/>
  <c r="P8" i="3" s="1"/>
  <c r="H8" i="3"/>
  <c r="O7" i="3"/>
  <c r="M7" i="3"/>
  <c r="N8" i="3" s="1"/>
  <c r="L7" i="3"/>
  <c r="P7" i="3" s="1"/>
  <c r="H7" i="3"/>
  <c r="E45" i="1"/>
  <c r="E44" i="1"/>
  <c r="B41" i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40" i="1"/>
  <c r="D9" i="1"/>
  <c r="E9" i="1" s="1"/>
  <c r="F9" i="1" s="1"/>
  <c r="G9" i="1" s="1"/>
  <c r="H9" i="1" s="1"/>
  <c r="I9" i="1" s="1"/>
  <c r="J9" i="1" s="1"/>
  <c r="K9" i="1" s="1"/>
  <c r="L9" i="1" s="1"/>
  <c r="M9" i="1" s="1"/>
  <c r="N9" i="1" s="1"/>
  <c r="O9" i="1" s="1"/>
  <c r="P9" i="1" s="1"/>
  <c r="Q9" i="1" s="1"/>
  <c r="R9" i="1" s="1"/>
  <c r="S9" i="1" s="1"/>
  <c r="T9" i="1" s="1"/>
  <c r="U9" i="1" s="1"/>
  <c r="V9" i="1" s="1"/>
  <c r="W9" i="1" s="1"/>
  <c r="X9" i="1" s="1"/>
  <c r="Y9" i="1" s="1"/>
  <c r="Z9" i="1" s="1"/>
  <c r="AA9" i="1" s="1"/>
  <c r="AB9" i="1" s="1"/>
  <c r="AC9" i="1" s="1"/>
  <c r="AD9" i="1" s="1"/>
  <c r="AE9" i="1" s="1"/>
  <c r="AF9" i="1" s="1"/>
  <c r="AG9" i="1" s="1"/>
  <c r="AH9" i="1" s="1"/>
  <c r="AI9" i="1" s="1"/>
  <c r="AJ9" i="1" s="1"/>
  <c r="AK9" i="1" s="1"/>
  <c r="AL9" i="1" s="1"/>
  <c r="AM9" i="1" s="1"/>
  <c r="AN9" i="1" s="1"/>
  <c r="AO9" i="1" s="1"/>
  <c r="AP9" i="1" s="1"/>
  <c r="AQ9" i="1" s="1"/>
  <c r="AR9" i="1" s="1"/>
  <c r="AS9" i="1" s="1"/>
  <c r="AT9" i="1" s="1"/>
  <c r="AU9" i="1" s="1"/>
  <c r="AV9" i="1" s="1"/>
  <c r="AW9" i="1" s="1"/>
  <c r="AX9" i="1" s="1"/>
  <c r="AY9" i="1" s="1"/>
  <c r="AZ9" i="1" s="1"/>
  <c r="BA9" i="1" s="1"/>
  <c r="BB9" i="1" s="1"/>
  <c r="BC9" i="1" s="1"/>
  <c r="BD9" i="1" s="1"/>
  <c r="BE9" i="1" s="1"/>
  <c r="BF9" i="1" s="1"/>
  <c r="BG9" i="1" s="1"/>
  <c r="BH9" i="1" s="1"/>
  <c r="BI9" i="1" s="1"/>
  <c r="BJ9" i="1" s="1"/>
  <c r="BK9" i="1" s="1"/>
  <c r="BL9" i="1" s="1"/>
  <c r="BM9" i="1" s="1"/>
  <c r="BN9" i="1" s="1"/>
  <c r="BO9" i="1" s="1"/>
  <c r="BP9" i="1" s="1"/>
  <c r="BQ9" i="1" s="1"/>
  <c r="BR9" i="1" s="1"/>
  <c r="BS9" i="1" s="1"/>
  <c r="BT9" i="1" s="1"/>
  <c r="BU9" i="1" s="1"/>
  <c r="BV9" i="1" s="1"/>
  <c r="BW9" i="1" s="1"/>
  <c r="BX9" i="1" s="1"/>
  <c r="BY9" i="1" s="1"/>
  <c r="BZ9" i="1" s="1"/>
  <c r="CA9" i="1" s="1"/>
  <c r="CB9" i="1" s="1"/>
  <c r="CC9" i="1" s="1"/>
  <c r="CD9" i="1" s="1"/>
  <c r="CE9" i="1" s="1"/>
  <c r="CF9" i="1" s="1"/>
  <c r="CG9" i="1" s="1"/>
  <c r="CH9" i="1" s="1"/>
  <c r="CI9" i="1" s="1"/>
  <c r="CJ9" i="1" s="1"/>
  <c r="CK9" i="1" s="1"/>
  <c r="CL9" i="1" s="1"/>
  <c r="CM9" i="1" s="1"/>
  <c r="CN9" i="1" s="1"/>
  <c r="CO9" i="1" s="1"/>
  <c r="CP9" i="1" s="1"/>
  <c r="CQ9" i="1" s="1"/>
  <c r="CR9" i="1" s="1"/>
  <c r="CS9" i="1" s="1"/>
  <c r="CT9" i="1" s="1"/>
  <c r="CU9" i="1" s="1"/>
  <c r="CV9" i="1" s="1"/>
  <c r="CW9" i="1" s="1"/>
  <c r="CX9" i="1" s="1"/>
  <c r="CY9" i="1" s="1"/>
  <c r="CZ9" i="1" s="1"/>
  <c r="DA9" i="1" s="1"/>
  <c r="DB9" i="1" s="1"/>
  <c r="DC9" i="1" s="1"/>
  <c r="DD9" i="1" s="1"/>
  <c r="DE9" i="1" s="1"/>
  <c r="DF9" i="1" s="1"/>
  <c r="DG9" i="1" s="1"/>
  <c r="DH9" i="1" s="1"/>
  <c r="DI9" i="1" s="1"/>
  <c r="DJ9" i="1" s="1"/>
  <c r="DK9" i="1" s="1"/>
  <c r="DL9" i="1" s="1"/>
  <c r="DM9" i="1" s="1"/>
  <c r="DN9" i="1" s="1"/>
  <c r="DO9" i="1" s="1"/>
  <c r="DP9" i="1" s="1"/>
  <c r="DQ9" i="1" s="1"/>
  <c r="DR9" i="1" s="1"/>
  <c r="DS9" i="1" s="1"/>
  <c r="DT9" i="1" s="1"/>
  <c r="DU9" i="1" s="1"/>
  <c r="DV9" i="1" s="1"/>
  <c r="DW9" i="1" s="1"/>
  <c r="DX9" i="1" s="1"/>
  <c r="DY9" i="1" s="1"/>
  <c r="DZ9" i="1" s="1"/>
  <c r="EA9" i="1" s="1"/>
  <c r="EB9" i="1" s="1"/>
  <c r="EC9" i="1" s="1"/>
  <c r="ED9" i="1" s="1"/>
  <c r="EE9" i="1" s="1"/>
  <c r="EF9" i="1" s="1"/>
  <c r="EG9" i="1" s="1"/>
  <c r="EH9" i="1" s="1"/>
  <c r="EI9" i="1" s="1"/>
  <c r="EJ9" i="1" s="1"/>
  <c r="EK9" i="1" s="1"/>
  <c r="EL9" i="1" s="1"/>
  <c r="EM9" i="1" s="1"/>
  <c r="EN9" i="1" s="1"/>
  <c r="EO9" i="1" s="1"/>
  <c r="EP9" i="1" s="1"/>
  <c r="EQ9" i="1" s="1"/>
  <c r="ER9" i="1" s="1"/>
  <c r="ES9" i="1" s="1"/>
  <c r="ET9" i="1" s="1"/>
  <c r="EU9" i="1" s="1"/>
  <c r="EV9" i="1" s="1"/>
  <c r="EW9" i="1" s="1"/>
  <c r="EX9" i="1" s="1"/>
  <c r="EY9" i="1" s="1"/>
  <c r="EZ9" i="1" s="1"/>
  <c r="FA9" i="1" s="1"/>
  <c r="FB9" i="1" s="1"/>
  <c r="FC9" i="1" s="1"/>
  <c r="FD9" i="1" s="1"/>
  <c r="FE9" i="1" s="1"/>
  <c r="FF9" i="1" s="1"/>
  <c r="FG9" i="1" s="1"/>
  <c r="FH9" i="1" s="1"/>
  <c r="FI9" i="1" s="1"/>
  <c r="FJ9" i="1" s="1"/>
  <c r="FK9" i="1" s="1"/>
  <c r="FL9" i="1" s="1"/>
  <c r="FM9" i="1" s="1"/>
  <c r="FN9" i="1" s="1"/>
  <c r="FO9" i="1" s="1"/>
  <c r="FP9" i="1" s="1"/>
  <c r="FQ9" i="1" s="1"/>
  <c r="FR9" i="1" s="1"/>
  <c r="FS9" i="1" s="1"/>
  <c r="FT9" i="1" s="1"/>
  <c r="FU9" i="1" s="1"/>
  <c r="FV9" i="1" s="1"/>
  <c r="FW9" i="1" s="1"/>
  <c r="FX9" i="1" s="1"/>
  <c r="FY9" i="1" s="1"/>
  <c r="FZ9" i="1" s="1"/>
  <c r="GA9" i="1" s="1"/>
  <c r="GB9" i="1" s="1"/>
  <c r="GC9" i="1" s="1"/>
  <c r="GD9" i="1" s="1"/>
  <c r="GE9" i="1" s="1"/>
  <c r="GF9" i="1" s="1"/>
  <c r="GG9" i="1" s="1"/>
  <c r="GH9" i="1" s="1"/>
  <c r="GI9" i="1" s="1"/>
  <c r="GJ9" i="1" s="1"/>
  <c r="GK9" i="1" s="1"/>
  <c r="GL9" i="1" s="1"/>
  <c r="GM9" i="1" s="1"/>
  <c r="GN9" i="1" s="1"/>
  <c r="GO9" i="1" s="1"/>
  <c r="GP9" i="1" s="1"/>
  <c r="GQ9" i="1" s="1"/>
  <c r="GR9" i="1" s="1"/>
  <c r="GS9" i="1" s="1"/>
  <c r="GT9" i="1" s="1"/>
  <c r="GU9" i="1" s="1"/>
  <c r="GV9" i="1" s="1"/>
  <c r="GW9" i="1" s="1"/>
  <c r="GX9" i="1" s="1"/>
  <c r="GY9" i="1" s="1"/>
  <c r="GZ9" i="1" s="1"/>
  <c r="HA9" i="1" s="1"/>
  <c r="HB9" i="1" s="1"/>
  <c r="HC9" i="1" s="1"/>
  <c r="HD9" i="1" s="1"/>
  <c r="HE9" i="1" s="1"/>
  <c r="HF9" i="1" s="1"/>
  <c r="HG9" i="1" s="1"/>
  <c r="HH9" i="1" s="1"/>
  <c r="HI9" i="1" s="1"/>
  <c r="HJ9" i="1" s="1"/>
  <c r="HK9" i="1" s="1"/>
  <c r="HL9" i="1" s="1"/>
  <c r="HM9" i="1" s="1"/>
  <c r="HN9" i="1" s="1"/>
  <c r="HO9" i="1" s="1"/>
  <c r="HP9" i="1" s="1"/>
  <c r="HQ9" i="1" s="1"/>
  <c r="HR9" i="1" s="1"/>
  <c r="HS9" i="1" s="1"/>
  <c r="HT9" i="1" s="1"/>
  <c r="HU9" i="1" s="1"/>
  <c r="HV9" i="1" s="1"/>
  <c r="HW9" i="1" s="1"/>
  <c r="HX9" i="1" s="1"/>
  <c r="HY9" i="1" s="1"/>
  <c r="HZ9" i="1" s="1"/>
  <c r="IA9" i="1" s="1"/>
  <c r="IB9" i="1" s="1"/>
  <c r="IC9" i="1" s="1"/>
  <c r="ID9" i="1" s="1"/>
  <c r="IE9" i="1" s="1"/>
  <c r="IF9" i="1" s="1"/>
  <c r="IG9" i="1" s="1"/>
  <c r="IH9" i="1" s="1"/>
  <c r="II9" i="1" s="1"/>
  <c r="IJ9" i="1" s="1"/>
  <c r="IK9" i="1" s="1"/>
  <c r="IL9" i="1" s="1"/>
  <c r="IM9" i="1" s="1"/>
  <c r="IN9" i="1" s="1"/>
  <c r="IO9" i="1" s="1"/>
  <c r="IP9" i="1" s="1"/>
  <c r="IQ9" i="1" s="1"/>
  <c r="IR9" i="1" s="1"/>
  <c r="IS9" i="1" s="1"/>
  <c r="IT9" i="1" s="1"/>
  <c r="IU9" i="1" s="1"/>
  <c r="IV9" i="1" s="1"/>
  <c r="IW9" i="1" s="1"/>
  <c r="IX9" i="1" s="1"/>
  <c r="IY9" i="1" s="1"/>
  <c r="IZ9" i="1" s="1"/>
  <c r="JA9" i="1" s="1"/>
  <c r="JB9" i="1" s="1"/>
  <c r="JC9" i="1" s="1"/>
  <c r="JD9" i="1" s="1"/>
  <c r="JE9" i="1" s="1"/>
  <c r="JF9" i="1" s="1"/>
  <c r="JG9" i="1" s="1"/>
  <c r="JH9" i="1" s="1"/>
  <c r="JI9" i="1" s="1"/>
  <c r="JJ9" i="1" s="1"/>
  <c r="JK9" i="1" s="1"/>
  <c r="JL9" i="1" s="1"/>
  <c r="JM9" i="1" s="1"/>
  <c r="JN9" i="1" s="1"/>
  <c r="JO9" i="1" s="1"/>
  <c r="JP9" i="1" s="1"/>
  <c r="JQ9" i="1" s="1"/>
  <c r="JR9" i="1" s="1"/>
  <c r="JS9" i="1" s="1"/>
  <c r="JT9" i="1" s="1"/>
  <c r="JU9" i="1" s="1"/>
  <c r="JV9" i="1" s="1"/>
  <c r="JW9" i="1" s="1"/>
  <c r="JX9" i="1" s="1"/>
  <c r="JY9" i="1" s="1"/>
  <c r="JZ9" i="1" s="1"/>
  <c r="KA9" i="1" s="1"/>
  <c r="KB9" i="1" s="1"/>
  <c r="KC9" i="1" s="1"/>
  <c r="KD9" i="1" s="1"/>
  <c r="KE9" i="1" s="1"/>
  <c r="KF9" i="1" s="1"/>
  <c r="KG9" i="1" s="1"/>
  <c r="KH9" i="1" s="1"/>
  <c r="KI9" i="1" s="1"/>
  <c r="KJ9" i="1" s="1"/>
  <c r="KK9" i="1" s="1"/>
  <c r="KL9" i="1" s="1"/>
  <c r="KM9" i="1" s="1"/>
  <c r="KN9" i="1" s="1"/>
  <c r="KO9" i="1" s="1"/>
  <c r="KP9" i="1" s="1"/>
  <c r="KQ9" i="1" s="1"/>
  <c r="KR9" i="1" s="1"/>
  <c r="KS9" i="1" s="1"/>
  <c r="KT9" i="1" s="1"/>
  <c r="KU9" i="1" s="1"/>
  <c r="KV9" i="1" s="1"/>
  <c r="KW9" i="1" s="1"/>
  <c r="KX9" i="1" s="1"/>
  <c r="KY9" i="1" s="1"/>
  <c r="KZ9" i="1" s="1"/>
  <c r="LA9" i="1" s="1"/>
  <c r="LB9" i="1" s="1"/>
  <c r="LC9" i="1" s="1"/>
  <c r="LD9" i="1" s="1"/>
  <c r="LE9" i="1" s="1"/>
  <c r="LF9" i="1" s="1"/>
  <c r="LG9" i="1" s="1"/>
  <c r="LH9" i="1" s="1"/>
  <c r="LI9" i="1" s="1"/>
  <c r="LJ9" i="1" s="1"/>
  <c r="LK9" i="1" s="1"/>
  <c r="LL9" i="1" s="1"/>
  <c r="LM9" i="1" s="1"/>
  <c r="LN9" i="1" s="1"/>
  <c r="LO9" i="1" s="1"/>
  <c r="LP9" i="1" s="1"/>
  <c r="LQ9" i="1" s="1"/>
  <c r="LR9" i="1" s="1"/>
  <c r="LS9" i="1" s="1"/>
  <c r="LT9" i="1" s="1"/>
  <c r="LU9" i="1" s="1"/>
  <c r="LV9" i="1" s="1"/>
  <c r="LW9" i="1" s="1"/>
  <c r="LX9" i="1" s="1"/>
  <c r="LY9" i="1" s="1"/>
  <c r="LZ9" i="1" s="1"/>
  <c r="MA9" i="1" s="1"/>
  <c r="MB9" i="1" s="1"/>
  <c r="MC9" i="1" s="1"/>
  <c r="MD9" i="1" s="1"/>
  <c r="ME9" i="1" s="1"/>
  <c r="MF9" i="1" s="1"/>
  <c r="MG9" i="1" s="1"/>
  <c r="MH9" i="1" s="1"/>
  <c r="MI9" i="1" s="1"/>
  <c r="MJ9" i="1" s="1"/>
  <c r="MK9" i="1" s="1"/>
  <c r="ML9" i="1" s="1"/>
  <c r="MM9" i="1" s="1"/>
  <c r="MN9" i="1" s="1"/>
  <c r="MO9" i="1" s="1"/>
  <c r="MP9" i="1" s="1"/>
  <c r="MQ9" i="1" s="1"/>
  <c r="MR9" i="1" s="1"/>
  <c r="MS9" i="1" s="1"/>
  <c r="MT9" i="1" s="1"/>
  <c r="MU9" i="1" s="1"/>
  <c r="MV9" i="1" s="1"/>
  <c r="MW9" i="1" s="1"/>
  <c r="MX9" i="1" s="1"/>
  <c r="MY9" i="1" s="1"/>
  <c r="MZ9" i="1" s="1"/>
  <c r="NA9" i="1" s="1"/>
  <c r="NB9" i="1" s="1"/>
  <c r="NC9" i="1" s="1"/>
  <c r="ND9" i="1" s="1"/>
  <c r="NE9" i="1" s="1"/>
  <c r="NF9" i="1" s="1"/>
  <c r="NG9" i="1" s="1"/>
  <c r="NH9" i="1" s="1"/>
  <c r="NI9" i="1" s="1"/>
  <c r="NJ9" i="1" s="1"/>
  <c r="NK9" i="1" s="1"/>
  <c r="NL9" i="1" s="1"/>
  <c r="NM9" i="1" s="1"/>
  <c r="NN9" i="1" s="1"/>
  <c r="NO9" i="1" s="1"/>
  <c r="NP9" i="1" s="1"/>
  <c r="NQ9" i="1" s="1"/>
  <c r="NR9" i="1" s="1"/>
  <c r="NS9" i="1" s="1"/>
  <c r="NT9" i="1" s="1"/>
  <c r="NU9" i="1" s="1"/>
  <c r="NV9" i="1" s="1"/>
  <c r="NW9" i="1" s="1"/>
  <c r="NX9" i="1" s="1"/>
  <c r="NY9" i="1" s="1"/>
  <c r="NZ9" i="1" s="1"/>
  <c r="OA9" i="1" s="1"/>
  <c r="OB9" i="1" s="1"/>
  <c r="OC9" i="1" s="1"/>
  <c r="OD9" i="1" s="1"/>
  <c r="OE9" i="1" s="1"/>
  <c r="OF9" i="1" s="1"/>
  <c r="OG9" i="1" s="1"/>
  <c r="OH9" i="1" s="1"/>
  <c r="OI9" i="1" s="1"/>
  <c r="D8" i="1"/>
  <c r="D3" i="1"/>
  <c r="H41" i="4" l="1"/>
  <c r="I41" i="4"/>
  <c r="I39" i="4"/>
  <c r="I43" i="4" s="1"/>
  <c r="N7" i="3"/>
  <c r="D10" i="1"/>
  <c r="E10" i="1" s="1"/>
  <c r="F10" i="1" s="1"/>
  <c r="G10" i="1" s="1"/>
  <c r="H10" i="1" s="1"/>
  <c r="I10" i="1" s="1"/>
  <c r="J10" i="1" s="1"/>
  <c r="K10" i="1" s="1"/>
  <c r="L10" i="1" s="1"/>
  <c r="M10" i="1" s="1"/>
  <c r="N10" i="1" s="1"/>
  <c r="O10" i="1" s="1"/>
  <c r="P10" i="1" s="1"/>
  <c r="Q10" i="1" s="1"/>
  <c r="R10" i="1" s="1"/>
  <c r="S10" i="1" s="1"/>
  <c r="T10" i="1" s="1"/>
  <c r="U10" i="1" s="1"/>
  <c r="V10" i="1" s="1"/>
  <c r="W10" i="1" s="1"/>
  <c r="X10" i="1" s="1"/>
  <c r="Y10" i="1" s="1"/>
  <c r="Z10" i="1" s="1"/>
  <c r="AA10" i="1" s="1"/>
  <c r="AB10" i="1" s="1"/>
  <c r="AC10" i="1" s="1"/>
  <c r="AD10" i="1" s="1"/>
  <c r="AE10" i="1" s="1"/>
  <c r="AF10" i="1" s="1"/>
  <c r="AG10" i="1" s="1"/>
  <c r="AH10" i="1" s="1"/>
  <c r="AI10" i="1" s="1"/>
  <c r="AJ10" i="1" s="1"/>
  <c r="AK10" i="1" s="1"/>
  <c r="AL10" i="1" s="1"/>
  <c r="AM10" i="1" s="1"/>
  <c r="AN10" i="1" s="1"/>
  <c r="AO10" i="1" s="1"/>
  <c r="AP10" i="1" s="1"/>
  <c r="AQ10" i="1" s="1"/>
  <c r="AR10" i="1" s="1"/>
  <c r="AS10" i="1" s="1"/>
  <c r="AT10" i="1" s="1"/>
  <c r="AU10" i="1" s="1"/>
  <c r="AV10" i="1" s="1"/>
  <c r="AW10" i="1" s="1"/>
  <c r="AX10" i="1" s="1"/>
  <c r="AY10" i="1" s="1"/>
  <c r="AZ10" i="1" s="1"/>
  <c r="BA10" i="1" s="1"/>
  <c r="BB10" i="1" s="1"/>
  <c r="BC10" i="1" s="1"/>
  <c r="BD10" i="1" s="1"/>
  <c r="BE10" i="1" s="1"/>
  <c r="BF10" i="1" s="1"/>
  <c r="BG10" i="1" s="1"/>
  <c r="BH10" i="1" s="1"/>
  <c r="BI10" i="1" s="1"/>
  <c r="BJ10" i="1" s="1"/>
  <c r="BK10" i="1" s="1"/>
  <c r="BL10" i="1" s="1"/>
  <c r="BM10" i="1" s="1"/>
  <c r="BN10" i="1" s="1"/>
  <c r="BO10" i="1" s="1"/>
  <c r="BP10" i="1" s="1"/>
  <c r="BQ10" i="1" s="1"/>
  <c r="BR10" i="1" s="1"/>
  <c r="BS10" i="1" s="1"/>
  <c r="BT10" i="1" s="1"/>
  <c r="BU10" i="1" s="1"/>
  <c r="BV10" i="1" s="1"/>
  <c r="BW10" i="1" s="1"/>
  <c r="BX10" i="1" s="1"/>
  <c r="BY10" i="1" s="1"/>
  <c r="BZ10" i="1" s="1"/>
  <c r="CA10" i="1" s="1"/>
  <c r="CB10" i="1" s="1"/>
  <c r="CC10" i="1" s="1"/>
  <c r="CD10" i="1" s="1"/>
  <c r="CE10" i="1" s="1"/>
  <c r="CF10" i="1" s="1"/>
  <c r="CG10" i="1" s="1"/>
  <c r="CH10" i="1" s="1"/>
  <c r="CI10" i="1" s="1"/>
  <c r="CJ10" i="1" s="1"/>
  <c r="CK10" i="1" s="1"/>
  <c r="CL10" i="1" s="1"/>
  <c r="CM10" i="1" s="1"/>
  <c r="CN10" i="1" s="1"/>
  <c r="CO10" i="1" s="1"/>
  <c r="CP10" i="1" s="1"/>
  <c r="CQ10" i="1" s="1"/>
  <c r="CR10" i="1" s="1"/>
  <c r="CS10" i="1" s="1"/>
  <c r="CT10" i="1" s="1"/>
  <c r="CU10" i="1" s="1"/>
  <c r="CV10" i="1" s="1"/>
  <c r="CW10" i="1" s="1"/>
  <c r="CX10" i="1" s="1"/>
  <c r="CY10" i="1" s="1"/>
  <c r="CZ10" i="1" s="1"/>
  <c r="DA10" i="1" s="1"/>
  <c r="DB10" i="1" s="1"/>
  <c r="DC10" i="1" s="1"/>
  <c r="DD10" i="1" s="1"/>
  <c r="DE10" i="1" s="1"/>
  <c r="DF10" i="1" s="1"/>
  <c r="DG10" i="1" s="1"/>
  <c r="DH10" i="1" s="1"/>
  <c r="DI10" i="1" s="1"/>
  <c r="DJ10" i="1" s="1"/>
  <c r="DK10" i="1" s="1"/>
  <c r="DL10" i="1" s="1"/>
  <c r="DM10" i="1" s="1"/>
  <c r="DN10" i="1" s="1"/>
  <c r="DO10" i="1" s="1"/>
  <c r="DP10" i="1" s="1"/>
  <c r="DQ10" i="1" s="1"/>
  <c r="DR10" i="1" s="1"/>
  <c r="DS10" i="1" s="1"/>
  <c r="DT10" i="1" s="1"/>
  <c r="DU10" i="1" s="1"/>
  <c r="DV10" i="1" s="1"/>
  <c r="DW10" i="1" s="1"/>
  <c r="DX10" i="1" s="1"/>
  <c r="DY10" i="1" s="1"/>
  <c r="DZ10" i="1" s="1"/>
  <c r="EA10" i="1" s="1"/>
  <c r="EB10" i="1" s="1"/>
  <c r="EC10" i="1" s="1"/>
  <c r="ED10" i="1" s="1"/>
  <c r="EE10" i="1" s="1"/>
  <c r="EF10" i="1" s="1"/>
  <c r="EG10" i="1" s="1"/>
  <c r="EH10" i="1" s="1"/>
  <c r="EI10" i="1" s="1"/>
  <c r="EJ10" i="1" s="1"/>
  <c r="EK10" i="1" s="1"/>
  <c r="EL10" i="1" s="1"/>
  <c r="EM10" i="1" s="1"/>
  <c r="EN10" i="1" s="1"/>
  <c r="EO10" i="1" s="1"/>
  <c r="EP10" i="1" s="1"/>
  <c r="EQ10" i="1" s="1"/>
  <c r="ER10" i="1" s="1"/>
  <c r="ES10" i="1" s="1"/>
  <c r="ET10" i="1" s="1"/>
  <c r="EU10" i="1" s="1"/>
  <c r="EV10" i="1" s="1"/>
  <c r="EW10" i="1" s="1"/>
  <c r="EX10" i="1" s="1"/>
  <c r="EY10" i="1" s="1"/>
  <c r="EZ10" i="1" s="1"/>
  <c r="FA10" i="1" s="1"/>
  <c r="FB10" i="1" s="1"/>
  <c r="FC10" i="1" s="1"/>
  <c r="FD10" i="1" s="1"/>
  <c r="FE10" i="1" s="1"/>
  <c r="FF10" i="1" s="1"/>
  <c r="FG10" i="1" s="1"/>
  <c r="FH10" i="1" s="1"/>
  <c r="FI10" i="1" s="1"/>
  <c r="FJ10" i="1" s="1"/>
  <c r="FK10" i="1" s="1"/>
  <c r="FL10" i="1" s="1"/>
  <c r="FM10" i="1" s="1"/>
  <c r="FN10" i="1" s="1"/>
  <c r="FO10" i="1" s="1"/>
  <c r="FP10" i="1" s="1"/>
  <c r="FQ10" i="1" s="1"/>
  <c r="FR10" i="1" s="1"/>
  <c r="FS10" i="1" s="1"/>
  <c r="FT10" i="1" s="1"/>
  <c r="FU10" i="1" s="1"/>
  <c r="FV10" i="1" s="1"/>
  <c r="FW10" i="1" s="1"/>
  <c r="FX10" i="1" s="1"/>
  <c r="FY10" i="1" s="1"/>
  <c r="FZ10" i="1" s="1"/>
  <c r="GA10" i="1" s="1"/>
  <c r="GB10" i="1" s="1"/>
  <c r="GC10" i="1" s="1"/>
  <c r="GD10" i="1" s="1"/>
  <c r="GE10" i="1" s="1"/>
  <c r="GF10" i="1" s="1"/>
  <c r="GG10" i="1" s="1"/>
  <c r="GH10" i="1" s="1"/>
  <c r="GI10" i="1" s="1"/>
  <c r="GJ10" i="1" s="1"/>
  <c r="GK10" i="1" s="1"/>
  <c r="GL10" i="1" s="1"/>
  <c r="GM10" i="1" s="1"/>
  <c r="GN10" i="1" s="1"/>
  <c r="GO10" i="1" s="1"/>
  <c r="GP10" i="1" s="1"/>
  <c r="GQ10" i="1" s="1"/>
  <c r="GR10" i="1" s="1"/>
  <c r="GS10" i="1" s="1"/>
  <c r="GT10" i="1" s="1"/>
  <c r="GU10" i="1" s="1"/>
  <c r="GV10" i="1" s="1"/>
  <c r="GW10" i="1" s="1"/>
  <c r="GX10" i="1" s="1"/>
  <c r="GY10" i="1" s="1"/>
  <c r="GZ10" i="1" s="1"/>
  <c r="HA10" i="1" s="1"/>
  <c r="HB10" i="1" s="1"/>
  <c r="HC10" i="1" s="1"/>
  <c r="HD10" i="1" s="1"/>
  <c r="HE10" i="1" s="1"/>
  <c r="HF10" i="1" s="1"/>
  <c r="HG10" i="1" s="1"/>
  <c r="HH10" i="1" s="1"/>
  <c r="HI10" i="1" s="1"/>
  <c r="HJ10" i="1" s="1"/>
  <c r="HK10" i="1" s="1"/>
  <c r="HL10" i="1" s="1"/>
  <c r="HM10" i="1" s="1"/>
  <c r="HN10" i="1" s="1"/>
  <c r="HO10" i="1" s="1"/>
  <c r="HP10" i="1" s="1"/>
  <c r="HQ10" i="1" s="1"/>
  <c r="HR10" i="1" s="1"/>
  <c r="HS10" i="1" s="1"/>
  <c r="HT10" i="1" s="1"/>
  <c r="HU10" i="1" s="1"/>
  <c r="HV10" i="1" s="1"/>
  <c r="HW10" i="1" s="1"/>
  <c r="HX10" i="1" s="1"/>
  <c r="HY10" i="1" s="1"/>
  <c r="HZ10" i="1" s="1"/>
  <c r="IA10" i="1" s="1"/>
  <c r="IB10" i="1" s="1"/>
  <c r="IC10" i="1" s="1"/>
  <c r="ID10" i="1" s="1"/>
  <c r="IE10" i="1" s="1"/>
  <c r="IF10" i="1" s="1"/>
  <c r="IG10" i="1" s="1"/>
  <c r="IH10" i="1" s="1"/>
  <c r="II10" i="1" s="1"/>
  <c r="IJ10" i="1" s="1"/>
  <c r="IK10" i="1" s="1"/>
  <c r="IL10" i="1" s="1"/>
  <c r="IM10" i="1" s="1"/>
  <c r="IN10" i="1" s="1"/>
  <c r="IO10" i="1" s="1"/>
  <c r="IP10" i="1" s="1"/>
  <c r="IQ10" i="1" s="1"/>
  <c r="IR10" i="1" s="1"/>
  <c r="IS10" i="1" s="1"/>
  <c r="IT10" i="1" s="1"/>
  <c r="IU10" i="1" s="1"/>
  <c r="IV10" i="1" s="1"/>
  <c r="IW10" i="1" s="1"/>
  <c r="IX10" i="1" s="1"/>
  <c r="IY10" i="1" s="1"/>
  <c r="IZ10" i="1" s="1"/>
  <c r="JA10" i="1" s="1"/>
  <c r="JB10" i="1" s="1"/>
  <c r="JC10" i="1" s="1"/>
  <c r="JD10" i="1" s="1"/>
  <c r="JE10" i="1" s="1"/>
  <c r="JF10" i="1" s="1"/>
  <c r="JG10" i="1" s="1"/>
  <c r="JH10" i="1" s="1"/>
  <c r="JI10" i="1" s="1"/>
  <c r="JJ10" i="1" s="1"/>
  <c r="JK10" i="1" s="1"/>
  <c r="JL10" i="1" s="1"/>
  <c r="JM10" i="1" s="1"/>
  <c r="JN10" i="1" s="1"/>
  <c r="JO10" i="1" s="1"/>
  <c r="JP10" i="1" s="1"/>
  <c r="JQ10" i="1" s="1"/>
  <c r="JR10" i="1" s="1"/>
  <c r="JS10" i="1" s="1"/>
  <c r="JT10" i="1" s="1"/>
  <c r="JU10" i="1" s="1"/>
  <c r="JV10" i="1" s="1"/>
  <c r="JW10" i="1" s="1"/>
  <c r="JX10" i="1" s="1"/>
  <c r="JY10" i="1" s="1"/>
  <c r="JZ10" i="1" s="1"/>
  <c r="KA10" i="1" s="1"/>
  <c r="KB10" i="1" s="1"/>
  <c r="KC10" i="1" s="1"/>
  <c r="KD10" i="1" s="1"/>
  <c r="KE10" i="1" s="1"/>
  <c r="KF10" i="1" s="1"/>
  <c r="KG10" i="1" s="1"/>
  <c r="KH10" i="1" s="1"/>
  <c r="KI10" i="1" s="1"/>
  <c r="KJ10" i="1" s="1"/>
  <c r="KK10" i="1" s="1"/>
  <c r="KL10" i="1" s="1"/>
  <c r="KM10" i="1" s="1"/>
  <c r="KN10" i="1" s="1"/>
  <c r="KO10" i="1" s="1"/>
  <c r="KP10" i="1" s="1"/>
  <c r="KQ10" i="1" s="1"/>
  <c r="KR10" i="1" s="1"/>
  <c r="KS10" i="1" s="1"/>
  <c r="KT10" i="1" s="1"/>
  <c r="KU10" i="1" s="1"/>
  <c r="KV10" i="1" s="1"/>
  <c r="KW10" i="1" s="1"/>
  <c r="KX10" i="1" s="1"/>
  <c r="KY10" i="1" s="1"/>
  <c r="KZ10" i="1" s="1"/>
  <c r="LA10" i="1" s="1"/>
  <c r="LB10" i="1" s="1"/>
  <c r="LC10" i="1" s="1"/>
  <c r="LD10" i="1" s="1"/>
  <c r="LE10" i="1" s="1"/>
  <c r="LF10" i="1" s="1"/>
  <c r="LG10" i="1" s="1"/>
  <c r="LH10" i="1" s="1"/>
  <c r="LI10" i="1" s="1"/>
  <c r="LJ10" i="1" s="1"/>
  <c r="LK10" i="1" s="1"/>
  <c r="LL10" i="1" s="1"/>
  <c r="LM10" i="1" s="1"/>
  <c r="LN10" i="1" s="1"/>
  <c r="LO10" i="1" s="1"/>
  <c r="LP10" i="1" s="1"/>
  <c r="LQ10" i="1" s="1"/>
  <c r="LR10" i="1" s="1"/>
  <c r="LS10" i="1" s="1"/>
  <c r="LT10" i="1" s="1"/>
  <c r="LU10" i="1" s="1"/>
  <c r="LV10" i="1" s="1"/>
  <c r="LW10" i="1" s="1"/>
  <c r="LX10" i="1" s="1"/>
  <c r="LY10" i="1" s="1"/>
  <c r="LZ10" i="1" s="1"/>
  <c r="MA10" i="1" s="1"/>
  <c r="MB10" i="1" s="1"/>
  <c r="MC10" i="1" s="1"/>
  <c r="MD10" i="1" s="1"/>
  <c r="ME10" i="1" s="1"/>
  <c r="MF10" i="1" s="1"/>
  <c r="MG10" i="1" s="1"/>
  <c r="MH10" i="1" s="1"/>
  <c r="MI10" i="1" s="1"/>
  <c r="MJ10" i="1" s="1"/>
  <c r="MK10" i="1" s="1"/>
  <c r="ML10" i="1" s="1"/>
  <c r="MM10" i="1" s="1"/>
  <c r="MN10" i="1" s="1"/>
  <c r="MO10" i="1" s="1"/>
  <c r="MP10" i="1" s="1"/>
  <c r="MQ10" i="1" s="1"/>
  <c r="MR10" i="1" s="1"/>
  <c r="MS10" i="1" s="1"/>
  <c r="MT10" i="1" s="1"/>
  <c r="MU10" i="1" s="1"/>
  <c r="MV10" i="1" s="1"/>
  <c r="MW10" i="1" s="1"/>
  <c r="MX10" i="1" s="1"/>
  <c r="MY10" i="1" s="1"/>
  <c r="MZ10" i="1" s="1"/>
  <c r="NA10" i="1" s="1"/>
  <c r="NB10" i="1" s="1"/>
  <c r="NC10" i="1" s="1"/>
  <c r="ND10" i="1" s="1"/>
  <c r="NE10" i="1" s="1"/>
  <c r="NF10" i="1" s="1"/>
  <c r="NG10" i="1" s="1"/>
  <c r="NH10" i="1" s="1"/>
  <c r="NI10" i="1" s="1"/>
  <c r="NJ10" i="1" s="1"/>
  <c r="NK10" i="1" s="1"/>
  <c r="NL10" i="1" s="1"/>
  <c r="NM10" i="1" s="1"/>
  <c r="NN10" i="1" s="1"/>
  <c r="NO10" i="1" s="1"/>
  <c r="NP10" i="1" s="1"/>
  <c r="NQ10" i="1" s="1"/>
  <c r="NR10" i="1" s="1"/>
  <c r="NS10" i="1" s="1"/>
  <c r="NT10" i="1" s="1"/>
  <c r="NU10" i="1" s="1"/>
  <c r="NV10" i="1" s="1"/>
  <c r="NW10" i="1" s="1"/>
  <c r="NX10" i="1" s="1"/>
  <c r="NY10" i="1" s="1"/>
  <c r="NZ10" i="1" s="1"/>
  <c r="OA10" i="1" s="1"/>
  <c r="OB10" i="1" s="1"/>
  <c r="OC10" i="1" s="1"/>
  <c r="OD10" i="1" s="1"/>
  <c r="OE10" i="1" s="1"/>
  <c r="OF10" i="1" s="1"/>
  <c r="OG10" i="1" s="1"/>
  <c r="OH10" i="1" s="1"/>
  <c r="OI10" i="1" s="1"/>
  <c r="E8" i="1"/>
  <c r="E7" i="1" l="1"/>
  <c r="F8" i="1"/>
  <c r="G8" i="1" l="1"/>
  <c r="G7" i="1"/>
  <c r="F7" i="1"/>
  <c r="H8" i="1" l="1"/>
  <c r="H7" i="1"/>
  <c r="I8" i="1" l="1"/>
  <c r="I7" i="1"/>
  <c r="J8" i="1" l="1"/>
  <c r="J7" i="1"/>
  <c r="K8" i="1" l="1"/>
  <c r="K7" i="1"/>
  <c r="L8" i="1" l="1"/>
  <c r="L7" i="1"/>
  <c r="M8" i="1" l="1"/>
  <c r="M7" i="1"/>
  <c r="N8" i="1" l="1"/>
  <c r="N7" i="1"/>
  <c r="O8" i="1" l="1"/>
  <c r="O7" i="1"/>
  <c r="N3" i="1"/>
  <c r="P8" i="1" l="1"/>
  <c r="P7" i="1"/>
  <c r="Q8" i="1" l="1"/>
  <c r="Q7" i="1"/>
  <c r="R8" i="1" l="1"/>
  <c r="R7" i="1"/>
  <c r="S8" i="1" l="1"/>
  <c r="S7" i="1"/>
  <c r="T8" i="1" l="1"/>
  <c r="T7" i="1"/>
  <c r="U8" i="1" l="1"/>
  <c r="U7" i="1"/>
  <c r="V8" i="1" l="1"/>
  <c r="V7" i="1"/>
  <c r="W8" i="1" l="1"/>
  <c r="W7" i="1"/>
  <c r="X8" i="1" l="1"/>
  <c r="X7" i="1"/>
  <c r="Y8" i="1" l="1"/>
  <c r="Y7" i="1"/>
  <c r="X3" i="1"/>
  <c r="Z8" i="1" l="1"/>
  <c r="Z7" i="1"/>
  <c r="AA8" i="1" l="1"/>
  <c r="AA7" i="1"/>
  <c r="AB8" i="1" l="1"/>
  <c r="AB7" i="1"/>
  <c r="AC8" i="1" l="1"/>
  <c r="AC7" i="1"/>
  <c r="AD8" i="1" l="1"/>
  <c r="AD7" i="1"/>
  <c r="AE8" i="1" l="1"/>
  <c r="AE7" i="1"/>
  <c r="AF8" i="1" l="1"/>
  <c r="AF7" i="1"/>
  <c r="AG8" i="1" l="1"/>
  <c r="AG7" i="1"/>
  <c r="AH8" i="1" l="1"/>
  <c r="AH7" i="1"/>
  <c r="AI8" i="1" l="1"/>
  <c r="AI7" i="1"/>
  <c r="AJ8" i="1" l="1"/>
  <c r="AI3" i="1"/>
  <c r="AJ7" i="1"/>
  <c r="AK8" i="1" l="1"/>
  <c r="AK7" i="1"/>
  <c r="AL8" i="1" l="1"/>
  <c r="AL7" i="1"/>
  <c r="AM8" i="1" l="1"/>
  <c r="AM7" i="1"/>
  <c r="AN8" i="1" l="1"/>
  <c r="AN7" i="1"/>
  <c r="AO8" i="1" l="1"/>
  <c r="AO7" i="1"/>
  <c r="AP8" i="1" l="1"/>
  <c r="AP7" i="1"/>
  <c r="AQ8" i="1" l="1"/>
  <c r="AQ7" i="1"/>
  <c r="AR8" i="1" l="1"/>
  <c r="AR7" i="1"/>
  <c r="AS8" i="1" l="1"/>
  <c r="AS7" i="1"/>
  <c r="AT8" i="1" l="1"/>
  <c r="AT7" i="1"/>
  <c r="AS3" i="1"/>
  <c r="AU8" i="1" l="1"/>
  <c r="AU7" i="1"/>
  <c r="AV8" i="1" l="1"/>
  <c r="AV7" i="1"/>
  <c r="AW8" i="1" l="1"/>
  <c r="AW7" i="1"/>
  <c r="AX8" i="1" l="1"/>
  <c r="AX7" i="1"/>
  <c r="AY8" i="1" l="1"/>
  <c r="AY7" i="1"/>
  <c r="AZ8" i="1" l="1"/>
  <c r="AZ7" i="1"/>
  <c r="BA8" i="1" l="1"/>
  <c r="BA7" i="1"/>
  <c r="BB8" i="1" l="1"/>
  <c r="BB7" i="1"/>
  <c r="BC8" i="1" l="1"/>
  <c r="BC7" i="1"/>
  <c r="BD8" i="1" l="1"/>
  <c r="BC3" i="1"/>
  <c r="BD7" i="1"/>
  <c r="BE8" i="1" l="1"/>
  <c r="BE7" i="1"/>
  <c r="BF8" i="1" l="1"/>
  <c r="BF7" i="1"/>
  <c r="BG8" i="1" l="1"/>
  <c r="BG7" i="1"/>
  <c r="BH8" i="1" l="1"/>
  <c r="BH7" i="1"/>
  <c r="BI8" i="1" l="1"/>
  <c r="BI7" i="1"/>
  <c r="BJ8" i="1" l="1"/>
  <c r="BJ7" i="1"/>
  <c r="BK8" i="1" l="1"/>
  <c r="BK7" i="1"/>
  <c r="BL8" i="1" l="1"/>
  <c r="BL7" i="1"/>
  <c r="BM8" i="1" l="1"/>
  <c r="BM7" i="1"/>
  <c r="BN8" i="1" l="1"/>
  <c r="BN7" i="1"/>
  <c r="BO8" i="1" l="1"/>
  <c r="BO7" i="1"/>
  <c r="BN3" i="1"/>
  <c r="BP8" i="1" l="1"/>
  <c r="BP7" i="1"/>
  <c r="BQ8" i="1" l="1"/>
  <c r="BQ7" i="1"/>
  <c r="BR8" i="1" l="1"/>
  <c r="BR7" i="1"/>
  <c r="BS8" i="1" l="1"/>
  <c r="BS7" i="1"/>
  <c r="BT8" i="1" l="1"/>
  <c r="BT7" i="1"/>
  <c r="BU8" i="1" l="1"/>
  <c r="BU7" i="1"/>
  <c r="BV8" i="1" l="1"/>
  <c r="BV7" i="1"/>
  <c r="BW8" i="1" l="1"/>
  <c r="BW7" i="1"/>
  <c r="BX8" i="1" l="1"/>
  <c r="BX7" i="1"/>
  <c r="BY8" i="1" l="1"/>
  <c r="BY7" i="1"/>
  <c r="BX3" i="1"/>
  <c r="BZ8" i="1" l="1"/>
  <c r="BZ7" i="1"/>
  <c r="CA8" i="1" l="1"/>
  <c r="CA7" i="1"/>
  <c r="CB8" i="1" l="1"/>
  <c r="CB7" i="1"/>
  <c r="CC8" i="1" l="1"/>
  <c r="CC7" i="1"/>
  <c r="CD8" i="1" l="1"/>
  <c r="CD7" i="1"/>
  <c r="CE8" i="1" l="1"/>
  <c r="CE7" i="1"/>
  <c r="CF8" i="1" l="1"/>
  <c r="CF7" i="1"/>
  <c r="CG8" i="1" l="1"/>
  <c r="CG7" i="1"/>
  <c r="CH8" i="1" l="1"/>
  <c r="CH7" i="1"/>
  <c r="CI8" i="1" l="1"/>
  <c r="CI7" i="1"/>
  <c r="CH3" i="1"/>
  <c r="CJ8" i="1" l="1"/>
  <c r="CJ7" i="1"/>
  <c r="CK8" i="1" l="1"/>
  <c r="CK7" i="1"/>
  <c r="CL8" i="1" l="1"/>
  <c r="CL7" i="1"/>
  <c r="CM8" i="1" l="1"/>
  <c r="CM7" i="1"/>
  <c r="CN8" i="1" l="1"/>
  <c r="CN7" i="1"/>
  <c r="CO8" i="1" l="1"/>
  <c r="CO7" i="1"/>
  <c r="CP8" i="1" l="1"/>
  <c r="CP7" i="1"/>
  <c r="CQ8" i="1" l="1"/>
  <c r="CQ7" i="1"/>
  <c r="CP3" i="1"/>
  <c r="CR8" i="1" l="1"/>
  <c r="CR7" i="1"/>
  <c r="CS8" i="1" l="1"/>
  <c r="CS7" i="1"/>
  <c r="CT8" i="1" l="1"/>
  <c r="CT7" i="1"/>
  <c r="CU8" i="1" l="1"/>
  <c r="CU7" i="1"/>
  <c r="CV8" i="1" l="1"/>
  <c r="CV7" i="1"/>
  <c r="CW8" i="1" l="1"/>
  <c r="CW7" i="1"/>
  <c r="CX8" i="1" l="1"/>
  <c r="CX7" i="1"/>
  <c r="CY8" i="1" l="1"/>
  <c r="CY7" i="1"/>
  <c r="CZ8" i="1" l="1"/>
  <c r="CZ7" i="1"/>
  <c r="DA8" i="1" l="1"/>
  <c r="DA7" i="1"/>
  <c r="CZ3" i="1"/>
  <c r="DB8" i="1" l="1"/>
  <c r="DB7" i="1"/>
  <c r="DC8" i="1" l="1"/>
  <c r="DC7" i="1"/>
  <c r="DD8" i="1" l="1"/>
  <c r="DD7" i="1"/>
  <c r="DE8" i="1" l="1"/>
  <c r="DE7" i="1"/>
  <c r="DF8" i="1" l="1"/>
  <c r="DF7" i="1"/>
  <c r="DG8" i="1" l="1"/>
  <c r="DG7" i="1"/>
  <c r="DH8" i="1" l="1"/>
  <c r="DH7" i="1"/>
  <c r="DI8" i="1" l="1"/>
  <c r="DI7" i="1"/>
  <c r="DJ8" i="1" l="1"/>
  <c r="DJ7" i="1"/>
  <c r="DK8" i="1" l="1"/>
  <c r="DK7" i="1"/>
  <c r="DJ3" i="1"/>
  <c r="DL8" i="1" l="1"/>
  <c r="DL7" i="1"/>
  <c r="DM8" i="1" l="1"/>
  <c r="DM7" i="1"/>
  <c r="DN8" i="1" l="1"/>
  <c r="DN7" i="1"/>
  <c r="DO8" i="1" l="1"/>
  <c r="DO7" i="1"/>
  <c r="DP8" i="1" l="1"/>
  <c r="DP7" i="1"/>
  <c r="DQ8" i="1" l="1"/>
  <c r="DQ7" i="1"/>
  <c r="DR8" i="1" l="1"/>
  <c r="DR7" i="1"/>
  <c r="DS8" i="1" l="1"/>
  <c r="DS7" i="1"/>
  <c r="DT8" i="1" l="1"/>
  <c r="DT7" i="1"/>
  <c r="DU8" i="1" l="1"/>
  <c r="DU7" i="1"/>
  <c r="DV8" i="1" l="1"/>
  <c r="DV7" i="1"/>
  <c r="DU3" i="1"/>
  <c r="DW8" i="1" l="1"/>
  <c r="DW7" i="1"/>
  <c r="DX8" i="1" l="1"/>
  <c r="DX7" i="1"/>
  <c r="DY8" i="1" l="1"/>
  <c r="DY7" i="1"/>
  <c r="DZ8" i="1" l="1"/>
  <c r="DZ7" i="1"/>
  <c r="EA8" i="1" l="1"/>
  <c r="EA7" i="1"/>
  <c r="EB8" i="1" l="1"/>
  <c r="EB7" i="1"/>
  <c r="EC8" i="1" l="1"/>
  <c r="EC7" i="1"/>
  <c r="ED8" i="1" l="1"/>
  <c r="ED7" i="1"/>
  <c r="EE8" i="1" l="1"/>
  <c r="EE7" i="1"/>
  <c r="EF8" i="1" l="1"/>
  <c r="EE3" i="1"/>
  <c r="EF7" i="1"/>
  <c r="EG8" i="1" l="1"/>
  <c r="EG7" i="1"/>
  <c r="EH8" i="1" l="1"/>
  <c r="EH7" i="1"/>
  <c r="EI8" i="1" l="1"/>
  <c r="EI7" i="1"/>
  <c r="EJ8" i="1" l="1"/>
  <c r="EJ7" i="1"/>
  <c r="EK8" i="1" l="1"/>
  <c r="EK7" i="1"/>
  <c r="EL8" i="1" l="1"/>
  <c r="EL7" i="1"/>
  <c r="EM8" i="1" l="1"/>
  <c r="EM7" i="1"/>
  <c r="EN8" i="1" l="1"/>
  <c r="EN7" i="1"/>
  <c r="EO8" i="1" l="1"/>
  <c r="EO7" i="1"/>
  <c r="EP8" i="1" l="1"/>
  <c r="EP7" i="1"/>
  <c r="EO3" i="1"/>
  <c r="EQ8" i="1" l="1"/>
  <c r="EQ7" i="1"/>
  <c r="ER8" i="1" l="1"/>
  <c r="ER7" i="1"/>
  <c r="ES8" i="1" l="1"/>
  <c r="ES7" i="1"/>
  <c r="ET8" i="1" l="1"/>
  <c r="ET7" i="1"/>
  <c r="EU8" i="1" l="1"/>
  <c r="EU7" i="1"/>
  <c r="EV8" i="1" l="1"/>
  <c r="EV7" i="1"/>
  <c r="EW8" i="1" l="1"/>
  <c r="EW7" i="1"/>
  <c r="EX8" i="1" l="1"/>
  <c r="EX7" i="1"/>
  <c r="EY8" i="1" l="1"/>
  <c r="EY7" i="1"/>
  <c r="EZ8" i="1" l="1"/>
  <c r="EY3" i="1"/>
  <c r="EZ7" i="1"/>
  <c r="FA8" i="1" l="1"/>
  <c r="FA7" i="1" s="1"/>
  <c r="FB8" i="1" l="1"/>
  <c r="FB7" i="1"/>
  <c r="FC8" i="1" l="1"/>
  <c r="FC7" i="1"/>
  <c r="FD8" i="1" l="1"/>
  <c r="FD7" i="1"/>
  <c r="FE8" i="1" l="1"/>
  <c r="FE7" i="1"/>
  <c r="FF8" i="1" l="1"/>
  <c r="FF7" i="1"/>
  <c r="FG8" i="1" l="1"/>
  <c r="FG7" i="1"/>
  <c r="FH8" i="1" l="1"/>
  <c r="FH7" i="1"/>
  <c r="FI8" i="1" l="1"/>
  <c r="FI7" i="1"/>
  <c r="FJ8" i="1" l="1"/>
  <c r="FJ7" i="1"/>
  <c r="FI3" i="1"/>
  <c r="FK8" i="1" l="1"/>
  <c r="FK7" i="1"/>
  <c r="FL8" i="1" l="1"/>
  <c r="FL7" i="1"/>
  <c r="FM8" i="1" l="1"/>
  <c r="FM7" i="1"/>
  <c r="FN8" i="1" l="1"/>
  <c r="FN7" i="1"/>
  <c r="FO8" i="1" l="1"/>
  <c r="FO7" i="1"/>
  <c r="FP8" i="1" l="1"/>
  <c r="FP7" i="1"/>
  <c r="FQ8" i="1" l="1"/>
  <c r="FQ7" i="1"/>
  <c r="FR8" i="1" l="1"/>
  <c r="FR7" i="1"/>
  <c r="FS8" i="1" l="1"/>
  <c r="FS7" i="1"/>
  <c r="FT8" i="1" l="1"/>
  <c r="FS3" i="1"/>
  <c r="FT7" i="1"/>
  <c r="FU8" i="1" l="1"/>
  <c r="FU7" i="1"/>
  <c r="FV8" i="1" l="1"/>
  <c r="FV7" i="1"/>
  <c r="FW8" i="1" l="1"/>
  <c r="FW7" i="1"/>
  <c r="FX8" i="1" l="1"/>
  <c r="FX7" i="1"/>
  <c r="FY8" i="1" l="1"/>
  <c r="FY7" i="1"/>
  <c r="FZ8" i="1" l="1"/>
  <c r="GA8" i="1" l="1"/>
  <c r="GA7" i="1"/>
  <c r="FZ7" i="1"/>
  <c r="GB8" i="1" l="1"/>
  <c r="GB7" i="1"/>
  <c r="GC8" i="1" l="1"/>
  <c r="GC7" i="1"/>
  <c r="GD8" i="1" l="1"/>
  <c r="GD7" i="1"/>
  <c r="GE8" i="1" l="1"/>
  <c r="GE7" i="1"/>
  <c r="GD3" i="1"/>
  <c r="GF8" i="1" l="1"/>
  <c r="GF7" i="1"/>
  <c r="GG8" i="1" l="1"/>
  <c r="GG7" i="1"/>
  <c r="GH8" i="1" l="1"/>
  <c r="GI8" i="1" l="1"/>
  <c r="GI7" i="1"/>
  <c r="GH7" i="1"/>
  <c r="GJ8" i="1" l="1"/>
  <c r="GJ7" i="1"/>
  <c r="GK8" i="1" l="1"/>
  <c r="GK7" i="1"/>
  <c r="GL8" i="1" l="1"/>
  <c r="GL7" i="1"/>
  <c r="GM8" i="1" l="1"/>
  <c r="GM7" i="1"/>
  <c r="GN8" i="1" l="1"/>
  <c r="GN7" i="1"/>
  <c r="GO8" i="1" l="1"/>
  <c r="GO7" i="1"/>
  <c r="GN3" i="1"/>
  <c r="GP8" i="1" l="1"/>
  <c r="GQ8" i="1" l="1"/>
  <c r="GQ7" i="1"/>
  <c r="GP7" i="1"/>
  <c r="GR8" i="1" l="1"/>
  <c r="GR7" i="1"/>
  <c r="GS8" i="1" l="1"/>
  <c r="GS7" i="1"/>
  <c r="GT8" i="1" l="1"/>
  <c r="GT7" i="1"/>
  <c r="GU8" i="1" l="1"/>
  <c r="GU7" i="1"/>
  <c r="GV8" i="1" l="1"/>
  <c r="GV7" i="1"/>
  <c r="GW8" i="1" l="1"/>
  <c r="GW7" i="1" s="1"/>
  <c r="GX8" i="1" l="1"/>
  <c r="GY8" i="1" l="1"/>
  <c r="GY7" i="1"/>
  <c r="GX3" i="1"/>
  <c r="GX7" i="1"/>
  <c r="GZ8" i="1" l="1"/>
  <c r="GZ7" i="1"/>
  <c r="HA8" i="1" l="1"/>
  <c r="HA7" i="1"/>
  <c r="HB8" i="1" l="1"/>
  <c r="HB7" i="1"/>
  <c r="HC8" i="1" l="1"/>
  <c r="HC7" i="1"/>
  <c r="HD8" i="1" l="1"/>
  <c r="HD7" i="1"/>
  <c r="HE8" i="1" l="1"/>
  <c r="HE7" i="1"/>
  <c r="HF8" i="1" l="1"/>
  <c r="HG8" i="1" l="1"/>
  <c r="HG7" i="1"/>
  <c r="HF7" i="1"/>
  <c r="HH8" i="1" l="1"/>
  <c r="HH7" i="1"/>
  <c r="HI8" i="1" l="1"/>
  <c r="HI7" i="1"/>
  <c r="HH3" i="1"/>
  <c r="HJ8" i="1" l="1"/>
  <c r="HJ7" i="1"/>
  <c r="HK8" i="1" l="1"/>
  <c r="HK7" i="1"/>
  <c r="HL8" i="1" l="1"/>
  <c r="HL7" i="1"/>
  <c r="HM8" i="1" l="1"/>
  <c r="HM7" i="1"/>
  <c r="HN8" i="1" l="1"/>
  <c r="HO8" i="1" l="1"/>
  <c r="HO7" i="1"/>
  <c r="HN7" i="1"/>
  <c r="HP8" i="1" l="1"/>
  <c r="HP7" i="1"/>
  <c r="HQ8" i="1" l="1"/>
  <c r="HQ7" i="1"/>
  <c r="HR8" i="1" l="1"/>
  <c r="HR7" i="1" s="1"/>
  <c r="HS8" i="1" l="1"/>
  <c r="HS7" i="1"/>
  <c r="HR3" i="1"/>
  <c r="HT8" i="1" l="1"/>
  <c r="HU8" i="1" l="1"/>
  <c r="HU7" i="1"/>
  <c r="HT7" i="1"/>
  <c r="HV8" i="1" l="1"/>
  <c r="HW8" i="1" l="1"/>
  <c r="HW7" i="1"/>
  <c r="HV7" i="1"/>
  <c r="HX8" i="1" l="1"/>
  <c r="HX7" i="1"/>
  <c r="HY8" i="1" l="1"/>
  <c r="HY7" i="1"/>
  <c r="HZ8" i="1" l="1"/>
  <c r="HZ7" i="1"/>
  <c r="IA8" i="1" l="1"/>
  <c r="IA7" i="1"/>
  <c r="IB8" i="1" l="1"/>
  <c r="IB7" i="1"/>
  <c r="IC8" i="1" l="1"/>
  <c r="IC7" i="1"/>
  <c r="IB3" i="1"/>
  <c r="ID8" i="1" l="1"/>
  <c r="IE8" i="1" l="1"/>
  <c r="IE7" i="1"/>
  <c r="ID7" i="1"/>
  <c r="IF8" i="1" l="1"/>
  <c r="IF7" i="1"/>
  <c r="IG8" i="1" l="1"/>
  <c r="IG7" i="1"/>
  <c r="IH8" i="1" l="1"/>
  <c r="IH7" i="1"/>
  <c r="II8" i="1" l="1"/>
  <c r="II7" i="1" s="1"/>
  <c r="IJ8" i="1" l="1"/>
  <c r="IJ7" i="1"/>
  <c r="IK8" i="1" l="1"/>
  <c r="IK7" i="1"/>
  <c r="IL8" i="1" l="1"/>
  <c r="IM8" i="1" l="1"/>
  <c r="IM7" i="1"/>
  <c r="IL7" i="1"/>
  <c r="IN8" i="1" l="1"/>
  <c r="IN7" i="1"/>
  <c r="IM3" i="1"/>
  <c r="IO8" i="1" l="1"/>
  <c r="IO7" i="1"/>
  <c r="IP8" i="1" l="1"/>
  <c r="IP7" i="1"/>
  <c r="IQ8" i="1" l="1"/>
  <c r="IQ7" i="1"/>
  <c r="IR8" i="1" l="1"/>
  <c r="IR7" i="1"/>
  <c r="IS8" i="1" l="1"/>
  <c r="IS7" i="1"/>
  <c r="IT8" i="1" l="1"/>
  <c r="IU8" i="1" l="1"/>
  <c r="IU7" i="1"/>
  <c r="IT7" i="1"/>
  <c r="IV8" i="1" l="1"/>
  <c r="IV7" i="1"/>
  <c r="IW8" i="1" l="1"/>
  <c r="IW7" i="1"/>
  <c r="IX8" i="1" l="1"/>
  <c r="IW3" i="1"/>
  <c r="IX7" i="1"/>
  <c r="IY8" i="1" l="1"/>
  <c r="IY7" i="1" s="1"/>
  <c r="IZ8" i="1" l="1"/>
  <c r="IZ7" i="1"/>
  <c r="JA8" i="1" l="1"/>
  <c r="JA7" i="1"/>
  <c r="JB8" i="1" l="1"/>
  <c r="JC8" i="1" l="1"/>
  <c r="JC7" i="1"/>
  <c r="JB7" i="1"/>
  <c r="JD8" i="1" l="1"/>
  <c r="JD7" i="1"/>
  <c r="JE8" i="1" l="1"/>
  <c r="JE7" i="1"/>
  <c r="JF8" i="1" l="1"/>
  <c r="JF7" i="1"/>
  <c r="JG8" i="1" l="1"/>
  <c r="JG7" i="1"/>
  <c r="JH8" i="1" l="1"/>
  <c r="JH7" i="1"/>
  <c r="JG3" i="1"/>
  <c r="JI8" i="1" l="1"/>
  <c r="JI7" i="1"/>
  <c r="JJ8" i="1" l="1"/>
  <c r="JK8" i="1" l="1"/>
  <c r="JK7" i="1"/>
  <c r="JJ7" i="1"/>
  <c r="JL8" i="1" l="1"/>
  <c r="JL7" i="1"/>
  <c r="JM8" i="1" l="1"/>
  <c r="JM7" i="1"/>
  <c r="JN8" i="1" l="1"/>
  <c r="JN7" i="1"/>
  <c r="JO8" i="1" l="1"/>
  <c r="JO7" i="1"/>
  <c r="JP8" i="1" l="1"/>
  <c r="JP7" i="1"/>
  <c r="JQ8" i="1" l="1"/>
  <c r="JQ7" i="1"/>
  <c r="JR7" i="1" l="1"/>
  <c r="JR8" i="1"/>
  <c r="JS8" i="1" l="1"/>
  <c r="JS7" i="1"/>
  <c r="JR3" i="1"/>
  <c r="JT8" i="1" l="1"/>
  <c r="JT7" i="1"/>
  <c r="JU8" i="1" l="1"/>
  <c r="JU7" i="1"/>
  <c r="JV8" i="1" l="1"/>
  <c r="JV7" i="1"/>
  <c r="JW8" i="1" l="1"/>
  <c r="JW7" i="1"/>
  <c r="JX8" i="1" l="1"/>
  <c r="JX7" i="1"/>
  <c r="JY8" i="1" l="1"/>
  <c r="JY7" i="1"/>
  <c r="JZ8" i="1" l="1"/>
  <c r="KA8" i="1" l="1"/>
  <c r="KA7" i="1"/>
  <c r="JZ7" i="1"/>
  <c r="KB8" i="1" l="1"/>
  <c r="KB7" i="1"/>
  <c r="KC8" i="1" l="1"/>
  <c r="KC7" i="1"/>
  <c r="KB3" i="1"/>
  <c r="KD8" i="1" l="1"/>
  <c r="KD7" i="1"/>
  <c r="KE8" i="1" l="1"/>
  <c r="KE7" i="1"/>
  <c r="KF8" i="1" l="1"/>
  <c r="KF7" i="1"/>
  <c r="KG8" i="1" l="1"/>
  <c r="KG7" i="1"/>
  <c r="KH8" i="1" l="1"/>
  <c r="KI8" i="1" l="1"/>
  <c r="KI7" i="1"/>
  <c r="KH7" i="1"/>
  <c r="KJ8" i="1" l="1"/>
  <c r="KJ7" i="1"/>
  <c r="KK8" i="1" l="1"/>
  <c r="KK7" i="1" s="1"/>
  <c r="KL8" i="1" l="1"/>
  <c r="KL7" i="1"/>
  <c r="KM8" i="1" l="1"/>
  <c r="KM7" i="1"/>
  <c r="KL3" i="1"/>
  <c r="KN8" i="1" l="1"/>
  <c r="KN7" i="1" s="1"/>
  <c r="KO8" i="1" l="1"/>
  <c r="KO7" i="1"/>
  <c r="KP8" i="1" l="1"/>
  <c r="KQ8" i="1" l="1"/>
  <c r="KQ7" i="1"/>
  <c r="KP7" i="1"/>
  <c r="KR8" i="1" l="1"/>
  <c r="KR7" i="1"/>
  <c r="KS8" i="1" l="1"/>
  <c r="KS7" i="1"/>
  <c r="KT8" i="1" l="1"/>
  <c r="KT7" i="1"/>
  <c r="KU8" i="1" l="1"/>
  <c r="KU7" i="1"/>
  <c r="KV8" i="1" l="1"/>
  <c r="KV7" i="1"/>
  <c r="KW8" i="1" l="1"/>
  <c r="KW7" i="1"/>
  <c r="KV3" i="1"/>
  <c r="KX8" i="1" l="1"/>
  <c r="KY8" i="1" l="1"/>
  <c r="KY7" i="1"/>
  <c r="KX7" i="1"/>
  <c r="KZ8" i="1" l="1"/>
  <c r="KZ7" i="1"/>
  <c r="LA8" i="1" l="1"/>
  <c r="LA7" i="1" s="1"/>
  <c r="LB8" i="1" l="1"/>
  <c r="LB7" i="1"/>
  <c r="LC8" i="1" l="1"/>
  <c r="LC7" i="1"/>
  <c r="LD8" i="1" l="1"/>
  <c r="LD7" i="1"/>
  <c r="LE8" i="1" l="1"/>
  <c r="LE7" i="1"/>
  <c r="LF8" i="1" l="1"/>
  <c r="LG8" i="1" l="1"/>
  <c r="LG7" i="1"/>
  <c r="LF3" i="1"/>
  <c r="LF7" i="1"/>
  <c r="LH8" i="1" l="1"/>
  <c r="LH7" i="1"/>
  <c r="LI8" i="1" l="1"/>
  <c r="LI7" i="1"/>
  <c r="LJ8" i="1" l="1"/>
  <c r="LJ7" i="1"/>
  <c r="LK8" i="1" l="1"/>
  <c r="LK7" i="1"/>
  <c r="LL8" i="1" l="1"/>
  <c r="LL7" i="1"/>
  <c r="LM8" i="1" l="1"/>
  <c r="LM7" i="1"/>
  <c r="LN8" i="1" l="1"/>
  <c r="LO8" i="1" l="1"/>
  <c r="LO7" i="1"/>
  <c r="LN7" i="1"/>
  <c r="LP8" i="1" l="1"/>
  <c r="LP7" i="1"/>
  <c r="LQ8" i="1" l="1"/>
  <c r="LQ7" i="1"/>
  <c r="LP3" i="1"/>
  <c r="LR8" i="1" l="1"/>
  <c r="LR7" i="1"/>
  <c r="LS8" i="1" l="1"/>
  <c r="LS7" i="1"/>
  <c r="LT8" i="1" l="1"/>
  <c r="LT7" i="1"/>
  <c r="LU8" i="1" l="1"/>
  <c r="LU7" i="1"/>
  <c r="LV8" i="1" l="1"/>
  <c r="LW8" i="1" l="1"/>
  <c r="LW7" i="1"/>
  <c r="LV7" i="1"/>
  <c r="LX8" i="1" l="1"/>
  <c r="LX7" i="1"/>
  <c r="LY8" i="1" l="1"/>
  <c r="LY7" i="1"/>
  <c r="LZ8" i="1" l="1"/>
  <c r="LZ7" i="1"/>
  <c r="MA8" i="1" l="1"/>
  <c r="MA7" i="1"/>
  <c r="MB8" i="1" l="1"/>
  <c r="MA3" i="1"/>
  <c r="MB7" i="1"/>
  <c r="MC8" i="1" l="1"/>
  <c r="MC7" i="1"/>
  <c r="MD8" i="1" l="1"/>
  <c r="ME8" i="1" l="1"/>
  <c r="ME7" i="1"/>
  <c r="MD7" i="1"/>
  <c r="MF8" i="1" l="1"/>
  <c r="MF7" i="1"/>
  <c r="MG8" i="1" l="1"/>
  <c r="MG7" i="1"/>
  <c r="MH8" i="1" l="1"/>
  <c r="MH7" i="1"/>
  <c r="MI8" i="1" l="1"/>
  <c r="MI7" i="1"/>
  <c r="MJ8" i="1" l="1"/>
  <c r="MJ7" i="1"/>
  <c r="MK8" i="1" l="1"/>
  <c r="MK7" i="1"/>
  <c r="MK3" i="1" l="1"/>
  <c r="ML8" i="1"/>
  <c r="MM8" i="1" l="1"/>
  <c r="MM7" i="1"/>
  <c r="ML7" i="1"/>
  <c r="MN8" i="1" l="1"/>
  <c r="MN7" i="1"/>
  <c r="MO8" i="1" l="1"/>
  <c r="MO7" i="1"/>
  <c r="MP8" i="1" l="1"/>
  <c r="MP7" i="1"/>
  <c r="MQ8" i="1" l="1"/>
  <c r="MQ7" i="1"/>
  <c r="MR8" i="1" l="1"/>
  <c r="MR7" i="1"/>
  <c r="MS8" i="1" l="1"/>
  <c r="MS7" i="1"/>
  <c r="MT8" i="1" l="1"/>
  <c r="MU8" i="1" l="1"/>
  <c r="MU7" i="1"/>
  <c r="MT7" i="1"/>
  <c r="MV8" i="1" l="1"/>
  <c r="MU3" i="1"/>
  <c r="MV7" i="1"/>
  <c r="MW8" i="1" l="1"/>
  <c r="MW7" i="1"/>
  <c r="MX8" i="1" l="1"/>
  <c r="MX7" i="1"/>
  <c r="MY8" i="1" l="1"/>
  <c r="MY7" i="1"/>
  <c r="MZ8" i="1" l="1"/>
  <c r="MZ7" i="1"/>
  <c r="NA8" i="1" l="1"/>
  <c r="NA7" i="1"/>
  <c r="NB8" i="1" l="1"/>
  <c r="NC8" i="1" l="1"/>
  <c r="NC7" i="1"/>
  <c r="NB7" i="1"/>
  <c r="ND8" i="1" l="1"/>
  <c r="ND7" i="1"/>
  <c r="NE8" i="1" l="1"/>
  <c r="NE7" i="1"/>
  <c r="NF8" i="1" l="1"/>
  <c r="NF7" i="1"/>
  <c r="NE3" i="1"/>
  <c r="NG8" i="1" l="1"/>
  <c r="NG7" i="1"/>
  <c r="NH8" i="1" l="1"/>
  <c r="NH7" i="1"/>
  <c r="NI8" i="1" l="1"/>
  <c r="NI7" i="1"/>
  <c r="NJ8" i="1" l="1"/>
  <c r="NK8" i="1" l="1"/>
  <c r="NK7" i="1"/>
  <c r="NJ7" i="1"/>
  <c r="NL8" i="1" l="1"/>
  <c r="NL7" i="1"/>
  <c r="NM8" i="1" l="1"/>
  <c r="NM7" i="1"/>
  <c r="NN8" i="1" l="1"/>
  <c r="NN7" i="1"/>
  <c r="NO8" i="1" l="1"/>
  <c r="NO7" i="1"/>
  <c r="NP8" i="1" l="1"/>
  <c r="NO3" i="1"/>
  <c r="NP7" i="1"/>
  <c r="NQ8" i="1" l="1"/>
  <c r="NQ7" i="1"/>
  <c r="NR8" i="1" l="1"/>
  <c r="NS8" i="1" l="1"/>
  <c r="NS7" i="1"/>
  <c r="NR7" i="1"/>
  <c r="NT8" i="1" l="1"/>
  <c r="NT7" i="1"/>
  <c r="NU8" i="1" l="1"/>
  <c r="NU7" i="1"/>
  <c r="NV8" i="1" l="1"/>
  <c r="NV7" i="1"/>
  <c r="NW8" i="1" l="1"/>
  <c r="NW7" i="1"/>
  <c r="NX8" i="1" l="1"/>
  <c r="NX7" i="1"/>
  <c r="NY8" i="1" l="1"/>
  <c r="NY7" i="1"/>
  <c r="NY3" i="1" l="1"/>
  <c r="NZ8" i="1"/>
  <c r="OA8" i="1" l="1"/>
  <c r="OA7" i="1"/>
  <c r="NZ7" i="1"/>
  <c r="OB8" i="1" l="1"/>
  <c r="OB7" i="1"/>
  <c r="OC8" i="1" l="1"/>
  <c r="OC7" i="1"/>
  <c r="OD8" i="1" l="1"/>
  <c r="OD7" i="1"/>
  <c r="OE8" i="1" l="1"/>
  <c r="OE7" i="1"/>
  <c r="OF8" i="1" l="1"/>
  <c r="OF7" i="1"/>
  <c r="OG8" i="1" l="1"/>
  <c r="OG7" i="1"/>
  <c r="OH8" i="1" l="1"/>
  <c r="OI8" i="1" l="1"/>
  <c r="OI7" i="1"/>
  <c r="OH7" i="1"/>
  <c r="OJ8" i="1" l="1"/>
  <c r="OJ7" i="1"/>
  <c r="OJ10" i="1" l="1"/>
  <c r="OJ9" i="1"/>
  <c r="OK8" i="1"/>
  <c r="OK7" i="1"/>
  <c r="OK10" i="1" l="1"/>
  <c r="OK9" i="1"/>
  <c r="OL8" i="1"/>
  <c r="OL10" i="1" l="1"/>
  <c r="OL9" i="1"/>
  <c r="OM8" i="1"/>
  <c r="OM7" i="1"/>
  <c r="OL7" i="1"/>
  <c r="OM10" i="1" l="1"/>
  <c r="OM9" i="1"/>
  <c r="ON8" i="1"/>
  <c r="ON7" i="1"/>
  <c r="ON10" i="1" l="1"/>
  <c r="ON9" i="1"/>
  <c r="OO8" i="1"/>
  <c r="OO7" i="1"/>
  <c r="OO10" i="1" l="1"/>
  <c r="OO9" i="1"/>
  <c r="OP8" i="1"/>
  <c r="OP10" i="1" l="1"/>
  <c r="OP9" i="1"/>
  <c r="OQ8" i="1"/>
  <c r="OQ7" i="1"/>
  <c r="OP7" i="1"/>
  <c r="OQ10" i="1" l="1"/>
  <c r="OQ9" i="1"/>
  <c r="OR8" i="1"/>
  <c r="OR7" i="1"/>
  <c r="OR10" i="1" l="1"/>
  <c r="OR9" i="1"/>
  <c r="OS8" i="1"/>
  <c r="OS7" i="1"/>
  <c r="OS10" i="1" l="1"/>
  <c r="OS9" i="1"/>
  <c r="OT8" i="1"/>
  <c r="OT10" i="1" l="1"/>
  <c r="OT9" i="1"/>
  <c r="OU8" i="1"/>
  <c r="OU7" i="1"/>
  <c r="OT7" i="1"/>
  <c r="OU10" i="1" l="1"/>
  <c r="OU9" i="1"/>
  <c r="OV8" i="1"/>
  <c r="OV7" i="1"/>
  <c r="OV10" i="1" l="1"/>
  <c r="OV9" i="1"/>
  <c r="OW8" i="1"/>
  <c r="OW7" i="1"/>
  <c r="OW10" i="1" l="1"/>
  <c r="OW9" i="1"/>
  <c r="OX8" i="1"/>
  <c r="OX10" i="1" l="1"/>
  <c r="OX9" i="1"/>
  <c r="OY8" i="1"/>
  <c r="OY7" i="1"/>
  <c r="OX7" i="1"/>
  <c r="OY10" i="1" l="1"/>
  <c r="OY9" i="1"/>
  <c r="OZ8" i="1"/>
  <c r="OZ7" i="1"/>
  <c r="OZ10" i="1" l="1"/>
  <c r="OZ9" i="1"/>
  <c r="PA8" i="1"/>
  <c r="PA7" i="1"/>
  <c r="PA10" i="1" l="1"/>
  <c r="PA9" i="1"/>
  <c r="PB8" i="1"/>
  <c r="PB10" i="1" l="1"/>
  <c r="PB9" i="1"/>
  <c r="PC8" i="1"/>
  <c r="PC7" i="1"/>
  <c r="PB7" i="1"/>
  <c r="PC10" i="1" l="1"/>
  <c r="PC9" i="1"/>
  <c r="PD8" i="1"/>
  <c r="PD7" i="1"/>
  <c r="PD10" i="1" l="1"/>
  <c r="PD9" i="1"/>
  <c r="PE8" i="1"/>
  <c r="PE7" i="1"/>
  <c r="PE10" i="1" l="1"/>
  <c r="PE9" i="1"/>
  <c r="PF8" i="1"/>
  <c r="PF10" i="1" l="1"/>
  <c r="PF9" i="1"/>
  <c r="PG8" i="1"/>
  <c r="PG7" i="1"/>
  <c r="PF7" i="1"/>
  <c r="PG10" i="1" l="1"/>
  <c r="PG9" i="1"/>
  <c r="PH8" i="1"/>
  <c r="PH7" i="1"/>
  <c r="PH10" i="1" l="1"/>
  <c r="PH9" i="1"/>
  <c r="PI8" i="1"/>
  <c r="PI7" i="1"/>
  <c r="PI10" i="1" l="1"/>
  <c r="PI9" i="1"/>
  <c r="PJ8" i="1"/>
  <c r="PJ10" i="1" l="1"/>
  <c r="PJ9" i="1"/>
  <c r="PK8" i="1"/>
  <c r="PK7" i="1"/>
  <c r="PJ7" i="1"/>
  <c r="PK10" i="1" l="1"/>
  <c r="PK9" i="1"/>
  <c r="PL8" i="1"/>
  <c r="PL7" i="1"/>
  <c r="PL10" i="1" l="1"/>
  <c r="PL9" i="1"/>
  <c r="PM8" i="1"/>
  <c r="PM7" i="1"/>
  <c r="PM10" i="1" l="1"/>
  <c r="PM9" i="1"/>
  <c r="PN8" i="1"/>
  <c r="PN10" i="1" l="1"/>
  <c r="PN9" i="1"/>
  <c r="PO8" i="1"/>
  <c r="PO7" i="1"/>
  <c r="PN7" i="1"/>
  <c r="PO10" i="1" l="1"/>
  <c r="PO9" i="1"/>
  <c r="PP8" i="1"/>
  <c r="PP7" i="1"/>
  <c r="PP10" i="1" l="1"/>
  <c r="PP9" i="1"/>
  <c r="PQ8" i="1"/>
  <c r="PQ7" i="1"/>
  <c r="PQ10" i="1" l="1"/>
  <c r="PQ9" i="1"/>
  <c r="PR8" i="1"/>
  <c r="PR10" i="1" l="1"/>
  <c r="PR9" i="1"/>
  <c r="PS8" i="1"/>
  <c r="PS7" i="1"/>
  <c r="PR7" i="1"/>
  <c r="PS10" i="1" l="1"/>
  <c r="PS9" i="1"/>
  <c r="PT8" i="1"/>
  <c r="PT7" i="1"/>
  <c r="PT10" i="1" l="1"/>
  <c r="PT9" i="1"/>
  <c r="PU8" i="1"/>
  <c r="PU7" i="1"/>
  <c r="PU10" i="1" l="1"/>
  <c r="PU9" i="1"/>
  <c r="PV8" i="1"/>
  <c r="PV10" i="1" l="1"/>
  <c r="PV9" i="1"/>
  <c r="PW8" i="1"/>
  <c r="PW7" i="1"/>
  <c r="PV7" i="1"/>
  <c r="PW10" i="1" l="1"/>
  <c r="PW9" i="1"/>
  <c r="PX8" i="1"/>
  <c r="PX7" i="1"/>
  <c r="PX10" i="1" l="1"/>
  <c r="PX9" i="1"/>
  <c r="PY8" i="1"/>
  <c r="PY7" i="1"/>
  <c r="PY10" i="1" l="1"/>
  <c r="PY9" i="1"/>
  <c r="PZ8" i="1"/>
  <c r="PZ10" i="1" l="1"/>
  <c r="PZ9" i="1"/>
  <c r="QA8" i="1"/>
  <c r="QA7" i="1"/>
  <c r="PZ7" i="1"/>
  <c r="QA10" i="1" l="1"/>
  <c r="QA9" i="1"/>
  <c r="QB8" i="1"/>
  <c r="QB7" i="1"/>
  <c r="QB10" i="1" l="1"/>
  <c r="QB9" i="1"/>
  <c r="QC8" i="1"/>
  <c r="QC7" i="1"/>
  <c r="QC10" i="1" l="1"/>
  <c r="QC9" i="1"/>
  <c r="QD8" i="1"/>
  <c r="QD10" i="1" l="1"/>
  <c r="QD9" i="1"/>
  <c r="QE8" i="1"/>
  <c r="QE7" i="1"/>
  <c r="QD7" i="1"/>
  <c r="QE10" i="1" l="1"/>
  <c r="QE9" i="1"/>
  <c r="QF8" i="1"/>
  <c r="QF7" i="1"/>
  <c r="QF10" i="1" l="1"/>
  <c r="QF9" i="1"/>
  <c r="QG8" i="1"/>
  <c r="QG7" i="1"/>
  <c r="QG10" i="1" l="1"/>
  <c r="QG9" i="1"/>
  <c r="QH8" i="1"/>
  <c r="QH10" i="1" l="1"/>
  <c r="QH9" i="1"/>
  <c r="QI8" i="1"/>
  <c r="QI7" i="1"/>
  <c r="QH7" i="1"/>
  <c r="QI10" i="1" l="1"/>
  <c r="QI9" i="1"/>
  <c r="QJ8" i="1"/>
  <c r="QJ7" i="1"/>
  <c r="QJ10" i="1" l="1"/>
  <c r="QJ9" i="1"/>
  <c r="QK8" i="1"/>
  <c r="QK7" i="1"/>
  <c r="QK10" i="1" l="1"/>
  <c r="QK9" i="1"/>
  <c r="QL8" i="1"/>
  <c r="QL10" i="1" l="1"/>
  <c r="QL9" i="1"/>
  <c r="QM8" i="1"/>
  <c r="QM7" i="1"/>
  <c r="QL7" i="1"/>
  <c r="QM10" i="1" l="1"/>
  <c r="QM9" i="1"/>
  <c r="QN8" i="1"/>
  <c r="QN7" i="1"/>
  <c r="QN10" i="1" l="1"/>
  <c r="QN9" i="1"/>
  <c r="QO8" i="1"/>
  <c r="QO7" i="1"/>
  <c r="QO10" i="1" l="1"/>
  <c r="QO9" i="1"/>
  <c r="QP8" i="1"/>
  <c r="QP10" i="1" l="1"/>
  <c r="QP9" i="1"/>
  <c r="QQ8" i="1"/>
  <c r="QQ7" i="1"/>
  <c r="QP7" i="1"/>
  <c r="QQ10" i="1" l="1"/>
  <c r="QQ9" i="1"/>
  <c r="QR8" i="1"/>
  <c r="QR7" i="1"/>
  <c r="QR10" i="1" l="1"/>
  <c r="QR9" i="1"/>
  <c r="QS8" i="1"/>
  <c r="QS7" i="1"/>
  <c r="QS10" i="1" l="1"/>
  <c r="QS9" i="1"/>
  <c r="QT8" i="1"/>
  <c r="QT10" i="1" l="1"/>
  <c r="QT9" i="1"/>
  <c r="QU8" i="1"/>
  <c r="QU7" i="1"/>
  <c r="QT7" i="1"/>
  <c r="QU10" i="1" l="1"/>
  <c r="QU9" i="1"/>
  <c r="QV8" i="1"/>
  <c r="QV7" i="1"/>
  <c r="QV10" i="1" l="1"/>
  <c r="QV9" i="1"/>
  <c r="QW8" i="1"/>
  <c r="QW7" i="1"/>
  <c r="QW10" i="1" l="1"/>
  <c r="QW9" i="1"/>
  <c r="QX8" i="1"/>
  <c r="QX10" i="1" l="1"/>
  <c r="QX9" i="1"/>
  <c r="QY8" i="1"/>
  <c r="QY7" i="1"/>
  <c r="QX7" i="1"/>
  <c r="QY10" i="1" l="1"/>
  <c r="QY9" i="1"/>
  <c r="QZ8" i="1"/>
  <c r="QZ7" i="1"/>
  <c r="QZ10" i="1" l="1"/>
  <c r="QZ9" i="1"/>
  <c r="RA8" i="1"/>
  <c r="RA7" i="1"/>
  <c r="RA10" i="1" l="1"/>
  <c r="RA9" i="1"/>
  <c r="RB8" i="1"/>
  <c r="RB10" i="1" l="1"/>
  <c r="RB9" i="1"/>
  <c r="RC8" i="1"/>
  <c r="RC7" i="1"/>
  <c r="RB7" i="1"/>
  <c r="RC10" i="1" l="1"/>
  <c r="RC9" i="1"/>
  <c r="RD8" i="1"/>
  <c r="RD7" i="1"/>
  <c r="RD10" i="1" l="1"/>
  <c r="RD9" i="1"/>
  <c r="RE8" i="1"/>
  <c r="RE7" i="1"/>
  <c r="RE10" i="1" l="1"/>
  <c r="RE9" i="1"/>
  <c r="RF8" i="1"/>
  <c r="RF10" i="1" l="1"/>
  <c r="RF9" i="1"/>
  <c r="RG8" i="1"/>
  <c r="RG7" i="1"/>
  <c r="RF7" i="1"/>
  <c r="RG10" i="1" l="1"/>
  <c r="RG9" i="1"/>
  <c r="RH8" i="1"/>
  <c r="RH7" i="1"/>
  <c r="RH10" i="1" l="1"/>
  <c r="RH9" i="1"/>
  <c r="RI8" i="1"/>
  <c r="RI7" i="1"/>
  <c r="RI10" i="1" l="1"/>
  <c r="RI9" i="1"/>
  <c r="RJ8" i="1"/>
  <c r="RJ10" i="1" l="1"/>
  <c r="RJ9" i="1"/>
  <c r="RK8" i="1"/>
  <c r="RK7" i="1"/>
  <c r="RJ7" i="1"/>
  <c r="RK10" i="1" l="1"/>
  <c r="RK9" i="1"/>
  <c r="RL8" i="1"/>
  <c r="RL7" i="1"/>
  <c r="RL10" i="1" l="1"/>
  <c r="RL9" i="1"/>
  <c r="RM8" i="1"/>
  <c r="RM7" i="1"/>
  <c r="RM10" i="1" l="1"/>
  <c r="RM9" i="1"/>
  <c r="RN8" i="1"/>
  <c r="RN10" i="1" l="1"/>
  <c r="RN9" i="1"/>
  <c r="RO8" i="1"/>
  <c r="RO7" i="1"/>
  <c r="RN7" i="1"/>
  <c r="RO10" i="1" l="1"/>
  <c r="RO9" i="1"/>
  <c r="RP8" i="1"/>
  <c r="RP7" i="1"/>
  <c r="RP10" i="1" l="1"/>
  <c r="RP9" i="1"/>
  <c r="RQ8" i="1"/>
  <c r="RQ7" i="1"/>
  <c r="RQ10" i="1" l="1"/>
  <c r="RQ9" i="1"/>
  <c r="RR8" i="1"/>
  <c r="RR10" i="1" l="1"/>
  <c r="RR9" i="1"/>
  <c r="RS8" i="1"/>
  <c r="RS7" i="1"/>
  <c r="RR7" i="1"/>
  <c r="RS10" i="1" l="1"/>
  <c r="RS9" i="1"/>
  <c r="RT8" i="1"/>
  <c r="RT7" i="1"/>
  <c r="RT10" i="1" l="1"/>
  <c r="RT9" i="1"/>
  <c r="RU8" i="1"/>
  <c r="RU7" i="1"/>
  <c r="RU10" i="1" l="1"/>
  <c r="RU9" i="1"/>
  <c r="RV8" i="1"/>
  <c r="RV10" i="1" l="1"/>
  <c r="RV9" i="1"/>
  <c r="RW8" i="1"/>
  <c r="RW7" i="1"/>
  <c r="RV7" i="1"/>
  <c r="RW10" i="1" l="1"/>
  <c r="RW9" i="1"/>
  <c r="RX8" i="1"/>
  <c r="RX7" i="1"/>
  <c r="RX10" i="1" l="1"/>
  <c r="RX9" i="1"/>
  <c r="RY8" i="1"/>
  <c r="RY7" i="1"/>
  <c r="RY10" i="1" l="1"/>
  <c r="RY9" i="1"/>
  <c r="RZ8" i="1"/>
  <c r="RZ10" i="1" l="1"/>
  <c r="RZ9" i="1"/>
  <c r="SA8" i="1"/>
  <c r="SA7" i="1"/>
  <c r="RZ7" i="1"/>
  <c r="SA10" i="1" l="1"/>
  <c r="SA9" i="1"/>
  <c r="SB8" i="1"/>
  <c r="SB7" i="1"/>
  <c r="SB10" i="1" l="1"/>
  <c r="SB9" i="1"/>
  <c r="SC8" i="1"/>
  <c r="SC7" i="1"/>
  <c r="SC10" i="1" l="1"/>
  <c r="SC9" i="1"/>
  <c r="SD8" i="1"/>
  <c r="SD10" i="1" l="1"/>
  <c r="SD9" i="1"/>
  <c r="SE8" i="1"/>
  <c r="SE7" i="1"/>
  <c r="SD7" i="1"/>
  <c r="SE10" i="1" l="1"/>
  <c r="SE9" i="1"/>
  <c r="SF8" i="1"/>
  <c r="SF7" i="1"/>
  <c r="SF10" i="1" l="1"/>
  <c r="SF9" i="1"/>
  <c r="SG8" i="1"/>
  <c r="SG7" i="1"/>
  <c r="SG10" i="1" l="1"/>
  <c r="SG9" i="1"/>
  <c r="SH8" i="1"/>
  <c r="SH10" i="1" l="1"/>
  <c r="SH9" i="1"/>
  <c r="SI8" i="1"/>
  <c r="SI7" i="1"/>
  <c r="SH7" i="1"/>
  <c r="SI10" i="1" l="1"/>
  <c r="SI9" i="1"/>
  <c r="SJ8" i="1"/>
  <c r="SJ7" i="1"/>
  <c r="SJ10" i="1" l="1"/>
  <c r="SJ9" i="1"/>
  <c r="SK8" i="1"/>
  <c r="SK7" i="1"/>
  <c r="SK10" i="1" l="1"/>
  <c r="SK9" i="1"/>
  <c r="SL8" i="1"/>
  <c r="SL10" i="1" l="1"/>
  <c r="SL9" i="1"/>
  <c r="SM8" i="1"/>
  <c r="SM7" i="1"/>
  <c r="SL7" i="1"/>
  <c r="SM10" i="1" l="1"/>
  <c r="SM9" i="1"/>
  <c r="SN8" i="1"/>
  <c r="SN7" i="1"/>
  <c r="SN10" i="1" l="1"/>
  <c r="SN9" i="1"/>
  <c r="SO8" i="1"/>
  <c r="SO7" i="1"/>
  <c r="SO10" i="1" l="1"/>
  <c r="SO9" i="1"/>
  <c r="SP8" i="1"/>
  <c r="SP10" i="1" l="1"/>
  <c r="SP9" i="1"/>
  <c r="SQ8" i="1"/>
  <c r="SQ7" i="1"/>
  <c r="SP7" i="1"/>
  <c r="SQ10" i="1" l="1"/>
  <c r="SQ9" i="1"/>
  <c r="SR8" i="1"/>
  <c r="SR7" i="1"/>
  <c r="SR10" i="1" l="1"/>
  <c r="SR9" i="1"/>
  <c r="SS8" i="1"/>
  <c r="SS7" i="1"/>
  <c r="SS10" i="1" l="1"/>
  <c r="SS9" i="1"/>
  <c r="ST8" i="1"/>
  <c r="ST10" i="1" l="1"/>
  <c r="ST9" i="1"/>
  <c r="SU8" i="1"/>
  <c r="SU7" i="1"/>
  <c r="ST7" i="1"/>
  <c r="SU10" i="1" l="1"/>
  <c r="SU9" i="1"/>
  <c r="SV8" i="1"/>
  <c r="SV7" i="1"/>
  <c r="SV10" i="1" l="1"/>
  <c r="SV9" i="1"/>
  <c r="SW8" i="1"/>
  <c r="SW7" i="1"/>
  <c r="SW10" i="1" l="1"/>
  <c r="SW9" i="1"/>
  <c r="SX8" i="1"/>
  <c r="SX10" i="1" l="1"/>
  <c r="SX9" i="1"/>
  <c r="SY8" i="1"/>
  <c r="SY7" i="1"/>
  <c r="SX7" i="1"/>
  <c r="SY10" i="1" l="1"/>
  <c r="SY9" i="1"/>
  <c r="SZ8" i="1"/>
  <c r="SZ7" i="1"/>
  <c r="SZ10" i="1" l="1"/>
  <c r="SZ9" i="1"/>
  <c r="TA8" i="1"/>
  <c r="TA7" i="1"/>
  <c r="TA10" i="1" l="1"/>
  <c r="TA9" i="1"/>
  <c r="TB8" i="1"/>
  <c r="TB10" i="1" l="1"/>
  <c r="TB9" i="1"/>
  <c r="TC8" i="1"/>
  <c r="TC7" i="1"/>
  <c r="TB7" i="1"/>
  <c r="TC10" i="1" l="1"/>
  <c r="TC9" i="1"/>
  <c r="TD8" i="1"/>
  <c r="TD7" i="1"/>
  <c r="TD10" i="1" l="1"/>
  <c r="TD9" i="1"/>
  <c r="TE8" i="1"/>
  <c r="TE7" i="1"/>
  <c r="TE10" i="1" l="1"/>
  <c r="TE9" i="1"/>
  <c r="TF8" i="1"/>
  <c r="TF10" i="1" l="1"/>
  <c r="TF9" i="1"/>
  <c r="TG8" i="1"/>
  <c r="TG7" i="1"/>
  <c r="TF7" i="1"/>
  <c r="TG10" i="1" l="1"/>
  <c r="TG9" i="1"/>
  <c r="TH8" i="1"/>
  <c r="TH7" i="1"/>
  <c r="TH10" i="1" l="1"/>
  <c r="TH9" i="1"/>
  <c r="TI8" i="1"/>
  <c r="TI7" i="1"/>
  <c r="TI10" i="1" l="1"/>
  <c r="TI9" i="1"/>
  <c r="TJ8" i="1"/>
  <c r="TJ10" i="1" l="1"/>
  <c r="TJ9" i="1"/>
  <c r="TK8" i="1"/>
  <c r="TK7" i="1"/>
  <c r="TJ7" i="1"/>
  <c r="TK10" i="1" l="1"/>
  <c r="TK9" i="1"/>
  <c r="TL8" i="1"/>
  <c r="TL7" i="1"/>
  <c r="TL10" i="1" l="1"/>
  <c r="TL9" i="1"/>
  <c r="TM8" i="1"/>
  <c r="TM7" i="1"/>
  <c r="TM10" i="1" l="1"/>
  <c r="TM9" i="1"/>
  <c r="TN8" i="1"/>
  <c r="TN10" i="1" l="1"/>
  <c r="TN9" i="1"/>
  <c r="TO8" i="1"/>
  <c r="TO7" i="1"/>
  <c r="TN7" i="1"/>
  <c r="TO10" i="1" l="1"/>
  <c r="TO9" i="1"/>
  <c r="TP8" i="1"/>
  <c r="TP7" i="1"/>
  <c r="TP10" i="1" l="1"/>
  <c r="TP9" i="1"/>
  <c r="TQ8" i="1"/>
  <c r="TQ7" i="1"/>
  <c r="TQ10" i="1" l="1"/>
  <c r="TQ9" i="1"/>
  <c r="TR8" i="1"/>
  <c r="TR10" i="1" l="1"/>
  <c r="TR9" i="1"/>
  <c r="TS8" i="1"/>
  <c r="TS7" i="1"/>
  <c r="TR7" i="1"/>
  <c r="TS10" i="1" l="1"/>
  <c r="TS9" i="1"/>
  <c r="TT8" i="1"/>
  <c r="TT7" i="1"/>
  <c r="TT10" i="1" l="1"/>
  <c r="TT9" i="1"/>
  <c r="TU8" i="1"/>
  <c r="TU7" i="1"/>
  <c r="TU10" i="1" l="1"/>
  <c r="TU9" i="1"/>
  <c r="TV8" i="1"/>
  <c r="TV10" i="1" l="1"/>
  <c r="TV9" i="1"/>
  <c r="TW8" i="1"/>
  <c r="TW7" i="1"/>
  <c r="TV7" i="1"/>
  <c r="TW10" i="1" l="1"/>
  <c r="TW9" i="1"/>
  <c r="TX8" i="1"/>
  <c r="TX7" i="1"/>
  <c r="TX10" i="1" l="1"/>
  <c r="TX9" i="1"/>
  <c r="TY8" i="1"/>
  <c r="TY7" i="1"/>
  <c r="TY10" i="1" l="1"/>
  <c r="TY9" i="1"/>
  <c r="TZ8" i="1"/>
  <c r="TZ10" i="1" l="1"/>
  <c r="TZ9" i="1"/>
  <c r="UA8" i="1"/>
  <c r="UA7" i="1"/>
  <c r="TZ7" i="1"/>
  <c r="UA10" i="1" l="1"/>
  <c r="UA9" i="1"/>
  <c r="UB8" i="1"/>
  <c r="UB7" i="1"/>
  <c r="UB10" i="1" l="1"/>
  <c r="UB9" i="1"/>
  <c r="UC8" i="1"/>
  <c r="UC7" i="1"/>
  <c r="UC10" i="1" l="1"/>
  <c r="UC9" i="1"/>
  <c r="UD8" i="1"/>
  <c r="UD10" i="1" l="1"/>
  <c r="UD9" i="1"/>
  <c r="UE8" i="1"/>
  <c r="UE7" i="1"/>
  <c r="UD7" i="1"/>
  <c r="UE10" i="1" l="1"/>
  <c r="UE9" i="1"/>
  <c r="UF8" i="1"/>
  <c r="UF7" i="1"/>
  <c r="UF10" i="1" l="1"/>
  <c r="UF9" i="1"/>
  <c r="UG8" i="1"/>
  <c r="UG7" i="1" s="1"/>
  <c r="UG10" i="1" l="1"/>
  <c r="UG9" i="1"/>
  <c r="UH8" i="1"/>
  <c r="UH10" i="1" l="1"/>
  <c r="UH9" i="1"/>
  <c r="UI8" i="1"/>
  <c r="UI7" i="1"/>
  <c r="UH7" i="1"/>
  <c r="UI10" i="1" l="1"/>
  <c r="UI9" i="1"/>
  <c r="UJ8" i="1"/>
  <c r="UJ7" i="1"/>
  <c r="UJ10" i="1" l="1"/>
  <c r="UJ9" i="1"/>
  <c r="UK8" i="1"/>
  <c r="UK7" i="1"/>
  <c r="UK10" i="1" l="1"/>
  <c r="UK9" i="1"/>
  <c r="UL8" i="1"/>
  <c r="UL10" i="1" l="1"/>
  <c r="UL9" i="1"/>
  <c r="UM8" i="1"/>
  <c r="UM7" i="1"/>
  <c r="UL7" i="1"/>
  <c r="UM10" i="1" l="1"/>
  <c r="UM9" i="1"/>
  <c r="UN8" i="1"/>
  <c r="UN7" i="1"/>
  <c r="UN10" i="1" l="1"/>
  <c r="UN9" i="1"/>
  <c r="UO8" i="1"/>
  <c r="UO7" i="1"/>
  <c r="UO10" i="1" l="1"/>
  <c r="UO9" i="1"/>
  <c r="UP8" i="1"/>
  <c r="UP10" i="1" l="1"/>
  <c r="UP9" i="1"/>
  <c r="UQ8" i="1"/>
  <c r="UQ7" i="1"/>
  <c r="UP7" i="1"/>
  <c r="UQ10" i="1" l="1"/>
  <c r="UQ9" i="1"/>
  <c r="UR8" i="1"/>
  <c r="UR7" i="1"/>
  <c r="UR10" i="1" l="1"/>
  <c r="UR9" i="1"/>
  <c r="US8" i="1"/>
  <c r="US7" i="1"/>
  <c r="US10" i="1" l="1"/>
  <c r="US9" i="1"/>
  <c r="UT8" i="1"/>
  <c r="UT10" i="1" l="1"/>
  <c r="UT9" i="1"/>
  <c r="UU8" i="1"/>
  <c r="UU7" i="1"/>
  <c r="UT7" i="1"/>
  <c r="UU10" i="1" l="1"/>
  <c r="UU9" i="1"/>
  <c r="UV8" i="1"/>
  <c r="UV7" i="1"/>
  <c r="UV10" i="1" l="1"/>
  <c r="UV9" i="1"/>
  <c r="UW8" i="1"/>
  <c r="UW7" i="1"/>
  <c r="UW10" i="1" l="1"/>
  <c r="UW9" i="1"/>
  <c r="UX8" i="1"/>
  <c r="UX10" i="1" l="1"/>
  <c r="UX9" i="1"/>
  <c r="UY8" i="1"/>
  <c r="UY7" i="1"/>
  <c r="UX7" i="1"/>
  <c r="UY10" i="1" l="1"/>
  <c r="UY9" i="1"/>
  <c r="UZ8" i="1"/>
  <c r="UZ7" i="1"/>
  <c r="UZ10" i="1" l="1"/>
  <c r="UZ9" i="1"/>
  <c r="VA8" i="1"/>
  <c r="VA7" i="1"/>
  <c r="VA10" i="1" l="1"/>
  <c r="VA9" i="1"/>
  <c r="VB8" i="1"/>
  <c r="VB10" i="1" l="1"/>
  <c r="VB9" i="1"/>
  <c r="VC8" i="1"/>
  <c r="VC7" i="1"/>
  <c r="VB7" i="1"/>
  <c r="VC10" i="1" l="1"/>
  <c r="VC9" i="1"/>
  <c r="VD8" i="1"/>
  <c r="VD7" i="1"/>
  <c r="VD10" i="1" l="1"/>
  <c r="VD9" i="1"/>
  <c r="VE8" i="1"/>
  <c r="VE7" i="1"/>
  <c r="VE10" i="1" l="1"/>
  <c r="VE9" i="1"/>
  <c r="VF8" i="1"/>
  <c r="VF10" i="1" l="1"/>
  <c r="VF9" i="1"/>
  <c r="VG8" i="1"/>
  <c r="VG7" i="1"/>
  <c r="VF7" i="1"/>
  <c r="VG10" i="1" l="1"/>
  <c r="VG9" i="1"/>
  <c r="VH8" i="1"/>
  <c r="VH7" i="1"/>
  <c r="VH10" i="1" l="1"/>
  <c r="VH9" i="1"/>
  <c r="VI8" i="1"/>
  <c r="VI7" i="1"/>
  <c r="VI10" i="1" l="1"/>
  <c r="VI9" i="1"/>
  <c r="VJ8" i="1"/>
  <c r="VJ10" i="1" l="1"/>
  <c r="VJ9" i="1"/>
  <c r="VK8" i="1"/>
  <c r="VK7" i="1"/>
  <c r="VJ7" i="1"/>
  <c r="VK10" i="1" l="1"/>
  <c r="VK9" i="1"/>
  <c r="VL8" i="1"/>
  <c r="VL7" i="1"/>
  <c r="VL10" i="1" l="1"/>
  <c r="VL9" i="1"/>
  <c r="VM8" i="1"/>
  <c r="VM7" i="1" s="1"/>
  <c r="VM10" i="1" l="1"/>
  <c r="VM9" i="1"/>
  <c r="VN8" i="1"/>
  <c r="VN10" i="1" l="1"/>
  <c r="VN9" i="1"/>
  <c r="VO8" i="1"/>
  <c r="VO7" i="1"/>
  <c r="VN7" i="1"/>
  <c r="VO10" i="1" l="1"/>
  <c r="VO9" i="1"/>
  <c r="VP8" i="1"/>
  <c r="VP7" i="1"/>
  <c r="VP10" i="1" l="1"/>
  <c r="VP9" i="1"/>
  <c r="VQ8" i="1"/>
  <c r="VQ7" i="1"/>
  <c r="VQ10" i="1" l="1"/>
  <c r="VQ9" i="1"/>
  <c r="VR8" i="1"/>
  <c r="VR10" i="1" l="1"/>
  <c r="VR9" i="1"/>
  <c r="VS8" i="1"/>
  <c r="VS7" i="1"/>
  <c r="VR7" i="1"/>
  <c r="VS10" i="1" l="1"/>
  <c r="VS9" i="1"/>
  <c r="VT8" i="1"/>
  <c r="VT7" i="1"/>
  <c r="VT10" i="1" l="1"/>
  <c r="VT9" i="1"/>
  <c r="VU8" i="1"/>
  <c r="VU7" i="1"/>
  <c r="VU10" i="1" l="1"/>
  <c r="VU9" i="1"/>
  <c r="VV8" i="1"/>
  <c r="VV10" i="1" l="1"/>
  <c r="VV9" i="1"/>
  <c r="VW8" i="1"/>
  <c r="VW7" i="1"/>
  <c r="VV7" i="1"/>
  <c r="VW10" i="1" l="1"/>
  <c r="VW9" i="1"/>
  <c r="VX8" i="1"/>
  <c r="VX7" i="1"/>
  <c r="VX10" i="1" l="1"/>
  <c r="VX9" i="1"/>
  <c r="VY8" i="1"/>
  <c r="VY7" i="1"/>
  <c r="VY10" i="1" l="1"/>
  <c r="VY9" i="1"/>
  <c r="VZ8" i="1"/>
  <c r="VZ10" i="1" l="1"/>
  <c r="VZ9" i="1"/>
  <c r="WA8" i="1"/>
  <c r="WA7" i="1"/>
  <c r="VZ7" i="1"/>
  <c r="WA10" i="1" l="1"/>
  <c r="WA9" i="1"/>
  <c r="WB8" i="1"/>
  <c r="WB10" i="1" l="1"/>
  <c r="WB9" i="1"/>
  <c r="WC8" i="1"/>
  <c r="WC7" i="1"/>
  <c r="WB7" i="1"/>
  <c r="WC10" i="1" l="1"/>
  <c r="WC9" i="1"/>
  <c r="WD8" i="1"/>
  <c r="WD10" i="1" l="1"/>
  <c r="WD9" i="1"/>
  <c r="WE8" i="1"/>
  <c r="WE7" i="1"/>
  <c r="WD7" i="1"/>
  <c r="WE10" i="1" l="1"/>
  <c r="WE9" i="1"/>
  <c r="WF8" i="1"/>
  <c r="WF7" i="1"/>
  <c r="WF10" i="1" l="1"/>
  <c r="WF9" i="1"/>
  <c r="WG8" i="1"/>
  <c r="WG7" i="1"/>
  <c r="WG10" i="1" l="1"/>
  <c r="WG9" i="1"/>
  <c r="WH8" i="1"/>
  <c r="WH10" i="1" l="1"/>
  <c r="WH9" i="1"/>
  <c r="WI8" i="1"/>
  <c r="WI7" i="1"/>
  <c r="WH7" i="1"/>
  <c r="WI10" i="1" l="1"/>
  <c r="WI9" i="1"/>
  <c r="WJ8" i="1"/>
  <c r="WJ7" i="1"/>
  <c r="WJ10" i="1" l="1"/>
  <c r="WJ9" i="1"/>
  <c r="WK8" i="1"/>
  <c r="WK7" i="1"/>
  <c r="WK10" i="1" l="1"/>
  <c r="WK9" i="1"/>
  <c r="WL8" i="1"/>
  <c r="WL10" i="1" l="1"/>
  <c r="WL9" i="1"/>
  <c r="WM8" i="1"/>
  <c r="WM7" i="1"/>
  <c r="WL7" i="1"/>
  <c r="WM10" i="1" l="1"/>
  <c r="WM9" i="1"/>
  <c r="WN8" i="1"/>
  <c r="WN7" i="1" s="1"/>
  <c r="WN10" i="1" l="1"/>
  <c r="WN9" i="1"/>
  <c r="WO8" i="1"/>
  <c r="WO7" i="1"/>
  <c r="WO10" i="1" l="1"/>
  <c r="WO9" i="1"/>
</calcChain>
</file>

<file path=xl/sharedStrings.xml><?xml version="1.0" encoding="utf-8"?>
<sst xmlns="http://schemas.openxmlformats.org/spreadsheetml/2006/main" count="310" uniqueCount="231">
  <si>
    <t>Planning</t>
  </si>
  <si>
    <t xml:space="preserve">Rendez vous = Double clic sur début RV </t>
  </si>
  <si>
    <t>Date début planning :</t>
  </si>
  <si>
    <t>Date fin planning :</t>
  </si>
  <si>
    <t>Mois à afficher</t>
  </si>
  <si>
    <t>Créneaux</t>
  </si>
  <si>
    <t>MATIN</t>
  </si>
  <si>
    <t>9h00-9h30</t>
  </si>
  <si>
    <t>9h30-10h00</t>
  </si>
  <si>
    <t>9h45 Mme Bertoux</t>
  </si>
  <si>
    <t>10h00-10h30</t>
  </si>
  <si>
    <t>(caniche)</t>
  </si>
  <si>
    <t>10h30-11h00</t>
  </si>
  <si>
    <t>11h00-11h30</t>
  </si>
  <si>
    <t>11h00 Mme Rives</t>
  </si>
  <si>
    <t>11h05 Dubreuil</t>
  </si>
  <si>
    <t>11h30-12h00</t>
  </si>
  <si>
    <t>(labrador)</t>
  </si>
  <si>
    <t>(corgi)</t>
  </si>
  <si>
    <t>MIDI</t>
  </si>
  <si>
    <t>12h00-12h30</t>
  </si>
  <si>
    <t>12h30-13h00</t>
  </si>
  <si>
    <t>13h00-13h30</t>
  </si>
  <si>
    <t>13h00 Durand</t>
  </si>
  <si>
    <t>13h30-14h00</t>
  </si>
  <si>
    <t>(York)</t>
  </si>
  <si>
    <t>APRES-MIDI</t>
  </si>
  <si>
    <t>14h00-14h30</t>
  </si>
  <si>
    <t>Christine Gérard à confirmer</t>
  </si>
  <si>
    <t>14h30-15h00</t>
  </si>
  <si>
    <t>15h00-15h30</t>
  </si>
  <si>
    <t>15h30-16h00</t>
  </si>
  <si>
    <t>16h00-16h30</t>
  </si>
  <si>
    <t>16h30-17h00</t>
  </si>
  <si>
    <t>17h00-17h30</t>
  </si>
  <si>
    <t>17h30-18h00</t>
  </si>
  <si>
    <t>SOIREE</t>
  </si>
  <si>
    <t>18h00-18h30</t>
  </si>
  <si>
    <t>18h30-19h00</t>
  </si>
  <si>
    <t>19h00-19h30</t>
  </si>
  <si>
    <t>19h30-20h00</t>
  </si>
  <si>
    <t>https://forum.excel-pratique.com/excel/creer-un-menu-deroulant-avec-plusieurs-dates-est-ce-possible-181199</t>
  </si>
  <si>
    <t>9h00</t>
  </si>
  <si>
    <t>9h15</t>
  </si>
  <si>
    <t>9h30</t>
  </si>
  <si>
    <t>9h45</t>
  </si>
  <si>
    <t>10h00</t>
  </si>
  <si>
    <t>10h15</t>
  </si>
  <si>
    <t>10h30</t>
  </si>
  <si>
    <t>10h45</t>
  </si>
  <si>
    <t>11h00</t>
  </si>
  <si>
    <t>11h15</t>
  </si>
  <si>
    <t>11h30</t>
  </si>
  <si>
    <t>11h45</t>
  </si>
  <si>
    <t>12h00</t>
  </si>
  <si>
    <t>12h15</t>
  </si>
  <si>
    <t>12h30</t>
  </si>
  <si>
    <t>12h45</t>
  </si>
  <si>
    <t>13h00</t>
  </si>
  <si>
    <t>13h15</t>
  </si>
  <si>
    <t>13h30</t>
  </si>
  <si>
    <t>13h45</t>
  </si>
  <si>
    <t>14h00</t>
  </si>
  <si>
    <t>14h15</t>
  </si>
  <si>
    <t>14h30</t>
  </si>
  <si>
    <t>14h45</t>
  </si>
  <si>
    <t>15h00</t>
  </si>
  <si>
    <t>15h15</t>
  </si>
  <si>
    <t>15h30</t>
  </si>
  <si>
    <t>15h45</t>
  </si>
  <si>
    <t>16h00</t>
  </si>
  <si>
    <t>16h15</t>
  </si>
  <si>
    <t>16h30</t>
  </si>
  <si>
    <t>16h45</t>
  </si>
  <si>
    <t>17h00</t>
  </si>
  <si>
    <t>17h15</t>
  </si>
  <si>
    <t>17h30</t>
  </si>
  <si>
    <t>17h45</t>
  </si>
  <si>
    <t>18h00</t>
  </si>
  <si>
    <t>18h15</t>
  </si>
  <si>
    <t>18h30</t>
  </si>
  <si>
    <t>18h45</t>
  </si>
  <si>
    <t>19h00</t>
  </si>
  <si>
    <t>19h15</t>
  </si>
  <si>
    <t>19h30</t>
  </si>
  <si>
    <t>19h45</t>
  </si>
  <si>
    <t>20h00</t>
  </si>
  <si>
    <t>Paramètres généraux</t>
  </si>
  <si>
    <t>Remplissez les cases bleues :</t>
  </si>
  <si>
    <t xml:space="preserve">Année : </t>
  </si>
  <si>
    <t xml:space="preserve">  Nous vous conseillons d'établir un fichier par an.</t>
  </si>
  <si>
    <t>Nom de votre entreprise :</t>
  </si>
  <si>
    <t>ToutouNet</t>
  </si>
  <si>
    <t xml:space="preserve"> (obligatoire)</t>
  </si>
  <si>
    <t>Votre adresse complète :</t>
  </si>
  <si>
    <t>1 côte des Rillettes, 44000 Nantes</t>
  </si>
  <si>
    <t>Numéro de téléphone :</t>
  </si>
  <si>
    <t>E-mail :</t>
  </si>
  <si>
    <t>toutounet@gmail.com</t>
  </si>
  <si>
    <t>N° SIRET :</t>
  </si>
  <si>
    <t>565 565 565 00012</t>
  </si>
  <si>
    <t>Vos principaux fournisseurs :</t>
  </si>
  <si>
    <t>N° fournisseur</t>
  </si>
  <si>
    <t>Nom fournisseur</t>
  </si>
  <si>
    <t>Adresse</t>
  </si>
  <si>
    <t>Téléphone fixe</t>
  </si>
  <si>
    <t>Portable</t>
  </si>
  <si>
    <t>E-mail</t>
  </si>
  <si>
    <t>Remarques / pour mémoire</t>
  </si>
  <si>
    <t>0001</t>
  </si>
  <si>
    <t>Pet diffusion</t>
  </si>
  <si>
    <t>1 route des Joliettes, 84250 Grans</t>
  </si>
  <si>
    <t>l.bernais@bernais.com</t>
  </si>
  <si>
    <t>0002</t>
  </si>
  <si>
    <t>BC Chiens et chats</t>
  </si>
  <si>
    <t>Gestion des stocks</t>
  </si>
  <si>
    <t>Remplissez le tableau suivant pour suivre votre stock de produits et fournitures.</t>
  </si>
  <si>
    <t>Type</t>
  </si>
  <si>
    <t>Référence</t>
  </si>
  <si>
    <t>Articles</t>
  </si>
  <si>
    <t>Unité</t>
  </si>
  <si>
    <t>Fournisseur</t>
  </si>
  <si>
    <t>Quantité en stock</t>
  </si>
  <si>
    <t>Seuil minimal</t>
  </si>
  <si>
    <t>Alerte ?</t>
  </si>
  <si>
    <t>Quantité à acheter</t>
  </si>
  <si>
    <t>Produits Professionnels</t>
  </si>
  <si>
    <t>Shampooing 250 ml classique</t>
  </si>
  <si>
    <t>unité</t>
  </si>
  <si>
    <t>Papeterie</t>
  </si>
  <si>
    <t>Shampooing 500 ml anti-parasitaire</t>
  </si>
  <si>
    <t>Produits détail</t>
  </si>
  <si>
    <t>LR8978</t>
  </si>
  <si>
    <t>Laisse courte</t>
  </si>
  <si>
    <t>Enveloppes/timbres</t>
  </si>
  <si>
    <t>Hygiène</t>
  </si>
  <si>
    <t>Masques chirurgicaux</t>
  </si>
  <si>
    <t>boîte</t>
  </si>
  <si>
    <t>Bouteille gel hydro-alcoolique</t>
  </si>
  <si>
    <t xml:space="preserve">Désinfectant surface </t>
  </si>
  <si>
    <t>Rouleau papier absorbant</t>
  </si>
  <si>
    <t>Savon</t>
  </si>
  <si>
    <t>Liquide vaisselle</t>
  </si>
  <si>
    <t>Eponge</t>
  </si>
  <si>
    <t>lot</t>
  </si>
  <si>
    <t>Serviettes en papier</t>
  </si>
  <si>
    <t>paquet</t>
  </si>
  <si>
    <t>Pause café</t>
  </si>
  <si>
    <t>Dosettes café</t>
  </si>
  <si>
    <t>Cuisine</t>
  </si>
  <si>
    <t>Paquet café</t>
  </si>
  <si>
    <t>Sachets thé</t>
  </si>
  <si>
    <t>Sachets infusion</t>
  </si>
  <si>
    <t>Sucre</t>
  </si>
  <si>
    <t>Biscuits sucrés</t>
  </si>
  <si>
    <t>Biscuits salés</t>
  </si>
  <si>
    <t>Bonbonnes eau</t>
  </si>
  <si>
    <t>Rouleaux sopalin</t>
  </si>
  <si>
    <t>Gobelets en plastique réutilisables</t>
  </si>
  <si>
    <t>Bouteille eau plate petite</t>
  </si>
  <si>
    <t>Bouteille eau pétillante grande</t>
  </si>
  <si>
    <t>Petites fournitures</t>
  </si>
  <si>
    <t>Enveloppes rectangulaires 110 x 220</t>
  </si>
  <si>
    <t xml:space="preserve">Enveloppes rectangulaires 110 x 220 à fenêtre </t>
  </si>
  <si>
    <t>Bon de commande fournisseurs</t>
  </si>
  <si>
    <t>Sélectionnez un fournisseur pour mettre à jour l'entête du bon de commande :</t>
  </si>
  <si>
    <t>Bon de commande</t>
  </si>
  <si>
    <t>N°</t>
  </si>
  <si>
    <t>Fournisseur :</t>
  </si>
  <si>
    <t>Produits commandés</t>
  </si>
  <si>
    <t>Qté</t>
  </si>
  <si>
    <t>P.U. H.T.</t>
  </si>
  <si>
    <t>Total H.T.</t>
  </si>
  <si>
    <t>Taux TVA</t>
  </si>
  <si>
    <t>Complétez …</t>
  </si>
  <si>
    <t>Date de livraison souhaitée :</t>
  </si>
  <si>
    <t>TVA</t>
  </si>
  <si>
    <t>TOTAL HT</t>
  </si>
  <si>
    <t>Montant TVA</t>
  </si>
  <si>
    <t>Total TTC</t>
  </si>
  <si>
    <t>…</t>
  </si>
  <si>
    <t>Conditions de paiement demandées :</t>
  </si>
  <si>
    <t>Signature et cachet :</t>
  </si>
  <si>
    <t>Siret : 565 565 565 00012</t>
  </si>
  <si>
    <t>Fichier client</t>
  </si>
  <si>
    <t>Complétez et tenez à jour votre fichier client :</t>
  </si>
  <si>
    <t>Fidélité - comptage des passages</t>
  </si>
  <si>
    <t>N° client</t>
  </si>
  <si>
    <t>Nom</t>
  </si>
  <si>
    <t>Prénom</t>
  </si>
  <si>
    <t>Code postal</t>
  </si>
  <si>
    <t>Ville</t>
  </si>
  <si>
    <t>Date de naissance</t>
  </si>
  <si>
    <t>Téléphone</t>
  </si>
  <si>
    <t>Race</t>
  </si>
  <si>
    <t>Remarques sur l'animal (ou les animaux)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</si>
  <si>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</si>
  <si>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</si>
  <si>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</si>
  <si>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</si>
  <si>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</si>
  <si>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</si>
  <si>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</si>
  <si>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</si>
  <si>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</si>
  <si>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</si>
  <si>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Durand</t>
  </si>
  <si>
    <t>Aline</t>
  </si>
  <si>
    <t>17, boulevard Michelet</t>
  </si>
  <si>
    <t>Nantes</t>
  </si>
  <si>
    <t>01 60 60 60 60</t>
  </si>
  <si>
    <t>Rives</t>
  </si>
  <si>
    <t>Lola</t>
  </si>
  <si>
    <t>15 rue Piquant</t>
  </si>
  <si>
    <t>38510</t>
  </si>
  <si>
    <t>mail1@free.fr</t>
  </si>
  <si>
    <t>17/02/2023</t>
  </si>
  <si>
    <t>nom1</t>
  </si>
  <si>
    <t>prenom1</t>
  </si>
  <si>
    <t>adresse1</t>
  </si>
  <si>
    <t>ville1</t>
  </si>
  <si>
    <t>06 12 45 78 96</t>
  </si>
  <si>
    <t>Nom Animal</t>
  </si>
  <si>
    <t>Pincher</t>
  </si>
  <si>
    <t>Pacha</t>
  </si>
  <si>
    <t>Essai_x000D_
a la ligne</t>
  </si>
  <si>
    <t>9h30 nom1</t>
  </si>
  <si>
    <t>(Pincher)</t>
  </si>
  <si>
    <t>9h40 nom1</t>
  </si>
  <si>
    <t>16/02/2023</t>
  </si>
  <si>
    <t>11h30 nom1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</si>
</sst>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9">
    <numFmt numFmtId="164" formatCode="mmmm\ yyyy"/>
    <numFmt numFmtId="165" formatCode="mmmm\ \y\y\y\y"/>
    <numFmt numFmtId="166" formatCode="mmmm"/>
    <numFmt numFmtId="167" formatCode="dd"/>
    <numFmt numFmtId="168" formatCode="dddd"/>
    <numFmt numFmtId="169" formatCode="[h]&quot;h&quot;mm"/>
    <numFmt numFmtId="170" formatCode="0#&quot; &quot;##&quot; &quot;##&quot; &quot;##&quot; &quot;##"/>
    <numFmt numFmtId="171" formatCode="#,##0.0"/>
    <numFmt numFmtId="172" formatCode="0000"/>
  </numFmts>
  <fonts count="62" x14ac:knownFonts="1">
    <font>
      <sz val="12"/>
      <color theme="1"/>
      <name val="Arial"/>
      <family val="2"/>
    </font>
    <font>
      <b/>
      <sz val="12"/>
      <color theme="0"/>
      <name val="Arial"/>
      <family val="2"/>
    </font>
    <font>
      <b/>
      <sz val="12"/>
      <color theme="1"/>
      <name val="Arial"/>
      <family val="2"/>
    </font>
    <font>
      <sz val="10"/>
      <name val="Arial"/>
      <family val="2"/>
    </font>
    <font>
      <b/>
      <i/>
      <sz val="22"/>
      <color rgb="FFC00000"/>
      <name val="Arial"/>
      <family val="2"/>
    </font>
    <font>
      <i/>
      <sz val="10"/>
      <color rgb="FFFF0000"/>
      <name val="Arial"/>
      <family val="2"/>
    </font>
    <font>
      <b/>
      <i/>
      <sz val="20"/>
      <color rgb="FFC00000"/>
      <name val="Arial"/>
      <family val="2"/>
    </font>
    <font>
      <b/>
      <i/>
      <sz val="10"/>
      <color rgb="FFC00000"/>
      <name val="Arial"/>
      <family val="2"/>
    </font>
    <font>
      <b/>
      <sz val="20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sz val="8"/>
      <name val="Arial"/>
      <family val="2"/>
    </font>
    <font>
      <b/>
      <i/>
      <sz val="11"/>
      <color theme="0"/>
      <name val="Arial"/>
      <family val="2"/>
    </font>
    <font>
      <sz val="10"/>
      <name val="Calibri"/>
      <family val="2"/>
      <scheme val="minor"/>
    </font>
    <font>
      <b/>
      <sz val="11"/>
      <name val="Calibri"/>
      <family val="2"/>
      <scheme val="minor"/>
    </font>
    <font>
      <i/>
      <sz val="10"/>
      <name val="Calibri"/>
      <family val="2"/>
      <scheme val="minor"/>
    </font>
    <font>
      <sz val="8"/>
      <color theme="7"/>
      <name val="Arial"/>
      <family val="2"/>
    </font>
    <font>
      <sz val="8"/>
      <color rgb="FFFF0000"/>
      <name val="Arial"/>
      <family val="2"/>
    </font>
    <font>
      <i/>
      <sz val="10"/>
      <name val="Calibri"/>
      <family val="2"/>
    </font>
    <font>
      <u/>
      <sz val="12"/>
      <color theme="10"/>
      <name val="Arial"/>
      <family val="2"/>
    </font>
    <font>
      <b/>
      <i/>
      <sz val="22"/>
      <color rgb="FFC00000"/>
      <name val="Calibri"/>
      <family val="2"/>
      <scheme val="minor"/>
    </font>
    <font>
      <b/>
      <i/>
      <sz val="24"/>
      <color rgb="FFC00000"/>
      <name val="Calibri"/>
      <family val="2"/>
      <scheme val="minor"/>
    </font>
    <font>
      <b/>
      <i/>
      <sz val="16"/>
      <color theme="8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i/>
      <sz val="12"/>
      <color rgb="FFFF0000"/>
      <name val="Calibri"/>
      <family val="2"/>
      <scheme val="minor"/>
    </font>
    <font>
      <sz val="11"/>
      <color theme="1"/>
      <name val="Arial"/>
      <family val="2"/>
    </font>
    <font>
      <b/>
      <sz val="9"/>
      <color theme="0"/>
      <name val="Arial"/>
      <family val="2"/>
    </font>
    <font>
      <b/>
      <sz val="11"/>
      <color theme="1"/>
      <name val="Arial"/>
      <family val="2"/>
    </font>
    <font>
      <u/>
      <sz val="11"/>
      <color theme="10"/>
      <name val="Arial"/>
      <family val="2"/>
    </font>
    <font>
      <sz val="10"/>
      <color theme="1"/>
      <name val="Arial"/>
      <family val="2"/>
    </font>
    <font>
      <b/>
      <i/>
      <sz val="12"/>
      <color theme="8"/>
      <name val="Arial"/>
      <family val="2"/>
    </font>
    <font>
      <sz val="10"/>
      <color rgb="FF000000"/>
      <name val="Arial"/>
      <family val="2"/>
    </font>
    <font>
      <b/>
      <sz val="12"/>
      <color rgb="FF000000"/>
      <name val="Arial"/>
      <family val="2"/>
    </font>
    <font>
      <b/>
      <sz val="11"/>
      <color rgb="FF000000"/>
      <name val="Arial"/>
      <family val="2"/>
    </font>
    <font>
      <sz val="10"/>
      <color rgb="FF000000"/>
      <name val="Calibri"/>
      <family val="2"/>
      <scheme val="minor"/>
    </font>
    <font>
      <b/>
      <i/>
      <sz val="28"/>
      <color rgb="FF000000"/>
      <name val="Calibri"/>
      <family val="2"/>
      <scheme val="minor"/>
    </font>
    <font>
      <b/>
      <sz val="13"/>
      <color rgb="FF000000"/>
      <name val="Arial"/>
      <family val="2"/>
    </font>
    <font>
      <sz val="11"/>
      <color rgb="FF000000"/>
      <name val="Arial"/>
      <family val="2"/>
    </font>
    <font>
      <sz val="7"/>
      <color rgb="FF333333"/>
      <name val="Courier New"/>
      <family val="3"/>
    </font>
    <font>
      <b/>
      <i/>
      <sz val="24"/>
      <name val="Calibri"/>
      <family val="2"/>
      <scheme val="minor"/>
    </font>
    <font>
      <b/>
      <i/>
      <sz val="18"/>
      <name val="Calibri"/>
      <family val="2"/>
      <scheme val="minor"/>
    </font>
    <font>
      <b/>
      <sz val="18"/>
      <color rgb="FF000000"/>
      <name val="Calibri"/>
      <family val="2"/>
      <scheme val="minor"/>
    </font>
    <font>
      <b/>
      <sz val="24"/>
      <color rgb="FF000000"/>
      <name val="Calibri"/>
      <family val="2"/>
      <scheme val="minor"/>
    </font>
    <font>
      <sz val="20"/>
      <color rgb="FF000000"/>
      <name val="Calibri"/>
      <family val="2"/>
      <scheme val="minor"/>
    </font>
    <font>
      <b/>
      <sz val="12"/>
      <color rgb="FF000000"/>
      <name val="Calibri"/>
      <family val="2"/>
      <scheme val="minor"/>
    </font>
    <font>
      <b/>
      <i/>
      <sz val="14"/>
      <color rgb="FF000000"/>
      <name val="Calibri"/>
      <family val="2"/>
      <scheme val="minor"/>
    </font>
    <font>
      <sz val="12"/>
      <color rgb="FF000000"/>
      <name val="Calibri"/>
      <family val="2"/>
      <scheme val="minor"/>
    </font>
    <font>
      <b/>
      <i/>
      <sz val="12"/>
      <color rgb="FF000000"/>
      <name val="Calibri"/>
      <family val="2"/>
      <scheme val="minor"/>
    </font>
    <font>
      <sz val="10"/>
      <color rgb="FFFFFFFF"/>
      <name val="Calibri"/>
      <family val="2"/>
      <scheme val="minor"/>
    </font>
    <font>
      <i/>
      <sz val="11"/>
      <color rgb="FF000000"/>
      <name val="Calibri"/>
      <family val="2"/>
      <scheme val="minor"/>
    </font>
    <font>
      <i/>
      <sz val="12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i/>
      <sz val="12"/>
      <color rgb="FFC00000"/>
      <name val="Calibri"/>
      <family val="2"/>
      <scheme val="minor"/>
    </font>
    <font>
      <b/>
      <i/>
      <sz val="11"/>
      <color rgb="FF000000"/>
      <name val="Arial"/>
      <family val="2"/>
    </font>
    <font>
      <i/>
      <sz val="11"/>
      <color rgb="FF000000"/>
      <name val="Arial"/>
      <family val="2"/>
    </font>
    <font>
      <b/>
      <i/>
      <sz val="10"/>
      <color rgb="FF000000"/>
      <name val="Arial"/>
      <family val="2"/>
    </font>
    <font>
      <b/>
      <sz val="10"/>
      <color rgb="FF000000"/>
      <name val="Calibri"/>
      <family val="2"/>
      <scheme val="minor"/>
    </font>
    <font>
      <i/>
      <sz val="10"/>
      <color rgb="FF000000"/>
      <name val="Calibri"/>
      <family val="2"/>
      <scheme val="minor"/>
    </font>
    <font>
      <b/>
      <i/>
      <u/>
      <sz val="18"/>
      <color rgb="FFC00000"/>
      <name val="Arial"/>
      <family val="2"/>
    </font>
    <font>
      <b/>
      <sz val="11"/>
      <color theme="0"/>
      <name val="Arial"/>
      <family val="2"/>
    </font>
    <font>
      <b/>
      <sz val="10"/>
      <color theme="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E2EFDA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1"/>
        <bgColor indexed="64"/>
      </patternFill>
    </fill>
  </fills>
  <borders count="5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indexed="8"/>
      </left>
      <right/>
      <top/>
      <bottom/>
      <diagonal/>
    </border>
    <border>
      <left/>
      <right/>
      <top style="hair">
        <color indexed="8"/>
      </top>
      <bottom style="hair">
        <color indexed="8"/>
      </bottom>
      <diagonal/>
    </border>
    <border>
      <left style="hair">
        <color indexed="8"/>
      </left>
      <right/>
      <top style="hair">
        <color indexed="8"/>
      </top>
      <bottom style="hair">
        <color indexed="8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rgb="FF000000"/>
      </left>
      <right/>
      <top style="thick">
        <color rgb="FF000000"/>
      </top>
      <bottom/>
      <diagonal/>
    </border>
    <border>
      <left/>
      <right/>
      <top style="thick">
        <color rgb="FF000000"/>
      </top>
      <bottom/>
      <diagonal/>
    </border>
    <border>
      <left/>
      <right style="thick">
        <color rgb="FF000000"/>
      </right>
      <top style="thick">
        <color rgb="FF000000"/>
      </top>
      <bottom/>
      <diagonal/>
    </border>
    <border>
      <left style="thick">
        <color rgb="FF000000"/>
      </left>
      <right/>
      <top/>
      <bottom/>
      <diagonal/>
    </border>
    <border>
      <left/>
      <right style="thick">
        <color rgb="FF000000"/>
      </right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double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/>
      <diagonal/>
    </border>
    <border>
      <left style="dotted">
        <color auto="1"/>
      </left>
      <right style="dotted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rgb="FF000000"/>
      </left>
      <right/>
      <top/>
      <bottom style="thick">
        <color rgb="FF000000"/>
      </bottom>
      <diagonal/>
    </border>
    <border>
      <left/>
      <right/>
      <top/>
      <bottom style="thick">
        <color rgb="FF000000"/>
      </bottom>
      <diagonal/>
    </border>
    <border>
      <left/>
      <right style="thick">
        <color rgb="FF000000"/>
      </right>
      <top/>
      <bottom style="thick">
        <color rgb="FF000000"/>
      </bottom>
      <diagonal/>
    </border>
    <border>
      <left style="thin">
        <color theme="0"/>
      </left>
      <right style="thin">
        <color theme="0"/>
      </right>
      <top/>
      <bottom/>
      <diagonal/>
    </border>
    <border>
      <left style="dotted">
        <color auto="1"/>
      </left>
      <right style="thin">
        <color auto="1"/>
      </right>
      <top/>
      <bottom/>
      <diagonal/>
    </border>
    <border>
      <left style="dotted">
        <color auto="1"/>
      </left>
      <right/>
      <top/>
      <bottom/>
      <diagonal/>
    </border>
    <border>
      <left style="dotted">
        <color auto="1"/>
      </left>
      <right style="dotted">
        <color auto="1"/>
      </right>
      <top style="hair">
        <color auto="1"/>
      </top>
      <bottom/>
      <diagonal/>
    </border>
    <border>
      <left style="dotted">
        <color auto="1"/>
      </left>
      <right style="dotted">
        <color auto="1"/>
      </right>
      <top style="hair">
        <color auto="1"/>
      </top>
      <bottom style="hair">
        <color auto="1"/>
      </bottom>
      <diagonal/>
    </border>
  </borders>
  <cellStyleXfs count="3">
    <xf numFmtId="0" fontId="0" fillId="0" borderId="0"/>
    <xf numFmtId="0" fontId="3" fillId="0" borderId="0"/>
    <xf numFmtId="0" fontId="19" fillId="0" borderId="0" applyNumberFormat="0" applyFill="0" applyBorder="0" applyAlignment="0" applyProtection="0"/>
  </cellStyleXfs>
  <cellXfs count="269">
    <xf numFmtId="0" fontId="0" fillId="0" borderId="0" xfId="0"/>
    <xf numFmtId="0" fontId="4" fillId="0" borderId="0" xfId="1" applyFont="1" applyAlignment="1"/>
    <xf numFmtId="0" fontId="3" fillId="0" borderId="0" xfId="1" applyAlignment="1">
      <alignment wrapText="1"/>
    </xf>
    <xf numFmtId="0" fontId="5" fillId="0" borderId="0" xfId="1" applyFont="1" applyAlignment="1">
      <alignment horizontal="center" vertical="center" wrapText="1"/>
    </xf>
    <xf numFmtId="0" fontId="6" fillId="0" borderId="0" xfId="1" applyFont="1" applyAlignment="1">
      <alignment wrapText="1"/>
    </xf>
    <xf numFmtId="0" fontId="3" fillId="0" borderId="0" xfId="1" applyNumberFormat="1" applyAlignment="1">
      <alignment wrapText="1"/>
    </xf>
    <xf numFmtId="0" fontId="7" fillId="0" borderId="0" xfId="1" applyFont="1" applyAlignment="1">
      <alignment horizontal="right" vertical="center"/>
    </xf>
    <xf numFmtId="164" fontId="8" fillId="0" borderId="0" xfId="1" applyNumberFormat="1" applyFont="1" applyAlignment="1">
      <alignment horizontal="center" wrapText="1"/>
    </xf>
    <xf numFmtId="165" fontId="8" fillId="0" borderId="0" xfId="1" applyNumberFormat="1" applyFont="1" applyAlignment="1">
      <alignment wrapText="1"/>
    </xf>
    <xf numFmtId="0" fontId="9" fillId="0" borderId="0" xfId="1" applyFont="1" applyAlignment="1">
      <alignment horizontal="left" vertical="center" wrapText="1"/>
    </xf>
    <xf numFmtId="14" fontId="9" fillId="2" borderId="1" xfId="1" applyNumberFormat="1" applyFont="1" applyFill="1" applyBorder="1" applyAlignment="1" applyProtection="1">
      <alignment horizontal="center" vertical="center" wrapText="1"/>
      <protection locked="0"/>
    </xf>
    <xf numFmtId="166" fontId="3" fillId="2" borderId="1" xfId="1" applyNumberFormat="1" applyFill="1" applyBorder="1" applyAlignment="1">
      <alignment horizontal="center" wrapText="1"/>
    </xf>
    <xf numFmtId="0" fontId="10" fillId="0" borderId="2" xfId="1" applyFont="1" applyBorder="1" applyAlignment="1">
      <alignment horizontal="center" wrapText="1"/>
    </xf>
    <xf numFmtId="0" fontId="10" fillId="0" borderId="0" xfId="1" applyFont="1" applyAlignment="1">
      <alignment horizontal="center" vertical="center" wrapText="1"/>
    </xf>
    <xf numFmtId="0" fontId="11" fillId="0" borderId="0" xfId="1" applyFont="1" applyAlignment="1">
      <alignment wrapText="1"/>
    </xf>
    <xf numFmtId="14" fontId="11" fillId="0" borderId="0" xfId="1" applyNumberFormat="1" applyFont="1" applyAlignment="1">
      <alignment horizontal="center" vertical="center" wrapText="1"/>
    </xf>
    <xf numFmtId="14" fontId="11" fillId="3" borderId="2" xfId="1" applyNumberFormat="1" applyFont="1" applyFill="1" applyBorder="1" applyAlignment="1">
      <alignment horizontal="center" vertical="center" wrapText="1"/>
    </xf>
    <xf numFmtId="14" fontId="11" fillId="3" borderId="3" xfId="1" applyNumberFormat="1" applyFont="1" applyFill="1" applyBorder="1" applyAlignment="1">
      <alignment horizontal="center" vertical="center" wrapText="1"/>
    </xf>
    <xf numFmtId="0" fontId="9" fillId="4" borderId="0" xfId="1" applyFont="1" applyFill="1" applyAlignment="1">
      <alignment horizontal="center" vertical="center" wrapText="1"/>
    </xf>
    <xf numFmtId="0" fontId="5" fillId="4" borderId="0" xfId="1" applyFont="1" applyFill="1" applyBorder="1" applyAlignment="1">
      <alignment horizontal="center" vertical="center" wrapText="1"/>
    </xf>
    <xf numFmtId="0" fontId="9" fillId="4" borderId="4" xfId="1" applyFont="1" applyFill="1" applyBorder="1" applyAlignment="1">
      <alignment horizontal="center" vertical="center" wrapText="1"/>
    </xf>
    <xf numFmtId="167" fontId="9" fillId="0" borderId="5" xfId="1" applyNumberFormat="1" applyFont="1" applyBorder="1" applyAlignment="1">
      <alignment horizontal="center" vertical="center" wrapText="1"/>
    </xf>
    <xf numFmtId="167" fontId="9" fillId="0" borderId="6" xfId="1" applyNumberFormat="1" applyFont="1" applyBorder="1" applyAlignment="1">
      <alignment horizontal="center" vertical="center" wrapText="1"/>
    </xf>
    <xf numFmtId="0" fontId="9" fillId="0" borderId="0" xfId="1" applyFont="1" applyAlignment="1">
      <alignment horizontal="center" vertical="center" wrapText="1"/>
    </xf>
    <xf numFmtId="0" fontId="9" fillId="0" borderId="0" xfId="1" applyFont="1" applyAlignment="1">
      <alignment horizontal="center" wrapText="1"/>
    </xf>
    <xf numFmtId="0" fontId="9" fillId="0" borderId="0" xfId="1" applyFont="1" applyAlignment="1">
      <alignment vertical="center" wrapText="1"/>
    </xf>
    <xf numFmtId="0" fontId="12" fillId="5" borderId="1" xfId="1" applyFont="1" applyFill="1" applyBorder="1" applyAlignment="1">
      <alignment horizontal="center" vertical="center" wrapText="1"/>
    </xf>
    <xf numFmtId="168" fontId="9" fillId="3" borderId="7" xfId="1" applyNumberFormat="1" applyFont="1" applyFill="1" applyBorder="1" applyAlignment="1">
      <alignment horizontal="center" vertical="center" wrapText="1"/>
    </xf>
    <xf numFmtId="168" fontId="9" fillId="3" borderId="8" xfId="1" applyNumberFormat="1" applyFont="1" applyFill="1" applyBorder="1" applyAlignment="1">
      <alignment horizontal="center" vertical="center" wrapText="1"/>
    </xf>
    <xf numFmtId="14" fontId="9" fillId="3" borderId="4" xfId="1" applyNumberFormat="1" applyFont="1" applyFill="1" applyBorder="1" applyAlignment="1">
      <alignment horizontal="center" vertical="center" wrapText="1"/>
    </xf>
    <xf numFmtId="0" fontId="9" fillId="0" borderId="0" xfId="1" applyFont="1" applyAlignment="1">
      <alignment wrapText="1"/>
    </xf>
    <xf numFmtId="0" fontId="13" fillId="0" borderId="0" xfId="1" applyFont="1" applyAlignment="1" applyProtection="1">
      <alignment horizontal="left" vertical="center" wrapText="1"/>
      <protection locked="0"/>
    </xf>
    <xf numFmtId="0" fontId="14" fillId="0" borderId="6" xfId="1" applyFont="1" applyBorder="1" applyAlignment="1" applyProtection="1">
      <alignment horizontal="center" vertical="center"/>
      <protection locked="0"/>
    </xf>
    <xf numFmtId="0" fontId="15" fillId="0" borderId="9" xfId="1" applyFont="1" applyBorder="1" applyAlignment="1">
      <alignment horizontal="center" vertical="center" wrapText="1"/>
    </xf>
    <xf numFmtId="0" fontId="11" fillId="0" borderId="10" xfId="1" applyFont="1" applyFill="1" applyBorder="1" applyAlignment="1" applyProtection="1">
      <alignment horizontal="center" vertical="center" wrapText="1"/>
      <protection locked="0"/>
    </xf>
    <xf numFmtId="0" fontId="11" fillId="0" borderId="11" xfId="1" applyFont="1" applyFill="1" applyBorder="1" applyAlignment="1" applyProtection="1">
      <alignment horizontal="center" vertical="center" wrapText="1"/>
      <protection locked="0"/>
    </xf>
    <xf numFmtId="0" fontId="11" fillId="0" borderId="11" xfId="1" applyFont="1" applyBorder="1" applyAlignment="1" applyProtection="1">
      <alignment horizontal="center" vertical="center" wrapText="1"/>
      <protection locked="0"/>
    </xf>
    <xf numFmtId="0" fontId="3" fillId="0" borderId="0" xfId="1" applyAlignment="1" applyProtection="1">
      <alignment horizontal="center" vertical="center" wrapText="1"/>
      <protection locked="0"/>
    </xf>
    <xf numFmtId="0" fontId="14" fillId="0" borderId="12" xfId="1" applyFont="1" applyBorder="1" applyAlignment="1" applyProtection="1">
      <alignment horizontal="center" vertical="center"/>
      <protection locked="0"/>
    </xf>
    <xf numFmtId="0" fontId="15" fillId="0" borderId="12" xfId="1" applyFont="1" applyBorder="1" applyAlignment="1">
      <alignment horizontal="center" vertical="center" wrapText="1"/>
    </xf>
    <xf numFmtId="0" fontId="11" fillId="6" borderId="0" xfId="1" applyFont="1" applyFill="1" applyAlignment="1" applyProtection="1">
      <alignment horizontal="center" vertical="center" wrapText="1"/>
      <protection locked="0"/>
    </xf>
    <xf numFmtId="0" fontId="11" fillId="0" borderId="0" xfId="1" applyFont="1" applyAlignment="1" applyProtection="1">
      <alignment horizontal="center" vertical="center" wrapText="1"/>
      <protection locked="0"/>
    </xf>
    <xf numFmtId="0" fontId="11" fillId="7" borderId="0" xfId="1" applyFont="1" applyFill="1" applyAlignment="1" applyProtection="1">
      <alignment horizontal="center" vertical="center" wrapText="1"/>
      <protection locked="0"/>
    </xf>
    <xf numFmtId="0" fontId="14" fillId="0" borderId="0" xfId="1" applyFont="1" applyAlignment="1" applyProtection="1">
      <alignment vertical="center" wrapText="1"/>
      <protection locked="0"/>
    </xf>
    <xf numFmtId="0" fontId="15" fillId="0" borderId="13" xfId="1" applyFont="1" applyBorder="1" applyAlignment="1">
      <alignment horizontal="center" vertical="center" wrapText="1"/>
    </xf>
    <xf numFmtId="0" fontId="11" fillId="6" borderId="11" xfId="1" applyFont="1" applyFill="1" applyBorder="1" applyAlignment="1" applyProtection="1">
      <alignment horizontal="center" vertical="center" wrapText="1"/>
      <protection locked="0"/>
    </xf>
    <xf numFmtId="0" fontId="11" fillId="7" borderId="11" xfId="1" applyFont="1" applyFill="1" applyBorder="1" applyAlignment="1" applyProtection="1">
      <alignment horizontal="center" vertical="center" wrapText="1"/>
      <protection locked="0"/>
    </xf>
    <xf numFmtId="0" fontId="11" fillId="0" borderId="10" xfId="1" applyFont="1" applyBorder="1" applyAlignment="1" applyProtection="1">
      <alignment horizontal="center" vertical="center" wrapText="1"/>
      <protection locked="0"/>
    </xf>
    <xf numFmtId="0" fontId="11" fillId="6" borderId="10" xfId="1" applyFont="1" applyFill="1" applyBorder="1" applyAlignment="1" applyProtection="1">
      <alignment horizontal="center" vertical="center" wrapText="1"/>
      <protection locked="0"/>
    </xf>
    <xf numFmtId="0" fontId="14" fillId="0" borderId="0" xfId="1" applyFont="1" applyFill="1" applyAlignment="1" applyProtection="1">
      <alignment vertical="center" wrapText="1"/>
      <protection locked="0"/>
    </xf>
    <xf numFmtId="0" fontId="14" fillId="3" borderId="13" xfId="1" applyFont="1" applyFill="1" applyBorder="1" applyAlignment="1" applyProtection="1">
      <alignment horizontal="center" vertical="center"/>
      <protection locked="0"/>
    </xf>
    <xf numFmtId="0" fontId="15" fillId="3" borderId="13" xfId="1" applyFont="1" applyFill="1" applyBorder="1" applyAlignment="1">
      <alignment horizontal="center" vertical="center" wrapText="1"/>
    </xf>
    <xf numFmtId="0" fontId="11" fillId="3" borderId="11" xfId="1" applyFont="1" applyFill="1" applyBorder="1" applyAlignment="1" applyProtection="1">
      <alignment horizontal="center" vertical="center" wrapText="1"/>
      <protection locked="0"/>
    </xf>
    <xf numFmtId="0" fontId="16" fillId="3" borderId="11" xfId="1" applyFont="1" applyFill="1" applyBorder="1" applyAlignment="1" applyProtection="1">
      <alignment horizontal="center" vertical="center" wrapText="1"/>
      <protection locked="0"/>
    </xf>
    <xf numFmtId="0" fontId="3" fillId="3" borderId="0" xfId="1" applyFill="1" applyAlignment="1" applyProtection="1">
      <alignment horizontal="center" vertical="center" wrapText="1"/>
      <protection locked="0"/>
    </xf>
    <xf numFmtId="0" fontId="13" fillId="0" borderId="0" xfId="1" applyFont="1" applyFill="1" applyAlignment="1" applyProtection="1">
      <alignment horizontal="left" vertical="center" wrapText="1"/>
      <protection locked="0"/>
    </xf>
    <xf numFmtId="0" fontId="11" fillId="3" borderId="10" xfId="1" applyFont="1" applyFill="1" applyBorder="1" applyAlignment="1" applyProtection="1">
      <alignment horizontal="center" vertical="center" wrapText="1"/>
      <protection locked="0"/>
    </xf>
    <xf numFmtId="0" fontId="17" fillId="3" borderId="11" xfId="1" applyFont="1" applyFill="1" applyBorder="1" applyAlignment="1" applyProtection="1">
      <alignment horizontal="center" vertical="center" wrapText="1"/>
      <protection locked="0"/>
    </xf>
    <xf numFmtId="0" fontId="14" fillId="0" borderId="13" xfId="1" applyFont="1" applyBorder="1" applyAlignment="1" applyProtection="1">
      <alignment horizontal="center" vertical="center"/>
      <protection locked="0"/>
    </xf>
    <xf numFmtId="0" fontId="16" fillId="0" borderId="11" xfId="1" applyFont="1" applyBorder="1" applyAlignment="1" applyProtection="1">
      <alignment horizontal="center" vertical="center" wrapText="1"/>
      <protection locked="0"/>
    </xf>
    <xf numFmtId="0" fontId="18" fillId="0" borderId="13" xfId="1" applyFont="1" applyBorder="1" applyAlignment="1">
      <alignment horizontal="center" vertical="center" wrapText="1"/>
    </xf>
    <xf numFmtId="0" fontId="14" fillId="0" borderId="8" xfId="1" applyFont="1" applyBorder="1" applyAlignment="1" applyProtection="1">
      <alignment horizontal="center" vertical="center"/>
      <protection locked="0"/>
    </xf>
    <xf numFmtId="0" fontId="15" fillId="0" borderId="14" xfId="1" applyFont="1" applyBorder="1" applyAlignment="1">
      <alignment horizontal="center" vertical="center" wrapText="1"/>
    </xf>
    <xf numFmtId="0" fontId="11" fillId="0" borderId="15" xfId="1" applyFont="1" applyBorder="1" applyAlignment="1" applyProtection="1">
      <alignment horizontal="center" vertical="center" wrapText="1"/>
      <protection locked="0"/>
    </xf>
    <xf numFmtId="0" fontId="3" fillId="0" borderId="0" xfId="1" applyAlignment="1"/>
    <xf numFmtId="166" fontId="3" fillId="0" borderId="0" xfId="1" applyNumberFormat="1" applyAlignment="1">
      <alignment wrapText="1"/>
    </xf>
    <xf numFmtId="20" fontId="3" fillId="0" borderId="0" xfId="1" applyNumberFormat="1" applyAlignment="1">
      <alignment wrapText="1"/>
    </xf>
    <xf numFmtId="0" fontId="3" fillId="0" borderId="0" xfId="1" quotePrefix="1" applyAlignment="1">
      <alignment wrapText="1"/>
    </xf>
    <xf numFmtId="169" fontId="3" fillId="0" borderId="0" xfId="1" applyNumberFormat="1" applyAlignment="1">
      <alignment wrapText="1"/>
    </xf>
    <xf numFmtId="49" fontId="20" fillId="0" borderId="0" xfId="0" applyNumberFormat="1" applyFont="1"/>
    <xf numFmtId="0" fontId="0" fillId="0" borderId="0" xfId="0" applyAlignment="1">
      <alignment horizontal="left" indent="1"/>
    </xf>
    <xf numFmtId="0" fontId="0" fillId="0" borderId="0" xfId="0" applyAlignment="1">
      <alignment horizontal="left"/>
    </xf>
    <xf numFmtId="0" fontId="0" fillId="0" borderId="0" xfId="0" applyProtection="1">
      <protection locked="0"/>
    </xf>
    <xf numFmtId="49" fontId="21" fillId="0" borderId="0" xfId="0" applyNumberFormat="1" applyFont="1"/>
    <xf numFmtId="49" fontId="22" fillId="0" borderId="0" xfId="0" applyNumberFormat="1" applyFont="1"/>
    <xf numFmtId="0" fontId="23" fillId="0" borderId="0" xfId="0" applyFont="1" applyAlignment="1">
      <alignment horizontal="right" vertical="center"/>
    </xf>
    <xf numFmtId="0" fontId="24" fillId="2" borderId="16" xfId="0" applyFont="1" applyFill="1" applyBorder="1" applyAlignment="1" applyProtection="1">
      <alignment horizontal="left" vertical="center" indent="1"/>
      <protection locked="0"/>
    </xf>
    <xf numFmtId="0" fontId="25" fillId="0" borderId="2" xfId="0" applyFont="1" applyBorder="1" applyAlignment="1">
      <alignment vertical="center"/>
    </xf>
    <xf numFmtId="49" fontId="0" fillId="0" borderId="0" xfId="0" applyNumberFormat="1"/>
    <xf numFmtId="49" fontId="0" fillId="0" borderId="0" xfId="0" applyNumberFormat="1" applyAlignment="1">
      <alignment vertical="center"/>
    </xf>
    <xf numFmtId="0" fontId="25" fillId="0" borderId="0" xfId="0" applyFont="1" applyAlignment="1">
      <alignment vertical="center"/>
    </xf>
    <xf numFmtId="0" fontId="0" fillId="0" borderId="0" xfId="0" applyAlignment="1">
      <alignment horizontal="left" vertical="center"/>
    </xf>
    <xf numFmtId="0" fontId="0" fillId="2" borderId="16" xfId="0" applyFill="1" applyBorder="1" applyAlignment="1" applyProtection="1">
      <alignment horizontal="left" vertical="center" indent="1"/>
      <protection locked="0"/>
    </xf>
    <xf numFmtId="170" fontId="0" fillId="2" borderId="16" xfId="0" applyNumberFormat="1" applyFill="1" applyBorder="1" applyAlignment="1" applyProtection="1">
      <alignment horizontal="left" vertical="center" indent="1"/>
      <protection locked="0"/>
    </xf>
    <xf numFmtId="0" fontId="19" fillId="2" borderId="16" xfId="2" applyFill="1" applyBorder="1" applyAlignment="1" applyProtection="1">
      <alignment horizontal="left" vertical="center" indent="1"/>
      <protection locked="0"/>
    </xf>
    <xf numFmtId="49" fontId="0" fillId="2" borderId="16" xfId="0" applyNumberFormat="1" applyFill="1" applyBorder="1" applyAlignment="1" applyProtection="1">
      <alignment horizontal="left" vertical="center" indent="1"/>
      <protection locked="0"/>
    </xf>
    <xf numFmtId="0" fontId="19" fillId="0" borderId="3" xfId="2" applyFill="1" applyBorder="1" applyAlignment="1" applyProtection="1">
      <alignment horizontal="left" vertical="center" indent="1"/>
    </xf>
    <xf numFmtId="0" fontId="23" fillId="0" borderId="0" xfId="0" applyFont="1" applyAlignment="1">
      <alignment horizontal="left" vertical="center" indent="1"/>
    </xf>
    <xf numFmtId="0" fontId="2" fillId="0" borderId="0" xfId="0" applyFont="1" applyAlignment="1">
      <alignment vertical="center"/>
    </xf>
    <xf numFmtId="0" fontId="26" fillId="0" borderId="0" xfId="0" applyFont="1" applyAlignment="1">
      <alignment vertical="center"/>
    </xf>
    <xf numFmtId="49" fontId="27" fillId="8" borderId="17" xfId="0" applyNumberFormat="1" applyFont="1" applyFill="1" applyBorder="1" applyAlignment="1">
      <alignment horizontal="center" vertical="center" wrapText="1"/>
    </xf>
    <xf numFmtId="0" fontId="1" fillId="8" borderId="18" xfId="0" applyFont="1" applyFill="1" applyBorder="1" applyAlignment="1">
      <alignment horizontal="left" vertical="center"/>
    </xf>
    <xf numFmtId="0" fontId="1" fillId="8" borderId="19" xfId="0" applyFont="1" applyFill="1" applyBorder="1" applyAlignment="1">
      <alignment horizontal="left" vertical="center"/>
    </xf>
    <xf numFmtId="0" fontId="1" fillId="8" borderId="17" xfId="0" applyFont="1" applyFill="1" applyBorder="1" applyAlignment="1">
      <alignment horizontal="left" vertical="center"/>
    </xf>
    <xf numFmtId="0" fontId="1" fillId="8" borderId="20" xfId="0" applyFont="1" applyFill="1" applyBorder="1" applyAlignment="1">
      <alignment horizontal="left" vertical="center"/>
    </xf>
    <xf numFmtId="49" fontId="28" fillId="0" borderId="17" xfId="0" applyNumberFormat="1" applyFont="1" applyBorder="1" applyAlignment="1">
      <alignment horizontal="center" vertical="center"/>
    </xf>
    <xf numFmtId="0" fontId="26" fillId="2" borderId="18" xfId="0" applyFont="1" applyFill="1" applyBorder="1" applyAlignment="1" applyProtection="1">
      <alignment vertical="center"/>
      <protection locked="0"/>
    </xf>
    <xf numFmtId="0" fontId="26" fillId="2" borderId="21" xfId="0" applyFont="1" applyFill="1" applyBorder="1" applyAlignment="1" applyProtection="1">
      <alignment horizontal="left" vertical="center"/>
      <protection locked="0"/>
    </xf>
    <xf numFmtId="170" fontId="26" fillId="2" borderId="18" xfId="0" applyNumberFormat="1" applyFont="1" applyFill="1" applyBorder="1" applyAlignment="1" applyProtection="1">
      <alignment horizontal="left" vertical="center"/>
      <protection locked="0"/>
    </xf>
    <xf numFmtId="170" fontId="26" fillId="2" borderId="17" xfId="0" applyNumberFormat="1" applyFont="1" applyFill="1" applyBorder="1" applyAlignment="1" applyProtection="1">
      <alignment horizontal="left" vertical="center"/>
      <protection locked="0"/>
    </xf>
    <xf numFmtId="0" fontId="29" fillId="2" borderId="17" xfId="2" applyFont="1" applyFill="1" applyBorder="1" applyAlignment="1" applyProtection="1">
      <alignment vertical="center"/>
      <protection locked="0"/>
    </xf>
    <xf numFmtId="0" fontId="26" fillId="2" borderId="20" xfId="0" applyFont="1" applyFill="1" applyBorder="1" applyAlignment="1" applyProtection="1">
      <alignment vertical="center"/>
      <protection locked="0"/>
    </xf>
    <xf numFmtId="0" fontId="26" fillId="2" borderId="22" xfId="0" applyFont="1" applyFill="1" applyBorder="1" applyAlignment="1" applyProtection="1">
      <alignment vertical="center"/>
      <protection locked="0"/>
    </xf>
    <xf numFmtId="0" fontId="26" fillId="2" borderId="17" xfId="0" applyFont="1" applyFill="1" applyBorder="1" applyAlignment="1" applyProtection="1">
      <alignment vertical="center"/>
      <protection locked="0"/>
    </xf>
    <xf numFmtId="0" fontId="4" fillId="0" borderId="0" xfId="0" applyFont="1"/>
    <xf numFmtId="49" fontId="26" fillId="0" borderId="0" xfId="0" applyNumberFormat="1" applyFont="1" applyAlignment="1">
      <alignment horizontal="center"/>
    </xf>
    <xf numFmtId="0" fontId="26" fillId="0" borderId="0" xfId="0" applyFont="1"/>
    <xf numFmtId="0" fontId="26" fillId="0" borderId="0" xfId="0" applyFont="1" applyAlignment="1">
      <alignment horizontal="center"/>
    </xf>
    <xf numFmtId="0" fontId="26" fillId="0" borderId="0" xfId="0" applyFont="1" applyAlignment="1">
      <alignment horizontal="left" indent="1"/>
    </xf>
    <xf numFmtId="0" fontId="30" fillId="0" borderId="0" xfId="0" applyFont="1"/>
    <xf numFmtId="0" fontId="31" fillId="0" borderId="0" xfId="0" applyFont="1"/>
    <xf numFmtId="0" fontId="1" fillId="5" borderId="23" xfId="0" applyFont="1" applyFill="1" applyBorder="1" applyAlignment="1">
      <alignment horizontal="center" vertical="center" wrapText="1"/>
    </xf>
    <xf numFmtId="49" fontId="1" fillId="5" borderId="12" xfId="0" applyNumberFormat="1" applyFont="1" applyFill="1" applyBorder="1" applyAlignment="1">
      <alignment horizontal="center" vertical="center" wrapText="1"/>
    </xf>
    <xf numFmtId="0" fontId="1" fillId="5" borderId="12" xfId="0" applyFont="1" applyFill="1" applyBorder="1" applyAlignment="1">
      <alignment vertical="center" wrapText="1"/>
    </xf>
    <xf numFmtId="0" fontId="1" fillId="5" borderId="12" xfId="0" applyFont="1" applyFill="1" applyBorder="1" applyAlignment="1">
      <alignment horizontal="center" vertical="center" wrapText="1"/>
    </xf>
    <xf numFmtId="0" fontId="1" fillId="5" borderId="12" xfId="0" applyFont="1" applyFill="1" applyBorder="1" applyAlignment="1">
      <alignment horizontal="left" vertical="center" wrapText="1" indent="1"/>
    </xf>
    <xf numFmtId="0" fontId="1" fillId="5" borderId="2" xfId="0" applyFont="1" applyFill="1" applyBorder="1" applyAlignment="1">
      <alignment horizontal="center" vertical="center" wrapText="1"/>
    </xf>
    <xf numFmtId="0" fontId="26" fillId="0" borderId="23" xfId="0" applyFont="1" applyBorder="1" applyAlignment="1" applyProtection="1">
      <alignment vertical="center"/>
      <protection locked="0"/>
    </xf>
    <xf numFmtId="49" fontId="26" fillId="0" borderId="12" xfId="0" applyNumberFormat="1" applyFont="1" applyBorder="1" applyAlignment="1" applyProtection="1">
      <alignment horizontal="center" vertical="center"/>
      <protection locked="0"/>
    </xf>
    <xf numFmtId="0" fontId="26" fillId="0" borderId="12" xfId="0" applyFont="1" applyBorder="1" applyAlignment="1" applyProtection="1">
      <alignment vertical="center"/>
      <protection locked="0"/>
    </xf>
    <xf numFmtId="0" fontId="26" fillId="0" borderId="12" xfId="0" applyFont="1" applyBorder="1" applyAlignment="1" applyProtection="1">
      <alignment horizontal="center" vertical="center"/>
      <protection locked="0"/>
    </xf>
    <xf numFmtId="4" fontId="26" fillId="0" borderId="12" xfId="0" applyNumberFormat="1" applyFont="1" applyBorder="1" applyAlignment="1" applyProtection="1">
      <alignment horizontal="center" vertical="center"/>
      <protection locked="0"/>
    </xf>
    <xf numFmtId="0" fontId="28" fillId="0" borderId="12" xfId="0" applyFont="1" applyBorder="1" applyAlignment="1">
      <alignment horizontal="left" vertical="center" indent="1"/>
    </xf>
    <xf numFmtId="4" fontId="26" fillId="0" borderId="2" xfId="0" applyNumberFormat="1" applyFont="1" applyBorder="1" applyAlignment="1" applyProtection="1">
      <alignment horizontal="center" vertical="center"/>
      <protection locked="0"/>
    </xf>
    <xf numFmtId="0" fontId="30" fillId="0" borderId="0" xfId="0" applyFont="1" applyAlignment="1">
      <alignment vertical="center"/>
    </xf>
    <xf numFmtId="49" fontId="26" fillId="0" borderId="13" xfId="0" applyNumberFormat="1" applyFont="1" applyBorder="1" applyAlignment="1" applyProtection="1">
      <alignment horizontal="center" vertical="center"/>
      <protection locked="0"/>
    </xf>
    <xf numFmtId="0" fontId="26" fillId="0" borderId="13" xfId="0" applyFont="1" applyBorder="1" applyAlignment="1" applyProtection="1">
      <alignment vertical="center"/>
      <protection locked="0"/>
    </xf>
    <xf numFmtId="0" fontId="26" fillId="0" borderId="13" xfId="0" applyFont="1" applyBorder="1" applyAlignment="1" applyProtection="1">
      <alignment horizontal="center" vertical="center"/>
      <protection locked="0"/>
    </xf>
    <xf numFmtId="4" fontId="26" fillId="0" borderId="13" xfId="0" applyNumberFormat="1" applyFont="1" applyBorder="1" applyAlignment="1" applyProtection="1">
      <alignment horizontal="center" vertical="center"/>
      <protection locked="0"/>
    </xf>
    <xf numFmtId="0" fontId="28" fillId="0" borderId="13" xfId="0" applyFont="1" applyBorder="1" applyAlignment="1">
      <alignment horizontal="left" vertical="center" indent="1"/>
    </xf>
    <xf numFmtId="4" fontId="26" fillId="0" borderId="10" xfId="0" applyNumberFormat="1" applyFont="1" applyBorder="1" applyAlignment="1" applyProtection="1">
      <alignment horizontal="center" vertical="center"/>
      <protection locked="0"/>
    </xf>
    <xf numFmtId="0" fontId="26" fillId="0" borderId="24" xfId="0" applyFont="1" applyBorder="1" applyAlignment="1" applyProtection="1">
      <alignment vertical="center"/>
      <protection locked="0"/>
    </xf>
    <xf numFmtId="49" fontId="26" fillId="0" borderId="6" xfId="0" applyNumberFormat="1" applyFont="1" applyBorder="1" applyAlignment="1" applyProtection="1">
      <alignment horizontal="center" vertical="center"/>
      <protection locked="0"/>
    </xf>
    <xf numFmtId="0" fontId="26" fillId="0" borderId="6" xfId="0" applyFont="1" applyBorder="1" applyAlignment="1" applyProtection="1">
      <alignment vertical="center"/>
      <protection locked="0"/>
    </xf>
    <xf numFmtId="0" fontId="26" fillId="0" borderId="6" xfId="0" applyFont="1" applyBorder="1" applyAlignment="1" applyProtection="1">
      <alignment horizontal="center" vertical="center"/>
      <protection locked="0"/>
    </xf>
    <xf numFmtId="4" fontId="26" fillId="0" borderId="6" xfId="0" applyNumberFormat="1" applyFont="1" applyBorder="1" applyAlignment="1" applyProtection="1">
      <alignment horizontal="center" vertical="center"/>
      <protection locked="0"/>
    </xf>
    <xf numFmtId="0" fontId="28" fillId="0" borderId="6" xfId="0" applyFont="1" applyBorder="1" applyAlignment="1">
      <alignment horizontal="left" vertical="center" indent="1"/>
    </xf>
    <xf numFmtId="4" fontId="26" fillId="0" borderId="5" xfId="0" applyNumberFormat="1" applyFont="1" applyBorder="1" applyAlignment="1" applyProtection="1">
      <alignment horizontal="center" vertical="center"/>
      <protection locked="0"/>
    </xf>
    <xf numFmtId="0" fontId="26" fillId="0" borderId="25" xfId="0" applyFont="1" applyBorder="1" applyAlignment="1" applyProtection="1">
      <alignment vertical="center"/>
      <protection locked="0"/>
    </xf>
    <xf numFmtId="49" fontId="26" fillId="0" borderId="8" xfId="0" applyNumberFormat="1" applyFont="1" applyBorder="1" applyAlignment="1" applyProtection="1">
      <alignment horizontal="center" vertical="center"/>
      <protection locked="0"/>
    </xf>
    <xf numFmtId="4" fontId="26" fillId="0" borderId="8" xfId="0" applyNumberFormat="1" applyFont="1" applyBorder="1" applyAlignment="1" applyProtection="1">
      <alignment horizontal="center" vertical="center"/>
      <protection locked="0"/>
    </xf>
    <xf numFmtId="0" fontId="28" fillId="0" borderId="8" xfId="0" applyFont="1" applyBorder="1" applyAlignment="1">
      <alignment horizontal="left" vertical="center" indent="1"/>
    </xf>
    <xf numFmtId="4" fontId="26" fillId="0" borderId="7" xfId="0" applyNumberFormat="1" applyFont="1" applyBorder="1" applyAlignment="1" applyProtection="1">
      <alignment horizontal="center" vertical="center"/>
      <protection locked="0"/>
    </xf>
    <xf numFmtId="49" fontId="4" fillId="0" borderId="0" xfId="0" applyNumberFormat="1" applyFont="1" applyAlignment="1">
      <alignment horizontal="left" vertical="center"/>
    </xf>
    <xf numFmtId="0" fontId="32" fillId="0" borderId="0" xfId="0" applyFont="1"/>
    <xf numFmtId="49" fontId="31" fillId="0" borderId="0" xfId="0" applyNumberFormat="1" applyFont="1" applyAlignment="1">
      <alignment horizontal="left" vertical="center"/>
    </xf>
    <xf numFmtId="0" fontId="33" fillId="0" borderId="0" xfId="0" applyFont="1" applyAlignment="1">
      <alignment vertical="center"/>
    </xf>
    <xf numFmtId="0" fontId="34" fillId="2" borderId="16" xfId="0" applyFont="1" applyFill="1" applyBorder="1" applyAlignment="1" applyProtection="1">
      <alignment horizontal="left" vertical="center" indent="1"/>
      <protection locked="0"/>
    </xf>
    <xf numFmtId="0" fontId="34" fillId="2" borderId="26" xfId="0" applyFont="1" applyFill="1" applyBorder="1" applyAlignment="1" applyProtection="1">
      <alignment horizontal="left" vertical="center" indent="1"/>
      <protection locked="0"/>
    </xf>
    <xf numFmtId="0" fontId="34" fillId="2" borderId="27" xfId="0" applyFont="1" applyFill="1" applyBorder="1" applyAlignment="1" applyProtection="1">
      <alignment horizontal="left" vertical="center" indent="1"/>
      <protection locked="0"/>
    </xf>
    <xf numFmtId="0" fontId="35" fillId="0" borderId="0" xfId="0" applyFont="1"/>
    <xf numFmtId="0" fontId="35" fillId="0" borderId="28" xfId="0" applyFont="1" applyBorder="1"/>
    <xf numFmtId="0" fontId="35" fillId="0" borderId="29" xfId="0" applyFont="1" applyBorder="1"/>
    <xf numFmtId="0" fontId="35" fillId="0" borderId="30" xfId="0" applyFont="1" applyBorder="1"/>
    <xf numFmtId="0" fontId="35" fillId="0" borderId="31" xfId="0" applyFont="1" applyBorder="1"/>
    <xf numFmtId="0" fontId="36" fillId="0" borderId="0" xfId="0" applyFont="1" applyBorder="1" applyAlignment="1">
      <alignment horizontal="center" vertical="center" wrapText="1"/>
    </xf>
    <xf numFmtId="0" fontId="37" fillId="0" borderId="0" xfId="0" applyFont="1" applyAlignment="1">
      <alignment horizontal="left" vertical="center"/>
    </xf>
    <xf numFmtId="0" fontId="35" fillId="0" borderId="32" xfId="0" applyFont="1" applyBorder="1"/>
    <xf numFmtId="0" fontId="38" fillId="0" borderId="0" xfId="0" applyFont="1" applyAlignment="1">
      <alignment horizontal="left" vertical="center"/>
    </xf>
    <xf numFmtId="0" fontId="0" fillId="0" borderId="0" xfId="0" quotePrefix="1"/>
    <xf numFmtId="170" fontId="38" fillId="0" borderId="0" xfId="0" applyNumberFormat="1" applyFont="1" applyAlignment="1">
      <alignment horizontal="left" vertical="center"/>
    </xf>
    <xf numFmtId="0" fontId="36" fillId="0" borderId="0" xfId="0" applyFont="1" applyAlignment="1">
      <alignment horizontal="center" vertical="center" wrapText="1"/>
    </xf>
    <xf numFmtId="0" fontId="39" fillId="0" borderId="33" xfId="0" quotePrefix="1" applyFont="1" applyBorder="1" applyAlignment="1">
      <alignment horizontal="left" vertical="center" readingOrder="1"/>
    </xf>
    <xf numFmtId="0" fontId="40" fillId="0" borderId="34" xfId="0" applyFont="1" applyBorder="1" applyAlignment="1">
      <alignment horizontal="left" vertical="center" indent="6"/>
    </xf>
    <xf numFmtId="0" fontId="40" fillId="0" borderId="35" xfId="0" applyFont="1" applyBorder="1" applyAlignment="1">
      <alignment horizontal="left" vertical="center" indent="6"/>
    </xf>
    <xf numFmtId="0" fontId="32" fillId="0" borderId="0" xfId="0" applyFont="1" applyAlignment="1">
      <alignment horizontal="left" vertical="top"/>
    </xf>
    <xf numFmtId="0" fontId="41" fillId="0" borderId="36" xfId="0" applyFont="1" applyBorder="1" applyAlignment="1">
      <alignment horizontal="right" vertical="center"/>
    </xf>
    <xf numFmtId="49" fontId="41" fillId="0" borderId="37" xfId="0" applyNumberFormat="1" applyFont="1" applyBorder="1" applyAlignment="1" applyProtection="1">
      <alignment horizontal="left" vertical="center"/>
      <protection locked="0"/>
    </xf>
    <xf numFmtId="0" fontId="35" fillId="0" borderId="0" xfId="0" applyFont="1" applyProtection="1">
      <protection locked="0"/>
    </xf>
    <xf numFmtId="0" fontId="42" fillId="0" borderId="0" xfId="0" applyFont="1" applyAlignment="1">
      <alignment horizontal="left" vertical="center"/>
    </xf>
    <xf numFmtId="0" fontId="43" fillId="0" borderId="0" xfId="0" applyFont="1" applyAlignment="1">
      <alignment vertical="center"/>
    </xf>
    <xf numFmtId="0" fontId="43" fillId="0" borderId="0" xfId="0" applyFont="1"/>
    <xf numFmtId="0" fontId="44" fillId="0" borderId="32" xfId="0" applyFont="1" applyBorder="1"/>
    <xf numFmtId="0" fontId="44" fillId="0" borderId="0" xfId="0" applyFont="1"/>
    <xf numFmtId="0" fontId="45" fillId="0" borderId="0" xfId="0" applyFont="1" applyAlignment="1">
      <alignment horizontal="left" indent="10"/>
    </xf>
    <xf numFmtId="14" fontId="46" fillId="0" borderId="0" xfId="0" applyNumberFormat="1" applyFont="1" applyAlignment="1">
      <alignment horizontal="left" vertical="center" indent="6"/>
    </xf>
    <xf numFmtId="0" fontId="47" fillId="0" borderId="0" xfId="0" applyFont="1" applyAlignment="1">
      <alignment horizontal="left" indent="10"/>
    </xf>
    <xf numFmtId="170" fontId="47" fillId="0" borderId="0" xfId="0" applyNumberFormat="1" applyFont="1" applyAlignment="1">
      <alignment horizontal="left" indent="10"/>
    </xf>
    <xf numFmtId="0" fontId="46" fillId="0" borderId="0" xfId="0" applyFont="1" applyAlignment="1">
      <alignment horizontal="center"/>
    </xf>
    <xf numFmtId="0" fontId="45" fillId="0" borderId="0" xfId="0" applyFont="1" applyAlignment="1">
      <alignment horizontal="left" vertical="top" wrapText="1"/>
    </xf>
    <xf numFmtId="0" fontId="47" fillId="0" borderId="0" xfId="0" applyFont="1"/>
    <xf numFmtId="0" fontId="48" fillId="0" borderId="38" xfId="0" applyFont="1" applyBorder="1" applyAlignment="1">
      <alignment horizontal="right" vertical="center"/>
    </xf>
    <xf numFmtId="0" fontId="45" fillId="0" borderId="38" xfId="0" applyFont="1" applyBorder="1" applyAlignment="1">
      <alignment horizontal="left" vertical="top" wrapText="1"/>
    </xf>
    <xf numFmtId="14" fontId="47" fillId="0" borderId="0" xfId="0" applyNumberFormat="1" applyFont="1" applyAlignment="1">
      <alignment horizontal="left"/>
    </xf>
    <xf numFmtId="0" fontId="45" fillId="0" borderId="0" xfId="0" applyFont="1"/>
    <xf numFmtId="0" fontId="45" fillId="0" borderId="39" xfId="0" applyFont="1" applyBorder="1" applyAlignment="1">
      <alignment horizontal="left" vertical="center" indent="1"/>
    </xf>
    <xf numFmtId="0" fontId="45" fillId="0" borderId="40" xfId="0" applyFont="1" applyBorder="1" applyAlignment="1">
      <alignment horizontal="left" vertical="center" indent="1"/>
    </xf>
    <xf numFmtId="0" fontId="45" fillId="0" borderId="41" xfId="0" applyFont="1" applyBorder="1" applyAlignment="1">
      <alignment horizontal="left" vertical="center" wrapText="1" indent="1"/>
    </xf>
    <xf numFmtId="0" fontId="45" fillId="0" borderId="40" xfId="0" applyFont="1" applyBorder="1" applyAlignment="1">
      <alignment horizontal="center" vertical="center" wrapText="1"/>
    </xf>
    <xf numFmtId="0" fontId="48" fillId="0" borderId="39" xfId="0" applyFont="1" applyBorder="1" applyAlignment="1">
      <alignment horizontal="center" vertical="center"/>
    </xf>
    <xf numFmtId="0" fontId="45" fillId="0" borderId="42" xfId="0" applyFont="1" applyBorder="1" applyAlignment="1">
      <alignment horizontal="left" indent="1"/>
    </xf>
    <xf numFmtId="0" fontId="45" fillId="0" borderId="42" xfId="0" applyFont="1" applyBorder="1" applyAlignment="1">
      <alignment horizontal="center"/>
    </xf>
    <xf numFmtId="0" fontId="45" fillId="0" borderId="42" xfId="0" applyFont="1" applyBorder="1" applyAlignment="1">
      <alignment horizontal="left"/>
    </xf>
    <xf numFmtId="0" fontId="49" fillId="0" borderId="0" xfId="0" applyFont="1" applyAlignment="1">
      <alignment horizontal="center" vertical="center"/>
    </xf>
    <xf numFmtId="0" fontId="47" fillId="0" borderId="16" xfId="0" applyFont="1" applyBorder="1" applyAlignment="1" applyProtection="1">
      <alignment horizontal="left" vertical="center" wrapText="1" indent="1"/>
      <protection locked="0"/>
    </xf>
    <xf numFmtId="0" fontId="47" fillId="0" borderId="26" xfId="0" applyFont="1" applyBorder="1" applyAlignment="1" applyProtection="1">
      <alignment horizontal="left" vertical="center" wrapText="1" indent="1"/>
      <protection locked="0"/>
    </xf>
    <xf numFmtId="171" fontId="47" fillId="0" borderId="26" xfId="0" applyNumberFormat="1" applyFont="1" applyBorder="1" applyAlignment="1" applyProtection="1">
      <alignment horizontal="center" vertical="center" wrapText="1"/>
      <protection locked="0"/>
    </xf>
    <xf numFmtId="171" fontId="47" fillId="0" borderId="26" xfId="0" applyNumberFormat="1" applyFont="1" applyBorder="1" applyAlignment="1">
      <alignment horizontal="center" vertical="center" wrapText="1"/>
    </xf>
    <xf numFmtId="10" fontId="50" fillId="0" borderId="27" xfId="0" applyNumberFormat="1" applyFont="1" applyBorder="1" applyAlignment="1" applyProtection="1">
      <alignment horizontal="center" vertical="center" wrapText="1"/>
      <protection locked="0"/>
    </xf>
    <xf numFmtId="0" fontId="47" fillId="0" borderId="0" xfId="0" applyFont="1" applyAlignment="1">
      <alignment horizontal="left" vertical="center" wrapText="1"/>
    </xf>
    <xf numFmtId="0" fontId="47" fillId="0" borderId="0" xfId="0" applyFont="1" applyAlignment="1">
      <alignment vertical="center"/>
    </xf>
    <xf numFmtId="4" fontId="47" fillId="0" borderId="0" xfId="0" applyNumberFormat="1" applyFont="1" applyAlignment="1">
      <alignment horizontal="left" vertical="center"/>
    </xf>
    <xf numFmtId="0" fontId="48" fillId="0" borderId="0" xfId="0" applyFont="1"/>
    <xf numFmtId="0" fontId="45" fillId="0" borderId="0" xfId="0" applyFont="1" applyAlignment="1">
      <alignment horizontal="center" vertical="center"/>
    </xf>
    <xf numFmtId="4" fontId="45" fillId="0" borderId="16" xfId="0" applyNumberFormat="1" applyFont="1" applyBorder="1" applyAlignment="1">
      <alignment horizontal="center" vertical="center"/>
    </xf>
    <xf numFmtId="4" fontId="45" fillId="0" borderId="43" xfId="0" applyNumberFormat="1" applyFont="1" applyBorder="1" applyAlignment="1">
      <alignment horizontal="center" vertical="center"/>
    </xf>
    <xf numFmtId="0" fontId="45" fillId="0" borderId="43" xfId="0" applyFont="1" applyBorder="1" applyAlignment="1">
      <alignment horizontal="center" vertical="center"/>
    </xf>
    <xf numFmtId="0" fontId="45" fillId="0" borderId="27" xfId="0" applyFont="1" applyBorder="1" applyAlignment="1">
      <alignment horizontal="center" vertical="center"/>
    </xf>
    <xf numFmtId="0" fontId="51" fillId="0" borderId="0" xfId="0" applyFont="1"/>
    <xf numFmtId="14" fontId="47" fillId="0" borderId="0" xfId="0" applyNumberFormat="1" applyFont="1" applyAlignment="1" applyProtection="1">
      <alignment horizontal="left"/>
      <protection locked="0"/>
    </xf>
    <xf numFmtId="10" fontId="52" fillId="0" borderId="16" xfId="0" applyNumberFormat="1" applyFont="1" applyBorder="1" applyAlignment="1">
      <alignment horizontal="center" vertical="center"/>
    </xf>
    <xf numFmtId="4" fontId="52" fillId="0" borderId="43" xfId="0" applyNumberFormat="1" applyFont="1" applyBorder="1" applyAlignment="1">
      <alignment horizontal="center" vertical="center"/>
    </xf>
    <xf numFmtId="4" fontId="52" fillId="0" borderId="27" xfId="0" applyNumberFormat="1" applyFont="1" applyBorder="1" applyAlignment="1">
      <alignment horizontal="center" vertical="center"/>
    </xf>
    <xf numFmtId="0" fontId="53" fillId="0" borderId="0" xfId="0" applyFont="1"/>
    <xf numFmtId="0" fontId="47" fillId="0" borderId="0" xfId="0" applyFont="1" applyAlignment="1" applyProtection="1">
      <alignment horizontal="left"/>
      <protection locked="0"/>
    </xf>
    <xf numFmtId="0" fontId="51" fillId="0" borderId="0" xfId="0" applyFont="1" applyAlignment="1">
      <alignment horizontal="center"/>
    </xf>
    <xf numFmtId="4" fontId="51" fillId="0" borderId="0" xfId="0" applyNumberFormat="1" applyFont="1" applyAlignment="1">
      <alignment horizontal="right"/>
    </xf>
    <xf numFmtId="4" fontId="51" fillId="0" borderId="0" xfId="0" applyNumberFormat="1" applyFont="1"/>
    <xf numFmtId="4" fontId="47" fillId="0" borderId="0" xfId="0" applyNumberFormat="1" applyFont="1"/>
    <xf numFmtId="0" fontId="54" fillId="0" borderId="0" xfId="0" applyFont="1" applyAlignment="1">
      <alignment horizontal="left" vertical="center"/>
    </xf>
    <xf numFmtId="0" fontId="55" fillId="0" borderId="0" xfId="0" applyFont="1" applyAlignment="1">
      <alignment horizontal="left" vertical="center"/>
    </xf>
    <xf numFmtId="4" fontId="45" fillId="0" borderId="44" xfId="0" applyNumberFormat="1" applyFont="1" applyBorder="1" applyAlignment="1">
      <alignment horizontal="center" vertical="center"/>
    </xf>
    <xf numFmtId="170" fontId="55" fillId="0" borderId="0" xfId="0" applyNumberFormat="1" applyFont="1" applyAlignment="1">
      <alignment horizontal="left" vertical="center"/>
    </xf>
    <xf numFmtId="170" fontId="55" fillId="0" borderId="0" xfId="0" applyNumberFormat="1" applyFont="1" applyAlignment="1">
      <alignment horizontal="left" vertical="center"/>
    </xf>
    <xf numFmtId="0" fontId="51" fillId="0" borderId="0" xfId="0" applyFont="1" applyAlignment="1">
      <alignment vertical="center"/>
    </xf>
    <xf numFmtId="0" fontId="56" fillId="0" borderId="0" xfId="0" applyFont="1" applyAlignment="1">
      <alignment horizontal="right" vertical="center"/>
    </xf>
    <xf numFmtId="0" fontId="56" fillId="0" borderId="0" xfId="0" applyFont="1" applyAlignment="1">
      <alignment horizontal="left" vertical="center"/>
    </xf>
    <xf numFmtId="0" fontId="57" fillId="0" borderId="0" xfId="0" applyFont="1"/>
    <xf numFmtId="0" fontId="58" fillId="0" borderId="0" xfId="0" applyFont="1" applyAlignment="1">
      <alignment vertical="center"/>
    </xf>
    <xf numFmtId="0" fontId="35" fillId="0" borderId="45" xfId="0" applyFont="1" applyBorder="1"/>
    <xf numFmtId="0" fontId="35" fillId="0" borderId="46" xfId="0" applyFont="1" applyBorder="1"/>
    <xf numFmtId="0" fontId="35" fillId="0" borderId="47" xfId="0" applyFont="1" applyBorder="1"/>
    <xf numFmtId="0" fontId="59" fillId="0" borderId="0" xfId="0" applyFont="1" applyAlignment="1">
      <alignment vertical="center"/>
    </xf>
    <xf numFmtId="49" fontId="26" fillId="0" borderId="0" xfId="0" applyNumberFormat="1" applyFont="1"/>
    <xf numFmtId="14" fontId="26" fillId="0" borderId="0" xfId="0" applyNumberFormat="1" applyFont="1"/>
    <xf numFmtId="170" fontId="26" fillId="0" borderId="0" xfId="0" applyNumberFormat="1" applyFont="1"/>
    <xf numFmtId="49" fontId="26" fillId="0" borderId="0" xfId="0" applyNumberFormat="1" applyFont="1" applyAlignment="1">
      <alignment horizontal="left" indent="1"/>
    </xf>
    <xf numFmtId="0" fontId="28" fillId="0" borderId="0" xfId="0" applyFont="1"/>
    <xf numFmtId="0" fontId="60" fillId="0" borderId="48" xfId="0" applyFont="1" applyFill="1" applyBorder="1" applyAlignment="1">
      <alignment horizontal="center" vertical="center" wrapText="1"/>
    </xf>
    <xf numFmtId="49" fontId="60" fillId="0" borderId="48" xfId="0" applyNumberFormat="1" applyFont="1" applyFill="1" applyBorder="1" applyAlignment="1">
      <alignment horizontal="center" vertical="center" wrapText="1"/>
    </xf>
    <xf numFmtId="14" fontId="60" fillId="0" borderId="48" xfId="0" applyNumberFormat="1" applyFont="1" applyFill="1" applyBorder="1" applyAlignment="1">
      <alignment horizontal="center" vertical="center" wrapText="1"/>
    </xf>
    <xf numFmtId="170" fontId="60" fillId="0" borderId="48" xfId="0" applyNumberFormat="1" applyFont="1" applyFill="1" applyBorder="1" applyAlignment="1">
      <alignment horizontal="center" vertical="center" wrapText="1"/>
    </xf>
    <xf numFmtId="0" fontId="28" fillId="0" borderId="51" xfId="0" applyFont="1" applyFill="1" applyBorder="1" applyAlignment="1" applyProtection="1">
      <alignment vertical="center" wrapText="1"/>
      <protection locked="0"/>
    </xf>
    <xf numFmtId="0" fontId="26" fillId="0" borderId="51" xfId="0" applyFont="1" applyFill="1" applyBorder="1" applyAlignment="1" applyProtection="1">
      <alignment vertical="center" wrapText="1"/>
      <protection locked="0"/>
    </xf>
    <xf numFmtId="49" fontId="26" fillId="0" borderId="51" xfId="0" applyNumberFormat="1" applyFont="1" applyFill="1" applyBorder="1" applyAlignment="1" applyProtection="1">
      <alignment horizontal="left" vertical="center" wrapText="1"/>
      <protection locked="0"/>
    </xf>
    <xf numFmtId="14" fontId="26" fillId="0" borderId="51" xfId="0" applyNumberFormat="1" applyFont="1" applyFill="1" applyBorder="1" applyAlignment="1" applyProtection="1">
      <alignment horizontal="left" vertical="center" wrapText="1"/>
      <protection locked="0"/>
    </xf>
    <xf numFmtId="170" fontId="26" fillId="0" borderId="51" xfId="0" applyNumberFormat="1" applyFont="1" applyFill="1" applyBorder="1" applyAlignment="1" applyProtection="1">
      <alignment horizontal="left" vertical="center" wrapText="1"/>
      <protection locked="0"/>
    </xf>
    <xf numFmtId="49" fontId="26" fillId="0" borderId="51" xfId="0" applyNumberFormat="1" applyFont="1" applyFill="1" applyBorder="1" applyAlignment="1" applyProtection="1">
      <alignment vertical="center" wrapText="1"/>
      <protection locked="0"/>
    </xf>
    <xf numFmtId="14" fontId="26" fillId="0" borderId="51" xfId="0" applyNumberFormat="1" applyFont="1" applyFill="1" applyBorder="1" applyAlignment="1" applyProtection="1">
      <alignment horizontal="center" vertical="center" wrapText="1"/>
      <protection locked="0"/>
    </xf>
    <xf numFmtId="0" fontId="60" fillId="9" borderId="26" xfId="0" applyFont="1" applyFill="1" applyBorder="1" applyAlignment="1">
      <alignment horizontal="center" vertical="center"/>
    </xf>
    <xf numFmtId="0" fontId="60" fillId="9" borderId="27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49" fontId="60" fillId="0" borderId="0" xfId="0" applyNumberFormat="1" applyFont="1" applyFill="1" applyBorder="1" applyAlignment="1">
      <alignment horizontal="center" vertical="center" wrapText="1"/>
    </xf>
    <xf numFmtId="0" fontId="61" fillId="0" borderId="23" xfId="0" applyFont="1" applyFill="1" applyBorder="1" applyAlignment="1">
      <alignment horizontal="center" vertical="center" wrapText="1"/>
    </xf>
    <xf numFmtId="0" fontId="61" fillId="0" borderId="49" xfId="0" applyFont="1" applyFill="1" applyBorder="1" applyAlignment="1">
      <alignment horizontal="center" vertical="center" wrapText="1"/>
    </xf>
    <xf numFmtId="0" fontId="61" fillId="0" borderId="50" xfId="0" applyFont="1" applyFill="1" applyBorder="1" applyAlignment="1">
      <alignment horizontal="center" vertical="center" wrapText="1"/>
    </xf>
    <xf numFmtId="0" fontId="28" fillId="0" borderId="52" xfId="0" applyFont="1" applyFill="1" applyBorder="1" applyAlignment="1" applyProtection="1">
      <alignment vertical="center" wrapText="1"/>
      <protection locked="0"/>
    </xf>
    <xf numFmtId="0" fontId="26" fillId="0" borderId="52" xfId="0" applyFont="1" applyFill="1" applyBorder="1" applyAlignment="1" applyProtection="1">
      <alignment vertical="center" wrapText="1"/>
      <protection locked="0"/>
    </xf>
    <xf numFmtId="49" fontId="26" fillId="0" borderId="52" xfId="0" applyNumberFormat="1" applyFont="1" applyFill="1" applyBorder="1" applyAlignment="1" applyProtection="1">
      <alignment horizontal="left" vertical="center" wrapText="1"/>
      <protection locked="0"/>
    </xf>
    <xf numFmtId="14" fontId="26" fillId="0" borderId="52" xfId="0" applyNumberFormat="1" applyFont="1" applyFill="1" applyBorder="1" applyAlignment="1" applyProtection="1">
      <alignment horizontal="left" vertical="center" wrapText="1"/>
      <protection locked="0"/>
    </xf>
    <xf numFmtId="170" fontId="26" fillId="0" borderId="52" xfId="0" applyNumberFormat="1" applyFont="1" applyFill="1" applyBorder="1" applyAlignment="1" applyProtection="1">
      <alignment horizontal="left" vertical="center" wrapText="1"/>
      <protection locked="0"/>
    </xf>
    <xf numFmtId="49" fontId="26" fillId="0" borderId="52" xfId="0" applyNumberFormat="1" applyFont="1" applyFill="1" applyBorder="1" applyAlignment="1" applyProtection="1">
      <alignment vertical="center" wrapText="1"/>
      <protection locked="0"/>
    </xf>
    <xf numFmtId="49" fontId="26" fillId="0" borderId="52" xfId="0" applyNumberFormat="1" applyFont="1" applyFill="1" applyBorder="1" applyAlignment="1" applyProtection="1">
      <alignment horizontal="left" vertical="center" wrapText="1" indent="1"/>
      <protection locked="0"/>
    </xf>
    <xf numFmtId="0" fontId="26" fillId="0" borderId="52" xfId="0" applyFont="1" applyFill="1" applyBorder="1" applyAlignment="1" applyProtection="1">
      <alignment horizontal="center" vertical="center" wrapText="1"/>
      <protection locked="0"/>
    </xf>
    <xf numFmtId="49" fontId="26" fillId="0" borderId="51" xfId="0" applyNumberFormat="1" applyFont="1" applyFill="1" applyBorder="1" applyAlignment="1" applyProtection="1">
      <alignment horizontal="left" vertical="center" wrapText="1" indent="1"/>
      <protection locked="0"/>
    </xf>
    <xf numFmtId="0" fontId="26" fillId="0" borderId="51" xfId="0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>
      <alignment wrapText="1"/>
    </xf>
    <xf numFmtId="49" fontId="26" fillId="0" borderId="0" xfId="0" applyNumberFormat="1" applyFont="1" applyAlignment="1">
      <alignment horizontal="center" vertical="center"/>
    </xf>
    <xf numFmtId="172" fontId="0" fillId="0" borderId="0" xfId="0" applyNumberFormat="1" applyAlignment="1">
      <alignment horizontal="center" vertical="center"/>
    </xf>
  </cellXfs>
  <cellStyles count="3">
    <cellStyle name="Lien hypertexte" xfId="2" builtinId="8"/>
    <cellStyle name="Normal" xfId="0" builtinId="0"/>
    <cellStyle name="Normal 2" xfId="1" xr:uid="{E00D6FB5-1D1A-4633-B964-5D7745FDC87C}"/>
  </cellStyles>
  <dxfs count="50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72" formatCode="00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dotted">
          <color auto="1"/>
        </right>
        <top style="hair">
          <color auto="1"/>
        </top>
        <bottom style="hair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 style="dotted">
          <color auto="1"/>
        </right>
        <top style="hair">
          <color auto="1"/>
        </top>
        <bottom style="hair">
          <color auto="1"/>
        </bottom>
      </border>
      <protection locked="0" hidden="0"/>
    </dxf>
    <dxf>
      <font>
        <color rgb="FFFF0000"/>
      </font>
      <fill>
        <patternFill>
          <bgColor theme="0"/>
        </patternFill>
      </fill>
    </dxf>
    <dxf>
      <font>
        <color theme="9" tint="-0.24994659260841701"/>
      </font>
    </dxf>
    <dxf>
      <fill>
        <patternFill>
          <bgColor theme="9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left" vertical="center" textRotation="0" wrapText="1" indent="1" justifyLastLine="0" shrinkToFit="0" readingOrder="0"/>
      <border diagonalUp="0" diagonalDown="0">
        <left style="dotted">
          <color auto="1"/>
        </left>
        <right style="dotted">
          <color auto="1"/>
        </right>
        <top style="hair">
          <color auto="1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dotted">
          <color auto="1"/>
        </left>
        <right style="dotted">
          <color auto="1"/>
        </right>
        <top style="hair">
          <color auto="1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hair">
          <color auto="1"/>
        </top>
        <bottom style="hair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hair">
          <color auto="1"/>
        </top>
        <bottom style="hair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hair">
          <color auto="1"/>
        </top>
        <bottom style="hair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hair">
          <color auto="1"/>
        </top>
        <bottom style="hair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hair">
          <color auto="1"/>
        </top>
        <bottom style="hair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hair">
          <color auto="1"/>
        </top>
        <bottom style="hair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hair">
          <color auto="1"/>
        </top>
        <bottom style="hair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hair">
          <color auto="1"/>
        </top>
        <bottom style="hair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hair">
          <color auto="1"/>
        </top>
        <bottom style="hair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hair">
          <color auto="1"/>
        </top>
        <bottom style="hair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fill>
        <patternFill patternType="none">
          <fgColor indexed="64"/>
          <bgColor auto="1"/>
        </patternFill>
      </fill>
      <alignment horizontal="left" vertical="center" textRotation="0" wrapText="1" indent="1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hair">
          <color auto="1"/>
        </top>
        <bottom style="hair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hair">
          <color auto="1"/>
        </top>
        <bottom style="hair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70" formatCode="0#&quot; &quot;##&quot; &quot;##&quot; &quot;##&quot; &quot;##"/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hair">
          <color auto="1"/>
        </top>
        <bottom style="hair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hair">
          <color auto="1"/>
        </top>
        <bottom style="hair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hair">
          <color auto="1"/>
        </top>
        <bottom style="hair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hair">
          <color auto="1"/>
        </top>
        <bottom style="hair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hair">
          <color auto="1"/>
        </top>
        <bottom style="hair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hair">
          <color auto="1"/>
        </top>
        <bottom style="hair">
          <color auto="1"/>
        </bottom>
      </border>
      <protection locked="0" hidden="0"/>
    </dxf>
    <dxf>
      <border outline="0">
        <left style="dotted">
          <color auto="1"/>
        </left>
        <top style="thin">
          <color auto="1"/>
        </top>
        <bottom style="hair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4" formatCode="#,##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hair">
          <color indexed="64"/>
        </top>
        <bottom style="hair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left" vertical="center" textRotation="0" wrapText="0" indent="1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4" formatCode="#,##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4" formatCode="#,##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center" textRotation="0" wrapText="0" indent="0" justifyLastLine="0" shrinkToFit="0" readingOrder="0"/>
      <border diagonalUp="0" diagonalDown="0">
        <left/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  <protection locked="0" hidden="0"/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family val="2"/>
        <scheme val="none"/>
      </font>
      <fill>
        <patternFill patternType="solid">
          <fgColor indexed="64"/>
          <bgColor theme="1" tint="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indexed="64"/>
          <bgColor theme="8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/>
        <right/>
        <top style="hair">
          <color indexed="8"/>
        </top>
        <bottom style="hair">
          <color indexed="8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70" formatCode="0#&quot; &quot;##&quot; &quot;##&quot; &quot;##&quot; &quot;##"/>
      <fill>
        <patternFill patternType="solid">
          <fgColor indexed="64"/>
          <bgColor theme="8" tint="0.79998168889431442"/>
        </patternFill>
      </fill>
      <alignment horizontal="left" vertical="center" textRotation="0" wrapText="0" indent="0" justifyLastLine="0" shrinkToFit="0" readingOrder="0"/>
      <border diagonalUp="0" diagonalDown="0">
        <left/>
        <right style="hair">
          <color indexed="8"/>
        </right>
        <top style="hair">
          <color indexed="8"/>
        </top>
        <bottom style="hair">
          <color indexed="8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70" formatCode="0#&quot; &quot;##&quot; &quot;##&quot; &quot;##&quot; &quot;##"/>
      <fill>
        <patternFill patternType="solid">
          <fgColor indexed="64"/>
          <bgColor theme="8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hair">
          <color indexed="8"/>
        </left>
        <right style="hair">
          <color indexed="8"/>
        </right>
        <top style="hair">
          <color indexed="8"/>
        </top>
        <bottom style="hair">
          <color indexed="8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indexed="64"/>
          <bgColor theme="8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hair">
          <color indexed="8"/>
        </left>
        <right/>
        <top style="hair">
          <color indexed="8"/>
        </top>
        <bottom style="hair">
          <color indexed="8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indexed="64"/>
          <bgColor theme="8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 style="hair">
          <color indexed="8"/>
        </left>
        <right style="hair">
          <color indexed="8"/>
        </right>
        <top style="hair">
          <color indexed="8"/>
        </top>
        <bottom style="hair">
          <color indexed="8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alignment horizontal="center" vertical="center" textRotation="0" wrapText="0" indent="0" justifyLastLine="0" shrinkToFit="0" readingOrder="0"/>
      <border diagonalUp="0" diagonalDown="0">
        <left/>
        <right style="hair">
          <color indexed="8"/>
        </right>
        <top style="hair">
          <color indexed="8"/>
        </top>
        <bottom style="hair">
          <color indexed="8"/>
        </bottom>
        <vertical/>
        <horizontal/>
      </border>
    </dxf>
    <dxf>
      <border outline="0">
        <right style="hair">
          <color indexed="8"/>
        </righ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family val="2"/>
        <scheme val="none"/>
      </font>
      <fill>
        <patternFill patternType="solid">
          <fgColor indexed="64"/>
          <bgColor theme="0" tint="-0.499984740745262"/>
        </patternFill>
      </fill>
      <alignment horizontal="left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76200</xdr:colOff>
      <xdr:row>1</xdr:row>
      <xdr:rowOff>76200</xdr:rowOff>
    </xdr:from>
    <xdr:to>
      <xdr:col>1</xdr:col>
      <xdr:colOff>891540</xdr:colOff>
      <xdr:row>2</xdr:row>
      <xdr:rowOff>205740</xdr:rowOff>
    </xdr:to>
    <xdr:sp macro="[0]!clien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EF604EFA-3EC5-4AB0-8223-DB5760F16033}"/>
            </a:ext>
          </a:extLst>
        </xdr:cNvPr>
        <xdr:cNvSpPr/>
      </xdr:nvSpPr>
      <xdr:spPr>
        <a:xfrm>
          <a:off x="175260" y="426720"/>
          <a:ext cx="815340" cy="28956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CLIENT</a:t>
          </a:r>
        </a:p>
      </xdr:txBody>
    </xdr:sp>
    <xdr:clientData fPrintsWithSheet="0"/>
  </xdr:twoCellAnchor>
  <xdr:twoCellAnchor editAs="absolute">
    <xdr:from>
      <xdr:col>1</xdr:col>
      <xdr:colOff>929640</xdr:colOff>
      <xdr:row>1</xdr:row>
      <xdr:rowOff>83820</xdr:rowOff>
    </xdr:from>
    <xdr:to>
      <xdr:col>2</xdr:col>
      <xdr:colOff>541020</xdr:colOff>
      <xdr:row>2</xdr:row>
      <xdr:rowOff>213360</xdr:rowOff>
    </xdr:to>
    <xdr:sp macro="[0]!fournisseur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B26A034B-8F46-4248-B62F-1E397A74F072}"/>
            </a:ext>
          </a:extLst>
        </xdr:cNvPr>
        <xdr:cNvSpPr/>
      </xdr:nvSpPr>
      <xdr:spPr>
        <a:xfrm>
          <a:off x="1028700" y="434340"/>
          <a:ext cx="1059180" cy="28956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FOURNISSEUR</a:t>
          </a:r>
        </a:p>
      </xdr:txBody>
    </xdr:sp>
    <xdr:clientData fPrintsWithSheet="0"/>
  </xdr:twoCellAnchor>
  <xdr:twoCellAnchor editAs="absolute">
    <xdr:from>
      <xdr:col>2</xdr:col>
      <xdr:colOff>579120</xdr:colOff>
      <xdr:row>1</xdr:row>
      <xdr:rowOff>83820</xdr:rowOff>
    </xdr:from>
    <xdr:to>
      <xdr:col>78</xdr:col>
      <xdr:colOff>15240</xdr:colOff>
      <xdr:row>2</xdr:row>
      <xdr:rowOff>213360</xdr:rowOff>
    </xdr:to>
    <xdr:sp macro="[0]!Stock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57513D49-CE48-4ADE-9910-F1C0E19B9176}"/>
            </a:ext>
          </a:extLst>
        </xdr:cNvPr>
        <xdr:cNvSpPr/>
      </xdr:nvSpPr>
      <xdr:spPr>
        <a:xfrm>
          <a:off x="2125980" y="434340"/>
          <a:ext cx="876300" cy="28956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STOCK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514349</xdr:colOff>
      <xdr:row>13</xdr:row>
      <xdr:rowOff>323850</xdr:rowOff>
    </xdr:from>
    <xdr:to>
      <xdr:col>8</xdr:col>
      <xdr:colOff>885824</xdr:colOff>
      <xdr:row>20</xdr:row>
      <xdr:rowOff>114300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91B8E786-CCF1-4B6B-9DD4-E6FFEDF60B65}"/>
            </a:ext>
          </a:extLst>
        </xdr:cNvPr>
        <xdr:cNvSpPr/>
      </xdr:nvSpPr>
      <xdr:spPr>
        <a:xfrm>
          <a:off x="3470909" y="3501390"/>
          <a:ext cx="4029075" cy="1771650"/>
        </a:xfrm>
        <a:prstGeom prst="roundRect">
          <a:avLst/>
        </a:prstGeom>
        <a:noFill/>
        <a:ln w="28575">
          <a:solidFill>
            <a:schemeClr val="tx1">
              <a:lumMod val="50000"/>
              <a:lumOff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675F9121-378B-49B2-8C9A-32F02088487B}" name="T_Client" displayName="T_Client" ref="A6:V9" totalsRowShown="0" headerRowDxfId="11" dataDxfId="10" tableBorderDxfId="30">
  <tableColumns count="22">
    <tableColumn id="1" xr3:uid="{2713E2C1-2DA7-4288-8A10-D721E58B4977}" name="N° client" dataDxfId="0"/>
    <tableColumn id="2" xr3:uid="{B4D208D5-8B3D-41E7-A0D4-5FBA26F4E5E4}" name="Nom" dataDxfId="1"/>
    <tableColumn id="3" xr3:uid="{94B342CE-0F58-4E88-A893-6B2C23BAEBC9}" name="Prénom" dataDxfId="29"/>
    <tableColumn id="4" xr3:uid="{F40E57B6-27F9-4DCF-8919-A5B5787804B5}" name="Adresse" dataDxfId="28"/>
    <tableColumn id="5" xr3:uid="{31212C2F-CF71-4C2B-A4AB-41684402AB59}" name="Code postal" dataDxfId="27"/>
    <tableColumn id="6" xr3:uid="{13CFEA89-D5F5-49E8-A127-9085F75C0A5B}" name="Ville" dataDxfId="26"/>
    <tableColumn id="7" xr3:uid="{C564BA78-13B2-4ACB-AE22-716468E0FF7F}" name="Date de naissance" dataDxfId="25"/>
    <tableColumn id="8" xr3:uid="{4CA061BB-BA9F-4AF2-BE3F-94888459E931}" name="Téléphone" dataDxfId="24"/>
    <tableColumn id="9" xr3:uid="{9A4A697D-AA1A-4FFD-BBF9-5E017BA87BD6}" name="E-mail" dataDxfId="23"/>
    <tableColumn id="22" xr3:uid="{38821F00-8B05-4C10-A387-51E084C50B90}" name="Race" dataDxfId="9"/>
    <tableColumn id="21" xr3:uid="{A7229838-D5AE-45BA-AD25-48AF1FE7542C}" name="Nom Animal" dataDxfId="8"/>
    <tableColumn id="10" xr3:uid="{5CCD088C-CF3E-4DF1-8252-1B841FF07B3D}" name="Remarques sur l'animal (ou les animaux)" dataDxfId="22"/>
    <tableColumn id="11" xr3:uid="{2AAB6B03-9A5D-47FF-B0D7-84DB4946546A}" name="1" dataDxfId="21"/>
    <tableColumn id="12" xr3:uid="{57284C93-6261-4F78-BA8C-24E9D9B275D3}" name="2" dataDxfId="20"/>
    <tableColumn id="13" xr3:uid="{5A53EA99-535C-49C7-BE03-21BF180F58C1}" name="3" dataDxfId="19"/>
    <tableColumn id="14" xr3:uid="{2AE984F9-DA7B-4522-8466-E1C42C79BE36}" name="4" dataDxfId="18"/>
    <tableColumn id="15" xr3:uid="{71D45A71-0033-45A2-8BE7-4510D8C8E1C7}" name="5" dataDxfId="17"/>
    <tableColumn id="16" xr3:uid="{BA16403B-4E49-4A31-8CB2-FAC6282416F3}" name="6" dataDxfId="16"/>
    <tableColumn id="17" xr3:uid="{74C0DAEF-D7F6-49CE-A8E4-F8A4F71EA3A0}" name="7" dataDxfId="15"/>
    <tableColumn id="18" xr3:uid="{07AA1B4C-6616-41DD-B1A2-683A9FBDB315}" name="8" dataDxfId="14"/>
    <tableColumn id="19" xr3:uid="{253351FE-DE40-44D4-8E12-911BB3ED3629}" name="9" dataDxfId="13"/>
    <tableColumn id="20" xr3:uid="{0FF0C399-CFE3-4764-A1C4-9AB3EB79838D}" name="10" dataDxfId="1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E6DFDD9-01AC-48CF-8D1F-686917365228}" name="T_stock" displayName="T_stock" ref="A6:I31" totalsRowShown="0" headerRowDxfId="41" tableBorderDxfId="40">
  <tableColumns count="9">
    <tableColumn id="1" xr3:uid="{18FB4C23-A0B6-4B80-8A26-90BEDE9E98A5}" name="Type" dataDxfId="39"/>
    <tableColumn id="2" xr3:uid="{17688DD0-643D-45FE-B3CC-07836494A515}" name="Référence" dataDxfId="38"/>
    <tableColumn id="3" xr3:uid="{9C59FB9A-119D-4550-808B-91A232519F86}" name="Articles" dataDxfId="37"/>
    <tableColumn id="4" xr3:uid="{1307CE41-7FD4-49B2-B54D-470E1EC28A9D}" name="Unité" dataDxfId="36"/>
    <tableColumn id="9" xr3:uid="{891EF2CB-0AE9-4E1C-B206-C5A695249020}" name="Fournisseur" dataDxfId="35"/>
    <tableColumn id="5" xr3:uid="{F3420DF8-9B9E-46D3-9C55-2748FC8705A6}" name="Quantité en stock" dataDxfId="34"/>
    <tableColumn id="6" xr3:uid="{50D2AD6F-D933-45D6-8297-755F0DBF0535}" name="Seuil minimal" dataDxfId="33"/>
    <tableColumn id="7" xr3:uid="{B7500C59-F75E-45B0-A363-1F55D2C97FF4}" name="Alerte ?" dataDxfId="32">
      <calculatedColumnFormula>IF(ISBLANK(F7),"",IF(F7&lt;G7,"Alerte !","stock OK"))</calculatedColumnFormula>
    </tableColumn>
    <tableColumn id="8" xr3:uid="{C357B527-AF50-485F-A852-69B93720C83A}" name="Quantité à acheter" dataDxfId="31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305E2B3-5333-4C0D-B3C6-10D620B47A36}" name="T_Fournisseur" displayName="T_Fournisseur" ref="A17:G19" totalsRowShown="0" headerRowDxfId="49" tableBorderDxfId="48">
  <tableColumns count="7">
    <tableColumn id="1" xr3:uid="{79E16637-643C-4E31-BE28-33651B12471A}" name="N° fournisseur" dataDxfId="47"/>
    <tableColumn id="2" xr3:uid="{2EA9A082-F58B-436F-827D-981339D21FEB}" name="Nom fournisseur" dataDxfId="46"/>
    <tableColumn id="3" xr3:uid="{163E6D41-9B41-4126-BA14-ABBB79310CC1}" name="Adresse" dataDxfId="45"/>
    <tableColumn id="5" xr3:uid="{0830A4CA-F7A9-4CC4-95D6-B8180EC928B4}" name="Téléphone fixe" dataDxfId="44"/>
    <tableColumn id="6" xr3:uid="{98690716-5B51-4CE2-8FAE-D7EB57145E21}" name="Portable" dataDxfId="43"/>
    <tableColumn id="7" xr3:uid="{626123CD-1551-4FFF-B688-0DB1EA67E9DB}" name="E-mail"/>
    <tableColumn id="8" xr3:uid="{C7E417D7-80A9-430F-B0E0-CCE74747D0CA}" name="Remarques / pour mémoire" dataDxfId="4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hyperlink" Target="mailto:l.bernais@bernais.com" TargetMode="External"/><Relationship Id="rId1" Type="http://schemas.openxmlformats.org/officeDocument/2006/relationships/hyperlink" Target="mailto:toutounet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84F278-76AF-4CCA-80F2-2A6F21537830}">
  <sheetPr codeName="Feuil5"/>
  <dimension ref="A1:WO85"/>
  <sheetViews>
    <sheetView showGridLines="0" workbookViewId="0">
      <selection activeCell="CD16" sqref="CD16"/>
    </sheetView>
  </sheetViews>
  <sheetFormatPr baseColWidth="10" defaultColWidth="7" defaultRowHeight="13.2" x14ac:dyDescent="0.25"/>
  <cols>
    <col min="1" max="1" width="1.1796875" style="2" customWidth="1"/>
    <col min="2" max="2" width="17.26953125" style="2" customWidth="1"/>
    <col min="3" max="3" width="17.1796875" style="2" customWidth="1"/>
    <col min="4" max="78" width="14" style="2" hidden="1" customWidth="1"/>
    <col min="79" max="93" width="14" style="2" customWidth="1"/>
    <col min="94" max="399" width="14" style="2" hidden="1" customWidth="1"/>
    <col min="400" max="613" width="14" style="2" customWidth="1"/>
    <col min="614" max="16384" width="7" style="2"/>
  </cols>
  <sheetData>
    <row r="1" spans="1:613" ht="27.6" x14ac:dyDescent="0.45">
      <c r="A1" s="1" t="s">
        <v>0</v>
      </c>
      <c r="C1" s="3" t="s">
        <v>1</v>
      </c>
    </row>
    <row r="2" spans="1:613" ht="12.75" customHeight="1" x14ac:dyDescent="0.4">
      <c r="A2" s="4"/>
      <c r="F2" s="5"/>
    </row>
    <row r="3" spans="1:613" ht="25.5" customHeight="1" x14ac:dyDescent="0.4">
      <c r="C3" s="6"/>
      <c r="D3" s="7">
        <f>D8</f>
        <v>44896</v>
      </c>
      <c r="E3" s="7"/>
      <c r="F3" s="7"/>
      <c r="G3" s="7"/>
      <c r="H3" s="7"/>
      <c r="I3" s="7"/>
      <c r="J3" s="7"/>
      <c r="K3" s="7"/>
      <c r="L3" s="7"/>
      <c r="M3" s="7"/>
      <c r="N3" s="7">
        <f>N8</f>
        <v>44906</v>
      </c>
      <c r="O3" s="7"/>
      <c r="P3" s="7"/>
      <c r="Q3" s="7"/>
      <c r="R3" s="7"/>
      <c r="S3" s="7"/>
      <c r="T3" s="7"/>
      <c r="U3" s="7"/>
      <c r="V3" s="7"/>
      <c r="W3" s="7"/>
      <c r="X3" s="7">
        <f>X8</f>
        <v>44916</v>
      </c>
      <c r="Y3" s="7"/>
      <c r="Z3" s="7"/>
      <c r="AA3" s="7"/>
      <c r="AB3" s="7"/>
      <c r="AC3" s="7"/>
      <c r="AD3" s="7"/>
      <c r="AE3" s="7"/>
      <c r="AF3" s="7"/>
      <c r="AG3" s="7"/>
      <c r="AH3" s="8"/>
      <c r="AI3" s="7">
        <f>AI8</f>
        <v>44927</v>
      </c>
      <c r="AJ3" s="7"/>
      <c r="AK3" s="7"/>
      <c r="AL3" s="7"/>
      <c r="AM3" s="7"/>
      <c r="AN3" s="7"/>
      <c r="AO3" s="7"/>
      <c r="AP3" s="7"/>
      <c r="AQ3" s="7"/>
      <c r="AR3" s="7"/>
      <c r="AS3" s="7">
        <f>AS8</f>
        <v>44937</v>
      </c>
      <c r="AT3" s="7"/>
      <c r="AU3" s="7"/>
      <c r="AV3" s="7"/>
      <c r="AW3" s="7"/>
      <c r="AX3" s="7"/>
      <c r="AY3" s="7"/>
      <c r="AZ3" s="7"/>
      <c r="BA3" s="7"/>
      <c r="BB3" s="7"/>
      <c r="BC3" s="7">
        <f>BC8</f>
        <v>44947</v>
      </c>
      <c r="BD3" s="7"/>
      <c r="BE3" s="7"/>
      <c r="BF3" s="7"/>
      <c r="BG3" s="7"/>
      <c r="BH3" s="7"/>
      <c r="BI3" s="7"/>
      <c r="BJ3" s="7"/>
      <c r="BK3" s="7"/>
      <c r="BL3" s="7"/>
      <c r="BN3" s="7">
        <f>BN8</f>
        <v>44958</v>
      </c>
      <c r="BO3" s="7"/>
      <c r="BP3" s="7"/>
      <c r="BQ3" s="7"/>
      <c r="BR3" s="7"/>
      <c r="BS3" s="7"/>
      <c r="BT3" s="7"/>
      <c r="BU3" s="7"/>
      <c r="BV3" s="7"/>
      <c r="BW3" s="7"/>
      <c r="BX3" s="7">
        <f>BX8</f>
        <v>44968</v>
      </c>
      <c r="BY3" s="7"/>
      <c r="BZ3" s="7"/>
      <c r="CA3" s="7"/>
      <c r="CB3" s="7"/>
      <c r="CC3" s="7"/>
      <c r="CD3" s="7"/>
      <c r="CE3" s="7"/>
      <c r="CF3" s="7"/>
      <c r="CG3" s="7"/>
      <c r="CH3" s="7">
        <f>CH8</f>
        <v>44978</v>
      </c>
      <c r="CI3" s="7"/>
      <c r="CJ3" s="7"/>
      <c r="CK3" s="7"/>
      <c r="CL3" s="7"/>
      <c r="CM3" s="7"/>
      <c r="CN3" s="7"/>
      <c r="CO3" s="7"/>
      <c r="CP3" s="7">
        <f>CP8</f>
        <v>44986</v>
      </c>
      <c r="CQ3" s="7"/>
      <c r="CR3" s="7"/>
      <c r="CS3" s="7"/>
      <c r="CT3" s="7"/>
      <c r="CU3" s="7"/>
      <c r="CV3" s="7"/>
      <c r="CW3" s="7"/>
      <c r="CX3" s="7"/>
      <c r="CY3" s="7"/>
      <c r="CZ3" s="7">
        <f>CZ8</f>
        <v>44996</v>
      </c>
      <c r="DA3" s="7"/>
      <c r="DB3" s="7"/>
      <c r="DC3" s="7"/>
      <c r="DD3" s="7"/>
      <c r="DE3" s="7"/>
      <c r="DF3" s="7"/>
      <c r="DG3" s="7"/>
      <c r="DH3" s="7"/>
      <c r="DI3" s="7"/>
      <c r="DJ3" s="7">
        <f>DJ8</f>
        <v>45006</v>
      </c>
      <c r="DK3" s="7"/>
      <c r="DL3" s="7"/>
      <c r="DM3" s="7"/>
      <c r="DN3" s="7"/>
      <c r="DO3" s="7"/>
      <c r="DP3" s="7"/>
      <c r="DQ3" s="7"/>
      <c r="DR3" s="7"/>
      <c r="DS3" s="7"/>
      <c r="DU3" s="7">
        <f>DU8</f>
        <v>45017</v>
      </c>
      <c r="DV3" s="7"/>
      <c r="DW3" s="7"/>
      <c r="DX3" s="7"/>
      <c r="DY3" s="7"/>
      <c r="DZ3" s="7"/>
      <c r="EA3" s="7"/>
      <c r="EB3" s="7"/>
      <c r="EC3" s="7"/>
      <c r="ED3" s="7"/>
      <c r="EE3" s="7">
        <f>EE8</f>
        <v>45027</v>
      </c>
      <c r="EF3" s="7"/>
      <c r="EG3" s="7"/>
      <c r="EH3" s="7"/>
      <c r="EI3" s="7"/>
      <c r="EJ3" s="7"/>
      <c r="EK3" s="7"/>
      <c r="EL3" s="7"/>
      <c r="EM3" s="7"/>
      <c r="EN3" s="7"/>
      <c r="EO3" s="7">
        <f>EO8</f>
        <v>45037</v>
      </c>
      <c r="EP3" s="7"/>
      <c r="EQ3" s="7"/>
      <c r="ER3" s="7"/>
      <c r="ES3" s="7"/>
      <c r="ET3" s="7"/>
      <c r="EU3" s="7"/>
      <c r="EV3" s="7"/>
      <c r="EW3" s="7"/>
      <c r="EX3" s="7"/>
      <c r="EY3" s="7">
        <f>EY8</f>
        <v>45047</v>
      </c>
      <c r="EZ3" s="7"/>
      <c r="FA3" s="7"/>
      <c r="FB3" s="7"/>
      <c r="FC3" s="7"/>
      <c r="FD3" s="7"/>
      <c r="FE3" s="7"/>
      <c r="FF3" s="7"/>
      <c r="FG3" s="7"/>
      <c r="FH3" s="7"/>
      <c r="FI3" s="7">
        <f>FI8</f>
        <v>45057</v>
      </c>
      <c r="FJ3" s="7"/>
      <c r="FK3" s="7"/>
      <c r="FL3" s="7"/>
      <c r="FM3" s="7"/>
      <c r="FN3" s="7"/>
      <c r="FO3" s="7"/>
      <c r="FP3" s="7"/>
      <c r="FQ3" s="7"/>
      <c r="FR3" s="7"/>
      <c r="FS3" s="7">
        <f>FS8</f>
        <v>45067</v>
      </c>
      <c r="FT3" s="7"/>
      <c r="FU3" s="7"/>
      <c r="FV3" s="7"/>
      <c r="FW3" s="7"/>
      <c r="FX3" s="7"/>
      <c r="FY3" s="7"/>
      <c r="FZ3" s="7"/>
      <c r="GA3" s="7"/>
      <c r="GB3" s="7"/>
      <c r="GD3" s="7">
        <f>GD8</f>
        <v>45078</v>
      </c>
      <c r="GE3" s="7"/>
      <c r="GF3" s="7"/>
      <c r="GG3" s="7"/>
      <c r="GH3" s="7"/>
      <c r="GI3" s="7"/>
      <c r="GJ3" s="7"/>
      <c r="GK3" s="7"/>
      <c r="GL3" s="7"/>
      <c r="GM3" s="7"/>
      <c r="GN3" s="7">
        <f>GN8</f>
        <v>45088</v>
      </c>
      <c r="GO3" s="7"/>
      <c r="GP3" s="7"/>
      <c r="GQ3" s="7"/>
      <c r="GR3" s="7"/>
      <c r="GS3" s="7"/>
      <c r="GT3" s="7"/>
      <c r="GU3" s="7"/>
      <c r="GV3" s="7"/>
      <c r="GW3" s="7"/>
      <c r="GX3" s="7">
        <f>GX8</f>
        <v>45098</v>
      </c>
      <c r="GY3" s="7"/>
      <c r="GZ3" s="7"/>
      <c r="HA3" s="7"/>
      <c r="HB3" s="7"/>
      <c r="HC3" s="7"/>
      <c r="HD3" s="7"/>
      <c r="HE3" s="7"/>
      <c r="HF3" s="7"/>
      <c r="HG3" s="7"/>
      <c r="HH3" s="7">
        <f>HH8</f>
        <v>45108</v>
      </c>
      <c r="HI3" s="7"/>
      <c r="HJ3" s="7"/>
      <c r="HK3" s="7"/>
      <c r="HL3" s="7"/>
      <c r="HM3" s="7"/>
      <c r="HN3" s="7"/>
      <c r="HO3" s="7"/>
      <c r="HP3" s="7"/>
      <c r="HQ3" s="7"/>
      <c r="HR3" s="7">
        <f>HR8</f>
        <v>45118</v>
      </c>
      <c r="HS3" s="7"/>
      <c r="HT3" s="7"/>
      <c r="HU3" s="7"/>
      <c r="HV3" s="7"/>
      <c r="HW3" s="7"/>
      <c r="HX3" s="7"/>
      <c r="HY3" s="7"/>
      <c r="HZ3" s="7"/>
      <c r="IA3" s="7"/>
      <c r="IB3" s="7">
        <f>IB8</f>
        <v>45128</v>
      </c>
      <c r="IC3" s="7"/>
      <c r="ID3" s="7"/>
      <c r="IE3" s="7"/>
      <c r="IF3" s="7"/>
      <c r="IG3" s="7"/>
      <c r="IH3" s="7"/>
      <c r="II3" s="7"/>
      <c r="IJ3" s="7"/>
      <c r="IK3" s="7"/>
      <c r="IM3" s="7">
        <f>IM8</f>
        <v>45139</v>
      </c>
      <c r="IN3" s="7"/>
      <c r="IO3" s="7"/>
      <c r="IP3" s="7"/>
      <c r="IQ3" s="7"/>
      <c r="IR3" s="7"/>
      <c r="IS3" s="7"/>
      <c r="IT3" s="7"/>
      <c r="IU3" s="7"/>
      <c r="IV3" s="7"/>
      <c r="IW3" s="7">
        <f>IW8</f>
        <v>45149</v>
      </c>
      <c r="IX3" s="7"/>
      <c r="IY3" s="7"/>
      <c r="IZ3" s="7"/>
      <c r="JA3" s="7"/>
      <c r="JB3" s="7"/>
      <c r="JC3" s="7"/>
      <c r="JD3" s="7"/>
      <c r="JE3" s="7"/>
      <c r="JF3" s="7"/>
      <c r="JG3" s="7">
        <f>JG8</f>
        <v>45159</v>
      </c>
      <c r="JH3" s="7"/>
      <c r="JI3" s="7"/>
      <c r="JJ3" s="7"/>
      <c r="JK3" s="7"/>
      <c r="JL3" s="7"/>
      <c r="JM3" s="7"/>
      <c r="JN3" s="7"/>
      <c r="JO3" s="7"/>
      <c r="JP3" s="7"/>
      <c r="JR3" s="7">
        <f>JR8</f>
        <v>45170</v>
      </c>
      <c r="JS3" s="7"/>
      <c r="JT3" s="7"/>
      <c r="JU3" s="7"/>
      <c r="JV3" s="7"/>
      <c r="JW3" s="7"/>
      <c r="JX3" s="7"/>
      <c r="JY3" s="7"/>
      <c r="JZ3" s="7"/>
      <c r="KA3" s="7"/>
      <c r="KB3" s="7">
        <f>KB8</f>
        <v>45180</v>
      </c>
      <c r="KC3" s="7"/>
      <c r="KD3" s="7"/>
      <c r="KE3" s="7"/>
      <c r="KF3" s="7"/>
      <c r="KG3" s="7"/>
      <c r="KH3" s="7"/>
      <c r="KI3" s="7"/>
      <c r="KJ3" s="7"/>
      <c r="KK3" s="7"/>
      <c r="KL3" s="7">
        <f>KL8</f>
        <v>45190</v>
      </c>
      <c r="KM3" s="7"/>
      <c r="KN3" s="7"/>
      <c r="KO3" s="7"/>
      <c r="KP3" s="7"/>
      <c r="KQ3" s="7"/>
      <c r="KR3" s="7"/>
      <c r="KS3" s="7"/>
      <c r="KT3" s="7"/>
      <c r="KU3" s="7"/>
      <c r="KV3" s="7">
        <f>KV8</f>
        <v>45200</v>
      </c>
      <c r="KW3" s="7"/>
      <c r="KX3" s="7"/>
      <c r="KY3" s="7"/>
      <c r="KZ3" s="7"/>
      <c r="LA3" s="7"/>
      <c r="LB3" s="7"/>
      <c r="LC3" s="7"/>
      <c r="LD3" s="7"/>
      <c r="LE3" s="7"/>
      <c r="LF3" s="7">
        <f>LF8</f>
        <v>45210</v>
      </c>
      <c r="LG3" s="7"/>
      <c r="LH3" s="7"/>
      <c r="LI3" s="7"/>
      <c r="LJ3" s="7"/>
      <c r="LK3" s="7"/>
      <c r="LL3" s="7"/>
      <c r="LM3" s="7"/>
      <c r="LN3" s="7"/>
      <c r="LO3" s="7"/>
      <c r="LP3" s="7">
        <f>LP8</f>
        <v>45220</v>
      </c>
      <c r="LQ3" s="7"/>
      <c r="LR3" s="7"/>
      <c r="LS3" s="7"/>
      <c r="LT3" s="7"/>
      <c r="LU3" s="7"/>
      <c r="LV3" s="7"/>
      <c r="LW3" s="7"/>
      <c r="LX3" s="7"/>
      <c r="LY3" s="7"/>
      <c r="MA3" s="7">
        <f>MA8</f>
        <v>45231</v>
      </c>
      <c r="MB3" s="7"/>
      <c r="MC3" s="7"/>
      <c r="MD3" s="7"/>
      <c r="ME3" s="7"/>
      <c r="MF3" s="7"/>
      <c r="MG3" s="7"/>
      <c r="MH3" s="7"/>
      <c r="MI3" s="7"/>
      <c r="MJ3" s="7"/>
      <c r="MK3" s="7">
        <f>MK8</f>
        <v>45241</v>
      </c>
      <c r="ML3" s="7"/>
      <c r="MM3" s="7"/>
      <c r="MN3" s="7"/>
      <c r="MO3" s="7"/>
      <c r="MP3" s="7"/>
      <c r="MQ3" s="7"/>
      <c r="MR3" s="7"/>
      <c r="MS3" s="7"/>
      <c r="MT3" s="7"/>
      <c r="MU3" s="7">
        <f>MU8</f>
        <v>45251</v>
      </c>
      <c r="MV3" s="7"/>
      <c r="MW3" s="7"/>
      <c r="MX3" s="7"/>
      <c r="MY3" s="7"/>
      <c r="MZ3" s="7"/>
      <c r="NA3" s="7"/>
      <c r="NB3" s="7"/>
      <c r="NC3" s="7"/>
      <c r="ND3" s="7"/>
      <c r="NE3" s="7">
        <f>NE8</f>
        <v>45261</v>
      </c>
      <c r="NF3" s="7"/>
      <c r="NG3" s="7"/>
      <c r="NH3" s="7"/>
      <c r="NI3" s="7"/>
      <c r="NJ3" s="7"/>
      <c r="NK3" s="7"/>
      <c r="NL3" s="7"/>
      <c r="NM3" s="7"/>
      <c r="NN3" s="7"/>
      <c r="NO3" s="7">
        <f>NO8</f>
        <v>45271</v>
      </c>
      <c r="NP3" s="7"/>
      <c r="NQ3" s="7"/>
      <c r="NR3" s="7"/>
      <c r="NS3" s="7"/>
      <c r="NT3" s="7"/>
      <c r="NU3" s="7"/>
      <c r="NV3" s="7"/>
      <c r="NW3" s="7"/>
      <c r="NX3" s="7"/>
      <c r="NY3" s="7">
        <f>NY8</f>
        <v>45281</v>
      </c>
      <c r="NZ3" s="7"/>
      <c r="OA3" s="7"/>
      <c r="OB3" s="7"/>
      <c r="OC3" s="7"/>
      <c r="OD3" s="7"/>
      <c r="OE3" s="7"/>
      <c r="OF3" s="7"/>
      <c r="OG3" s="7"/>
      <c r="OH3" s="7"/>
    </row>
    <row r="4" spans="1:613" s="9" customFormat="1" ht="15" customHeight="1" x14ac:dyDescent="0.25">
      <c r="B4" s="9" t="s">
        <v>2</v>
      </c>
      <c r="C4" s="10">
        <v>44896</v>
      </c>
    </row>
    <row r="5" spans="1:613" s="9" customFormat="1" ht="15" customHeight="1" x14ac:dyDescent="0.25">
      <c r="B5" s="9" t="s">
        <v>3</v>
      </c>
      <c r="C5" s="10">
        <v>45291</v>
      </c>
    </row>
    <row r="6" spans="1:613" ht="6" customHeight="1" x14ac:dyDescent="0.25"/>
    <row r="7" spans="1:613" ht="16.5" customHeight="1" x14ac:dyDescent="0.3">
      <c r="B7" s="2" t="s">
        <v>4</v>
      </c>
      <c r="C7" s="11">
        <v>44971</v>
      </c>
      <c r="D7" s="12"/>
      <c r="E7" s="13" t="str">
        <f>IF(ISERROR(IF(YEAR(D$8)=YEAR(E$8),"",YEAR(E$8))),"",IF(YEAR(D$8)=YEAR(E$8),"",YEAR(E$8)))</f>
        <v/>
      </c>
      <c r="F7" s="13" t="str">
        <f>IF(ISERROR(IF(YEAR(E$8)=YEAR(F$8),"",YEAR(F$8))),"",IF(YEAR(E$8)=YEAR(F$8),"",YEAR(F$8)))</f>
        <v/>
      </c>
      <c r="G7" s="13" t="str">
        <f t="shared" ref="G7:BR7" si="0">IF(ISERROR(IF(YEAR(F$8)=YEAR(G$8),"",YEAR(G$8))),"",IF(YEAR(F$8)=YEAR(G$8),"",YEAR(G$8)))</f>
        <v/>
      </c>
      <c r="H7" s="13" t="str">
        <f t="shared" si="0"/>
        <v/>
      </c>
      <c r="I7" s="13" t="str">
        <f t="shared" si="0"/>
        <v/>
      </c>
      <c r="J7" s="13" t="str">
        <f t="shared" si="0"/>
        <v/>
      </c>
      <c r="K7" s="13" t="str">
        <f t="shared" si="0"/>
        <v/>
      </c>
      <c r="L7" s="13" t="str">
        <f t="shared" si="0"/>
        <v/>
      </c>
      <c r="M7" s="13" t="str">
        <f t="shared" si="0"/>
        <v/>
      </c>
      <c r="N7" s="13" t="str">
        <f t="shared" si="0"/>
        <v/>
      </c>
      <c r="O7" s="13" t="str">
        <f t="shared" si="0"/>
        <v/>
      </c>
      <c r="P7" s="13" t="str">
        <f t="shared" si="0"/>
        <v/>
      </c>
      <c r="Q7" s="13" t="str">
        <f t="shared" si="0"/>
        <v/>
      </c>
      <c r="R7" s="13" t="str">
        <f t="shared" si="0"/>
        <v/>
      </c>
      <c r="S7" s="13" t="str">
        <f t="shared" si="0"/>
        <v/>
      </c>
      <c r="T7" s="13" t="str">
        <f t="shared" si="0"/>
        <v/>
      </c>
      <c r="U7" s="13" t="str">
        <f t="shared" si="0"/>
        <v/>
      </c>
      <c r="V7" s="13" t="str">
        <f t="shared" si="0"/>
        <v/>
      </c>
      <c r="W7" s="13" t="str">
        <f t="shared" si="0"/>
        <v/>
      </c>
      <c r="X7" s="13" t="str">
        <f t="shared" si="0"/>
        <v/>
      </c>
      <c r="Y7" s="13" t="str">
        <f t="shared" si="0"/>
        <v/>
      </c>
      <c r="Z7" s="13" t="str">
        <f t="shared" si="0"/>
        <v/>
      </c>
      <c r="AA7" s="13" t="str">
        <f t="shared" si="0"/>
        <v/>
      </c>
      <c r="AB7" s="13" t="str">
        <f t="shared" si="0"/>
        <v/>
      </c>
      <c r="AC7" s="13" t="str">
        <f t="shared" si="0"/>
        <v/>
      </c>
      <c r="AD7" s="13" t="str">
        <f t="shared" si="0"/>
        <v/>
      </c>
      <c r="AE7" s="13" t="str">
        <f t="shared" si="0"/>
        <v/>
      </c>
      <c r="AF7" s="13" t="str">
        <f t="shared" si="0"/>
        <v/>
      </c>
      <c r="AG7" s="13" t="str">
        <f t="shared" si="0"/>
        <v/>
      </c>
      <c r="AH7" s="13" t="str">
        <f t="shared" si="0"/>
        <v/>
      </c>
      <c r="AI7" s="13">
        <f t="shared" si="0"/>
        <v>2023</v>
      </c>
      <c r="AJ7" s="13" t="str">
        <f t="shared" si="0"/>
        <v/>
      </c>
      <c r="AK7" s="13" t="str">
        <f t="shared" si="0"/>
        <v/>
      </c>
      <c r="AL7" s="13" t="str">
        <f t="shared" si="0"/>
        <v/>
      </c>
      <c r="AM7" s="13" t="str">
        <f t="shared" si="0"/>
        <v/>
      </c>
      <c r="AN7" s="13" t="str">
        <f t="shared" si="0"/>
        <v/>
      </c>
      <c r="AO7" s="13" t="str">
        <f t="shared" si="0"/>
        <v/>
      </c>
      <c r="AP7" s="13" t="str">
        <f t="shared" si="0"/>
        <v/>
      </c>
      <c r="AQ7" s="13" t="str">
        <f t="shared" si="0"/>
        <v/>
      </c>
      <c r="AR7" s="13" t="str">
        <f t="shared" si="0"/>
        <v/>
      </c>
      <c r="AS7" s="13" t="str">
        <f t="shared" si="0"/>
        <v/>
      </c>
      <c r="AT7" s="13" t="str">
        <f t="shared" si="0"/>
        <v/>
      </c>
      <c r="AU7" s="13" t="str">
        <f t="shared" si="0"/>
        <v/>
      </c>
      <c r="AV7" s="13" t="str">
        <f t="shared" si="0"/>
        <v/>
      </c>
      <c r="AW7" s="13" t="str">
        <f t="shared" si="0"/>
        <v/>
      </c>
      <c r="AX7" s="13" t="str">
        <f t="shared" si="0"/>
        <v/>
      </c>
      <c r="AY7" s="13" t="str">
        <f t="shared" si="0"/>
        <v/>
      </c>
      <c r="AZ7" s="13" t="str">
        <f t="shared" si="0"/>
        <v/>
      </c>
      <c r="BA7" s="13" t="str">
        <f t="shared" si="0"/>
        <v/>
      </c>
      <c r="BB7" s="13" t="str">
        <f t="shared" si="0"/>
        <v/>
      </c>
      <c r="BC7" s="13" t="str">
        <f t="shared" si="0"/>
        <v/>
      </c>
      <c r="BD7" s="13" t="str">
        <f t="shared" si="0"/>
        <v/>
      </c>
      <c r="BE7" s="13" t="str">
        <f t="shared" si="0"/>
        <v/>
      </c>
      <c r="BF7" s="13" t="str">
        <f t="shared" si="0"/>
        <v/>
      </c>
      <c r="BG7" s="13" t="str">
        <f t="shared" si="0"/>
        <v/>
      </c>
      <c r="BH7" s="13" t="str">
        <f t="shared" si="0"/>
        <v/>
      </c>
      <c r="BI7" s="13" t="str">
        <f t="shared" si="0"/>
        <v/>
      </c>
      <c r="BJ7" s="13" t="str">
        <f t="shared" si="0"/>
        <v/>
      </c>
      <c r="BK7" s="13" t="str">
        <f t="shared" si="0"/>
        <v/>
      </c>
      <c r="BL7" s="13" t="str">
        <f t="shared" si="0"/>
        <v/>
      </c>
      <c r="BM7" s="13" t="str">
        <f t="shared" si="0"/>
        <v/>
      </c>
      <c r="BN7" s="13" t="str">
        <f t="shared" si="0"/>
        <v/>
      </c>
      <c r="BO7" s="13" t="str">
        <f t="shared" si="0"/>
        <v/>
      </c>
      <c r="BP7" s="13" t="str">
        <f t="shared" si="0"/>
        <v/>
      </c>
      <c r="BQ7" s="13" t="str">
        <f t="shared" si="0"/>
        <v/>
      </c>
      <c r="BR7" s="13" t="str">
        <f t="shared" si="0"/>
        <v/>
      </c>
      <c r="BS7" s="13" t="str">
        <f t="shared" ref="BS7:ED7" si="1">IF(ISERROR(IF(YEAR(BR$8)=YEAR(BS$8),"",YEAR(BS$8))),"",IF(YEAR(BR$8)=YEAR(BS$8),"",YEAR(BS$8)))</f>
        <v/>
      </c>
      <c r="BT7" s="13" t="str">
        <f t="shared" si="1"/>
        <v/>
      </c>
      <c r="BU7" s="13" t="str">
        <f t="shared" si="1"/>
        <v/>
      </c>
      <c r="BV7" s="13" t="str">
        <f t="shared" si="1"/>
        <v/>
      </c>
      <c r="BW7" s="13" t="str">
        <f t="shared" si="1"/>
        <v/>
      </c>
      <c r="BX7" s="13" t="str">
        <f t="shared" si="1"/>
        <v/>
      </c>
      <c r="BY7" s="13" t="str">
        <f t="shared" si="1"/>
        <v/>
      </c>
      <c r="BZ7" s="13" t="str">
        <f t="shared" si="1"/>
        <v/>
      </c>
      <c r="CA7" s="13" t="str">
        <f t="shared" si="1"/>
        <v/>
      </c>
      <c r="CB7" s="13" t="str">
        <f t="shared" si="1"/>
        <v/>
      </c>
      <c r="CC7" s="13" t="str">
        <f t="shared" si="1"/>
        <v/>
      </c>
      <c r="CD7" s="13" t="str">
        <f t="shared" si="1"/>
        <v/>
      </c>
      <c r="CE7" s="13" t="str">
        <f t="shared" si="1"/>
        <v/>
      </c>
      <c r="CF7" s="13" t="str">
        <f t="shared" si="1"/>
        <v/>
      </c>
      <c r="CG7" s="13" t="str">
        <f t="shared" si="1"/>
        <v/>
      </c>
      <c r="CH7" s="13" t="str">
        <f t="shared" si="1"/>
        <v/>
      </c>
      <c r="CI7" s="13" t="str">
        <f t="shared" si="1"/>
        <v/>
      </c>
      <c r="CJ7" s="13" t="str">
        <f t="shared" si="1"/>
        <v/>
      </c>
      <c r="CK7" s="13" t="str">
        <f t="shared" si="1"/>
        <v/>
      </c>
      <c r="CL7" s="13" t="str">
        <f t="shared" si="1"/>
        <v/>
      </c>
      <c r="CM7" s="13" t="str">
        <f t="shared" si="1"/>
        <v/>
      </c>
      <c r="CN7" s="13" t="str">
        <f t="shared" si="1"/>
        <v/>
      </c>
      <c r="CO7" s="13" t="str">
        <f t="shared" si="1"/>
        <v/>
      </c>
      <c r="CP7" s="13" t="str">
        <f t="shared" si="1"/>
        <v/>
      </c>
      <c r="CQ7" s="13" t="str">
        <f t="shared" si="1"/>
        <v/>
      </c>
      <c r="CR7" s="13" t="str">
        <f t="shared" si="1"/>
        <v/>
      </c>
      <c r="CS7" s="13" t="str">
        <f t="shared" si="1"/>
        <v/>
      </c>
      <c r="CT7" s="13" t="str">
        <f t="shared" si="1"/>
        <v/>
      </c>
      <c r="CU7" s="13" t="str">
        <f t="shared" si="1"/>
        <v/>
      </c>
      <c r="CV7" s="13" t="str">
        <f t="shared" si="1"/>
        <v/>
      </c>
      <c r="CW7" s="13" t="str">
        <f t="shared" si="1"/>
        <v/>
      </c>
      <c r="CX7" s="13" t="str">
        <f t="shared" si="1"/>
        <v/>
      </c>
      <c r="CY7" s="13" t="str">
        <f t="shared" si="1"/>
        <v/>
      </c>
      <c r="CZ7" s="13" t="str">
        <f t="shared" si="1"/>
        <v/>
      </c>
      <c r="DA7" s="13" t="str">
        <f t="shared" si="1"/>
        <v/>
      </c>
      <c r="DB7" s="13" t="str">
        <f t="shared" si="1"/>
        <v/>
      </c>
      <c r="DC7" s="13" t="str">
        <f t="shared" si="1"/>
        <v/>
      </c>
      <c r="DD7" s="13" t="str">
        <f t="shared" si="1"/>
        <v/>
      </c>
      <c r="DE7" s="13" t="str">
        <f t="shared" si="1"/>
        <v/>
      </c>
      <c r="DF7" s="13" t="str">
        <f t="shared" si="1"/>
        <v/>
      </c>
      <c r="DG7" s="13" t="str">
        <f t="shared" si="1"/>
        <v/>
      </c>
      <c r="DH7" s="13" t="str">
        <f t="shared" si="1"/>
        <v/>
      </c>
      <c r="DI7" s="13" t="str">
        <f t="shared" si="1"/>
        <v/>
      </c>
      <c r="DJ7" s="13" t="str">
        <f t="shared" si="1"/>
        <v/>
      </c>
      <c r="DK7" s="13" t="str">
        <f t="shared" si="1"/>
        <v/>
      </c>
      <c r="DL7" s="13" t="str">
        <f t="shared" si="1"/>
        <v/>
      </c>
      <c r="DM7" s="13" t="str">
        <f t="shared" si="1"/>
        <v/>
      </c>
      <c r="DN7" s="13" t="str">
        <f t="shared" si="1"/>
        <v/>
      </c>
      <c r="DO7" s="13" t="str">
        <f t="shared" si="1"/>
        <v/>
      </c>
      <c r="DP7" s="13" t="str">
        <f t="shared" si="1"/>
        <v/>
      </c>
      <c r="DQ7" s="13" t="str">
        <f t="shared" si="1"/>
        <v/>
      </c>
      <c r="DR7" s="13" t="str">
        <f t="shared" si="1"/>
        <v/>
      </c>
      <c r="DS7" s="13" t="str">
        <f t="shared" si="1"/>
        <v/>
      </c>
      <c r="DT7" s="13" t="str">
        <f t="shared" si="1"/>
        <v/>
      </c>
      <c r="DU7" s="13" t="str">
        <f t="shared" si="1"/>
        <v/>
      </c>
      <c r="DV7" s="13" t="str">
        <f t="shared" si="1"/>
        <v/>
      </c>
      <c r="DW7" s="13" t="str">
        <f t="shared" si="1"/>
        <v/>
      </c>
      <c r="DX7" s="13" t="str">
        <f t="shared" si="1"/>
        <v/>
      </c>
      <c r="DY7" s="13" t="str">
        <f t="shared" si="1"/>
        <v/>
      </c>
      <c r="DZ7" s="13" t="str">
        <f t="shared" si="1"/>
        <v/>
      </c>
      <c r="EA7" s="13" t="str">
        <f t="shared" si="1"/>
        <v/>
      </c>
      <c r="EB7" s="13" t="str">
        <f t="shared" si="1"/>
        <v/>
      </c>
      <c r="EC7" s="13" t="str">
        <f t="shared" si="1"/>
        <v/>
      </c>
      <c r="ED7" s="13" t="str">
        <f t="shared" si="1"/>
        <v/>
      </c>
      <c r="EE7" s="13" t="str">
        <f t="shared" ref="EE7:GP7" si="2">IF(ISERROR(IF(YEAR(ED$8)=YEAR(EE$8),"",YEAR(EE$8))),"",IF(YEAR(ED$8)=YEAR(EE$8),"",YEAR(EE$8)))</f>
        <v/>
      </c>
      <c r="EF7" s="13" t="str">
        <f t="shared" si="2"/>
        <v/>
      </c>
      <c r="EG7" s="13" t="str">
        <f t="shared" si="2"/>
        <v/>
      </c>
      <c r="EH7" s="13" t="str">
        <f t="shared" si="2"/>
        <v/>
      </c>
      <c r="EI7" s="13" t="str">
        <f t="shared" si="2"/>
        <v/>
      </c>
      <c r="EJ7" s="13" t="str">
        <f t="shared" si="2"/>
        <v/>
      </c>
      <c r="EK7" s="13" t="str">
        <f t="shared" si="2"/>
        <v/>
      </c>
      <c r="EL7" s="13" t="str">
        <f t="shared" si="2"/>
        <v/>
      </c>
      <c r="EM7" s="13" t="str">
        <f t="shared" si="2"/>
        <v/>
      </c>
      <c r="EN7" s="13" t="str">
        <f t="shared" si="2"/>
        <v/>
      </c>
      <c r="EO7" s="13" t="str">
        <f t="shared" si="2"/>
        <v/>
      </c>
      <c r="EP7" s="13" t="str">
        <f t="shared" si="2"/>
        <v/>
      </c>
      <c r="EQ7" s="13" t="str">
        <f t="shared" si="2"/>
        <v/>
      </c>
      <c r="ER7" s="13" t="str">
        <f t="shared" si="2"/>
        <v/>
      </c>
      <c r="ES7" s="13" t="str">
        <f t="shared" si="2"/>
        <v/>
      </c>
      <c r="ET7" s="13" t="str">
        <f t="shared" si="2"/>
        <v/>
      </c>
      <c r="EU7" s="13" t="str">
        <f t="shared" si="2"/>
        <v/>
      </c>
      <c r="EV7" s="13" t="str">
        <f t="shared" si="2"/>
        <v/>
      </c>
      <c r="EW7" s="13" t="str">
        <f t="shared" si="2"/>
        <v/>
      </c>
      <c r="EX7" s="13" t="str">
        <f t="shared" si="2"/>
        <v/>
      </c>
      <c r="EY7" s="13" t="str">
        <f t="shared" si="2"/>
        <v/>
      </c>
      <c r="EZ7" s="13" t="str">
        <f t="shared" si="2"/>
        <v/>
      </c>
      <c r="FA7" s="13" t="str">
        <f t="shared" si="2"/>
        <v/>
      </c>
      <c r="FB7" s="13" t="str">
        <f t="shared" si="2"/>
        <v/>
      </c>
      <c r="FC7" s="13" t="str">
        <f t="shared" si="2"/>
        <v/>
      </c>
      <c r="FD7" s="13" t="str">
        <f t="shared" si="2"/>
        <v/>
      </c>
      <c r="FE7" s="13" t="str">
        <f t="shared" si="2"/>
        <v/>
      </c>
      <c r="FF7" s="13" t="str">
        <f t="shared" si="2"/>
        <v/>
      </c>
      <c r="FG7" s="13" t="str">
        <f t="shared" si="2"/>
        <v/>
      </c>
      <c r="FH7" s="13" t="str">
        <f t="shared" si="2"/>
        <v/>
      </c>
      <c r="FI7" s="13" t="str">
        <f t="shared" si="2"/>
        <v/>
      </c>
      <c r="FJ7" s="13" t="str">
        <f t="shared" si="2"/>
        <v/>
      </c>
      <c r="FK7" s="13" t="str">
        <f t="shared" si="2"/>
        <v/>
      </c>
      <c r="FL7" s="13" t="str">
        <f t="shared" si="2"/>
        <v/>
      </c>
      <c r="FM7" s="13" t="str">
        <f t="shared" si="2"/>
        <v/>
      </c>
      <c r="FN7" s="13" t="str">
        <f t="shared" si="2"/>
        <v/>
      </c>
      <c r="FO7" s="13" t="str">
        <f t="shared" si="2"/>
        <v/>
      </c>
      <c r="FP7" s="13" t="str">
        <f t="shared" si="2"/>
        <v/>
      </c>
      <c r="FQ7" s="13" t="str">
        <f t="shared" si="2"/>
        <v/>
      </c>
      <c r="FR7" s="13" t="str">
        <f t="shared" si="2"/>
        <v/>
      </c>
      <c r="FS7" s="13" t="str">
        <f t="shared" si="2"/>
        <v/>
      </c>
      <c r="FT7" s="13" t="str">
        <f t="shared" si="2"/>
        <v/>
      </c>
      <c r="FU7" s="13" t="str">
        <f t="shared" si="2"/>
        <v/>
      </c>
      <c r="FV7" s="13" t="str">
        <f t="shared" si="2"/>
        <v/>
      </c>
      <c r="FW7" s="13" t="str">
        <f t="shared" si="2"/>
        <v/>
      </c>
      <c r="FX7" s="13" t="str">
        <f t="shared" si="2"/>
        <v/>
      </c>
      <c r="FY7" s="13" t="str">
        <f t="shared" si="2"/>
        <v/>
      </c>
      <c r="FZ7" s="13" t="str">
        <f t="shared" si="2"/>
        <v/>
      </c>
      <c r="GA7" s="13" t="str">
        <f t="shared" si="2"/>
        <v/>
      </c>
      <c r="GB7" s="13" t="str">
        <f t="shared" si="2"/>
        <v/>
      </c>
      <c r="GC7" s="13" t="str">
        <f t="shared" si="2"/>
        <v/>
      </c>
      <c r="GD7" s="13" t="str">
        <f t="shared" si="2"/>
        <v/>
      </c>
      <c r="GE7" s="13" t="str">
        <f t="shared" si="2"/>
        <v/>
      </c>
      <c r="GF7" s="13" t="str">
        <f t="shared" si="2"/>
        <v/>
      </c>
      <c r="GG7" s="13" t="str">
        <f t="shared" si="2"/>
        <v/>
      </c>
      <c r="GH7" s="13" t="str">
        <f t="shared" si="2"/>
        <v/>
      </c>
      <c r="GI7" s="13" t="str">
        <f t="shared" si="2"/>
        <v/>
      </c>
      <c r="GJ7" s="13" t="str">
        <f t="shared" si="2"/>
        <v/>
      </c>
      <c r="GK7" s="13" t="str">
        <f t="shared" si="2"/>
        <v/>
      </c>
      <c r="GL7" s="13" t="str">
        <f t="shared" si="2"/>
        <v/>
      </c>
      <c r="GM7" s="13" t="str">
        <f t="shared" si="2"/>
        <v/>
      </c>
      <c r="GN7" s="13" t="str">
        <f t="shared" si="2"/>
        <v/>
      </c>
      <c r="GO7" s="13" t="str">
        <f t="shared" si="2"/>
        <v/>
      </c>
      <c r="GP7" s="13" t="str">
        <f t="shared" si="2"/>
        <v/>
      </c>
      <c r="GQ7" s="13" t="str">
        <f t="shared" ref="GQ7:JB7" si="3">IF(ISERROR(IF(YEAR(GP$8)=YEAR(GQ$8),"",YEAR(GQ$8))),"",IF(YEAR(GP$8)=YEAR(GQ$8),"",YEAR(GQ$8)))</f>
        <v/>
      </c>
      <c r="GR7" s="13" t="str">
        <f t="shared" si="3"/>
        <v/>
      </c>
      <c r="GS7" s="13" t="str">
        <f t="shared" si="3"/>
        <v/>
      </c>
      <c r="GT7" s="13" t="str">
        <f t="shared" si="3"/>
        <v/>
      </c>
      <c r="GU7" s="13" t="str">
        <f t="shared" si="3"/>
        <v/>
      </c>
      <c r="GV7" s="13" t="str">
        <f t="shared" si="3"/>
        <v/>
      </c>
      <c r="GW7" s="13" t="str">
        <f t="shared" si="3"/>
        <v/>
      </c>
      <c r="GX7" s="13" t="str">
        <f t="shared" si="3"/>
        <v/>
      </c>
      <c r="GY7" s="13" t="str">
        <f t="shared" si="3"/>
        <v/>
      </c>
      <c r="GZ7" s="13" t="str">
        <f t="shared" si="3"/>
        <v/>
      </c>
      <c r="HA7" s="13" t="str">
        <f t="shared" si="3"/>
        <v/>
      </c>
      <c r="HB7" s="13" t="str">
        <f t="shared" si="3"/>
        <v/>
      </c>
      <c r="HC7" s="13" t="str">
        <f t="shared" si="3"/>
        <v/>
      </c>
      <c r="HD7" s="13" t="str">
        <f t="shared" si="3"/>
        <v/>
      </c>
      <c r="HE7" s="13" t="str">
        <f t="shared" si="3"/>
        <v/>
      </c>
      <c r="HF7" s="13" t="str">
        <f t="shared" si="3"/>
        <v/>
      </c>
      <c r="HG7" s="13" t="str">
        <f t="shared" si="3"/>
        <v/>
      </c>
      <c r="HH7" s="13" t="str">
        <f t="shared" si="3"/>
        <v/>
      </c>
      <c r="HI7" s="13" t="str">
        <f t="shared" si="3"/>
        <v/>
      </c>
      <c r="HJ7" s="13" t="str">
        <f t="shared" si="3"/>
        <v/>
      </c>
      <c r="HK7" s="13" t="str">
        <f t="shared" si="3"/>
        <v/>
      </c>
      <c r="HL7" s="13" t="str">
        <f t="shared" si="3"/>
        <v/>
      </c>
      <c r="HM7" s="13" t="str">
        <f t="shared" si="3"/>
        <v/>
      </c>
      <c r="HN7" s="13" t="str">
        <f t="shared" si="3"/>
        <v/>
      </c>
      <c r="HO7" s="13" t="str">
        <f t="shared" si="3"/>
        <v/>
      </c>
      <c r="HP7" s="13" t="str">
        <f t="shared" si="3"/>
        <v/>
      </c>
      <c r="HQ7" s="13" t="str">
        <f t="shared" si="3"/>
        <v/>
      </c>
      <c r="HR7" s="13" t="str">
        <f t="shared" si="3"/>
        <v/>
      </c>
      <c r="HS7" s="13" t="str">
        <f t="shared" si="3"/>
        <v/>
      </c>
      <c r="HT7" s="13" t="str">
        <f t="shared" si="3"/>
        <v/>
      </c>
      <c r="HU7" s="13" t="str">
        <f t="shared" si="3"/>
        <v/>
      </c>
      <c r="HV7" s="13" t="str">
        <f t="shared" si="3"/>
        <v/>
      </c>
      <c r="HW7" s="13" t="str">
        <f t="shared" si="3"/>
        <v/>
      </c>
      <c r="HX7" s="13" t="str">
        <f t="shared" si="3"/>
        <v/>
      </c>
      <c r="HY7" s="13" t="str">
        <f t="shared" si="3"/>
        <v/>
      </c>
      <c r="HZ7" s="13" t="str">
        <f t="shared" si="3"/>
        <v/>
      </c>
      <c r="IA7" s="13" t="str">
        <f t="shared" si="3"/>
        <v/>
      </c>
      <c r="IB7" s="13" t="str">
        <f t="shared" si="3"/>
        <v/>
      </c>
      <c r="IC7" s="13" t="str">
        <f t="shared" si="3"/>
        <v/>
      </c>
      <c r="ID7" s="13" t="str">
        <f t="shared" si="3"/>
        <v/>
      </c>
      <c r="IE7" s="13" t="str">
        <f t="shared" si="3"/>
        <v/>
      </c>
      <c r="IF7" s="13" t="str">
        <f t="shared" si="3"/>
        <v/>
      </c>
      <c r="IG7" s="13" t="str">
        <f t="shared" si="3"/>
        <v/>
      </c>
      <c r="IH7" s="13" t="str">
        <f t="shared" si="3"/>
        <v/>
      </c>
      <c r="II7" s="13" t="str">
        <f t="shared" si="3"/>
        <v/>
      </c>
      <c r="IJ7" s="13" t="str">
        <f t="shared" si="3"/>
        <v/>
      </c>
      <c r="IK7" s="13" t="str">
        <f t="shared" si="3"/>
        <v/>
      </c>
      <c r="IL7" s="13" t="str">
        <f t="shared" si="3"/>
        <v/>
      </c>
      <c r="IM7" s="13" t="str">
        <f t="shared" si="3"/>
        <v/>
      </c>
      <c r="IN7" s="13" t="str">
        <f t="shared" si="3"/>
        <v/>
      </c>
      <c r="IO7" s="13" t="str">
        <f t="shared" si="3"/>
        <v/>
      </c>
      <c r="IP7" s="13" t="str">
        <f t="shared" si="3"/>
        <v/>
      </c>
      <c r="IQ7" s="13" t="str">
        <f t="shared" si="3"/>
        <v/>
      </c>
      <c r="IR7" s="13" t="str">
        <f t="shared" si="3"/>
        <v/>
      </c>
      <c r="IS7" s="13" t="str">
        <f t="shared" si="3"/>
        <v/>
      </c>
      <c r="IT7" s="13" t="str">
        <f t="shared" si="3"/>
        <v/>
      </c>
      <c r="IU7" s="13" t="str">
        <f t="shared" si="3"/>
        <v/>
      </c>
      <c r="IV7" s="13" t="str">
        <f t="shared" si="3"/>
        <v/>
      </c>
      <c r="IW7" s="13" t="str">
        <f t="shared" si="3"/>
        <v/>
      </c>
      <c r="IX7" s="13" t="str">
        <f t="shared" si="3"/>
        <v/>
      </c>
      <c r="IY7" s="13" t="str">
        <f t="shared" si="3"/>
        <v/>
      </c>
      <c r="IZ7" s="13" t="str">
        <f t="shared" si="3"/>
        <v/>
      </c>
      <c r="JA7" s="13" t="str">
        <f t="shared" si="3"/>
        <v/>
      </c>
      <c r="JB7" s="13" t="str">
        <f t="shared" si="3"/>
        <v/>
      </c>
      <c r="JC7" s="13" t="str">
        <f t="shared" ref="JC7:LN7" si="4">IF(ISERROR(IF(YEAR(JB$8)=YEAR(JC$8),"",YEAR(JC$8))),"",IF(YEAR(JB$8)=YEAR(JC$8),"",YEAR(JC$8)))</f>
        <v/>
      </c>
      <c r="JD7" s="13" t="str">
        <f t="shared" si="4"/>
        <v/>
      </c>
      <c r="JE7" s="13" t="str">
        <f t="shared" si="4"/>
        <v/>
      </c>
      <c r="JF7" s="13" t="str">
        <f t="shared" si="4"/>
        <v/>
      </c>
      <c r="JG7" s="13" t="str">
        <f t="shared" si="4"/>
        <v/>
      </c>
      <c r="JH7" s="13" t="str">
        <f t="shared" si="4"/>
        <v/>
      </c>
      <c r="JI7" s="13" t="str">
        <f t="shared" si="4"/>
        <v/>
      </c>
      <c r="JJ7" s="13" t="str">
        <f t="shared" si="4"/>
        <v/>
      </c>
      <c r="JK7" s="13" t="str">
        <f t="shared" si="4"/>
        <v/>
      </c>
      <c r="JL7" s="13" t="str">
        <f t="shared" si="4"/>
        <v/>
      </c>
      <c r="JM7" s="13" t="str">
        <f t="shared" si="4"/>
        <v/>
      </c>
      <c r="JN7" s="13" t="str">
        <f t="shared" si="4"/>
        <v/>
      </c>
      <c r="JO7" s="13" t="str">
        <f t="shared" si="4"/>
        <v/>
      </c>
      <c r="JP7" s="13" t="str">
        <f t="shared" si="4"/>
        <v/>
      </c>
      <c r="JQ7" s="13" t="str">
        <f t="shared" si="4"/>
        <v/>
      </c>
      <c r="JR7" s="13" t="str">
        <f t="shared" si="4"/>
        <v/>
      </c>
      <c r="JS7" s="13" t="str">
        <f t="shared" si="4"/>
        <v/>
      </c>
      <c r="JT7" s="13" t="str">
        <f t="shared" si="4"/>
        <v/>
      </c>
      <c r="JU7" s="13" t="str">
        <f t="shared" si="4"/>
        <v/>
      </c>
      <c r="JV7" s="13" t="str">
        <f t="shared" si="4"/>
        <v/>
      </c>
      <c r="JW7" s="13" t="str">
        <f t="shared" si="4"/>
        <v/>
      </c>
      <c r="JX7" s="13" t="str">
        <f t="shared" si="4"/>
        <v/>
      </c>
      <c r="JY7" s="13" t="str">
        <f t="shared" si="4"/>
        <v/>
      </c>
      <c r="JZ7" s="13" t="str">
        <f t="shared" si="4"/>
        <v/>
      </c>
      <c r="KA7" s="13" t="str">
        <f t="shared" si="4"/>
        <v/>
      </c>
      <c r="KB7" s="13" t="str">
        <f t="shared" si="4"/>
        <v/>
      </c>
      <c r="KC7" s="13" t="str">
        <f t="shared" si="4"/>
        <v/>
      </c>
      <c r="KD7" s="13" t="str">
        <f t="shared" si="4"/>
        <v/>
      </c>
      <c r="KE7" s="13" t="str">
        <f t="shared" si="4"/>
        <v/>
      </c>
      <c r="KF7" s="13" t="str">
        <f t="shared" si="4"/>
        <v/>
      </c>
      <c r="KG7" s="13" t="str">
        <f t="shared" si="4"/>
        <v/>
      </c>
      <c r="KH7" s="13" t="str">
        <f t="shared" si="4"/>
        <v/>
      </c>
      <c r="KI7" s="13" t="str">
        <f t="shared" si="4"/>
        <v/>
      </c>
      <c r="KJ7" s="13" t="str">
        <f t="shared" si="4"/>
        <v/>
      </c>
      <c r="KK7" s="13" t="str">
        <f t="shared" si="4"/>
        <v/>
      </c>
      <c r="KL7" s="13" t="str">
        <f t="shared" si="4"/>
        <v/>
      </c>
      <c r="KM7" s="13" t="str">
        <f t="shared" si="4"/>
        <v/>
      </c>
      <c r="KN7" s="13" t="str">
        <f t="shared" si="4"/>
        <v/>
      </c>
      <c r="KO7" s="13" t="str">
        <f t="shared" si="4"/>
        <v/>
      </c>
      <c r="KP7" s="13" t="str">
        <f t="shared" si="4"/>
        <v/>
      </c>
      <c r="KQ7" s="13" t="str">
        <f t="shared" si="4"/>
        <v/>
      </c>
      <c r="KR7" s="13" t="str">
        <f t="shared" si="4"/>
        <v/>
      </c>
      <c r="KS7" s="13" t="str">
        <f t="shared" si="4"/>
        <v/>
      </c>
      <c r="KT7" s="13" t="str">
        <f t="shared" si="4"/>
        <v/>
      </c>
      <c r="KU7" s="13" t="str">
        <f t="shared" si="4"/>
        <v/>
      </c>
      <c r="KV7" s="13" t="str">
        <f t="shared" si="4"/>
        <v/>
      </c>
      <c r="KW7" s="13" t="str">
        <f t="shared" si="4"/>
        <v/>
      </c>
      <c r="KX7" s="13" t="str">
        <f t="shared" si="4"/>
        <v/>
      </c>
      <c r="KY7" s="13" t="str">
        <f t="shared" si="4"/>
        <v/>
      </c>
      <c r="KZ7" s="13" t="str">
        <f t="shared" si="4"/>
        <v/>
      </c>
      <c r="LA7" s="13" t="str">
        <f t="shared" si="4"/>
        <v/>
      </c>
      <c r="LB7" s="13" t="str">
        <f t="shared" si="4"/>
        <v/>
      </c>
      <c r="LC7" s="13" t="str">
        <f t="shared" si="4"/>
        <v/>
      </c>
      <c r="LD7" s="13" t="str">
        <f t="shared" si="4"/>
        <v/>
      </c>
      <c r="LE7" s="13" t="str">
        <f t="shared" si="4"/>
        <v/>
      </c>
      <c r="LF7" s="13" t="str">
        <f t="shared" si="4"/>
        <v/>
      </c>
      <c r="LG7" s="13" t="str">
        <f t="shared" si="4"/>
        <v/>
      </c>
      <c r="LH7" s="13" t="str">
        <f t="shared" si="4"/>
        <v/>
      </c>
      <c r="LI7" s="13" t="str">
        <f t="shared" si="4"/>
        <v/>
      </c>
      <c r="LJ7" s="13" t="str">
        <f t="shared" si="4"/>
        <v/>
      </c>
      <c r="LK7" s="13" t="str">
        <f t="shared" si="4"/>
        <v/>
      </c>
      <c r="LL7" s="13" t="str">
        <f t="shared" si="4"/>
        <v/>
      </c>
      <c r="LM7" s="13" t="str">
        <f t="shared" si="4"/>
        <v/>
      </c>
      <c r="LN7" s="13" t="str">
        <f t="shared" si="4"/>
        <v/>
      </c>
      <c r="LO7" s="13" t="str">
        <f t="shared" ref="LO7:NZ7" si="5">IF(ISERROR(IF(YEAR(LN$8)=YEAR(LO$8),"",YEAR(LO$8))),"",IF(YEAR(LN$8)=YEAR(LO$8),"",YEAR(LO$8)))</f>
        <v/>
      </c>
      <c r="LP7" s="13" t="str">
        <f t="shared" si="5"/>
        <v/>
      </c>
      <c r="LQ7" s="13" t="str">
        <f t="shared" si="5"/>
        <v/>
      </c>
      <c r="LR7" s="13" t="str">
        <f t="shared" si="5"/>
        <v/>
      </c>
      <c r="LS7" s="13" t="str">
        <f t="shared" si="5"/>
        <v/>
      </c>
      <c r="LT7" s="13" t="str">
        <f t="shared" si="5"/>
        <v/>
      </c>
      <c r="LU7" s="13" t="str">
        <f t="shared" si="5"/>
        <v/>
      </c>
      <c r="LV7" s="13" t="str">
        <f t="shared" si="5"/>
        <v/>
      </c>
      <c r="LW7" s="13" t="str">
        <f t="shared" si="5"/>
        <v/>
      </c>
      <c r="LX7" s="13" t="str">
        <f t="shared" si="5"/>
        <v/>
      </c>
      <c r="LY7" s="13" t="str">
        <f t="shared" si="5"/>
        <v/>
      </c>
      <c r="LZ7" s="13" t="str">
        <f t="shared" si="5"/>
        <v/>
      </c>
      <c r="MA7" s="13" t="str">
        <f t="shared" si="5"/>
        <v/>
      </c>
      <c r="MB7" s="13" t="str">
        <f t="shared" si="5"/>
        <v/>
      </c>
      <c r="MC7" s="13" t="str">
        <f t="shared" si="5"/>
        <v/>
      </c>
      <c r="MD7" s="13" t="str">
        <f t="shared" si="5"/>
        <v/>
      </c>
      <c r="ME7" s="13" t="str">
        <f t="shared" si="5"/>
        <v/>
      </c>
      <c r="MF7" s="13" t="str">
        <f t="shared" si="5"/>
        <v/>
      </c>
      <c r="MG7" s="13" t="str">
        <f t="shared" si="5"/>
        <v/>
      </c>
      <c r="MH7" s="13" t="str">
        <f t="shared" si="5"/>
        <v/>
      </c>
      <c r="MI7" s="13" t="str">
        <f t="shared" si="5"/>
        <v/>
      </c>
      <c r="MJ7" s="13" t="str">
        <f t="shared" si="5"/>
        <v/>
      </c>
      <c r="MK7" s="13" t="str">
        <f t="shared" si="5"/>
        <v/>
      </c>
      <c r="ML7" s="13" t="str">
        <f t="shared" si="5"/>
        <v/>
      </c>
      <c r="MM7" s="13" t="str">
        <f t="shared" si="5"/>
        <v/>
      </c>
      <c r="MN7" s="13" t="str">
        <f t="shared" si="5"/>
        <v/>
      </c>
      <c r="MO7" s="13" t="str">
        <f t="shared" si="5"/>
        <v/>
      </c>
      <c r="MP7" s="13" t="str">
        <f t="shared" si="5"/>
        <v/>
      </c>
      <c r="MQ7" s="13" t="str">
        <f t="shared" si="5"/>
        <v/>
      </c>
      <c r="MR7" s="13" t="str">
        <f t="shared" si="5"/>
        <v/>
      </c>
      <c r="MS7" s="13" t="str">
        <f t="shared" si="5"/>
        <v/>
      </c>
      <c r="MT7" s="13" t="str">
        <f t="shared" si="5"/>
        <v/>
      </c>
      <c r="MU7" s="13" t="str">
        <f t="shared" si="5"/>
        <v/>
      </c>
      <c r="MV7" s="13" t="str">
        <f t="shared" si="5"/>
        <v/>
      </c>
      <c r="MW7" s="13" t="str">
        <f t="shared" si="5"/>
        <v/>
      </c>
      <c r="MX7" s="13" t="str">
        <f t="shared" si="5"/>
        <v/>
      </c>
      <c r="MY7" s="13" t="str">
        <f t="shared" si="5"/>
        <v/>
      </c>
      <c r="MZ7" s="13" t="str">
        <f t="shared" si="5"/>
        <v/>
      </c>
      <c r="NA7" s="13" t="str">
        <f t="shared" si="5"/>
        <v/>
      </c>
      <c r="NB7" s="13" t="str">
        <f t="shared" si="5"/>
        <v/>
      </c>
      <c r="NC7" s="13" t="str">
        <f t="shared" si="5"/>
        <v/>
      </c>
      <c r="ND7" s="13" t="str">
        <f t="shared" si="5"/>
        <v/>
      </c>
      <c r="NE7" s="13" t="str">
        <f t="shared" si="5"/>
        <v/>
      </c>
      <c r="NF7" s="13" t="str">
        <f t="shared" si="5"/>
        <v/>
      </c>
      <c r="NG7" s="13" t="str">
        <f t="shared" si="5"/>
        <v/>
      </c>
      <c r="NH7" s="13" t="str">
        <f t="shared" si="5"/>
        <v/>
      </c>
      <c r="NI7" s="13" t="str">
        <f t="shared" si="5"/>
        <v/>
      </c>
      <c r="NJ7" s="13" t="str">
        <f t="shared" si="5"/>
        <v/>
      </c>
      <c r="NK7" s="13" t="str">
        <f t="shared" si="5"/>
        <v/>
      </c>
      <c r="NL7" s="13" t="str">
        <f t="shared" si="5"/>
        <v/>
      </c>
      <c r="NM7" s="13" t="str">
        <f t="shared" si="5"/>
        <v/>
      </c>
      <c r="NN7" s="13" t="str">
        <f t="shared" si="5"/>
        <v/>
      </c>
      <c r="NO7" s="13" t="str">
        <f t="shared" si="5"/>
        <v/>
      </c>
      <c r="NP7" s="13" t="str">
        <f t="shared" si="5"/>
        <v/>
      </c>
      <c r="NQ7" s="13" t="str">
        <f t="shared" si="5"/>
        <v/>
      </c>
      <c r="NR7" s="13" t="str">
        <f t="shared" si="5"/>
        <v/>
      </c>
      <c r="NS7" s="13" t="str">
        <f t="shared" si="5"/>
        <v/>
      </c>
      <c r="NT7" s="13" t="str">
        <f t="shared" si="5"/>
        <v/>
      </c>
      <c r="NU7" s="13" t="str">
        <f t="shared" si="5"/>
        <v/>
      </c>
      <c r="NV7" s="13" t="str">
        <f t="shared" si="5"/>
        <v/>
      </c>
      <c r="NW7" s="13" t="str">
        <f t="shared" si="5"/>
        <v/>
      </c>
      <c r="NX7" s="13" t="str">
        <f t="shared" si="5"/>
        <v/>
      </c>
      <c r="NY7" s="13" t="str">
        <f t="shared" si="5"/>
        <v/>
      </c>
      <c r="NZ7" s="13" t="str">
        <f t="shared" si="5"/>
        <v/>
      </c>
      <c r="OA7" s="13" t="str">
        <f t="shared" ref="OA7:QL7" si="6">IF(ISERROR(IF(YEAR(NZ$8)=YEAR(OA$8),"",YEAR(OA$8))),"",IF(YEAR(NZ$8)=YEAR(OA$8),"",YEAR(OA$8)))</f>
        <v/>
      </c>
      <c r="OB7" s="13" t="str">
        <f t="shared" si="6"/>
        <v/>
      </c>
      <c r="OC7" s="13" t="str">
        <f t="shared" si="6"/>
        <v/>
      </c>
      <c r="OD7" s="13" t="str">
        <f t="shared" si="6"/>
        <v/>
      </c>
      <c r="OE7" s="13" t="str">
        <f t="shared" si="6"/>
        <v/>
      </c>
      <c r="OF7" s="13" t="str">
        <f t="shared" si="6"/>
        <v/>
      </c>
      <c r="OG7" s="13" t="str">
        <f t="shared" si="6"/>
        <v/>
      </c>
      <c r="OH7" s="13" t="str">
        <f t="shared" si="6"/>
        <v/>
      </c>
      <c r="OI7" s="13" t="str">
        <f t="shared" si="6"/>
        <v/>
      </c>
      <c r="OJ7" s="13" t="str">
        <f t="shared" si="6"/>
        <v/>
      </c>
      <c r="OK7" s="13" t="str">
        <f t="shared" si="6"/>
        <v/>
      </c>
      <c r="OL7" s="13" t="str">
        <f t="shared" si="6"/>
        <v/>
      </c>
      <c r="OM7" s="13" t="str">
        <f t="shared" si="6"/>
        <v/>
      </c>
      <c r="ON7" s="13" t="str">
        <f t="shared" si="6"/>
        <v/>
      </c>
      <c r="OO7" s="13" t="str">
        <f t="shared" si="6"/>
        <v/>
      </c>
      <c r="OP7" s="13" t="str">
        <f t="shared" si="6"/>
        <v/>
      </c>
      <c r="OQ7" s="13" t="str">
        <f t="shared" si="6"/>
        <v/>
      </c>
      <c r="OR7" s="13" t="str">
        <f t="shared" si="6"/>
        <v/>
      </c>
      <c r="OS7" s="13" t="str">
        <f t="shared" si="6"/>
        <v/>
      </c>
      <c r="OT7" s="13" t="str">
        <f t="shared" si="6"/>
        <v/>
      </c>
      <c r="OU7" s="13" t="str">
        <f t="shared" si="6"/>
        <v/>
      </c>
      <c r="OV7" s="13" t="str">
        <f t="shared" si="6"/>
        <v/>
      </c>
      <c r="OW7" s="13" t="str">
        <f t="shared" si="6"/>
        <v/>
      </c>
      <c r="OX7" s="13" t="str">
        <f t="shared" si="6"/>
        <v/>
      </c>
      <c r="OY7" s="13" t="str">
        <f t="shared" si="6"/>
        <v/>
      </c>
      <c r="OZ7" s="13" t="str">
        <f t="shared" si="6"/>
        <v/>
      </c>
      <c r="PA7" s="13" t="str">
        <f t="shared" si="6"/>
        <v/>
      </c>
      <c r="PB7" s="13" t="str">
        <f t="shared" si="6"/>
        <v/>
      </c>
      <c r="PC7" s="13" t="str">
        <f t="shared" si="6"/>
        <v/>
      </c>
      <c r="PD7" s="13" t="str">
        <f t="shared" si="6"/>
        <v/>
      </c>
      <c r="PE7" s="13" t="str">
        <f t="shared" si="6"/>
        <v/>
      </c>
      <c r="PF7" s="13" t="str">
        <f t="shared" si="6"/>
        <v/>
      </c>
      <c r="PG7" s="13" t="str">
        <f t="shared" si="6"/>
        <v/>
      </c>
      <c r="PH7" s="13" t="str">
        <f t="shared" si="6"/>
        <v/>
      </c>
      <c r="PI7" s="13" t="str">
        <f t="shared" si="6"/>
        <v/>
      </c>
      <c r="PJ7" s="13" t="str">
        <f t="shared" si="6"/>
        <v/>
      </c>
      <c r="PK7" s="13" t="str">
        <f t="shared" si="6"/>
        <v/>
      </c>
      <c r="PL7" s="13" t="str">
        <f t="shared" si="6"/>
        <v/>
      </c>
      <c r="PM7" s="13" t="str">
        <f t="shared" si="6"/>
        <v/>
      </c>
      <c r="PN7" s="13" t="str">
        <f t="shared" si="6"/>
        <v/>
      </c>
      <c r="PO7" s="13" t="str">
        <f t="shared" si="6"/>
        <v/>
      </c>
      <c r="PP7" s="13" t="str">
        <f t="shared" si="6"/>
        <v/>
      </c>
      <c r="PQ7" s="13" t="str">
        <f t="shared" si="6"/>
        <v/>
      </c>
      <c r="PR7" s="13" t="str">
        <f t="shared" si="6"/>
        <v/>
      </c>
      <c r="PS7" s="13" t="str">
        <f t="shared" si="6"/>
        <v/>
      </c>
      <c r="PT7" s="13" t="str">
        <f t="shared" si="6"/>
        <v/>
      </c>
      <c r="PU7" s="13" t="str">
        <f t="shared" si="6"/>
        <v/>
      </c>
      <c r="PV7" s="13" t="str">
        <f t="shared" si="6"/>
        <v/>
      </c>
      <c r="PW7" s="13" t="str">
        <f t="shared" si="6"/>
        <v/>
      </c>
      <c r="PX7" s="13" t="str">
        <f t="shared" si="6"/>
        <v/>
      </c>
      <c r="PY7" s="13" t="str">
        <f t="shared" si="6"/>
        <v/>
      </c>
      <c r="PZ7" s="13" t="str">
        <f t="shared" si="6"/>
        <v/>
      </c>
      <c r="QA7" s="13" t="str">
        <f t="shared" si="6"/>
        <v/>
      </c>
      <c r="QB7" s="13" t="str">
        <f t="shared" si="6"/>
        <v/>
      </c>
      <c r="QC7" s="13" t="str">
        <f t="shared" si="6"/>
        <v/>
      </c>
      <c r="QD7" s="13" t="str">
        <f t="shared" si="6"/>
        <v/>
      </c>
      <c r="QE7" s="13" t="str">
        <f t="shared" si="6"/>
        <v/>
      </c>
      <c r="QF7" s="13" t="str">
        <f t="shared" si="6"/>
        <v/>
      </c>
      <c r="QG7" s="13" t="str">
        <f t="shared" si="6"/>
        <v/>
      </c>
      <c r="QH7" s="13" t="str">
        <f t="shared" si="6"/>
        <v/>
      </c>
      <c r="QI7" s="13" t="str">
        <f t="shared" si="6"/>
        <v/>
      </c>
      <c r="QJ7" s="13" t="str">
        <f t="shared" si="6"/>
        <v/>
      </c>
      <c r="QK7" s="13" t="str">
        <f t="shared" si="6"/>
        <v/>
      </c>
      <c r="QL7" s="13" t="str">
        <f t="shared" si="6"/>
        <v/>
      </c>
      <c r="QM7" s="13" t="str">
        <f t="shared" ref="QM7:SX7" si="7">IF(ISERROR(IF(YEAR(QL$8)=YEAR(QM$8),"",YEAR(QM$8))),"",IF(YEAR(QL$8)=YEAR(QM$8),"",YEAR(QM$8)))</f>
        <v/>
      </c>
      <c r="QN7" s="13" t="str">
        <f t="shared" si="7"/>
        <v/>
      </c>
      <c r="QO7" s="13" t="str">
        <f t="shared" si="7"/>
        <v/>
      </c>
      <c r="QP7" s="13" t="str">
        <f t="shared" si="7"/>
        <v/>
      </c>
      <c r="QQ7" s="13" t="str">
        <f t="shared" si="7"/>
        <v/>
      </c>
      <c r="QR7" s="13" t="str">
        <f t="shared" si="7"/>
        <v/>
      </c>
      <c r="QS7" s="13" t="str">
        <f t="shared" si="7"/>
        <v/>
      </c>
      <c r="QT7" s="13" t="str">
        <f t="shared" si="7"/>
        <v/>
      </c>
      <c r="QU7" s="13" t="str">
        <f t="shared" si="7"/>
        <v/>
      </c>
      <c r="QV7" s="13" t="str">
        <f t="shared" si="7"/>
        <v/>
      </c>
      <c r="QW7" s="13" t="str">
        <f t="shared" si="7"/>
        <v/>
      </c>
      <c r="QX7" s="13" t="str">
        <f t="shared" si="7"/>
        <v/>
      </c>
      <c r="QY7" s="13" t="str">
        <f t="shared" si="7"/>
        <v/>
      </c>
      <c r="QZ7" s="13" t="str">
        <f t="shared" si="7"/>
        <v/>
      </c>
      <c r="RA7" s="13" t="str">
        <f t="shared" si="7"/>
        <v/>
      </c>
      <c r="RB7" s="13" t="str">
        <f t="shared" si="7"/>
        <v/>
      </c>
      <c r="RC7" s="13" t="str">
        <f t="shared" si="7"/>
        <v/>
      </c>
      <c r="RD7" s="13" t="str">
        <f t="shared" si="7"/>
        <v/>
      </c>
      <c r="RE7" s="13" t="str">
        <f t="shared" si="7"/>
        <v/>
      </c>
      <c r="RF7" s="13" t="str">
        <f t="shared" si="7"/>
        <v/>
      </c>
      <c r="RG7" s="13" t="str">
        <f t="shared" si="7"/>
        <v/>
      </c>
      <c r="RH7" s="13" t="str">
        <f t="shared" si="7"/>
        <v/>
      </c>
      <c r="RI7" s="13" t="str">
        <f t="shared" si="7"/>
        <v/>
      </c>
      <c r="RJ7" s="13" t="str">
        <f t="shared" si="7"/>
        <v/>
      </c>
      <c r="RK7" s="13" t="str">
        <f t="shared" si="7"/>
        <v/>
      </c>
      <c r="RL7" s="13" t="str">
        <f t="shared" si="7"/>
        <v/>
      </c>
      <c r="RM7" s="13" t="str">
        <f t="shared" si="7"/>
        <v/>
      </c>
      <c r="RN7" s="13" t="str">
        <f t="shared" si="7"/>
        <v/>
      </c>
      <c r="RO7" s="13" t="str">
        <f t="shared" si="7"/>
        <v/>
      </c>
      <c r="RP7" s="13" t="str">
        <f t="shared" si="7"/>
        <v/>
      </c>
      <c r="RQ7" s="13" t="str">
        <f t="shared" si="7"/>
        <v/>
      </c>
      <c r="RR7" s="13" t="str">
        <f t="shared" si="7"/>
        <v/>
      </c>
      <c r="RS7" s="13" t="str">
        <f t="shared" si="7"/>
        <v/>
      </c>
      <c r="RT7" s="13" t="str">
        <f t="shared" si="7"/>
        <v/>
      </c>
      <c r="RU7" s="13" t="str">
        <f t="shared" si="7"/>
        <v/>
      </c>
      <c r="RV7" s="13" t="str">
        <f t="shared" si="7"/>
        <v/>
      </c>
      <c r="RW7" s="13" t="str">
        <f t="shared" si="7"/>
        <v/>
      </c>
      <c r="RX7" s="13" t="str">
        <f t="shared" si="7"/>
        <v/>
      </c>
      <c r="RY7" s="13" t="str">
        <f t="shared" si="7"/>
        <v/>
      </c>
      <c r="RZ7" s="13" t="str">
        <f t="shared" si="7"/>
        <v/>
      </c>
      <c r="SA7" s="13" t="str">
        <f t="shared" si="7"/>
        <v/>
      </c>
      <c r="SB7" s="13" t="str">
        <f t="shared" si="7"/>
        <v/>
      </c>
      <c r="SC7" s="13" t="str">
        <f t="shared" si="7"/>
        <v/>
      </c>
      <c r="SD7" s="13" t="str">
        <f t="shared" si="7"/>
        <v/>
      </c>
      <c r="SE7" s="13" t="str">
        <f t="shared" si="7"/>
        <v/>
      </c>
      <c r="SF7" s="13" t="str">
        <f t="shared" si="7"/>
        <v/>
      </c>
      <c r="SG7" s="13" t="str">
        <f t="shared" si="7"/>
        <v/>
      </c>
      <c r="SH7" s="13" t="str">
        <f t="shared" si="7"/>
        <v/>
      </c>
      <c r="SI7" s="13" t="str">
        <f t="shared" si="7"/>
        <v/>
      </c>
      <c r="SJ7" s="13" t="str">
        <f t="shared" si="7"/>
        <v/>
      </c>
      <c r="SK7" s="13" t="str">
        <f t="shared" si="7"/>
        <v/>
      </c>
      <c r="SL7" s="13" t="str">
        <f t="shared" si="7"/>
        <v/>
      </c>
      <c r="SM7" s="13" t="str">
        <f t="shared" si="7"/>
        <v/>
      </c>
      <c r="SN7" s="13" t="str">
        <f t="shared" si="7"/>
        <v/>
      </c>
      <c r="SO7" s="13" t="str">
        <f t="shared" si="7"/>
        <v/>
      </c>
      <c r="SP7" s="13" t="str">
        <f t="shared" si="7"/>
        <v/>
      </c>
      <c r="SQ7" s="13" t="str">
        <f t="shared" si="7"/>
        <v/>
      </c>
      <c r="SR7" s="13" t="str">
        <f t="shared" si="7"/>
        <v/>
      </c>
      <c r="SS7" s="13" t="str">
        <f t="shared" si="7"/>
        <v/>
      </c>
      <c r="ST7" s="13" t="str">
        <f t="shared" si="7"/>
        <v/>
      </c>
      <c r="SU7" s="13" t="str">
        <f t="shared" si="7"/>
        <v/>
      </c>
      <c r="SV7" s="13" t="str">
        <f t="shared" si="7"/>
        <v/>
      </c>
      <c r="SW7" s="13" t="str">
        <f t="shared" si="7"/>
        <v/>
      </c>
      <c r="SX7" s="13" t="str">
        <f t="shared" si="7"/>
        <v/>
      </c>
      <c r="SY7" s="13" t="str">
        <f t="shared" ref="SY7:VJ7" si="8">IF(ISERROR(IF(YEAR(SX$8)=YEAR(SY$8),"",YEAR(SY$8))),"",IF(YEAR(SX$8)=YEAR(SY$8),"",YEAR(SY$8)))</f>
        <v/>
      </c>
      <c r="SZ7" s="13" t="str">
        <f t="shared" si="8"/>
        <v/>
      </c>
      <c r="TA7" s="13" t="str">
        <f t="shared" si="8"/>
        <v/>
      </c>
      <c r="TB7" s="13" t="str">
        <f t="shared" si="8"/>
        <v/>
      </c>
      <c r="TC7" s="13" t="str">
        <f t="shared" si="8"/>
        <v/>
      </c>
      <c r="TD7" s="13" t="str">
        <f t="shared" si="8"/>
        <v/>
      </c>
      <c r="TE7" s="13" t="str">
        <f t="shared" si="8"/>
        <v/>
      </c>
      <c r="TF7" s="13" t="str">
        <f t="shared" si="8"/>
        <v/>
      </c>
      <c r="TG7" s="13" t="str">
        <f t="shared" si="8"/>
        <v/>
      </c>
      <c r="TH7" s="13" t="str">
        <f t="shared" si="8"/>
        <v/>
      </c>
      <c r="TI7" s="13" t="str">
        <f t="shared" si="8"/>
        <v/>
      </c>
      <c r="TJ7" s="13" t="str">
        <f t="shared" si="8"/>
        <v/>
      </c>
      <c r="TK7" s="13" t="str">
        <f t="shared" si="8"/>
        <v/>
      </c>
      <c r="TL7" s="13" t="str">
        <f t="shared" si="8"/>
        <v/>
      </c>
      <c r="TM7" s="13" t="str">
        <f t="shared" si="8"/>
        <v/>
      </c>
      <c r="TN7" s="13" t="str">
        <f t="shared" si="8"/>
        <v/>
      </c>
      <c r="TO7" s="13" t="str">
        <f t="shared" si="8"/>
        <v/>
      </c>
      <c r="TP7" s="13" t="str">
        <f t="shared" si="8"/>
        <v/>
      </c>
      <c r="TQ7" s="13" t="str">
        <f t="shared" si="8"/>
        <v/>
      </c>
      <c r="TR7" s="13" t="str">
        <f t="shared" si="8"/>
        <v/>
      </c>
      <c r="TS7" s="13" t="str">
        <f t="shared" si="8"/>
        <v/>
      </c>
      <c r="TT7" s="13" t="str">
        <f t="shared" si="8"/>
        <v/>
      </c>
      <c r="TU7" s="13" t="str">
        <f t="shared" si="8"/>
        <v/>
      </c>
      <c r="TV7" s="13" t="str">
        <f t="shared" si="8"/>
        <v/>
      </c>
      <c r="TW7" s="13" t="str">
        <f t="shared" si="8"/>
        <v/>
      </c>
      <c r="TX7" s="13" t="str">
        <f t="shared" si="8"/>
        <v/>
      </c>
      <c r="TY7" s="13" t="str">
        <f t="shared" si="8"/>
        <v/>
      </c>
      <c r="TZ7" s="13" t="str">
        <f t="shared" si="8"/>
        <v/>
      </c>
      <c r="UA7" s="13" t="str">
        <f t="shared" si="8"/>
        <v/>
      </c>
      <c r="UB7" s="13" t="str">
        <f t="shared" si="8"/>
        <v/>
      </c>
      <c r="UC7" s="13" t="str">
        <f t="shared" si="8"/>
        <v/>
      </c>
      <c r="UD7" s="13" t="str">
        <f t="shared" si="8"/>
        <v/>
      </c>
      <c r="UE7" s="13" t="str">
        <f t="shared" si="8"/>
        <v/>
      </c>
      <c r="UF7" s="13" t="str">
        <f t="shared" si="8"/>
        <v/>
      </c>
      <c r="UG7" s="13" t="str">
        <f t="shared" si="8"/>
        <v/>
      </c>
      <c r="UH7" s="13" t="str">
        <f t="shared" si="8"/>
        <v/>
      </c>
      <c r="UI7" s="13" t="str">
        <f t="shared" si="8"/>
        <v/>
      </c>
      <c r="UJ7" s="13" t="str">
        <f t="shared" si="8"/>
        <v/>
      </c>
      <c r="UK7" s="13" t="str">
        <f t="shared" si="8"/>
        <v/>
      </c>
      <c r="UL7" s="13" t="str">
        <f t="shared" si="8"/>
        <v/>
      </c>
      <c r="UM7" s="13" t="str">
        <f t="shared" si="8"/>
        <v/>
      </c>
      <c r="UN7" s="13" t="str">
        <f t="shared" si="8"/>
        <v/>
      </c>
      <c r="UO7" s="13" t="str">
        <f t="shared" si="8"/>
        <v/>
      </c>
      <c r="UP7" s="13" t="str">
        <f t="shared" si="8"/>
        <v/>
      </c>
      <c r="UQ7" s="13" t="str">
        <f t="shared" si="8"/>
        <v/>
      </c>
      <c r="UR7" s="13" t="str">
        <f t="shared" si="8"/>
        <v/>
      </c>
      <c r="US7" s="13" t="str">
        <f t="shared" si="8"/>
        <v/>
      </c>
      <c r="UT7" s="13" t="str">
        <f t="shared" si="8"/>
        <v/>
      </c>
      <c r="UU7" s="13" t="str">
        <f t="shared" si="8"/>
        <v/>
      </c>
      <c r="UV7" s="13" t="str">
        <f t="shared" si="8"/>
        <v/>
      </c>
      <c r="UW7" s="13" t="str">
        <f t="shared" si="8"/>
        <v/>
      </c>
      <c r="UX7" s="13" t="str">
        <f t="shared" si="8"/>
        <v/>
      </c>
      <c r="UY7" s="13" t="str">
        <f t="shared" si="8"/>
        <v/>
      </c>
      <c r="UZ7" s="13" t="str">
        <f t="shared" si="8"/>
        <v/>
      </c>
      <c r="VA7" s="13" t="str">
        <f t="shared" si="8"/>
        <v/>
      </c>
      <c r="VB7" s="13" t="str">
        <f t="shared" si="8"/>
        <v/>
      </c>
      <c r="VC7" s="13" t="str">
        <f t="shared" si="8"/>
        <v/>
      </c>
      <c r="VD7" s="13" t="str">
        <f t="shared" si="8"/>
        <v/>
      </c>
      <c r="VE7" s="13" t="str">
        <f t="shared" si="8"/>
        <v/>
      </c>
      <c r="VF7" s="13" t="str">
        <f t="shared" si="8"/>
        <v/>
      </c>
      <c r="VG7" s="13" t="str">
        <f t="shared" si="8"/>
        <v/>
      </c>
      <c r="VH7" s="13" t="str">
        <f t="shared" si="8"/>
        <v/>
      </c>
      <c r="VI7" s="13" t="str">
        <f t="shared" si="8"/>
        <v/>
      </c>
      <c r="VJ7" s="13" t="str">
        <f t="shared" si="8"/>
        <v/>
      </c>
      <c r="VK7" s="13" t="str">
        <f t="shared" ref="VK7:WO7" si="9">IF(ISERROR(IF(YEAR(VJ$8)=YEAR(VK$8),"",YEAR(VK$8))),"",IF(YEAR(VJ$8)=YEAR(VK$8),"",YEAR(VK$8)))</f>
        <v/>
      </c>
      <c r="VL7" s="13" t="str">
        <f t="shared" si="9"/>
        <v/>
      </c>
      <c r="VM7" s="13" t="str">
        <f t="shared" si="9"/>
        <v/>
      </c>
      <c r="VN7" s="13" t="str">
        <f t="shared" si="9"/>
        <v/>
      </c>
      <c r="VO7" s="13" t="str">
        <f t="shared" si="9"/>
        <v/>
      </c>
      <c r="VP7" s="13" t="str">
        <f t="shared" si="9"/>
        <v/>
      </c>
      <c r="VQ7" s="13" t="str">
        <f t="shared" si="9"/>
        <v/>
      </c>
      <c r="VR7" s="13" t="str">
        <f t="shared" si="9"/>
        <v/>
      </c>
      <c r="VS7" s="13" t="str">
        <f t="shared" si="9"/>
        <v/>
      </c>
      <c r="VT7" s="13" t="str">
        <f t="shared" si="9"/>
        <v/>
      </c>
      <c r="VU7" s="13" t="str">
        <f t="shared" si="9"/>
        <v/>
      </c>
      <c r="VV7" s="13" t="str">
        <f t="shared" si="9"/>
        <v/>
      </c>
      <c r="VW7" s="13" t="str">
        <f t="shared" si="9"/>
        <v/>
      </c>
      <c r="VX7" s="13" t="str">
        <f t="shared" si="9"/>
        <v/>
      </c>
      <c r="VY7" s="13" t="str">
        <f t="shared" si="9"/>
        <v/>
      </c>
      <c r="VZ7" s="13" t="str">
        <f t="shared" si="9"/>
        <v/>
      </c>
      <c r="WA7" s="13" t="str">
        <f t="shared" si="9"/>
        <v/>
      </c>
      <c r="WB7" s="13" t="str">
        <f t="shared" si="9"/>
        <v/>
      </c>
      <c r="WC7" s="13" t="str">
        <f t="shared" si="9"/>
        <v/>
      </c>
      <c r="WD7" s="13" t="str">
        <f t="shared" si="9"/>
        <v/>
      </c>
      <c r="WE7" s="13" t="str">
        <f t="shared" si="9"/>
        <v/>
      </c>
      <c r="WF7" s="13" t="str">
        <f t="shared" si="9"/>
        <v/>
      </c>
      <c r="WG7" s="13" t="str">
        <f t="shared" si="9"/>
        <v/>
      </c>
      <c r="WH7" s="13" t="str">
        <f t="shared" si="9"/>
        <v/>
      </c>
      <c r="WI7" s="13" t="str">
        <f t="shared" si="9"/>
        <v/>
      </c>
      <c r="WJ7" s="13" t="str">
        <f t="shared" si="9"/>
        <v/>
      </c>
      <c r="WK7" s="13" t="str">
        <f t="shared" si="9"/>
        <v/>
      </c>
      <c r="WL7" s="13" t="str">
        <f t="shared" si="9"/>
        <v/>
      </c>
      <c r="WM7" s="13" t="str">
        <f t="shared" si="9"/>
        <v/>
      </c>
      <c r="WN7" s="13" t="str">
        <f t="shared" si="9"/>
        <v/>
      </c>
      <c r="WO7" s="13" t="str">
        <f t="shared" si="9"/>
        <v/>
      </c>
    </row>
    <row r="8" spans="1:613" s="14" customFormat="1" ht="16.5" hidden="1" customHeight="1" x14ac:dyDescent="0.2">
      <c r="B8" s="15"/>
      <c r="D8" s="16">
        <f>C4</f>
        <v>44896</v>
      </c>
      <c r="E8" s="17">
        <f t="shared" ref="E8:BP8" si="10">IF(ISERROR(IF((D8+1)&lt;=$C$5,(D8+1),"")),"",IF((D8+1)&lt;=$C$5,(D8+1),""))</f>
        <v>44897</v>
      </c>
      <c r="F8" s="17">
        <f t="shared" si="10"/>
        <v>44898</v>
      </c>
      <c r="G8" s="17">
        <f t="shared" si="10"/>
        <v>44899</v>
      </c>
      <c r="H8" s="17">
        <f t="shared" si="10"/>
        <v>44900</v>
      </c>
      <c r="I8" s="17">
        <f t="shared" si="10"/>
        <v>44901</v>
      </c>
      <c r="J8" s="17">
        <f t="shared" si="10"/>
        <v>44902</v>
      </c>
      <c r="K8" s="17">
        <f t="shared" si="10"/>
        <v>44903</v>
      </c>
      <c r="L8" s="17">
        <f t="shared" si="10"/>
        <v>44904</v>
      </c>
      <c r="M8" s="17">
        <f t="shared" si="10"/>
        <v>44905</v>
      </c>
      <c r="N8" s="17">
        <f t="shared" si="10"/>
        <v>44906</v>
      </c>
      <c r="O8" s="17">
        <f t="shared" si="10"/>
        <v>44907</v>
      </c>
      <c r="P8" s="17">
        <f t="shared" si="10"/>
        <v>44908</v>
      </c>
      <c r="Q8" s="17">
        <f t="shared" si="10"/>
        <v>44909</v>
      </c>
      <c r="R8" s="17">
        <f t="shared" si="10"/>
        <v>44910</v>
      </c>
      <c r="S8" s="17">
        <f t="shared" si="10"/>
        <v>44911</v>
      </c>
      <c r="T8" s="17">
        <f t="shared" si="10"/>
        <v>44912</v>
      </c>
      <c r="U8" s="17">
        <f t="shared" si="10"/>
        <v>44913</v>
      </c>
      <c r="V8" s="17">
        <f t="shared" si="10"/>
        <v>44914</v>
      </c>
      <c r="W8" s="17">
        <f t="shared" si="10"/>
        <v>44915</v>
      </c>
      <c r="X8" s="17">
        <f t="shared" si="10"/>
        <v>44916</v>
      </c>
      <c r="Y8" s="17">
        <f t="shared" si="10"/>
        <v>44917</v>
      </c>
      <c r="Z8" s="17">
        <f t="shared" si="10"/>
        <v>44918</v>
      </c>
      <c r="AA8" s="17">
        <f t="shared" si="10"/>
        <v>44919</v>
      </c>
      <c r="AB8" s="17">
        <f t="shared" si="10"/>
        <v>44920</v>
      </c>
      <c r="AC8" s="17">
        <f t="shared" si="10"/>
        <v>44921</v>
      </c>
      <c r="AD8" s="17">
        <f t="shared" si="10"/>
        <v>44922</v>
      </c>
      <c r="AE8" s="17">
        <f t="shared" si="10"/>
        <v>44923</v>
      </c>
      <c r="AF8" s="17">
        <f t="shared" si="10"/>
        <v>44924</v>
      </c>
      <c r="AG8" s="17">
        <f t="shared" si="10"/>
        <v>44925</v>
      </c>
      <c r="AH8" s="17">
        <f t="shared" si="10"/>
        <v>44926</v>
      </c>
      <c r="AI8" s="17">
        <f t="shared" si="10"/>
        <v>44927</v>
      </c>
      <c r="AJ8" s="17">
        <f t="shared" si="10"/>
        <v>44928</v>
      </c>
      <c r="AK8" s="17">
        <f t="shared" si="10"/>
        <v>44929</v>
      </c>
      <c r="AL8" s="17">
        <f t="shared" si="10"/>
        <v>44930</v>
      </c>
      <c r="AM8" s="17">
        <f t="shared" si="10"/>
        <v>44931</v>
      </c>
      <c r="AN8" s="17">
        <f t="shared" si="10"/>
        <v>44932</v>
      </c>
      <c r="AO8" s="17">
        <f t="shared" si="10"/>
        <v>44933</v>
      </c>
      <c r="AP8" s="17">
        <f t="shared" si="10"/>
        <v>44934</v>
      </c>
      <c r="AQ8" s="17">
        <f t="shared" si="10"/>
        <v>44935</v>
      </c>
      <c r="AR8" s="17">
        <f t="shared" si="10"/>
        <v>44936</v>
      </c>
      <c r="AS8" s="17">
        <f t="shared" si="10"/>
        <v>44937</v>
      </c>
      <c r="AT8" s="17">
        <f t="shared" si="10"/>
        <v>44938</v>
      </c>
      <c r="AU8" s="17">
        <f t="shared" si="10"/>
        <v>44939</v>
      </c>
      <c r="AV8" s="17">
        <f t="shared" si="10"/>
        <v>44940</v>
      </c>
      <c r="AW8" s="17">
        <f t="shared" si="10"/>
        <v>44941</v>
      </c>
      <c r="AX8" s="17">
        <f t="shared" si="10"/>
        <v>44942</v>
      </c>
      <c r="AY8" s="17">
        <f t="shared" si="10"/>
        <v>44943</v>
      </c>
      <c r="AZ8" s="17">
        <f t="shared" si="10"/>
        <v>44944</v>
      </c>
      <c r="BA8" s="17">
        <f t="shared" si="10"/>
        <v>44945</v>
      </c>
      <c r="BB8" s="17">
        <f t="shared" si="10"/>
        <v>44946</v>
      </c>
      <c r="BC8" s="17">
        <f t="shared" si="10"/>
        <v>44947</v>
      </c>
      <c r="BD8" s="17">
        <f t="shared" si="10"/>
        <v>44948</v>
      </c>
      <c r="BE8" s="17">
        <f t="shared" si="10"/>
        <v>44949</v>
      </c>
      <c r="BF8" s="17">
        <f t="shared" si="10"/>
        <v>44950</v>
      </c>
      <c r="BG8" s="17">
        <f t="shared" si="10"/>
        <v>44951</v>
      </c>
      <c r="BH8" s="17">
        <f t="shared" si="10"/>
        <v>44952</v>
      </c>
      <c r="BI8" s="17">
        <f t="shared" si="10"/>
        <v>44953</v>
      </c>
      <c r="BJ8" s="17">
        <f t="shared" si="10"/>
        <v>44954</v>
      </c>
      <c r="BK8" s="17">
        <f t="shared" si="10"/>
        <v>44955</v>
      </c>
      <c r="BL8" s="17">
        <f t="shared" si="10"/>
        <v>44956</v>
      </c>
      <c r="BM8" s="17">
        <f t="shared" si="10"/>
        <v>44957</v>
      </c>
      <c r="BN8" s="17">
        <f t="shared" si="10"/>
        <v>44958</v>
      </c>
      <c r="BO8" s="17">
        <f t="shared" si="10"/>
        <v>44959</v>
      </c>
      <c r="BP8" s="17">
        <f t="shared" si="10"/>
        <v>44960</v>
      </c>
      <c r="BQ8" s="17">
        <f t="shared" ref="BQ8:EB8" si="11">IF(ISERROR(IF((BP8+1)&lt;=$C$5,(BP8+1),"")),"",IF((BP8+1)&lt;=$C$5,(BP8+1),""))</f>
        <v>44961</v>
      </c>
      <c r="BR8" s="17">
        <f t="shared" si="11"/>
        <v>44962</v>
      </c>
      <c r="BS8" s="17">
        <f t="shared" si="11"/>
        <v>44963</v>
      </c>
      <c r="BT8" s="17">
        <f t="shared" si="11"/>
        <v>44964</v>
      </c>
      <c r="BU8" s="17">
        <f t="shared" si="11"/>
        <v>44965</v>
      </c>
      <c r="BV8" s="17">
        <f t="shared" si="11"/>
        <v>44966</v>
      </c>
      <c r="BW8" s="17">
        <f t="shared" si="11"/>
        <v>44967</v>
      </c>
      <c r="BX8" s="17">
        <f t="shared" si="11"/>
        <v>44968</v>
      </c>
      <c r="BY8" s="17">
        <f t="shared" si="11"/>
        <v>44969</v>
      </c>
      <c r="BZ8" s="17">
        <f t="shared" si="11"/>
        <v>44970</v>
      </c>
      <c r="CA8" s="17">
        <f t="shared" si="11"/>
        <v>44971</v>
      </c>
      <c r="CB8" s="17">
        <f t="shared" si="11"/>
        <v>44972</v>
      </c>
      <c r="CC8" s="17">
        <f t="shared" si="11"/>
        <v>44973</v>
      </c>
      <c r="CD8" s="17">
        <f t="shared" si="11"/>
        <v>44974</v>
      </c>
      <c r="CE8" s="17">
        <f t="shared" si="11"/>
        <v>44975</v>
      </c>
      <c r="CF8" s="17">
        <f t="shared" si="11"/>
        <v>44976</v>
      </c>
      <c r="CG8" s="17">
        <f t="shared" si="11"/>
        <v>44977</v>
      </c>
      <c r="CH8" s="17">
        <f t="shared" si="11"/>
        <v>44978</v>
      </c>
      <c r="CI8" s="17">
        <f t="shared" si="11"/>
        <v>44979</v>
      </c>
      <c r="CJ8" s="17">
        <f t="shared" si="11"/>
        <v>44980</v>
      </c>
      <c r="CK8" s="17">
        <f t="shared" si="11"/>
        <v>44981</v>
      </c>
      <c r="CL8" s="17">
        <f t="shared" si="11"/>
        <v>44982</v>
      </c>
      <c r="CM8" s="17">
        <f t="shared" si="11"/>
        <v>44983</v>
      </c>
      <c r="CN8" s="17">
        <f t="shared" si="11"/>
        <v>44984</v>
      </c>
      <c r="CO8" s="17">
        <f t="shared" si="11"/>
        <v>44985</v>
      </c>
      <c r="CP8" s="17">
        <f t="shared" si="11"/>
        <v>44986</v>
      </c>
      <c r="CQ8" s="17">
        <f t="shared" si="11"/>
        <v>44987</v>
      </c>
      <c r="CR8" s="17">
        <f t="shared" si="11"/>
        <v>44988</v>
      </c>
      <c r="CS8" s="17">
        <f t="shared" si="11"/>
        <v>44989</v>
      </c>
      <c r="CT8" s="17">
        <f t="shared" si="11"/>
        <v>44990</v>
      </c>
      <c r="CU8" s="17">
        <f t="shared" si="11"/>
        <v>44991</v>
      </c>
      <c r="CV8" s="17">
        <f t="shared" si="11"/>
        <v>44992</v>
      </c>
      <c r="CW8" s="17">
        <f t="shared" si="11"/>
        <v>44993</v>
      </c>
      <c r="CX8" s="17">
        <f t="shared" si="11"/>
        <v>44994</v>
      </c>
      <c r="CY8" s="17">
        <f t="shared" si="11"/>
        <v>44995</v>
      </c>
      <c r="CZ8" s="17">
        <f t="shared" si="11"/>
        <v>44996</v>
      </c>
      <c r="DA8" s="17">
        <f t="shared" si="11"/>
        <v>44997</v>
      </c>
      <c r="DB8" s="17">
        <f t="shared" si="11"/>
        <v>44998</v>
      </c>
      <c r="DC8" s="17">
        <f t="shared" si="11"/>
        <v>44999</v>
      </c>
      <c r="DD8" s="17">
        <f t="shared" si="11"/>
        <v>45000</v>
      </c>
      <c r="DE8" s="17">
        <f t="shared" si="11"/>
        <v>45001</v>
      </c>
      <c r="DF8" s="17">
        <f t="shared" si="11"/>
        <v>45002</v>
      </c>
      <c r="DG8" s="17">
        <f t="shared" si="11"/>
        <v>45003</v>
      </c>
      <c r="DH8" s="17">
        <f t="shared" si="11"/>
        <v>45004</v>
      </c>
      <c r="DI8" s="17">
        <f t="shared" si="11"/>
        <v>45005</v>
      </c>
      <c r="DJ8" s="17">
        <f t="shared" si="11"/>
        <v>45006</v>
      </c>
      <c r="DK8" s="17">
        <f t="shared" si="11"/>
        <v>45007</v>
      </c>
      <c r="DL8" s="17">
        <f t="shared" si="11"/>
        <v>45008</v>
      </c>
      <c r="DM8" s="17">
        <f t="shared" si="11"/>
        <v>45009</v>
      </c>
      <c r="DN8" s="17">
        <f t="shared" si="11"/>
        <v>45010</v>
      </c>
      <c r="DO8" s="17">
        <f t="shared" si="11"/>
        <v>45011</v>
      </c>
      <c r="DP8" s="17">
        <f t="shared" si="11"/>
        <v>45012</v>
      </c>
      <c r="DQ8" s="17">
        <f t="shared" si="11"/>
        <v>45013</v>
      </c>
      <c r="DR8" s="17">
        <f t="shared" si="11"/>
        <v>45014</v>
      </c>
      <c r="DS8" s="17">
        <f t="shared" si="11"/>
        <v>45015</v>
      </c>
      <c r="DT8" s="17">
        <f t="shared" si="11"/>
        <v>45016</v>
      </c>
      <c r="DU8" s="17">
        <f t="shared" si="11"/>
        <v>45017</v>
      </c>
      <c r="DV8" s="17">
        <f t="shared" si="11"/>
        <v>45018</v>
      </c>
      <c r="DW8" s="17">
        <f t="shared" si="11"/>
        <v>45019</v>
      </c>
      <c r="DX8" s="17">
        <f t="shared" si="11"/>
        <v>45020</v>
      </c>
      <c r="DY8" s="17">
        <f t="shared" si="11"/>
        <v>45021</v>
      </c>
      <c r="DZ8" s="17">
        <f t="shared" si="11"/>
        <v>45022</v>
      </c>
      <c r="EA8" s="17">
        <f t="shared" si="11"/>
        <v>45023</v>
      </c>
      <c r="EB8" s="17">
        <f t="shared" si="11"/>
        <v>45024</v>
      </c>
      <c r="EC8" s="17">
        <f t="shared" ref="EC8:GN8" si="12">IF(ISERROR(IF((EB8+1)&lt;=$C$5,(EB8+1),"")),"",IF((EB8+1)&lt;=$C$5,(EB8+1),""))</f>
        <v>45025</v>
      </c>
      <c r="ED8" s="17">
        <f t="shared" si="12"/>
        <v>45026</v>
      </c>
      <c r="EE8" s="17">
        <f t="shared" si="12"/>
        <v>45027</v>
      </c>
      <c r="EF8" s="17">
        <f t="shared" si="12"/>
        <v>45028</v>
      </c>
      <c r="EG8" s="17">
        <f t="shared" si="12"/>
        <v>45029</v>
      </c>
      <c r="EH8" s="17">
        <f t="shared" si="12"/>
        <v>45030</v>
      </c>
      <c r="EI8" s="17">
        <f t="shared" si="12"/>
        <v>45031</v>
      </c>
      <c r="EJ8" s="17">
        <f t="shared" si="12"/>
        <v>45032</v>
      </c>
      <c r="EK8" s="17">
        <f t="shared" si="12"/>
        <v>45033</v>
      </c>
      <c r="EL8" s="17">
        <f t="shared" si="12"/>
        <v>45034</v>
      </c>
      <c r="EM8" s="17">
        <f t="shared" si="12"/>
        <v>45035</v>
      </c>
      <c r="EN8" s="17">
        <f t="shared" si="12"/>
        <v>45036</v>
      </c>
      <c r="EO8" s="17">
        <f t="shared" si="12"/>
        <v>45037</v>
      </c>
      <c r="EP8" s="17">
        <f t="shared" si="12"/>
        <v>45038</v>
      </c>
      <c r="EQ8" s="17">
        <f t="shared" si="12"/>
        <v>45039</v>
      </c>
      <c r="ER8" s="17">
        <f t="shared" si="12"/>
        <v>45040</v>
      </c>
      <c r="ES8" s="17">
        <f t="shared" si="12"/>
        <v>45041</v>
      </c>
      <c r="ET8" s="17">
        <f t="shared" si="12"/>
        <v>45042</v>
      </c>
      <c r="EU8" s="17">
        <f t="shared" si="12"/>
        <v>45043</v>
      </c>
      <c r="EV8" s="17">
        <f t="shared" si="12"/>
        <v>45044</v>
      </c>
      <c r="EW8" s="17">
        <f t="shared" si="12"/>
        <v>45045</v>
      </c>
      <c r="EX8" s="17">
        <f t="shared" si="12"/>
        <v>45046</v>
      </c>
      <c r="EY8" s="17">
        <f t="shared" si="12"/>
        <v>45047</v>
      </c>
      <c r="EZ8" s="17">
        <f t="shared" si="12"/>
        <v>45048</v>
      </c>
      <c r="FA8" s="17">
        <f t="shared" si="12"/>
        <v>45049</v>
      </c>
      <c r="FB8" s="17">
        <f t="shared" si="12"/>
        <v>45050</v>
      </c>
      <c r="FC8" s="17">
        <f t="shared" si="12"/>
        <v>45051</v>
      </c>
      <c r="FD8" s="17">
        <f t="shared" si="12"/>
        <v>45052</v>
      </c>
      <c r="FE8" s="17">
        <f t="shared" si="12"/>
        <v>45053</v>
      </c>
      <c r="FF8" s="17">
        <f t="shared" si="12"/>
        <v>45054</v>
      </c>
      <c r="FG8" s="17">
        <f t="shared" si="12"/>
        <v>45055</v>
      </c>
      <c r="FH8" s="17">
        <f t="shared" si="12"/>
        <v>45056</v>
      </c>
      <c r="FI8" s="17">
        <f t="shared" si="12"/>
        <v>45057</v>
      </c>
      <c r="FJ8" s="17">
        <f t="shared" si="12"/>
        <v>45058</v>
      </c>
      <c r="FK8" s="17">
        <f t="shared" si="12"/>
        <v>45059</v>
      </c>
      <c r="FL8" s="17">
        <f t="shared" si="12"/>
        <v>45060</v>
      </c>
      <c r="FM8" s="17">
        <f t="shared" si="12"/>
        <v>45061</v>
      </c>
      <c r="FN8" s="17">
        <f t="shared" si="12"/>
        <v>45062</v>
      </c>
      <c r="FO8" s="17">
        <f t="shared" si="12"/>
        <v>45063</v>
      </c>
      <c r="FP8" s="17">
        <f t="shared" si="12"/>
        <v>45064</v>
      </c>
      <c r="FQ8" s="17">
        <f t="shared" si="12"/>
        <v>45065</v>
      </c>
      <c r="FR8" s="17">
        <f t="shared" si="12"/>
        <v>45066</v>
      </c>
      <c r="FS8" s="17">
        <f t="shared" si="12"/>
        <v>45067</v>
      </c>
      <c r="FT8" s="17">
        <f t="shared" si="12"/>
        <v>45068</v>
      </c>
      <c r="FU8" s="17">
        <f t="shared" si="12"/>
        <v>45069</v>
      </c>
      <c r="FV8" s="17">
        <f t="shared" si="12"/>
        <v>45070</v>
      </c>
      <c r="FW8" s="17">
        <f t="shared" si="12"/>
        <v>45071</v>
      </c>
      <c r="FX8" s="17">
        <f t="shared" si="12"/>
        <v>45072</v>
      </c>
      <c r="FY8" s="17">
        <f t="shared" si="12"/>
        <v>45073</v>
      </c>
      <c r="FZ8" s="17">
        <f t="shared" si="12"/>
        <v>45074</v>
      </c>
      <c r="GA8" s="17">
        <f t="shared" si="12"/>
        <v>45075</v>
      </c>
      <c r="GB8" s="17">
        <f t="shared" si="12"/>
        <v>45076</v>
      </c>
      <c r="GC8" s="17">
        <f t="shared" si="12"/>
        <v>45077</v>
      </c>
      <c r="GD8" s="17">
        <f t="shared" si="12"/>
        <v>45078</v>
      </c>
      <c r="GE8" s="17">
        <f t="shared" si="12"/>
        <v>45079</v>
      </c>
      <c r="GF8" s="17">
        <f t="shared" si="12"/>
        <v>45080</v>
      </c>
      <c r="GG8" s="17">
        <f t="shared" si="12"/>
        <v>45081</v>
      </c>
      <c r="GH8" s="17">
        <f t="shared" si="12"/>
        <v>45082</v>
      </c>
      <c r="GI8" s="17">
        <f t="shared" si="12"/>
        <v>45083</v>
      </c>
      <c r="GJ8" s="17">
        <f t="shared" si="12"/>
        <v>45084</v>
      </c>
      <c r="GK8" s="17">
        <f t="shared" si="12"/>
        <v>45085</v>
      </c>
      <c r="GL8" s="17">
        <f t="shared" si="12"/>
        <v>45086</v>
      </c>
      <c r="GM8" s="17">
        <f t="shared" si="12"/>
        <v>45087</v>
      </c>
      <c r="GN8" s="17">
        <f t="shared" si="12"/>
        <v>45088</v>
      </c>
      <c r="GO8" s="17">
        <f t="shared" ref="GO8:IZ8" si="13">IF(ISERROR(IF((GN8+1)&lt;=$C$5,(GN8+1),"")),"",IF((GN8+1)&lt;=$C$5,(GN8+1),""))</f>
        <v>45089</v>
      </c>
      <c r="GP8" s="17">
        <f t="shared" si="13"/>
        <v>45090</v>
      </c>
      <c r="GQ8" s="17">
        <f t="shared" si="13"/>
        <v>45091</v>
      </c>
      <c r="GR8" s="17">
        <f t="shared" si="13"/>
        <v>45092</v>
      </c>
      <c r="GS8" s="17">
        <f t="shared" si="13"/>
        <v>45093</v>
      </c>
      <c r="GT8" s="17">
        <f t="shared" si="13"/>
        <v>45094</v>
      </c>
      <c r="GU8" s="17">
        <f t="shared" si="13"/>
        <v>45095</v>
      </c>
      <c r="GV8" s="17">
        <f t="shared" si="13"/>
        <v>45096</v>
      </c>
      <c r="GW8" s="17">
        <f t="shared" si="13"/>
        <v>45097</v>
      </c>
      <c r="GX8" s="17">
        <f t="shared" si="13"/>
        <v>45098</v>
      </c>
      <c r="GY8" s="17">
        <f t="shared" si="13"/>
        <v>45099</v>
      </c>
      <c r="GZ8" s="17">
        <f t="shared" si="13"/>
        <v>45100</v>
      </c>
      <c r="HA8" s="17">
        <f t="shared" si="13"/>
        <v>45101</v>
      </c>
      <c r="HB8" s="17">
        <f t="shared" si="13"/>
        <v>45102</v>
      </c>
      <c r="HC8" s="17">
        <f t="shared" si="13"/>
        <v>45103</v>
      </c>
      <c r="HD8" s="17">
        <f t="shared" si="13"/>
        <v>45104</v>
      </c>
      <c r="HE8" s="17">
        <f t="shared" si="13"/>
        <v>45105</v>
      </c>
      <c r="HF8" s="17">
        <f t="shared" si="13"/>
        <v>45106</v>
      </c>
      <c r="HG8" s="17">
        <f t="shared" si="13"/>
        <v>45107</v>
      </c>
      <c r="HH8" s="17">
        <f t="shared" si="13"/>
        <v>45108</v>
      </c>
      <c r="HI8" s="17">
        <f t="shared" si="13"/>
        <v>45109</v>
      </c>
      <c r="HJ8" s="17">
        <f t="shared" si="13"/>
        <v>45110</v>
      </c>
      <c r="HK8" s="17">
        <f t="shared" si="13"/>
        <v>45111</v>
      </c>
      <c r="HL8" s="17">
        <f t="shared" si="13"/>
        <v>45112</v>
      </c>
      <c r="HM8" s="17">
        <f t="shared" si="13"/>
        <v>45113</v>
      </c>
      <c r="HN8" s="17">
        <f t="shared" si="13"/>
        <v>45114</v>
      </c>
      <c r="HO8" s="17">
        <f t="shared" si="13"/>
        <v>45115</v>
      </c>
      <c r="HP8" s="17">
        <f t="shared" si="13"/>
        <v>45116</v>
      </c>
      <c r="HQ8" s="17">
        <f t="shared" si="13"/>
        <v>45117</v>
      </c>
      <c r="HR8" s="17">
        <f t="shared" si="13"/>
        <v>45118</v>
      </c>
      <c r="HS8" s="17">
        <f t="shared" si="13"/>
        <v>45119</v>
      </c>
      <c r="HT8" s="17">
        <f t="shared" si="13"/>
        <v>45120</v>
      </c>
      <c r="HU8" s="17">
        <f t="shared" si="13"/>
        <v>45121</v>
      </c>
      <c r="HV8" s="17">
        <f t="shared" si="13"/>
        <v>45122</v>
      </c>
      <c r="HW8" s="17">
        <f t="shared" si="13"/>
        <v>45123</v>
      </c>
      <c r="HX8" s="17">
        <f t="shared" si="13"/>
        <v>45124</v>
      </c>
      <c r="HY8" s="17">
        <f t="shared" si="13"/>
        <v>45125</v>
      </c>
      <c r="HZ8" s="17">
        <f t="shared" si="13"/>
        <v>45126</v>
      </c>
      <c r="IA8" s="17">
        <f t="shared" si="13"/>
        <v>45127</v>
      </c>
      <c r="IB8" s="17">
        <f t="shared" si="13"/>
        <v>45128</v>
      </c>
      <c r="IC8" s="17">
        <f t="shared" si="13"/>
        <v>45129</v>
      </c>
      <c r="ID8" s="17">
        <f t="shared" si="13"/>
        <v>45130</v>
      </c>
      <c r="IE8" s="17">
        <f t="shared" si="13"/>
        <v>45131</v>
      </c>
      <c r="IF8" s="17">
        <f t="shared" si="13"/>
        <v>45132</v>
      </c>
      <c r="IG8" s="17">
        <f t="shared" si="13"/>
        <v>45133</v>
      </c>
      <c r="IH8" s="17">
        <f t="shared" si="13"/>
        <v>45134</v>
      </c>
      <c r="II8" s="17">
        <f t="shared" si="13"/>
        <v>45135</v>
      </c>
      <c r="IJ8" s="17">
        <f t="shared" si="13"/>
        <v>45136</v>
      </c>
      <c r="IK8" s="17">
        <f t="shared" si="13"/>
        <v>45137</v>
      </c>
      <c r="IL8" s="17">
        <f t="shared" si="13"/>
        <v>45138</v>
      </c>
      <c r="IM8" s="17">
        <f t="shared" si="13"/>
        <v>45139</v>
      </c>
      <c r="IN8" s="17">
        <f t="shared" si="13"/>
        <v>45140</v>
      </c>
      <c r="IO8" s="17">
        <f t="shared" si="13"/>
        <v>45141</v>
      </c>
      <c r="IP8" s="17">
        <f t="shared" si="13"/>
        <v>45142</v>
      </c>
      <c r="IQ8" s="17">
        <f t="shared" si="13"/>
        <v>45143</v>
      </c>
      <c r="IR8" s="17">
        <f t="shared" si="13"/>
        <v>45144</v>
      </c>
      <c r="IS8" s="17">
        <f t="shared" si="13"/>
        <v>45145</v>
      </c>
      <c r="IT8" s="17">
        <f t="shared" si="13"/>
        <v>45146</v>
      </c>
      <c r="IU8" s="17">
        <f t="shared" si="13"/>
        <v>45147</v>
      </c>
      <c r="IV8" s="17">
        <f t="shared" si="13"/>
        <v>45148</v>
      </c>
      <c r="IW8" s="17">
        <f t="shared" si="13"/>
        <v>45149</v>
      </c>
      <c r="IX8" s="17">
        <f t="shared" si="13"/>
        <v>45150</v>
      </c>
      <c r="IY8" s="17">
        <f t="shared" si="13"/>
        <v>45151</v>
      </c>
      <c r="IZ8" s="17">
        <f t="shared" si="13"/>
        <v>45152</v>
      </c>
      <c r="JA8" s="17">
        <f t="shared" ref="JA8:LL8" si="14">IF(ISERROR(IF((IZ8+1)&lt;=$C$5,(IZ8+1),"")),"",IF((IZ8+1)&lt;=$C$5,(IZ8+1),""))</f>
        <v>45153</v>
      </c>
      <c r="JB8" s="17">
        <f t="shared" si="14"/>
        <v>45154</v>
      </c>
      <c r="JC8" s="17">
        <f t="shared" si="14"/>
        <v>45155</v>
      </c>
      <c r="JD8" s="17">
        <f t="shared" si="14"/>
        <v>45156</v>
      </c>
      <c r="JE8" s="17">
        <f t="shared" si="14"/>
        <v>45157</v>
      </c>
      <c r="JF8" s="17">
        <f t="shared" si="14"/>
        <v>45158</v>
      </c>
      <c r="JG8" s="17">
        <f t="shared" si="14"/>
        <v>45159</v>
      </c>
      <c r="JH8" s="17">
        <f t="shared" si="14"/>
        <v>45160</v>
      </c>
      <c r="JI8" s="17">
        <f t="shared" si="14"/>
        <v>45161</v>
      </c>
      <c r="JJ8" s="17">
        <f t="shared" si="14"/>
        <v>45162</v>
      </c>
      <c r="JK8" s="17">
        <f t="shared" si="14"/>
        <v>45163</v>
      </c>
      <c r="JL8" s="17">
        <f t="shared" si="14"/>
        <v>45164</v>
      </c>
      <c r="JM8" s="17">
        <f t="shared" si="14"/>
        <v>45165</v>
      </c>
      <c r="JN8" s="17">
        <f t="shared" si="14"/>
        <v>45166</v>
      </c>
      <c r="JO8" s="17">
        <f t="shared" si="14"/>
        <v>45167</v>
      </c>
      <c r="JP8" s="17">
        <f t="shared" si="14"/>
        <v>45168</v>
      </c>
      <c r="JQ8" s="17">
        <f t="shared" si="14"/>
        <v>45169</v>
      </c>
      <c r="JR8" s="17">
        <f t="shared" si="14"/>
        <v>45170</v>
      </c>
      <c r="JS8" s="17">
        <f t="shared" si="14"/>
        <v>45171</v>
      </c>
      <c r="JT8" s="17">
        <f t="shared" si="14"/>
        <v>45172</v>
      </c>
      <c r="JU8" s="17">
        <f t="shared" si="14"/>
        <v>45173</v>
      </c>
      <c r="JV8" s="17">
        <f t="shared" si="14"/>
        <v>45174</v>
      </c>
      <c r="JW8" s="17">
        <f t="shared" si="14"/>
        <v>45175</v>
      </c>
      <c r="JX8" s="17">
        <f t="shared" si="14"/>
        <v>45176</v>
      </c>
      <c r="JY8" s="17">
        <f t="shared" si="14"/>
        <v>45177</v>
      </c>
      <c r="JZ8" s="17">
        <f t="shared" si="14"/>
        <v>45178</v>
      </c>
      <c r="KA8" s="17">
        <f t="shared" si="14"/>
        <v>45179</v>
      </c>
      <c r="KB8" s="17">
        <f t="shared" si="14"/>
        <v>45180</v>
      </c>
      <c r="KC8" s="17">
        <f t="shared" si="14"/>
        <v>45181</v>
      </c>
      <c r="KD8" s="17">
        <f t="shared" si="14"/>
        <v>45182</v>
      </c>
      <c r="KE8" s="17">
        <f t="shared" si="14"/>
        <v>45183</v>
      </c>
      <c r="KF8" s="17">
        <f t="shared" si="14"/>
        <v>45184</v>
      </c>
      <c r="KG8" s="17">
        <f t="shared" si="14"/>
        <v>45185</v>
      </c>
      <c r="KH8" s="17">
        <f t="shared" si="14"/>
        <v>45186</v>
      </c>
      <c r="KI8" s="17">
        <f t="shared" si="14"/>
        <v>45187</v>
      </c>
      <c r="KJ8" s="17">
        <f t="shared" si="14"/>
        <v>45188</v>
      </c>
      <c r="KK8" s="17">
        <f t="shared" si="14"/>
        <v>45189</v>
      </c>
      <c r="KL8" s="17">
        <f t="shared" si="14"/>
        <v>45190</v>
      </c>
      <c r="KM8" s="17">
        <f t="shared" si="14"/>
        <v>45191</v>
      </c>
      <c r="KN8" s="17">
        <f t="shared" si="14"/>
        <v>45192</v>
      </c>
      <c r="KO8" s="17">
        <f t="shared" si="14"/>
        <v>45193</v>
      </c>
      <c r="KP8" s="17">
        <f t="shared" si="14"/>
        <v>45194</v>
      </c>
      <c r="KQ8" s="17">
        <f t="shared" si="14"/>
        <v>45195</v>
      </c>
      <c r="KR8" s="17">
        <f t="shared" si="14"/>
        <v>45196</v>
      </c>
      <c r="KS8" s="17">
        <f t="shared" si="14"/>
        <v>45197</v>
      </c>
      <c r="KT8" s="17">
        <f t="shared" si="14"/>
        <v>45198</v>
      </c>
      <c r="KU8" s="17">
        <f t="shared" si="14"/>
        <v>45199</v>
      </c>
      <c r="KV8" s="17">
        <f t="shared" si="14"/>
        <v>45200</v>
      </c>
      <c r="KW8" s="17">
        <f t="shared" si="14"/>
        <v>45201</v>
      </c>
      <c r="KX8" s="17">
        <f t="shared" si="14"/>
        <v>45202</v>
      </c>
      <c r="KY8" s="17">
        <f t="shared" si="14"/>
        <v>45203</v>
      </c>
      <c r="KZ8" s="17">
        <f t="shared" si="14"/>
        <v>45204</v>
      </c>
      <c r="LA8" s="17">
        <f t="shared" si="14"/>
        <v>45205</v>
      </c>
      <c r="LB8" s="17">
        <f t="shared" si="14"/>
        <v>45206</v>
      </c>
      <c r="LC8" s="17">
        <f t="shared" si="14"/>
        <v>45207</v>
      </c>
      <c r="LD8" s="17">
        <f t="shared" si="14"/>
        <v>45208</v>
      </c>
      <c r="LE8" s="17">
        <f t="shared" si="14"/>
        <v>45209</v>
      </c>
      <c r="LF8" s="17">
        <f t="shared" si="14"/>
        <v>45210</v>
      </c>
      <c r="LG8" s="17">
        <f t="shared" si="14"/>
        <v>45211</v>
      </c>
      <c r="LH8" s="17">
        <f t="shared" si="14"/>
        <v>45212</v>
      </c>
      <c r="LI8" s="17">
        <f t="shared" si="14"/>
        <v>45213</v>
      </c>
      <c r="LJ8" s="17">
        <f t="shared" si="14"/>
        <v>45214</v>
      </c>
      <c r="LK8" s="17">
        <f t="shared" si="14"/>
        <v>45215</v>
      </c>
      <c r="LL8" s="17">
        <f t="shared" si="14"/>
        <v>45216</v>
      </c>
      <c r="LM8" s="17">
        <f t="shared" ref="LM8:NX8" si="15">IF(ISERROR(IF((LL8+1)&lt;=$C$5,(LL8+1),"")),"",IF((LL8+1)&lt;=$C$5,(LL8+1),""))</f>
        <v>45217</v>
      </c>
      <c r="LN8" s="17">
        <f t="shared" si="15"/>
        <v>45218</v>
      </c>
      <c r="LO8" s="17">
        <f t="shared" si="15"/>
        <v>45219</v>
      </c>
      <c r="LP8" s="17">
        <f t="shared" si="15"/>
        <v>45220</v>
      </c>
      <c r="LQ8" s="17">
        <f t="shared" si="15"/>
        <v>45221</v>
      </c>
      <c r="LR8" s="17">
        <f t="shared" si="15"/>
        <v>45222</v>
      </c>
      <c r="LS8" s="17">
        <f t="shared" si="15"/>
        <v>45223</v>
      </c>
      <c r="LT8" s="17">
        <f t="shared" si="15"/>
        <v>45224</v>
      </c>
      <c r="LU8" s="17">
        <f t="shared" si="15"/>
        <v>45225</v>
      </c>
      <c r="LV8" s="17">
        <f t="shared" si="15"/>
        <v>45226</v>
      </c>
      <c r="LW8" s="17">
        <f t="shared" si="15"/>
        <v>45227</v>
      </c>
      <c r="LX8" s="17">
        <f t="shared" si="15"/>
        <v>45228</v>
      </c>
      <c r="LY8" s="17">
        <f t="shared" si="15"/>
        <v>45229</v>
      </c>
      <c r="LZ8" s="17">
        <f t="shared" si="15"/>
        <v>45230</v>
      </c>
      <c r="MA8" s="17">
        <f t="shared" si="15"/>
        <v>45231</v>
      </c>
      <c r="MB8" s="17">
        <f t="shared" si="15"/>
        <v>45232</v>
      </c>
      <c r="MC8" s="17">
        <f t="shared" si="15"/>
        <v>45233</v>
      </c>
      <c r="MD8" s="17">
        <f t="shared" si="15"/>
        <v>45234</v>
      </c>
      <c r="ME8" s="17">
        <f t="shared" si="15"/>
        <v>45235</v>
      </c>
      <c r="MF8" s="17">
        <f t="shared" si="15"/>
        <v>45236</v>
      </c>
      <c r="MG8" s="17">
        <f t="shared" si="15"/>
        <v>45237</v>
      </c>
      <c r="MH8" s="17">
        <f t="shared" si="15"/>
        <v>45238</v>
      </c>
      <c r="MI8" s="17">
        <f t="shared" si="15"/>
        <v>45239</v>
      </c>
      <c r="MJ8" s="17">
        <f t="shared" si="15"/>
        <v>45240</v>
      </c>
      <c r="MK8" s="17">
        <f t="shared" si="15"/>
        <v>45241</v>
      </c>
      <c r="ML8" s="17">
        <f t="shared" si="15"/>
        <v>45242</v>
      </c>
      <c r="MM8" s="17">
        <f t="shared" si="15"/>
        <v>45243</v>
      </c>
      <c r="MN8" s="17">
        <f t="shared" si="15"/>
        <v>45244</v>
      </c>
      <c r="MO8" s="17">
        <f t="shared" si="15"/>
        <v>45245</v>
      </c>
      <c r="MP8" s="17">
        <f t="shared" si="15"/>
        <v>45246</v>
      </c>
      <c r="MQ8" s="17">
        <f t="shared" si="15"/>
        <v>45247</v>
      </c>
      <c r="MR8" s="17">
        <f t="shared" si="15"/>
        <v>45248</v>
      </c>
      <c r="MS8" s="17">
        <f t="shared" si="15"/>
        <v>45249</v>
      </c>
      <c r="MT8" s="17">
        <f t="shared" si="15"/>
        <v>45250</v>
      </c>
      <c r="MU8" s="17">
        <f t="shared" si="15"/>
        <v>45251</v>
      </c>
      <c r="MV8" s="17">
        <f t="shared" si="15"/>
        <v>45252</v>
      </c>
      <c r="MW8" s="17">
        <f t="shared" si="15"/>
        <v>45253</v>
      </c>
      <c r="MX8" s="17">
        <f t="shared" si="15"/>
        <v>45254</v>
      </c>
      <c r="MY8" s="17">
        <f t="shared" si="15"/>
        <v>45255</v>
      </c>
      <c r="MZ8" s="17">
        <f t="shared" si="15"/>
        <v>45256</v>
      </c>
      <c r="NA8" s="17">
        <f t="shared" si="15"/>
        <v>45257</v>
      </c>
      <c r="NB8" s="17">
        <f t="shared" si="15"/>
        <v>45258</v>
      </c>
      <c r="NC8" s="17">
        <f t="shared" si="15"/>
        <v>45259</v>
      </c>
      <c r="ND8" s="17">
        <f t="shared" si="15"/>
        <v>45260</v>
      </c>
      <c r="NE8" s="17">
        <f t="shared" si="15"/>
        <v>45261</v>
      </c>
      <c r="NF8" s="17">
        <f t="shared" si="15"/>
        <v>45262</v>
      </c>
      <c r="NG8" s="17">
        <f t="shared" si="15"/>
        <v>45263</v>
      </c>
      <c r="NH8" s="17">
        <f t="shared" si="15"/>
        <v>45264</v>
      </c>
      <c r="NI8" s="17">
        <f t="shared" si="15"/>
        <v>45265</v>
      </c>
      <c r="NJ8" s="17">
        <f t="shared" si="15"/>
        <v>45266</v>
      </c>
      <c r="NK8" s="17">
        <f t="shared" si="15"/>
        <v>45267</v>
      </c>
      <c r="NL8" s="17">
        <f t="shared" si="15"/>
        <v>45268</v>
      </c>
      <c r="NM8" s="17">
        <f t="shared" si="15"/>
        <v>45269</v>
      </c>
      <c r="NN8" s="17">
        <f t="shared" si="15"/>
        <v>45270</v>
      </c>
      <c r="NO8" s="17">
        <f t="shared" si="15"/>
        <v>45271</v>
      </c>
      <c r="NP8" s="17">
        <f t="shared" si="15"/>
        <v>45272</v>
      </c>
      <c r="NQ8" s="17">
        <f t="shared" si="15"/>
        <v>45273</v>
      </c>
      <c r="NR8" s="17">
        <f t="shared" si="15"/>
        <v>45274</v>
      </c>
      <c r="NS8" s="17">
        <f t="shared" si="15"/>
        <v>45275</v>
      </c>
      <c r="NT8" s="17">
        <f t="shared" si="15"/>
        <v>45276</v>
      </c>
      <c r="NU8" s="17">
        <f t="shared" si="15"/>
        <v>45277</v>
      </c>
      <c r="NV8" s="17">
        <f t="shared" si="15"/>
        <v>45278</v>
      </c>
      <c r="NW8" s="17">
        <f t="shared" si="15"/>
        <v>45279</v>
      </c>
      <c r="NX8" s="17">
        <f t="shared" si="15"/>
        <v>45280</v>
      </c>
      <c r="NY8" s="17">
        <f t="shared" ref="NY8:QJ8" si="16">IF(ISERROR(IF((NX8+1)&lt;=$C$5,(NX8+1),"")),"",IF((NX8+1)&lt;=$C$5,(NX8+1),""))</f>
        <v>45281</v>
      </c>
      <c r="NZ8" s="17">
        <f t="shared" si="16"/>
        <v>45282</v>
      </c>
      <c r="OA8" s="17">
        <f t="shared" si="16"/>
        <v>45283</v>
      </c>
      <c r="OB8" s="17">
        <f t="shared" si="16"/>
        <v>45284</v>
      </c>
      <c r="OC8" s="17">
        <f t="shared" si="16"/>
        <v>45285</v>
      </c>
      <c r="OD8" s="17">
        <f t="shared" si="16"/>
        <v>45286</v>
      </c>
      <c r="OE8" s="17">
        <f t="shared" si="16"/>
        <v>45287</v>
      </c>
      <c r="OF8" s="17">
        <f t="shared" si="16"/>
        <v>45288</v>
      </c>
      <c r="OG8" s="17">
        <f t="shared" si="16"/>
        <v>45289</v>
      </c>
      <c r="OH8" s="17">
        <f t="shared" si="16"/>
        <v>45290</v>
      </c>
      <c r="OI8" s="17">
        <f t="shared" si="16"/>
        <v>45291</v>
      </c>
      <c r="OJ8" s="17" t="str">
        <f t="shared" si="16"/>
        <v/>
      </c>
      <c r="OK8" s="17" t="str">
        <f t="shared" si="16"/>
        <v/>
      </c>
      <c r="OL8" s="17" t="str">
        <f t="shared" si="16"/>
        <v/>
      </c>
      <c r="OM8" s="17" t="str">
        <f t="shared" si="16"/>
        <v/>
      </c>
      <c r="ON8" s="17" t="str">
        <f t="shared" si="16"/>
        <v/>
      </c>
      <c r="OO8" s="17" t="str">
        <f t="shared" si="16"/>
        <v/>
      </c>
      <c r="OP8" s="17" t="str">
        <f t="shared" si="16"/>
        <v/>
      </c>
      <c r="OQ8" s="17" t="str">
        <f t="shared" si="16"/>
        <v/>
      </c>
      <c r="OR8" s="17" t="str">
        <f t="shared" si="16"/>
        <v/>
      </c>
      <c r="OS8" s="17" t="str">
        <f t="shared" si="16"/>
        <v/>
      </c>
      <c r="OT8" s="17" t="str">
        <f t="shared" si="16"/>
        <v/>
      </c>
      <c r="OU8" s="17" t="str">
        <f t="shared" si="16"/>
        <v/>
      </c>
      <c r="OV8" s="17" t="str">
        <f t="shared" si="16"/>
        <v/>
      </c>
      <c r="OW8" s="17" t="str">
        <f t="shared" si="16"/>
        <v/>
      </c>
      <c r="OX8" s="17" t="str">
        <f t="shared" si="16"/>
        <v/>
      </c>
      <c r="OY8" s="17" t="str">
        <f t="shared" si="16"/>
        <v/>
      </c>
      <c r="OZ8" s="17" t="str">
        <f t="shared" si="16"/>
        <v/>
      </c>
      <c r="PA8" s="17" t="str">
        <f t="shared" si="16"/>
        <v/>
      </c>
      <c r="PB8" s="17" t="str">
        <f t="shared" si="16"/>
        <v/>
      </c>
      <c r="PC8" s="17" t="str">
        <f t="shared" si="16"/>
        <v/>
      </c>
      <c r="PD8" s="17" t="str">
        <f t="shared" si="16"/>
        <v/>
      </c>
      <c r="PE8" s="17" t="str">
        <f t="shared" si="16"/>
        <v/>
      </c>
      <c r="PF8" s="17" t="str">
        <f t="shared" si="16"/>
        <v/>
      </c>
      <c r="PG8" s="17" t="str">
        <f t="shared" si="16"/>
        <v/>
      </c>
      <c r="PH8" s="17" t="str">
        <f t="shared" si="16"/>
        <v/>
      </c>
      <c r="PI8" s="17" t="str">
        <f t="shared" si="16"/>
        <v/>
      </c>
      <c r="PJ8" s="17" t="str">
        <f t="shared" si="16"/>
        <v/>
      </c>
      <c r="PK8" s="17" t="str">
        <f t="shared" si="16"/>
        <v/>
      </c>
      <c r="PL8" s="17" t="str">
        <f t="shared" si="16"/>
        <v/>
      </c>
      <c r="PM8" s="17" t="str">
        <f t="shared" si="16"/>
        <v/>
      </c>
      <c r="PN8" s="17" t="str">
        <f t="shared" si="16"/>
        <v/>
      </c>
      <c r="PO8" s="17" t="str">
        <f t="shared" si="16"/>
        <v/>
      </c>
      <c r="PP8" s="17" t="str">
        <f t="shared" si="16"/>
        <v/>
      </c>
      <c r="PQ8" s="17" t="str">
        <f t="shared" si="16"/>
        <v/>
      </c>
      <c r="PR8" s="17" t="str">
        <f t="shared" si="16"/>
        <v/>
      </c>
      <c r="PS8" s="17" t="str">
        <f t="shared" si="16"/>
        <v/>
      </c>
      <c r="PT8" s="17" t="str">
        <f t="shared" si="16"/>
        <v/>
      </c>
      <c r="PU8" s="17" t="str">
        <f t="shared" si="16"/>
        <v/>
      </c>
      <c r="PV8" s="17" t="str">
        <f t="shared" si="16"/>
        <v/>
      </c>
      <c r="PW8" s="17" t="str">
        <f t="shared" si="16"/>
        <v/>
      </c>
      <c r="PX8" s="17" t="str">
        <f t="shared" si="16"/>
        <v/>
      </c>
      <c r="PY8" s="17" t="str">
        <f t="shared" si="16"/>
        <v/>
      </c>
      <c r="PZ8" s="17" t="str">
        <f t="shared" si="16"/>
        <v/>
      </c>
      <c r="QA8" s="17" t="str">
        <f t="shared" si="16"/>
        <v/>
      </c>
      <c r="QB8" s="17" t="str">
        <f t="shared" si="16"/>
        <v/>
      </c>
      <c r="QC8" s="17" t="str">
        <f t="shared" si="16"/>
        <v/>
      </c>
      <c r="QD8" s="17" t="str">
        <f t="shared" si="16"/>
        <v/>
      </c>
      <c r="QE8" s="17" t="str">
        <f t="shared" si="16"/>
        <v/>
      </c>
      <c r="QF8" s="17" t="str">
        <f t="shared" si="16"/>
        <v/>
      </c>
      <c r="QG8" s="17" t="str">
        <f t="shared" si="16"/>
        <v/>
      </c>
      <c r="QH8" s="17" t="str">
        <f t="shared" si="16"/>
        <v/>
      </c>
      <c r="QI8" s="17" t="str">
        <f t="shared" si="16"/>
        <v/>
      </c>
      <c r="QJ8" s="17" t="str">
        <f t="shared" si="16"/>
        <v/>
      </c>
      <c r="QK8" s="17" t="str">
        <f t="shared" ref="QK8:SV8" si="17">IF(ISERROR(IF((QJ8+1)&lt;=$C$5,(QJ8+1),"")),"",IF((QJ8+1)&lt;=$C$5,(QJ8+1),""))</f>
        <v/>
      </c>
      <c r="QL8" s="17" t="str">
        <f t="shared" si="17"/>
        <v/>
      </c>
      <c r="QM8" s="17" t="str">
        <f t="shared" si="17"/>
        <v/>
      </c>
      <c r="QN8" s="17" t="str">
        <f t="shared" si="17"/>
        <v/>
      </c>
      <c r="QO8" s="17" t="str">
        <f t="shared" si="17"/>
        <v/>
      </c>
      <c r="QP8" s="17" t="str">
        <f t="shared" si="17"/>
        <v/>
      </c>
      <c r="QQ8" s="17" t="str">
        <f t="shared" si="17"/>
        <v/>
      </c>
      <c r="QR8" s="17" t="str">
        <f t="shared" si="17"/>
        <v/>
      </c>
      <c r="QS8" s="17" t="str">
        <f t="shared" si="17"/>
        <v/>
      </c>
      <c r="QT8" s="17" t="str">
        <f t="shared" si="17"/>
        <v/>
      </c>
      <c r="QU8" s="17" t="str">
        <f t="shared" si="17"/>
        <v/>
      </c>
      <c r="QV8" s="17" t="str">
        <f t="shared" si="17"/>
        <v/>
      </c>
      <c r="QW8" s="17" t="str">
        <f t="shared" si="17"/>
        <v/>
      </c>
      <c r="QX8" s="17" t="str">
        <f t="shared" si="17"/>
        <v/>
      </c>
      <c r="QY8" s="17" t="str">
        <f t="shared" si="17"/>
        <v/>
      </c>
      <c r="QZ8" s="17" t="str">
        <f t="shared" si="17"/>
        <v/>
      </c>
      <c r="RA8" s="17" t="str">
        <f t="shared" si="17"/>
        <v/>
      </c>
      <c r="RB8" s="17" t="str">
        <f t="shared" si="17"/>
        <v/>
      </c>
      <c r="RC8" s="17" t="str">
        <f t="shared" si="17"/>
        <v/>
      </c>
      <c r="RD8" s="17" t="str">
        <f t="shared" si="17"/>
        <v/>
      </c>
      <c r="RE8" s="17" t="str">
        <f t="shared" si="17"/>
        <v/>
      </c>
      <c r="RF8" s="17" t="str">
        <f t="shared" si="17"/>
        <v/>
      </c>
      <c r="RG8" s="17" t="str">
        <f t="shared" si="17"/>
        <v/>
      </c>
      <c r="RH8" s="17" t="str">
        <f t="shared" si="17"/>
        <v/>
      </c>
      <c r="RI8" s="17" t="str">
        <f t="shared" si="17"/>
        <v/>
      </c>
      <c r="RJ8" s="17" t="str">
        <f t="shared" si="17"/>
        <v/>
      </c>
      <c r="RK8" s="17" t="str">
        <f t="shared" si="17"/>
        <v/>
      </c>
      <c r="RL8" s="17" t="str">
        <f t="shared" si="17"/>
        <v/>
      </c>
      <c r="RM8" s="17" t="str">
        <f t="shared" si="17"/>
        <v/>
      </c>
      <c r="RN8" s="17" t="str">
        <f t="shared" si="17"/>
        <v/>
      </c>
      <c r="RO8" s="17" t="str">
        <f t="shared" si="17"/>
        <v/>
      </c>
      <c r="RP8" s="17" t="str">
        <f t="shared" si="17"/>
        <v/>
      </c>
      <c r="RQ8" s="17" t="str">
        <f t="shared" si="17"/>
        <v/>
      </c>
      <c r="RR8" s="17" t="str">
        <f t="shared" si="17"/>
        <v/>
      </c>
      <c r="RS8" s="17" t="str">
        <f t="shared" si="17"/>
        <v/>
      </c>
      <c r="RT8" s="17" t="str">
        <f t="shared" si="17"/>
        <v/>
      </c>
      <c r="RU8" s="17" t="str">
        <f t="shared" si="17"/>
        <v/>
      </c>
      <c r="RV8" s="17" t="str">
        <f t="shared" si="17"/>
        <v/>
      </c>
      <c r="RW8" s="17" t="str">
        <f t="shared" si="17"/>
        <v/>
      </c>
      <c r="RX8" s="17" t="str">
        <f t="shared" si="17"/>
        <v/>
      </c>
      <c r="RY8" s="17" t="str">
        <f t="shared" si="17"/>
        <v/>
      </c>
      <c r="RZ8" s="17" t="str">
        <f t="shared" si="17"/>
        <v/>
      </c>
      <c r="SA8" s="17" t="str">
        <f t="shared" si="17"/>
        <v/>
      </c>
      <c r="SB8" s="17" t="str">
        <f t="shared" si="17"/>
        <v/>
      </c>
      <c r="SC8" s="17" t="str">
        <f t="shared" si="17"/>
        <v/>
      </c>
      <c r="SD8" s="17" t="str">
        <f t="shared" si="17"/>
        <v/>
      </c>
      <c r="SE8" s="17" t="str">
        <f t="shared" si="17"/>
        <v/>
      </c>
      <c r="SF8" s="17" t="str">
        <f t="shared" si="17"/>
        <v/>
      </c>
      <c r="SG8" s="17" t="str">
        <f t="shared" si="17"/>
        <v/>
      </c>
      <c r="SH8" s="17" t="str">
        <f t="shared" si="17"/>
        <v/>
      </c>
      <c r="SI8" s="17" t="str">
        <f t="shared" si="17"/>
        <v/>
      </c>
      <c r="SJ8" s="17" t="str">
        <f t="shared" si="17"/>
        <v/>
      </c>
      <c r="SK8" s="17" t="str">
        <f t="shared" si="17"/>
        <v/>
      </c>
      <c r="SL8" s="17" t="str">
        <f t="shared" si="17"/>
        <v/>
      </c>
      <c r="SM8" s="17" t="str">
        <f t="shared" si="17"/>
        <v/>
      </c>
      <c r="SN8" s="17" t="str">
        <f t="shared" si="17"/>
        <v/>
      </c>
      <c r="SO8" s="17" t="str">
        <f t="shared" si="17"/>
        <v/>
      </c>
      <c r="SP8" s="17" t="str">
        <f t="shared" si="17"/>
        <v/>
      </c>
      <c r="SQ8" s="17" t="str">
        <f t="shared" si="17"/>
        <v/>
      </c>
      <c r="SR8" s="17" t="str">
        <f t="shared" si="17"/>
        <v/>
      </c>
      <c r="SS8" s="17" t="str">
        <f t="shared" si="17"/>
        <v/>
      </c>
      <c r="ST8" s="17" t="str">
        <f t="shared" si="17"/>
        <v/>
      </c>
      <c r="SU8" s="17" t="str">
        <f t="shared" si="17"/>
        <v/>
      </c>
      <c r="SV8" s="17" t="str">
        <f t="shared" si="17"/>
        <v/>
      </c>
      <c r="SW8" s="17" t="str">
        <f t="shared" ref="SW8:VH8" si="18">IF(ISERROR(IF((SV8+1)&lt;=$C$5,(SV8+1),"")),"",IF((SV8+1)&lt;=$C$5,(SV8+1),""))</f>
        <v/>
      </c>
      <c r="SX8" s="17" t="str">
        <f t="shared" si="18"/>
        <v/>
      </c>
      <c r="SY8" s="17" t="str">
        <f t="shared" si="18"/>
        <v/>
      </c>
      <c r="SZ8" s="17" t="str">
        <f t="shared" si="18"/>
        <v/>
      </c>
      <c r="TA8" s="17" t="str">
        <f t="shared" si="18"/>
        <v/>
      </c>
      <c r="TB8" s="17" t="str">
        <f t="shared" si="18"/>
        <v/>
      </c>
      <c r="TC8" s="17" t="str">
        <f t="shared" si="18"/>
        <v/>
      </c>
      <c r="TD8" s="17" t="str">
        <f t="shared" si="18"/>
        <v/>
      </c>
      <c r="TE8" s="17" t="str">
        <f t="shared" si="18"/>
        <v/>
      </c>
      <c r="TF8" s="17" t="str">
        <f t="shared" si="18"/>
        <v/>
      </c>
      <c r="TG8" s="17" t="str">
        <f t="shared" si="18"/>
        <v/>
      </c>
      <c r="TH8" s="17" t="str">
        <f t="shared" si="18"/>
        <v/>
      </c>
      <c r="TI8" s="17" t="str">
        <f t="shared" si="18"/>
        <v/>
      </c>
      <c r="TJ8" s="17" t="str">
        <f t="shared" si="18"/>
        <v/>
      </c>
      <c r="TK8" s="17" t="str">
        <f t="shared" si="18"/>
        <v/>
      </c>
      <c r="TL8" s="17" t="str">
        <f t="shared" si="18"/>
        <v/>
      </c>
      <c r="TM8" s="17" t="str">
        <f t="shared" si="18"/>
        <v/>
      </c>
      <c r="TN8" s="17" t="str">
        <f t="shared" si="18"/>
        <v/>
      </c>
      <c r="TO8" s="17" t="str">
        <f t="shared" si="18"/>
        <v/>
      </c>
      <c r="TP8" s="17" t="str">
        <f t="shared" si="18"/>
        <v/>
      </c>
      <c r="TQ8" s="17" t="str">
        <f t="shared" si="18"/>
        <v/>
      </c>
      <c r="TR8" s="17" t="str">
        <f t="shared" si="18"/>
        <v/>
      </c>
      <c r="TS8" s="17" t="str">
        <f t="shared" si="18"/>
        <v/>
      </c>
      <c r="TT8" s="17" t="str">
        <f t="shared" si="18"/>
        <v/>
      </c>
      <c r="TU8" s="17" t="str">
        <f t="shared" si="18"/>
        <v/>
      </c>
      <c r="TV8" s="17" t="str">
        <f t="shared" si="18"/>
        <v/>
      </c>
      <c r="TW8" s="17" t="str">
        <f t="shared" si="18"/>
        <v/>
      </c>
      <c r="TX8" s="17" t="str">
        <f t="shared" si="18"/>
        <v/>
      </c>
      <c r="TY8" s="17" t="str">
        <f t="shared" si="18"/>
        <v/>
      </c>
      <c r="TZ8" s="17" t="str">
        <f t="shared" si="18"/>
        <v/>
      </c>
      <c r="UA8" s="17" t="str">
        <f t="shared" si="18"/>
        <v/>
      </c>
      <c r="UB8" s="17" t="str">
        <f t="shared" si="18"/>
        <v/>
      </c>
      <c r="UC8" s="17" t="str">
        <f t="shared" si="18"/>
        <v/>
      </c>
      <c r="UD8" s="17" t="str">
        <f t="shared" si="18"/>
        <v/>
      </c>
      <c r="UE8" s="17" t="str">
        <f t="shared" si="18"/>
        <v/>
      </c>
      <c r="UF8" s="17" t="str">
        <f t="shared" si="18"/>
        <v/>
      </c>
      <c r="UG8" s="17" t="str">
        <f t="shared" si="18"/>
        <v/>
      </c>
      <c r="UH8" s="17" t="str">
        <f t="shared" si="18"/>
        <v/>
      </c>
      <c r="UI8" s="17" t="str">
        <f t="shared" si="18"/>
        <v/>
      </c>
      <c r="UJ8" s="17" t="str">
        <f t="shared" si="18"/>
        <v/>
      </c>
      <c r="UK8" s="17" t="str">
        <f t="shared" si="18"/>
        <v/>
      </c>
      <c r="UL8" s="17" t="str">
        <f t="shared" si="18"/>
        <v/>
      </c>
      <c r="UM8" s="17" t="str">
        <f t="shared" si="18"/>
        <v/>
      </c>
      <c r="UN8" s="17" t="str">
        <f t="shared" si="18"/>
        <v/>
      </c>
      <c r="UO8" s="17" t="str">
        <f t="shared" si="18"/>
        <v/>
      </c>
      <c r="UP8" s="17" t="str">
        <f t="shared" si="18"/>
        <v/>
      </c>
      <c r="UQ8" s="17" t="str">
        <f t="shared" si="18"/>
        <v/>
      </c>
      <c r="UR8" s="17" t="str">
        <f t="shared" si="18"/>
        <v/>
      </c>
      <c r="US8" s="17" t="str">
        <f t="shared" si="18"/>
        <v/>
      </c>
      <c r="UT8" s="17" t="str">
        <f t="shared" si="18"/>
        <v/>
      </c>
      <c r="UU8" s="17" t="str">
        <f t="shared" si="18"/>
        <v/>
      </c>
      <c r="UV8" s="17" t="str">
        <f t="shared" si="18"/>
        <v/>
      </c>
      <c r="UW8" s="17" t="str">
        <f t="shared" si="18"/>
        <v/>
      </c>
      <c r="UX8" s="17" t="str">
        <f t="shared" si="18"/>
        <v/>
      </c>
      <c r="UY8" s="17" t="str">
        <f t="shared" si="18"/>
        <v/>
      </c>
      <c r="UZ8" s="17" t="str">
        <f t="shared" si="18"/>
        <v/>
      </c>
      <c r="VA8" s="17" t="str">
        <f t="shared" si="18"/>
        <v/>
      </c>
      <c r="VB8" s="17" t="str">
        <f t="shared" si="18"/>
        <v/>
      </c>
      <c r="VC8" s="17" t="str">
        <f t="shared" si="18"/>
        <v/>
      </c>
      <c r="VD8" s="17" t="str">
        <f t="shared" si="18"/>
        <v/>
      </c>
      <c r="VE8" s="17" t="str">
        <f t="shared" si="18"/>
        <v/>
      </c>
      <c r="VF8" s="17" t="str">
        <f t="shared" si="18"/>
        <v/>
      </c>
      <c r="VG8" s="17" t="str">
        <f t="shared" si="18"/>
        <v/>
      </c>
      <c r="VH8" s="17" t="str">
        <f t="shared" si="18"/>
        <v/>
      </c>
      <c r="VI8" s="17" t="str">
        <f t="shared" ref="VI8:WO8" si="19">IF(ISERROR(IF((VH8+1)&lt;=$C$5,(VH8+1),"")),"",IF((VH8+1)&lt;=$C$5,(VH8+1),""))</f>
        <v/>
      </c>
      <c r="VJ8" s="17" t="str">
        <f t="shared" si="19"/>
        <v/>
      </c>
      <c r="VK8" s="17" t="str">
        <f t="shared" si="19"/>
        <v/>
      </c>
      <c r="VL8" s="17" t="str">
        <f t="shared" si="19"/>
        <v/>
      </c>
      <c r="VM8" s="17" t="str">
        <f t="shared" si="19"/>
        <v/>
      </c>
      <c r="VN8" s="17" t="str">
        <f t="shared" si="19"/>
        <v/>
      </c>
      <c r="VO8" s="17" t="str">
        <f t="shared" si="19"/>
        <v/>
      </c>
      <c r="VP8" s="17" t="str">
        <f t="shared" si="19"/>
        <v/>
      </c>
      <c r="VQ8" s="17" t="str">
        <f t="shared" si="19"/>
        <v/>
      </c>
      <c r="VR8" s="17" t="str">
        <f t="shared" si="19"/>
        <v/>
      </c>
      <c r="VS8" s="17" t="str">
        <f t="shared" si="19"/>
        <v/>
      </c>
      <c r="VT8" s="17" t="str">
        <f t="shared" si="19"/>
        <v/>
      </c>
      <c r="VU8" s="17" t="str">
        <f t="shared" si="19"/>
        <v/>
      </c>
      <c r="VV8" s="17" t="str">
        <f t="shared" si="19"/>
        <v/>
      </c>
      <c r="VW8" s="17" t="str">
        <f t="shared" si="19"/>
        <v/>
      </c>
      <c r="VX8" s="17" t="str">
        <f t="shared" si="19"/>
        <v/>
      </c>
      <c r="VY8" s="17" t="str">
        <f t="shared" si="19"/>
        <v/>
      </c>
      <c r="VZ8" s="17" t="str">
        <f t="shared" si="19"/>
        <v/>
      </c>
      <c r="WA8" s="17" t="str">
        <f t="shared" si="19"/>
        <v/>
      </c>
      <c r="WB8" s="17" t="str">
        <f t="shared" si="19"/>
        <v/>
      </c>
      <c r="WC8" s="17" t="str">
        <f t="shared" si="19"/>
        <v/>
      </c>
      <c r="WD8" s="17" t="str">
        <f t="shared" si="19"/>
        <v/>
      </c>
      <c r="WE8" s="17" t="str">
        <f t="shared" si="19"/>
        <v/>
      </c>
      <c r="WF8" s="17" t="str">
        <f t="shared" si="19"/>
        <v/>
      </c>
      <c r="WG8" s="17" t="str">
        <f t="shared" si="19"/>
        <v/>
      </c>
      <c r="WH8" s="17" t="str">
        <f t="shared" si="19"/>
        <v/>
      </c>
      <c r="WI8" s="17" t="str">
        <f t="shared" si="19"/>
        <v/>
      </c>
      <c r="WJ8" s="17" t="str">
        <f t="shared" si="19"/>
        <v/>
      </c>
      <c r="WK8" s="17" t="str">
        <f t="shared" si="19"/>
        <v/>
      </c>
      <c r="WL8" s="17" t="str">
        <f t="shared" si="19"/>
        <v/>
      </c>
      <c r="WM8" s="17" t="str">
        <f t="shared" si="19"/>
        <v/>
      </c>
      <c r="WN8" s="17" t="str">
        <f t="shared" si="19"/>
        <v/>
      </c>
      <c r="WO8" s="17" t="str">
        <f t="shared" si="19"/>
        <v/>
      </c>
    </row>
    <row r="9" spans="1:613" s="24" customFormat="1" ht="16.5" customHeight="1" x14ac:dyDescent="0.25">
      <c r="A9" s="18"/>
      <c r="B9" s="19"/>
      <c r="C9" s="20"/>
      <c r="D9" s="21">
        <f>D$8</f>
        <v>44896</v>
      </c>
      <c r="E9" s="21">
        <f>D9+1</f>
        <v>44897</v>
      </c>
      <c r="F9" s="21">
        <f t="shared" ref="F9:U10" si="20">E9+1</f>
        <v>44898</v>
      </c>
      <c r="G9" s="21">
        <f t="shared" si="20"/>
        <v>44899</v>
      </c>
      <c r="H9" s="21">
        <f t="shared" si="20"/>
        <v>44900</v>
      </c>
      <c r="I9" s="21">
        <f t="shared" si="20"/>
        <v>44901</v>
      </c>
      <c r="J9" s="21">
        <f t="shared" si="20"/>
        <v>44902</v>
      </c>
      <c r="K9" s="21">
        <f t="shared" si="20"/>
        <v>44903</v>
      </c>
      <c r="L9" s="21">
        <f t="shared" si="20"/>
        <v>44904</v>
      </c>
      <c r="M9" s="21">
        <f t="shared" si="20"/>
        <v>44905</v>
      </c>
      <c r="N9" s="21">
        <f t="shared" si="20"/>
        <v>44906</v>
      </c>
      <c r="O9" s="21">
        <f t="shared" si="20"/>
        <v>44907</v>
      </c>
      <c r="P9" s="21">
        <f t="shared" si="20"/>
        <v>44908</v>
      </c>
      <c r="Q9" s="21">
        <f t="shared" si="20"/>
        <v>44909</v>
      </c>
      <c r="R9" s="21">
        <f t="shared" si="20"/>
        <v>44910</v>
      </c>
      <c r="S9" s="21">
        <f t="shared" si="20"/>
        <v>44911</v>
      </c>
      <c r="T9" s="21">
        <f t="shared" si="20"/>
        <v>44912</v>
      </c>
      <c r="U9" s="21">
        <f t="shared" si="20"/>
        <v>44913</v>
      </c>
      <c r="V9" s="21">
        <f t="shared" ref="V9:AK10" si="21">U9+1</f>
        <v>44914</v>
      </c>
      <c r="W9" s="21">
        <f t="shared" si="21"/>
        <v>44915</v>
      </c>
      <c r="X9" s="21">
        <f t="shared" si="21"/>
        <v>44916</v>
      </c>
      <c r="Y9" s="21">
        <f t="shared" si="21"/>
        <v>44917</v>
      </c>
      <c r="Z9" s="21">
        <f t="shared" si="21"/>
        <v>44918</v>
      </c>
      <c r="AA9" s="21">
        <f t="shared" si="21"/>
        <v>44919</v>
      </c>
      <c r="AB9" s="21">
        <f t="shared" si="21"/>
        <v>44920</v>
      </c>
      <c r="AC9" s="21">
        <f t="shared" si="21"/>
        <v>44921</v>
      </c>
      <c r="AD9" s="21">
        <f t="shared" si="21"/>
        <v>44922</v>
      </c>
      <c r="AE9" s="21">
        <f t="shared" si="21"/>
        <v>44923</v>
      </c>
      <c r="AF9" s="21">
        <f t="shared" si="21"/>
        <v>44924</v>
      </c>
      <c r="AG9" s="21">
        <f t="shared" si="21"/>
        <v>44925</v>
      </c>
      <c r="AH9" s="21">
        <f t="shared" si="21"/>
        <v>44926</v>
      </c>
      <c r="AI9" s="21">
        <f t="shared" si="21"/>
        <v>44927</v>
      </c>
      <c r="AJ9" s="21">
        <f t="shared" si="21"/>
        <v>44928</v>
      </c>
      <c r="AK9" s="21">
        <f t="shared" si="21"/>
        <v>44929</v>
      </c>
      <c r="AL9" s="21">
        <f t="shared" ref="AL9:BA10" si="22">AK9+1</f>
        <v>44930</v>
      </c>
      <c r="AM9" s="21">
        <f t="shared" si="22"/>
        <v>44931</v>
      </c>
      <c r="AN9" s="21">
        <f t="shared" si="22"/>
        <v>44932</v>
      </c>
      <c r="AO9" s="21">
        <f t="shared" si="22"/>
        <v>44933</v>
      </c>
      <c r="AP9" s="21">
        <f t="shared" si="22"/>
        <v>44934</v>
      </c>
      <c r="AQ9" s="21">
        <f t="shared" si="22"/>
        <v>44935</v>
      </c>
      <c r="AR9" s="21">
        <f t="shared" si="22"/>
        <v>44936</v>
      </c>
      <c r="AS9" s="21">
        <f t="shared" si="22"/>
        <v>44937</v>
      </c>
      <c r="AT9" s="21">
        <f t="shared" si="22"/>
        <v>44938</v>
      </c>
      <c r="AU9" s="21">
        <f t="shared" si="22"/>
        <v>44939</v>
      </c>
      <c r="AV9" s="21">
        <f t="shared" si="22"/>
        <v>44940</v>
      </c>
      <c r="AW9" s="21">
        <f t="shared" si="22"/>
        <v>44941</v>
      </c>
      <c r="AX9" s="21">
        <f t="shared" si="22"/>
        <v>44942</v>
      </c>
      <c r="AY9" s="21">
        <f t="shared" si="22"/>
        <v>44943</v>
      </c>
      <c r="AZ9" s="21">
        <f t="shared" si="22"/>
        <v>44944</v>
      </c>
      <c r="BA9" s="21">
        <f t="shared" si="22"/>
        <v>44945</v>
      </c>
      <c r="BB9" s="21">
        <f t="shared" ref="BB9:BQ10" si="23">BA9+1</f>
        <v>44946</v>
      </c>
      <c r="BC9" s="21">
        <f t="shared" si="23"/>
        <v>44947</v>
      </c>
      <c r="BD9" s="21">
        <f t="shared" si="23"/>
        <v>44948</v>
      </c>
      <c r="BE9" s="21">
        <f t="shared" si="23"/>
        <v>44949</v>
      </c>
      <c r="BF9" s="21">
        <f t="shared" si="23"/>
        <v>44950</v>
      </c>
      <c r="BG9" s="21">
        <f t="shared" si="23"/>
        <v>44951</v>
      </c>
      <c r="BH9" s="21">
        <f t="shared" si="23"/>
        <v>44952</v>
      </c>
      <c r="BI9" s="21">
        <f t="shared" si="23"/>
        <v>44953</v>
      </c>
      <c r="BJ9" s="21">
        <f t="shared" si="23"/>
        <v>44954</v>
      </c>
      <c r="BK9" s="21">
        <f t="shared" si="23"/>
        <v>44955</v>
      </c>
      <c r="BL9" s="21">
        <f t="shared" si="23"/>
        <v>44956</v>
      </c>
      <c r="BM9" s="21">
        <f t="shared" si="23"/>
        <v>44957</v>
      </c>
      <c r="BN9" s="21">
        <f t="shared" si="23"/>
        <v>44958</v>
      </c>
      <c r="BO9" s="21">
        <f t="shared" si="23"/>
        <v>44959</v>
      </c>
      <c r="BP9" s="21">
        <f t="shared" si="23"/>
        <v>44960</v>
      </c>
      <c r="BQ9" s="21">
        <f t="shared" si="23"/>
        <v>44961</v>
      </c>
      <c r="BR9" s="21">
        <f t="shared" ref="BR9:CG10" si="24">BQ9+1</f>
        <v>44962</v>
      </c>
      <c r="BS9" s="21">
        <f t="shared" si="24"/>
        <v>44963</v>
      </c>
      <c r="BT9" s="21">
        <f t="shared" si="24"/>
        <v>44964</v>
      </c>
      <c r="BU9" s="21">
        <f t="shared" si="24"/>
        <v>44965</v>
      </c>
      <c r="BV9" s="21">
        <f t="shared" si="24"/>
        <v>44966</v>
      </c>
      <c r="BW9" s="21">
        <f t="shared" si="24"/>
        <v>44967</v>
      </c>
      <c r="BX9" s="21">
        <f t="shared" si="24"/>
        <v>44968</v>
      </c>
      <c r="BY9" s="21">
        <f t="shared" si="24"/>
        <v>44969</v>
      </c>
      <c r="BZ9" s="21">
        <f t="shared" si="24"/>
        <v>44970</v>
      </c>
      <c r="CA9" s="21">
        <f t="shared" si="24"/>
        <v>44971</v>
      </c>
      <c r="CB9" s="21">
        <f t="shared" si="24"/>
        <v>44972</v>
      </c>
      <c r="CC9" s="21">
        <f t="shared" si="24"/>
        <v>44973</v>
      </c>
      <c r="CD9" s="21">
        <f t="shared" si="24"/>
        <v>44974</v>
      </c>
      <c r="CE9" s="21">
        <f t="shared" si="24"/>
        <v>44975</v>
      </c>
      <c r="CF9" s="21">
        <f t="shared" si="24"/>
        <v>44976</v>
      </c>
      <c r="CG9" s="21">
        <f t="shared" si="24"/>
        <v>44977</v>
      </c>
      <c r="CH9" s="21">
        <f t="shared" ref="CH9:CW10" si="25">CG9+1</f>
        <v>44978</v>
      </c>
      <c r="CI9" s="21">
        <f t="shared" si="25"/>
        <v>44979</v>
      </c>
      <c r="CJ9" s="21">
        <f t="shared" si="25"/>
        <v>44980</v>
      </c>
      <c r="CK9" s="21">
        <f t="shared" si="25"/>
        <v>44981</v>
      </c>
      <c r="CL9" s="21">
        <f t="shared" si="25"/>
        <v>44982</v>
      </c>
      <c r="CM9" s="21">
        <f t="shared" si="25"/>
        <v>44983</v>
      </c>
      <c r="CN9" s="21">
        <f t="shared" si="25"/>
        <v>44984</v>
      </c>
      <c r="CO9" s="21">
        <f t="shared" si="25"/>
        <v>44985</v>
      </c>
      <c r="CP9" s="21">
        <f t="shared" si="25"/>
        <v>44986</v>
      </c>
      <c r="CQ9" s="21">
        <f t="shared" si="25"/>
        <v>44987</v>
      </c>
      <c r="CR9" s="21">
        <f t="shared" si="25"/>
        <v>44988</v>
      </c>
      <c r="CS9" s="21">
        <f t="shared" si="25"/>
        <v>44989</v>
      </c>
      <c r="CT9" s="21">
        <f t="shared" si="25"/>
        <v>44990</v>
      </c>
      <c r="CU9" s="21">
        <f t="shared" si="25"/>
        <v>44991</v>
      </c>
      <c r="CV9" s="21">
        <f t="shared" si="25"/>
        <v>44992</v>
      </c>
      <c r="CW9" s="21">
        <f t="shared" si="25"/>
        <v>44993</v>
      </c>
      <c r="CX9" s="21">
        <f t="shared" ref="CX9:DM10" si="26">CW9+1</f>
        <v>44994</v>
      </c>
      <c r="CY9" s="21">
        <f t="shared" si="26"/>
        <v>44995</v>
      </c>
      <c r="CZ9" s="21">
        <f t="shared" si="26"/>
        <v>44996</v>
      </c>
      <c r="DA9" s="21">
        <f t="shared" si="26"/>
        <v>44997</v>
      </c>
      <c r="DB9" s="21">
        <f t="shared" si="26"/>
        <v>44998</v>
      </c>
      <c r="DC9" s="21">
        <f t="shared" si="26"/>
        <v>44999</v>
      </c>
      <c r="DD9" s="21">
        <f t="shared" si="26"/>
        <v>45000</v>
      </c>
      <c r="DE9" s="21">
        <f t="shared" si="26"/>
        <v>45001</v>
      </c>
      <c r="DF9" s="21">
        <f t="shared" si="26"/>
        <v>45002</v>
      </c>
      <c r="DG9" s="21">
        <f t="shared" si="26"/>
        <v>45003</v>
      </c>
      <c r="DH9" s="21">
        <f t="shared" si="26"/>
        <v>45004</v>
      </c>
      <c r="DI9" s="21">
        <f t="shared" si="26"/>
        <v>45005</v>
      </c>
      <c r="DJ9" s="21">
        <f t="shared" si="26"/>
        <v>45006</v>
      </c>
      <c r="DK9" s="21">
        <f t="shared" si="26"/>
        <v>45007</v>
      </c>
      <c r="DL9" s="21">
        <f t="shared" si="26"/>
        <v>45008</v>
      </c>
      <c r="DM9" s="21">
        <f t="shared" si="26"/>
        <v>45009</v>
      </c>
      <c r="DN9" s="21">
        <f t="shared" ref="DN9:EC10" si="27">DM9+1</f>
        <v>45010</v>
      </c>
      <c r="DO9" s="21">
        <f t="shared" si="27"/>
        <v>45011</v>
      </c>
      <c r="DP9" s="21">
        <f t="shared" si="27"/>
        <v>45012</v>
      </c>
      <c r="DQ9" s="21">
        <f t="shared" si="27"/>
        <v>45013</v>
      </c>
      <c r="DR9" s="21">
        <f t="shared" si="27"/>
        <v>45014</v>
      </c>
      <c r="DS9" s="21">
        <f t="shared" si="27"/>
        <v>45015</v>
      </c>
      <c r="DT9" s="21">
        <f t="shared" si="27"/>
        <v>45016</v>
      </c>
      <c r="DU9" s="21">
        <f t="shared" si="27"/>
        <v>45017</v>
      </c>
      <c r="DV9" s="21">
        <f t="shared" si="27"/>
        <v>45018</v>
      </c>
      <c r="DW9" s="21">
        <f t="shared" si="27"/>
        <v>45019</v>
      </c>
      <c r="DX9" s="21">
        <f t="shared" si="27"/>
        <v>45020</v>
      </c>
      <c r="DY9" s="21">
        <f t="shared" si="27"/>
        <v>45021</v>
      </c>
      <c r="DZ9" s="21">
        <f t="shared" si="27"/>
        <v>45022</v>
      </c>
      <c r="EA9" s="21">
        <f t="shared" si="27"/>
        <v>45023</v>
      </c>
      <c r="EB9" s="21">
        <f t="shared" si="27"/>
        <v>45024</v>
      </c>
      <c r="EC9" s="21">
        <f t="shared" si="27"/>
        <v>45025</v>
      </c>
      <c r="ED9" s="21">
        <f t="shared" ref="ED9:ES10" si="28">EC9+1</f>
        <v>45026</v>
      </c>
      <c r="EE9" s="21">
        <f t="shared" si="28"/>
        <v>45027</v>
      </c>
      <c r="EF9" s="21">
        <f t="shared" si="28"/>
        <v>45028</v>
      </c>
      <c r="EG9" s="21">
        <f t="shared" si="28"/>
        <v>45029</v>
      </c>
      <c r="EH9" s="21">
        <f t="shared" si="28"/>
        <v>45030</v>
      </c>
      <c r="EI9" s="21">
        <f t="shared" si="28"/>
        <v>45031</v>
      </c>
      <c r="EJ9" s="21">
        <f t="shared" si="28"/>
        <v>45032</v>
      </c>
      <c r="EK9" s="21">
        <f t="shared" si="28"/>
        <v>45033</v>
      </c>
      <c r="EL9" s="21">
        <f t="shared" si="28"/>
        <v>45034</v>
      </c>
      <c r="EM9" s="21">
        <f t="shared" si="28"/>
        <v>45035</v>
      </c>
      <c r="EN9" s="21">
        <f t="shared" si="28"/>
        <v>45036</v>
      </c>
      <c r="EO9" s="21">
        <f t="shared" si="28"/>
        <v>45037</v>
      </c>
      <c r="EP9" s="21">
        <f t="shared" si="28"/>
        <v>45038</v>
      </c>
      <c r="EQ9" s="21">
        <f t="shared" si="28"/>
        <v>45039</v>
      </c>
      <c r="ER9" s="21">
        <f t="shared" si="28"/>
        <v>45040</v>
      </c>
      <c r="ES9" s="21">
        <f t="shared" si="28"/>
        <v>45041</v>
      </c>
      <c r="ET9" s="21">
        <f t="shared" ref="ET9:FI10" si="29">ES9+1</f>
        <v>45042</v>
      </c>
      <c r="EU9" s="21">
        <f t="shared" si="29"/>
        <v>45043</v>
      </c>
      <c r="EV9" s="21">
        <f t="shared" si="29"/>
        <v>45044</v>
      </c>
      <c r="EW9" s="21">
        <f t="shared" si="29"/>
        <v>45045</v>
      </c>
      <c r="EX9" s="21">
        <f t="shared" si="29"/>
        <v>45046</v>
      </c>
      <c r="EY9" s="21">
        <f t="shared" si="29"/>
        <v>45047</v>
      </c>
      <c r="EZ9" s="21">
        <f t="shared" si="29"/>
        <v>45048</v>
      </c>
      <c r="FA9" s="21">
        <f t="shared" si="29"/>
        <v>45049</v>
      </c>
      <c r="FB9" s="21">
        <f t="shared" si="29"/>
        <v>45050</v>
      </c>
      <c r="FC9" s="21">
        <f t="shared" si="29"/>
        <v>45051</v>
      </c>
      <c r="FD9" s="21">
        <f t="shared" si="29"/>
        <v>45052</v>
      </c>
      <c r="FE9" s="21">
        <f t="shared" si="29"/>
        <v>45053</v>
      </c>
      <c r="FF9" s="21">
        <f t="shared" si="29"/>
        <v>45054</v>
      </c>
      <c r="FG9" s="21">
        <f t="shared" si="29"/>
        <v>45055</v>
      </c>
      <c r="FH9" s="21">
        <f t="shared" si="29"/>
        <v>45056</v>
      </c>
      <c r="FI9" s="21">
        <f t="shared" si="29"/>
        <v>45057</v>
      </c>
      <c r="FJ9" s="21">
        <f t="shared" ref="FJ9:FY10" si="30">FI9+1</f>
        <v>45058</v>
      </c>
      <c r="FK9" s="21">
        <f t="shared" si="30"/>
        <v>45059</v>
      </c>
      <c r="FL9" s="21">
        <f t="shared" si="30"/>
        <v>45060</v>
      </c>
      <c r="FM9" s="21">
        <f t="shared" si="30"/>
        <v>45061</v>
      </c>
      <c r="FN9" s="21">
        <f t="shared" si="30"/>
        <v>45062</v>
      </c>
      <c r="FO9" s="21">
        <f t="shared" si="30"/>
        <v>45063</v>
      </c>
      <c r="FP9" s="21">
        <f t="shared" si="30"/>
        <v>45064</v>
      </c>
      <c r="FQ9" s="21">
        <f t="shared" si="30"/>
        <v>45065</v>
      </c>
      <c r="FR9" s="21">
        <f t="shared" si="30"/>
        <v>45066</v>
      </c>
      <c r="FS9" s="21">
        <f t="shared" si="30"/>
        <v>45067</v>
      </c>
      <c r="FT9" s="21">
        <f t="shared" si="30"/>
        <v>45068</v>
      </c>
      <c r="FU9" s="21">
        <f t="shared" si="30"/>
        <v>45069</v>
      </c>
      <c r="FV9" s="21">
        <f t="shared" si="30"/>
        <v>45070</v>
      </c>
      <c r="FW9" s="21">
        <f t="shared" si="30"/>
        <v>45071</v>
      </c>
      <c r="FX9" s="21">
        <f t="shared" si="30"/>
        <v>45072</v>
      </c>
      <c r="FY9" s="21">
        <f t="shared" si="30"/>
        <v>45073</v>
      </c>
      <c r="FZ9" s="21">
        <f t="shared" ref="FZ9:GO10" si="31">FY9+1</f>
        <v>45074</v>
      </c>
      <c r="GA9" s="21">
        <f t="shared" si="31"/>
        <v>45075</v>
      </c>
      <c r="GB9" s="21">
        <f t="shared" si="31"/>
        <v>45076</v>
      </c>
      <c r="GC9" s="21">
        <f t="shared" si="31"/>
        <v>45077</v>
      </c>
      <c r="GD9" s="21">
        <f t="shared" si="31"/>
        <v>45078</v>
      </c>
      <c r="GE9" s="21">
        <f t="shared" si="31"/>
        <v>45079</v>
      </c>
      <c r="GF9" s="21">
        <f t="shared" si="31"/>
        <v>45080</v>
      </c>
      <c r="GG9" s="21">
        <f t="shared" si="31"/>
        <v>45081</v>
      </c>
      <c r="GH9" s="21">
        <f t="shared" si="31"/>
        <v>45082</v>
      </c>
      <c r="GI9" s="21">
        <f t="shared" si="31"/>
        <v>45083</v>
      </c>
      <c r="GJ9" s="21">
        <f t="shared" si="31"/>
        <v>45084</v>
      </c>
      <c r="GK9" s="21">
        <f t="shared" si="31"/>
        <v>45085</v>
      </c>
      <c r="GL9" s="21">
        <f t="shared" si="31"/>
        <v>45086</v>
      </c>
      <c r="GM9" s="21">
        <f t="shared" si="31"/>
        <v>45087</v>
      </c>
      <c r="GN9" s="21">
        <f t="shared" si="31"/>
        <v>45088</v>
      </c>
      <c r="GO9" s="21">
        <f t="shared" si="31"/>
        <v>45089</v>
      </c>
      <c r="GP9" s="21">
        <f t="shared" ref="GP9:HE10" si="32">GO9+1</f>
        <v>45090</v>
      </c>
      <c r="GQ9" s="21">
        <f t="shared" si="32"/>
        <v>45091</v>
      </c>
      <c r="GR9" s="21">
        <f t="shared" si="32"/>
        <v>45092</v>
      </c>
      <c r="GS9" s="21">
        <f t="shared" si="32"/>
        <v>45093</v>
      </c>
      <c r="GT9" s="21">
        <f t="shared" si="32"/>
        <v>45094</v>
      </c>
      <c r="GU9" s="21">
        <f t="shared" si="32"/>
        <v>45095</v>
      </c>
      <c r="GV9" s="21">
        <f t="shared" si="32"/>
        <v>45096</v>
      </c>
      <c r="GW9" s="21">
        <f t="shared" si="32"/>
        <v>45097</v>
      </c>
      <c r="GX9" s="21">
        <f t="shared" si="32"/>
        <v>45098</v>
      </c>
      <c r="GY9" s="21">
        <f t="shared" si="32"/>
        <v>45099</v>
      </c>
      <c r="GZ9" s="21">
        <f t="shared" si="32"/>
        <v>45100</v>
      </c>
      <c r="HA9" s="21">
        <f t="shared" si="32"/>
        <v>45101</v>
      </c>
      <c r="HB9" s="21">
        <f t="shared" si="32"/>
        <v>45102</v>
      </c>
      <c r="HC9" s="21">
        <f t="shared" si="32"/>
        <v>45103</v>
      </c>
      <c r="HD9" s="21">
        <f t="shared" si="32"/>
        <v>45104</v>
      </c>
      <c r="HE9" s="21">
        <f t="shared" si="32"/>
        <v>45105</v>
      </c>
      <c r="HF9" s="21">
        <f t="shared" ref="HF9:HU10" si="33">HE9+1</f>
        <v>45106</v>
      </c>
      <c r="HG9" s="21">
        <f t="shared" si="33"/>
        <v>45107</v>
      </c>
      <c r="HH9" s="21">
        <f t="shared" si="33"/>
        <v>45108</v>
      </c>
      <c r="HI9" s="21">
        <f t="shared" si="33"/>
        <v>45109</v>
      </c>
      <c r="HJ9" s="21">
        <f t="shared" si="33"/>
        <v>45110</v>
      </c>
      <c r="HK9" s="21">
        <f t="shared" si="33"/>
        <v>45111</v>
      </c>
      <c r="HL9" s="21">
        <f t="shared" si="33"/>
        <v>45112</v>
      </c>
      <c r="HM9" s="21">
        <f t="shared" si="33"/>
        <v>45113</v>
      </c>
      <c r="HN9" s="21">
        <f t="shared" si="33"/>
        <v>45114</v>
      </c>
      <c r="HO9" s="21">
        <f t="shared" si="33"/>
        <v>45115</v>
      </c>
      <c r="HP9" s="21">
        <f t="shared" si="33"/>
        <v>45116</v>
      </c>
      <c r="HQ9" s="21">
        <f t="shared" si="33"/>
        <v>45117</v>
      </c>
      <c r="HR9" s="21">
        <f t="shared" si="33"/>
        <v>45118</v>
      </c>
      <c r="HS9" s="21">
        <f t="shared" si="33"/>
        <v>45119</v>
      </c>
      <c r="HT9" s="21">
        <f t="shared" si="33"/>
        <v>45120</v>
      </c>
      <c r="HU9" s="21">
        <f t="shared" si="33"/>
        <v>45121</v>
      </c>
      <c r="HV9" s="21">
        <f t="shared" ref="HV9:IK10" si="34">HU9+1</f>
        <v>45122</v>
      </c>
      <c r="HW9" s="21">
        <f t="shared" si="34"/>
        <v>45123</v>
      </c>
      <c r="HX9" s="21">
        <f t="shared" si="34"/>
        <v>45124</v>
      </c>
      <c r="HY9" s="21">
        <f t="shared" si="34"/>
        <v>45125</v>
      </c>
      <c r="HZ9" s="21">
        <f t="shared" si="34"/>
        <v>45126</v>
      </c>
      <c r="IA9" s="21">
        <f t="shared" si="34"/>
        <v>45127</v>
      </c>
      <c r="IB9" s="21">
        <f t="shared" si="34"/>
        <v>45128</v>
      </c>
      <c r="IC9" s="21">
        <f t="shared" si="34"/>
        <v>45129</v>
      </c>
      <c r="ID9" s="21">
        <f t="shared" si="34"/>
        <v>45130</v>
      </c>
      <c r="IE9" s="21">
        <f t="shared" si="34"/>
        <v>45131</v>
      </c>
      <c r="IF9" s="21">
        <f t="shared" si="34"/>
        <v>45132</v>
      </c>
      <c r="IG9" s="21">
        <f t="shared" si="34"/>
        <v>45133</v>
      </c>
      <c r="IH9" s="21">
        <f t="shared" si="34"/>
        <v>45134</v>
      </c>
      <c r="II9" s="21">
        <f t="shared" si="34"/>
        <v>45135</v>
      </c>
      <c r="IJ9" s="21">
        <f t="shared" si="34"/>
        <v>45136</v>
      </c>
      <c r="IK9" s="21">
        <f t="shared" si="34"/>
        <v>45137</v>
      </c>
      <c r="IL9" s="21">
        <f t="shared" ref="IL9:JA10" si="35">IK9+1</f>
        <v>45138</v>
      </c>
      <c r="IM9" s="21">
        <f t="shared" si="35"/>
        <v>45139</v>
      </c>
      <c r="IN9" s="21">
        <f t="shared" si="35"/>
        <v>45140</v>
      </c>
      <c r="IO9" s="21">
        <f t="shared" si="35"/>
        <v>45141</v>
      </c>
      <c r="IP9" s="21">
        <f t="shared" si="35"/>
        <v>45142</v>
      </c>
      <c r="IQ9" s="21">
        <f t="shared" si="35"/>
        <v>45143</v>
      </c>
      <c r="IR9" s="21">
        <f t="shared" si="35"/>
        <v>45144</v>
      </c>
      <c r="IS9" s="21">
        <f t="shared" si="35"/>
        <v>45145</v>
      </c>
      <c r="IT9" s="21">
        <f t="shared" si="35"/>
        <v>45146</v>
      </c>
      <c r="IU9" s="21">
        <f t="shared" si="35"/>
        <v>45147</v>
      </c>
      <c r="IV9" s="21">
        <f t="shared" si="35"/>
        <v>45148</v>
      </c>
      <c r="IW9" s="21">
        <f t="shared" si="35"/>
        <v>45149</v>
      </c>
      <c r="IX9" s="21">
        <f t="shared" si="35"/>
        <v>45150</v>
      </c>
      <c r="IY9" s="21">
        <f t="shared" si="35"/>
        <v>45151</v>
      </c>
      <c r="IZ9" s="21">
        <f t="shared" si="35"/>
        <v>45152</v>
      </c>
      <c r="JA9" s="21">
        <f t="shared" si="35"/>
        <v>45153</v>
      </c>
      <c r="JB9" s="21">
        <f t="shared" ref="JB9:JQ10" si="36">JA9+1</f>
        <v>45154</v>
      </c>
      <c r="JC9" s="21">
        <f t="shared" si="36"/>
        <v>45155</v>
      </c>
      <c r="JD9" s="21">
        <f t="shared" si="36"/>
        <v>45156</v>
      </c>
      <c r="JE9" s="21">
        <f t="shared" si="36"/>
        <v>45157</v>
      </c>
      <c r="JF9" s="21">
        <f t="shared" si="36"/>
        <v>45158</v>
      </c>
      <c r="JG9" s="21">
        <f t="shared" si="36"/>
        <v>45159</v>
      </c>
      <c r="JH9" s="21">
        <f t="shared" si="36"/>
        <v>45160</v>
      </c>
      <c r="JI9" s="21">
        <f t="shared" si="36"/>
        <v>45161</v>
      </c>
      <c r="JJ9" s="21">
        <f t="shared" si="36"/>
        <v>45162</v>
      </c>
      <c r="JK9" s="21">
        <f t="shared" si="36"/>
        <v>45163</v>
      </c>
      <c r="JL9" s="21">
        <f t="shared" si="36"/>
        <v>45164</v>
      </c>
      <c r="JM9" s="21">
        <f t="shared" si="36"/>
        <v>45165</v>
      </c>
      <c r="JN9" s="21">
        <f t="shared" si="36"/>
        <v>45166</v>
      </c>
      <c r="JO9" s="21">
        <f t="shared" si="36"/>
        <v>45167</v>
      </c>
      <c r="JP9" s="21">
        <f t="shared" si="36"/>
        <v>45168</v>
      </c>
      <c r="JQ9" s="21">
        <f t="shared" si="36"/>
        <v>45169</v>
      </c>
      <c r="JR9" s="21">
        <f t="shared" ref="JR9:KG10" si="37">JQ9+1</f>
        <v>45170</v>
      </c>
      <c r="JS9" s="21">
        <f t="shared" si="37"/>
        <v>45171</v>
      </c>
      <c r="JT9" s="21">
        <f t="shared" si="37"/>
        <v>45172</v>
      </c>
      <c r="JU9" s="21">
        <f t="shared" si="37"/>
        <v>45173</v>
      </c>
      <c r="JV9" s="21">
        <f t="shared" si="37"/>
        <v>45174</v>
      </c>
      <c r="JW9" s="21">
        <f t="shared" si="37"/>
        <v>45175</v>
      </c>
      <c r="JX9" s="21">
        <f t="shared" si="37"/>
        <v>45176</v>
      </c>
      <c r="JY9" s="21">
        <f t="shared" si="37"/>
        <v>45177</v>
      </c>
      <c r="JZ9" s="21">
        <f t="shared" si="37"/>
        <v>45178</v>
      </c>
      <c r="KA9" s="21">
        <f t="shared" si="37"/>
        <v>45179</v>
      </c>
      <c r="KB9" s="21">
        <f t="shared" si="37"/>
        <v>45180</v>
      </c>
      <c r="KC9" s="21">
        <f t="shared" si="37"/>
        <v>45181</v>
      </c>
      <c r="KD9" s="21">
        <f t="shared" si="37"/>
        <v>45182</v>
      </c>
      <c r="KE9" s="21">
        <f t="shared" si="37"/>
        <v>45183</v>
      </c>
      <c r="KF9" s="21">
        <f t="shared" si="37"/>
        <v>45184</v>
      </c>
      <c r="KG9" s="21">
        <f t="shared" si="37"/>
        <v>45185</v>
      </c>
      <c r="KH9" s="21">
        <f t="shared" ref="KH9:KW10" si="38">KG9+1</f>
        <v>45186</v>
      </c>
      <c r="KI9" s="21">
        <f t="shared" si="38"/>
        <v>45187</v>
      </c>
      <c r="KJ9" s="21">
        <f t="shared" si="38"/>
        <v>45188</v>
      </c>
      <c r="KK9" s="21">
        <f t="shared" si="38"/>
        <v>45189</v>
      </c>
      <c r="KL9" s="21">
        <f t="shared" si="38"/>
        <v>45190</v>
      </c>
      <c r="KM9" s="21">
        <f t="shared" si="38"/>
        <v>45191</v>
      </c>
      <c r="KN9" s="21">
        <f t="shared" si="38"/>
        <v>45192</v>
      </c>
      <c r="KO9" s="21">
        <f t="shared" si="38"/>
        <v>45193</v>
      </c>
      <c r="KP9" s="21">
        <f t="shared" si="38"/>
        <v>45194</v>
      </c>
      <c r="KQ9" s="21">
        <f t="shared" si="38"/>
        <v>45195</v>
      </c>
      <c r="KR9" s="21">
        <f t="shared" si="38"/>
        <v>45196</v>
      </c>
      <c r="KS9" s="21">
        <f t="shared" si="38"/>
        <v>45197</v>
      </c>
      <c r="KT9" s="21">
        <f t="shared" si="38"/>
        <v>45198</v>
      </c>
      <c r="KU9" s="21">
        <f t="shared" si="38"/>
        <v>45199</v>
      </c>
      <c r="KV9" s="21">
        <f t="shared" si="38"/>
        <v>45200</v>
      </c>
      <c r="KW9" s="21">
        <f t="shared" si="38"/>
        <v>45201</v>
      </c>
      <c r="KX9" s="21">
        <f t="shared" ref="KX9:LM10" si="39">KW9+1</f>
        <v>45202</v>
      </c>
      <c r="KY9" s="21">
        <f t="shared" si="39"/>
        <v>45203</v>
      </c>
      <c r="KZ9" s="21">
        <f t="shared" si="39"/>
        <v>45204</v>
      </c>
      <c r="LA9" s="21">
        <f t="shared" si="39"/>
        <v>45205</v>
      </c>
      <c r="LB9" s="21">
        <f t="shared" si="39"/>
        <v>45206</v>
      </c>
      <c r="LC9" s="21">
        <f t="shared" si="39"/>
        <v>45207</v>
      </c>
      <c r="LD9" s="21">
        <f t="shared" si="39"/>
        <v>45208</v>
      </c>
      <c r="LE9" s="21">
        <f t="shared" si="39"/>
        <v>45209</v>
      </c>
      <c r="LF9" s="21">
        <f t="shared" si="39"/>
        <v>45210</v>
      </c>
      <c r="LG9" s="21">
        <f t="shared" si="39"/>
        <v>45211</v>
      </c>
      <c r="LH9" s="21">
        <f t="shared" si="39"/>
        <v>45212</v>
      </c>
      <c r="LI9" s="21">
        <f t="shared" si="39"/>
        <v>45213</v>
      </c>
      <c r="LJ9" s="21">
        <f t="shared" si="39"/>
        <v>45214</v>
      </c>
      <c r="LK9" s="21">
        <f t="shared" si="39"/>
        <v>45215</v>
      </c>
      <c r="LL9" s="21">
        <f t="shared" si="39"/>
        <v>45216</v>
      </c>
      <c r="LM9" s="21">
        <f t="shared" si="39"/>
        <v>45217</v>
      </c>
      <c r="LN9" s="21">
        <f t="shared" ref="LN9:MC10" si="40">LM9+1</f>
        <v>45218</v>
      </c>
      <c r="LO9" s="21">
        <f t="shared" si="40"/>
        <v>45219</v>
      </c>
      <c r="LP9" s="21">
        <f t="shared" si="40"/>
        <v>45220</v>
      </c>
      <c r="LQ9" s="21">
        <f t="shared" si="40"/>
        <v>45221</v>
      </c>
      <c r="LR9" s="21">
        <f t="shared" si="40"/>
        <v>45222</v>
      </c>
      <c r="LS9" s="21">
        <f t="shared" si="40"/>
        <v>45223</v>
      </c>
      <c r="LT9" s="21">
        <f t="shared" si="40"/>
        <v>45224</v>
      </c>
      <c r="LU9" s="21">
        <f t="shared" si="40"/>
        <v>45225</v>
      </c>
      <c r="LV9" s="21">
        <f t="shared" si="40"/>
        <v>45226</v>
      </c>
      <c r="LW9" s="21">
        <f t="shared" si="40"/>
        <v>45227</v>
      </c>
      <c r="LX9" s="21">
        <f t="shared" si="40"/>
        <v>45228</v>
      </c>
      <c r="LY9" s="21">
        <f t="shared" si="40"/>
        <v>45229</v>
      </c>
      <c r="LZ9" s="21">
        <f t="shared" si="40"/>
        <v>45230</v>
      </c>
      <c r="MA9" s="21">
        <f t="shared" si="40"/>
        <v>45231</v>
      </c>
      <c r="MB9" s="21">
        <f t="shared" si="40"/>
        <v>45232</v>
      </c>
      <c r="MC9" s="21">
        <f t="shared" si="40"/>
        <v>45233</v>
      </c>
      <c r="MD9" s="21">
        <f t="shared" ref="MD9:MS10" si="41">MC9+1</f>
        <v>45234</v>
      </c>
      <c r="ME9" s="21">
        <f t="shared" si="41"/>
        <v>45235</v>
      </c>
      <c r="MF9" s="21">
        <f t="shared" si="41"/>
        <v>45236</v>
      </c>
      <c r="MG9" s="21">
        <f t="shared" si="41"/>
        <v>45237</v>
      </c>
      <c r="MH9" s="21">
        <f t="shared" si="41"/>
        <v>45238</v>
      </c>
      <c r="MI9" s="21">
        <f t="shared" si="41"/>
        <v>45239</v>
      </c>
      <c r="MJ9" s="21">
        <f t="shared" si="41"/>
        <v>45240</v>
      </c>
      <c r="MK9" s="21">
        <f t="shared" si="41"/>
        <v>45241</v>
      </c>
      <c r="ML9" s="21">
        <f t="shared" si="41"/>
        <v>45242</v>
      </c>
      <c r="MM9" s="21">
        <f t="shared" si="41"/>
        <v>45243</v>
      </c>
      <c r="MN9" s="21">
        <f t="shared" si="41"/>
        <v>45244</v>
      </c>
      <c r="MO9" s="21">
        <f t="shared" si="41"/>
        <v>45245</v>
      </c>
      <c r="MP9" s="21">
        <f t="shared" si="41"/>
        <v>45246</v>
      </c>
      <c r="MQ9" s="21">
        <f t="shared" si="41"/>
        <v>45247</v>
      </c>
      <c r="MR9" s="21">
        <f t="shared" si="41"/>
        <v>45248</v>
      </c>
      <c r="MS9" s="21">
        <f t="shared" si="41"/>
        <v>45249</v>
      </c>
      <c r="MT9" s="21">
        <f t="shared" ref="MT9:NI10" si="42">MS9+1</f>
        <v>45250</v>
      </c>
      <c r="MU9" s="21">
        <f t="shared" si="42"/>
        <v>45251</v>
      </c>
      <c r="MV9" s="21">
        <f t="shared" si="42"/>
        <v>45252</v>
      </c>
      <c r="MW9" s="21">
        <f t="shared" si="42"/>
        <v>45253</v>
      </c>
      <c r="MX9" s="21">
        <f t="shared" si="42"/>
        <v>45254</v>
      </c>
      <c r="MY9" s="21">
        <f t="shared" si="42"/>
        <v>45255</v>
      </c>
      <c r="MZ9" s="21">
        <f t="shared" si="42"/>
        <v>45256</v>
      </c>
      <c r="NA9" s="21">
        <f t="shared" si="42"/>
        <v>45257</v>
      </c>
      <c r="NB9" s="21">
        <f t="shared" si="42"/>
        <v>45258</v>
      </c>
      <c r="NC9" s="21">
        <f t="shared" si="42"/>
        <v>45259</v>
      </c>
      <c r="ND9" s="21">
        <f t="shared" si="42"/>
        <v>45260</v>
      </c>
      <c r="NE9" s="21">
        <f t="shared" si="42"/>
        <v>45261</v>
      </c>
      <c r="NF9" s="21">
        <f t="shared" si="42"/>
        <v>45262</v>
      </c>
      <c r="NG9" s="21">
        <f t="shared" si="42"/>
        <v>45263</v>
      </c>
      <c r="NH9" s="21">
        <f t="shared" si="42"/>
        <v>45264</v>
      </c>
      <c r="NI9" s="21">
        <f t="shared" si="42"/>
        <v>45265</v>
      </c>
      <c r="NJ9" s="21">
        <f t="shared" ref="NJ9:NY10" si="43">NI9+1</f>
        <v>45266</v>
      </c>
      <c r="NK9" s="21">
        <f t="shared" si="43"/>
        <v>45267</v>
      </c>
      <c r="NL9" s="21">
        <f t="shared" si="43"/>
        <v>45268</v>
      </c>
      <c r="NM9" s="21">
        <f t="shared" si="43"/>
        <v>45269</v>
      </c>
      <c r="NN9" s="21">
        <f t="shared" si="43"/>
        <v>45270</v>
      </c>
      <c r="NO9" s="21">
        <f t="shared" si="43"/>
        <v>45271</v>
      </c>
      <c r="NP9" s="21">
        <f t="shared" si="43"/>
        <v>45272</v>
      </c>
      <c r="NQ9" s="21">
        <f t="shared" si="43"/>
        <v>45273</v>
      </c>
      <c r="NR9" s="21">
        <f t="shared" si="43"/>
        <v>45274</v>
      </c>
      <c r="NS9" s="21">
        <f t="shared" si="43"/>
        <v>45275</v>
      </c>
      <c r="NT9" s="21">
        <f t="shared" si="43"/>
        <v>45276</v>
      </c>
      <c r="NU9" s="21">
        <f t="shared" si="43"/>
        <v>45277</v>
      </c>
      <c r="NV9" s="21">
        <f t="shared" si="43"/>
        <v>45278</v>
      </c>
      <c r="NW9" s="21">
        <f t="shared" si="43"/>
        <v>45279</v>
      </c>
      <c r="NX9" s="21">
        <f t="shared" si="43"/>
        <v>45280</v>
      </c>
      <c r="NY9" s="21">
        <f t="shared" si="43"/>
        <v>45281</v>
      </c>
      <c r="NZ9" s="21">
        <f t="shared" ref="NZ9:OI10" si="44">NY9+1</f>
        <v>45282</v>
      </c>
      <c r="OA9" s="21">
        <f t="shared" si="44"/>
        <v>45283</v>
      </c>
      <c r="OB9" s="21">
        <f t="shared" si="44"/>
        <v>45284</v>
      </c>
      <c r="OC9" s="21">
        <f t="shared" si="44"/>
        <v>45285</v>
      </c>
      <c r="OD9" s="21">
        <f t="shared" si="44"/>
        <v>45286</v>
      </c>
      <c r="OE9" s="21">
        <f t="shared" si="44"/>
        <v>45287</v>
      </c>
      <c r="OF9" s="21">
        <f t="shared" si="44"/>
        <v>45288</v>
      </c>
      <c r="OG9" s="21">
        <f t="shared" si="44"/>
        <v>45289</v>
      </c>
      <c r="OH9" s="21">
        <f t="shared" si="44"/>
        <v>45290</v>
      </c>
      <c r="OI9" s="22">
        <f t="shared" si="44"/>
        <v>45291</v>
      </c>
      <c r="OJ9" s="23" t="str">
        <f t="shared" ref="OJ9:QU9" si="45">IF(ISERROR(DAY(OJ$8)),"",DAY(OJ$8))</f>
        <v/>
      </c>
      <c r="OK9" s="23" t="str">
        <f t="shared" si="45"/>
        <v/>
      </c>
      <c r="OL9" s="23" t="str">
        <f t="shared" si="45"/>
        <v/>
      </c>
      <c r="OM9" s="23" t="str">
        <f t="shared" si="45"/>
        <v/>
      </c>
      <c r="ON9" s="23" t="str">
        <f t="shared" si="45"/>
        <v/>
      </c>
      <c r="OO9" s="23" t="str">
        <f t="shared" si="45"/>
        <v/>
      </c>
      <c r="OP9" s="23" t="str">
        <f t="shared" si="45"/>
        <v/>
      </c>
      <c r="OQ9" s="23" t="str">
        <f t="shared" si="45"/>
        <v/>
      </c>
      <c r="OR9" s="23" t="str">
        <f t="shared" si="45"/>
        <v/>
      </c>
      <c r="OS9" s="23" t="str">
        <f t="shared" si="45"/>
        <v/>
      </c>
      <c r="OT9" s="23" t="str">
        <f t="shared" si="45"/>
        <v/>
      </c>
      <c r="OU9" s="23" t="str">
        <f t="shared" si="45"/>
        <v/>
      </c>
      <c r="OV9" s="23" t="str">
        <f t="shared" si="45"/>
        <v/>
      </c>
      <c r="OW9" s="23" t="str">
        <f t="shared" si="45"/>
        <v/>
      </c>
      <c r="OX9" s="23" t="str">
        <f t="shared" si="45"/>
        <v/>
      </c>
      <c r="OY9" s="23" t="str">
        <f t="shared" si="45"/>
        <v/>
      </c>
      <c r="OZ9" s="23" t="str">
        <f t="shared" si="45"/>
        <v/>
      </c>
      <c r="PA9" s="23" t="str">
        <f t="shared" si="45"/>
        <v/>
      </c>
      <c r="PB9" s="23" t="str">
        <f t="shared" si="45"/>
        <v/>
      </c>
      <c r="PC9" s="23" t="str">
        <f t="shared" si="45"/>
        <v/>
      </c>
      <c r="PD9" s="23" t="str">
        <f t="shared" si="45"/>
        <v/>
      </c>
      <c r="PE9" s="23" t="str">
        <f t="shared" si="45"/>
        <v/>
      </c>
      <c r="PF9" s="23" t="str">
        <f t="shared" si="45"/>
        <v/>
      </c>
      <c r="PG9" s="23" t="str">
        <f t="shared" si="45"/>
        <v/>
      </c>
      <c r="PH9" s="23" t="str">
        <f t="shared" si="45"/>
        <v/>
      </c>
      <c r="PI9" s="23" t="str">
        <f t="shared" si="45"/>
        <v/>
      </c>
      <c r="PJ9" s="23" t="str">
        <f t="shared" si="45"/>
        <v/>
      </c>
      <c r="PK9" s="23" t="str">
        <f t="shared" si="45"/>
        <v/>
      </c>
      <c r="PL9" s="23" t="str">
        <f t="shared" si="45"/>
        <v/>
      </c>
      <c r="PM9" s="23" t="str">
        <f t="shared" si="45"/>
        <v/>
      </c>
      <c r="PN9" s="23" t="str">
        <f t="shared" si="45"/>
        <v/>
      </c>
      <c r="PO9" s="23" t="str">
        <f t="shared" si="45"/>
        <v/>
      </c>
      <c r="PP9" s="23" t="str">
        <f t="shared" si="45"/>
        <v/>
      </c>
      <c r="PQ9" s="23" t="str">
        <f t="shared" si="45"/>
        <v/>
      </c>
      <c r="PR9" s="23" t="str">
        <f t="shared" si="45"/>
        <v/>
      </c>
      <c r="PS9" s="23" t="str">
        <f t="shared" si="45"/>
        <v/>
      </c>
      <c r="PT9" s="23" t="str">
        <f t="shared" si="45"/>
        <v/>
      </c>
      <c r="PU9" s="23" t="str">
        <f t="shared" si="45"/>
        <v/>
      </c>
      <c r="PV9" s="23" t="str">
        <f t="shared" si="45"/>
        <v/>
      </c>
      <c r="PW9" s="23" t="str">
        <f t="shared" si="45"/>
        <v/>
      </c>
      <c r="PX9" s="23" t="str">
        <f t="shared" si="45"/>
        <v/>
      </c>
      <c r="PY9" s="23" t="str">
        <f t="shared" si="45"/>
        <v/>
      </c>
      <c r="PZ9" s="23" t="str">
        <f t="shared" si="45"/>
        <v/>
      </c>
      <c r="QA9" s="23" t="str">
        <f t="shared" si="45"/>
        <v/>
      </c>
      <c r="QB9" s="23" t="str">
        <f t="shared" si="45"/>
        <v/>
      </c>
      <c r="QC9" s="23" t="str">
        <f t="shared" si="45"/>
        <v/>
      </c>
      <c r="QD9" s="23" t="str">
        <f t="shared" si="45"/>
        <v/>
      </c>
      <c r="QE9" s="23" t="str">
        <f t="shared" si="45"/>
        <v/>
      </c>
      <c r="QF9" s="23" t="str">
        <f t="shared" si="45"/>
        <v/>
      </c>
      <c r="QG9" s="23" t="str">
        <f t="shared" si="45"/>
        <v/>
      </c>
      <c r="QH9" s="23" t="str">
        <f t="shared" si="45"/>
        <v/>
      </c>
      <c r="QI9" s="23" t="str">
        <f t="shared" si="45"/>
        <v/>
      </c>
      <c r="QJ9" s="23" t="str">
        <f t="shared" si="45"/>
        <v/>
      </c>
      <c r="QK9" s="23" t="str">
        <f t="shared" si="45"/>
        <v/>
      </c>
      <c r="QL9" s="23" t="str">
        <f t="shared" si="45"/>
        <v/>
      </c>
      <c r="QM9" s="23" t="str">
        <f t="shared" si="45"/>
        <v/>
      </c>
      <c r="QN9" s="23" t="str">
        <f t="shared" si="45"/>
        <v/>
      </c>
      <c r="QO9" s="23" t="str">
        <f t="shared" si="45"/>
        <v/>
      </c>
      <c r="QP9" s="23" t="str">
        <f t="shared" si="45"/>
        <v/>
      </c>
      <c r="QQ9" s="23" t="str">
        <f t="shared" si="45"/>
        <v/>
      </c>
      <c r="QR9" s="23" t="str">
        <f t="shared" si="45"/>
        <v/>
      </c>
      <c r="QS9" s="23" t="str">
        <f t="shared" si="45"/>
        <v/>
      </c>
      <c r="QT9" s="23" t="str">
        <f t="shared" si="45"/>
        <v/>
      </c>
      <c r="QU9" s="23" t="str">
        <f t="shared" si="45"/>
        <v/>
      </c>
      <c r="QV9" s="23" t="str">
        <f t="shared" ref="QV9:TG9" si="46">IF(ISERROR(DAY(QV$8)),"",DAY(QV$8))</f>
        <v/>
      </c>
      <c r="QW9" s="23" t="str">
        <f t="shared" si="46"/>
        <v/>
      </c>
      <c r="QX9" s="23" t="str">
        <f t="shared" si="46"/>
        <v/>
      </c>
      <c r="QY9" s="23" t="str">
        <f t="shared" si="46"/>
        <v/>
      </c>
      <c r="QZ9" s="23" t="str">
        <f t="shared" si="46"/>
        <v/>
      </c>
      <c r="RA9" s="23" t="str">
        <f t="shared" si="46"/>
        <v/>
      </c>
      <c r="RB9" s="23" t="str">
        <f t="shared" si="46"/>
        <v/>
      </c>
      <c r="RC9" s="23" t="str">
        <f t="shared" si="46"/>
        <v/>
      </c>
      <c r="RD9" s="23" t="str">
        <f t="shared" si="46"/>
        <v/>
      </c>
      <c r="RE9" s="23" t="str">
        <f t="shared" si="46"/>
        <v/>
      </c>
      <c r="RF9" s="23" t="str">
        <f t="shared" si="46"/>
        <v/>
      </c>
      <c r="RG9" s="23" t="str">
        <f t="shared" si="46"/>
        <v/>
      </c>
      <c r="RH9" s="23" t="str">
        <f t="shared" si="46"/>
        <v/>
      </c>
      <c r="RI9" s="23" t="str">
        <f t="shared" si="46"/>
        <v/>
      </c>
      <c r="RJ9" s="23" t="str">
        <f t="shared" si="46"/>
        <v/>
      </c>
      <c r="RK9" s="23" t="str">
        <f t="shared" si="46"/>
        <v/>
      </c>
      <c r="RL9" s="23" t="str">
        <f t="shared" si="46"/>
        <v/>
      </c>
      <c r="RM9" s="23" t="str">
        <f t="shared" si="46"/>
        <v/>
      </c>
      <c r="RN9" s="23" t="str">
        <f t="shared" si="46"/>
        <v/>
      </c>
      <c r="RO9" s="23" t="str">
        <f t="shared" si="46"/>
        <v/>
      </c>
      <c r="RP9" s="23" t="str">
        <f t="shared" si="46"/>
        <v/>
      </c>
      <c r="RQ9" s="23" t="str">
        <f t="shared" si="46"/>
        <v/>
      </c>
      <c r="RR9" s="23" t="str">
        <f t="shared" si="46"/>
        <v/>
      </c>
      <c r="RS9" s="23" t="str">
        <f t="shared" si="46"/>
        <v/>
      </c>
      <c r="RT9" s="23" t="str">
        <f t="shared" si="46"/>
        <v/>
      </c>
      <c r="RU9" s="23" t="str">
        <f t="shared" si="46"/>
        <v/>
      </c>
      <c r="RV9" s="23" t="str">
        <f t="shared" si="46"/>
        <v/>
      </c>
      <c r="RW9" s="23" t="str">
        <f t="shared" si="46"/>
        <v/>
      </c>
      <c r="RX9" s="23" t="str">
        <f t="shared" si="46"/>
        <v/>
      </c>
      <c r="RY9" s="23" t="str">
        <f t="shared" si="46"/>
        <v/>
      </c>
      <c r="RZ9" s="23" t="str">
        <f t="shared" si="46"/>
        <v/>
      </c>
      <c r="SA9" s="23" t="str">
        <f t="shared" si="46"/>
        <v/>
      </c>
      <c r="SB9" s="23" t="str">
        <f t="shared" si="46"/>
        <v/>
      </c>
      <c r="SC9" s="23" t="str">
        <f t="shared" si="46"/>
        <v/>
      </c>
      <c r="SD9" s="23" t="str">
        <f t="shared" si="46"/>
        <v/>
      </c>
      <c r="SE9" s="23" t="str">
        <f t="shared" si="46"/>
        <v/>
      </c>
      <c r="SF9" s="23" t="str">
        <f t="shared" si="46"/>
        <v/>
      </c>
      <c r="SG9" s="23" t="str">
        <f t="shared" si="46"/>
        <v/>
      </c>
      <c r="SH9" s="23" t="str">
        <f t="shared" si="46"/>
        <v/>
      </c>
      <c r="SI9" s="23" t="str">
        <f t="shared" si="46"/>
        <v/>
      </c>
      <c r="SJ9" s="23" t="str">
        <f t="shared" si="46"/>
        <v/>
      </c>
      <c r="SK9" s="23" t="str">
        <f t="shared" si="46"/>
        <v/>
      </c>
      <c r="SL9" s="23" t="str">
        <f t="shared" si="46"/>
        <v/>
      </c>
      <c r="SM9" s="23" t="str">
        <f t="shared" si="46"/>
        <v/>
      </c>
      <c r="SN9" s="23" t="str">
        <f t="shared" si="46"/>
        <v/>
      </c>
      <c r="SO9" s="23" t="str">
        <f t="shared" si="46"/>
        <v/>
      </c>
      <c r="SP9" s="23" t="str">
        <f t="shared" si="46"/>
        <v/>
      </c>
      <c r="SQ9" s="23" t="str">
        <f t="shared" si="46"/>
        <v/>
      </c>
      <c r="SR9" s="23" t="str">
        <f t="shared" si="46"/>
        <v/>
      </c>
      <c r="SS9" s="23" t="str">
        <f t="shared" si="46"/>
        <v/>
      </c>
      <c r="ST9" s="23" t="str">
        <f t="shared" si="46"/>
        <v/>
      </c>
      <c r="SU9" s="23" t="str">
        <f t="shared" si="46"/>
        <v/>
      </c>
      <c r="SV9" s="23" t="str">
        <f t="shared" si="46"/>
        <v/>
      </c>
      <c r="SW9" s="23" t="str">
        <f t="shared" si="46"/>
        <v/>
      </c>
      <c r="SX9" s="23" t="str">
        <f t="shared" si="46"/>
        <v/>
      </c>
      <c r="SY9" s="23" t="str">
        <f t="shared" si="46"/>
        <v/>
      </c>
      <c r="SZ9" s="23" t="str">
        <f t="shared" si="46"/>
        <v/>
      </c>
      <c r="TA9" s="23" t="str">
        <f t="shared" si="46"/>
        <v/>
      </c>
      <c r="TB9" s="23" t="str">
        <f t="shared" si="46"/>
        <v/>
      </c>
      <c r="TC9" s="23" t="str">
        <f t="shared" si="46"/>
        <v/>
      </c>
      <c r="TD9" s="23" t="str">
        <f t="shared" si="46"/>
        <v/>
      </c>
      <c r="TE9" s="23" t="str">
        <f t="shared" si="46"/>
        <v/>
      </c>
      <c r="TF9" s="23" t="str">
        <f t="shared" si="46"/>
        <v/>
      </c>
      <c r="TG9" s="23" t="str">
        <f t="shared" si="46"/>
        <v/>
      </c>
      <c r="TH9" s="23" t="str">
        <f t="shared" ref="TH9:VS9" si="47">IF(ISERROR(DAY(TH$8)),"",DAY(TH$8))</f>
        <v/>
      </c>
      <c r="TI9" s="23" t="str">
        <f t="shared" si="47"/>
        <v/>
      </c>
      <c r="TJ9" s="23" t="str">
        <f t="shared" si="47"/>
        <v/>
      </c>
      <c r="TK9" s="23" t="str">
        <f t="shared" si="47"/>
        <v/>
      </c>
      <c r="TL9" s="23" t="str">
        <f t="shared" si="47"/>
        <v/>
      </c>
      <c r="TM9" s="23" t="str">
        <f t="shared" si="47"/>
        <v/>
      </c>
      <c r="TN9" s="23" t="str">
        <f t="shared" si="47"/>
        <v/>
      </c>
      <c r="TO9" s="23" t="str">
        <f t="shared" si="47"/>
        <v/>
      </c>
      <c r="TP9" s="23" t="str">
        <f t="shared" si="47"/>
        <v/>
      </c>
      <c r="TQ9" s="23" t="str">
        <f t="shared" si="47"/>
        <v/>
      </c>
      <c r="TR9" s="23" t="str">
        <f t="shared" si="47"/>
        <v/>
      </c>
      <c r="TS9" s="23" t="str">
        <f t="shared" si="47"/>
        <v/>
      </c>
      <c r="TT9" s="23" t="str">
        <f t="shared" si="47"/>
        <v/>
      </c>
      <c r="TU9" s="23" t="str">
        <f t="shared" si="47"/>
        <v/>
      </c>
      <c r="TV9" s="23" t="str">
        <f t="shared" si="47"/>
        <v/>
      </c>
      <c r="TW9" s="23" t="str">
        <f t="shared" si="47"/>
        <v/>
      </c>
      <c r="TX9" s="23" t="str">
        <f t="shared" si="47"/>
        <v/>
      </c>
      <c r="TY9" s="23" t="str">
        <f t="shared" si="47"/>
        <v/>
      </c>
      <c r="TZ9" s="23" t="str">
        <f t="shared" si="47"/>
        <v/>
      </c>
      <c r="UA9" s="23" t="str">
        <f t="shared" si="47"/>
        <v/>
      </c>
      <c r="UB9" s="23" t="str">
        <f t="shared" si="47"/>
        <v/>
      </c>
      <c r="UC9" s="23" t="str">
        <f t="shared" si="47"/>
        <v/>
      </c>
      <c r="UD9" s="23" t="str">
        <f t="shared" si="47"/>
        <v/>
      </c>
      <c r="UE9" s="23" t="str">
        <f t="shared" si="47"/>
        <v/>
      </c>
      <c r="UF9" s="23" t="str">
        <f t="shared" si="47"/>
        <v/>
      </c>
      <c r="UG9" s="23" t="str">
        <f t="shared" si="47"/>
        <v/>
      </c>
      <c r="UH9" s="23" t="str">
        <f t="shared" si="47"/>
        <v/>
      </c>
      <c r="UI9" s="23" t="str">
        <f t="shared" si="47"/>
        <v/>
      </c>
      <c r="UJ9" s="23" t="str">
        <f t="shared" si="47"/>
        <v/>
      </c>
      <c r="UK9" s="23" t="str">
        <f t="shared" si="47"/>
        <v/>
      </c>
      <c r="UL9" s="23" t="str">
        <f t="shared" si="47"/>
        <v/>
      </c>
      <c r="UM9" s="23" t="str">
        <f t="shared" si="47"/>
        <v/>
      </c>
      <c r="UN9" s="23" t="str">
        <f t="shared" si="47"/>
        <v/>
      </c>
      <c r="UO9" s="23" t="str">
        <f t="shared" si="47"/>
        <v/>
      </c>
      <c r="UP9" s="23" t="str">
        <f t="shared" si="47"/>
        <v/>
      </c>
      <c r="UQ9" s="23" t="str">
        <f t="shared" si="47"/>
        <v/>
      </c>
      <c r="UR9" s="23" t="str">
        <f t="shared" si="47"/>
        <v/>
      </c>
      <c r="US9" s="23" t="str">
        <f t="shared" si="47"/>
        <v/>
      </c>
      <c r="UT9" s="23" t="str">
        <f t="shared" si="47"/>
        <v/>
      </c>
      <c r="UU9" s="23" t="str">
        <f t="shared" si="47"/>
        <v/>
      </c>
      <c r="UV9" s="23" t="str">
        <f t="shared" si="47"/>
        <v/>
      </c>
      <c r="UW9" s="23" t="str">
        <f t="shared" si="47"/>
        <v/>
      </c>
      <c r="UX9" s="23" t="str">
        <f t="shared" si="47"/>
        <v/>
      </c>
      <c r="UY9" s="23" t="str">
        <f t="shared" si="47"/>
        <v/>
      </c>
      <c r="UZ9" s="23" t="str">
        <f t="shared" si="47"/>
        <v/>
      </c>
      <c r="VA9" s="23" t="str">
        <f t="shared" si="47"/>
        <v/>
      </c>
      <c r="VB9" s="23" t="str">
        <f t="shared" si="47"/>
        <v/>
      </c>
      <c r="VC9" s="23" t="str">
        <f t="shared" si="47"/>
        <v/>
      </c>
      <c r="VD9" s="23" t="str">
        <f t="shared" si="47"/>
        <v/>
      </c>
      <c r="VE9" s="23" t="str">
        <f t="shared" si="47"/>
        <v/>
      </c>
      <c r="VF9" s="23" t="str">
        <f t="shared" si="47"/>
        <v/>
      </c>
      <c r="VG9" s="23" t="str">
        <f t="shared" si="47"/>
        <v/>
      </c>
      <c r="VH9" s="23" t="str">
        <f t="shared" si="47"/>
        <v/>
      </c>
      <c r="VI9" s="23" t="str">
        <f t="shared" si="47"/>
        <v/>
      </c>
      <c r="VJ9" s="23" t="str">
        <f t="shared" si="47"/>
        <v/>
      </c>
      <c r="VK9" s="23" t="str">
        <f t="shared" si="47"/>
        <v/>
      </c>
      <c r="VL9" s="23" t="str">
        <f t="shared" si="47"/>
        <v/>
      </c>
      <c r="VM9" s="23" t="str">
        <f t="shared" si="47"/>
        <v/>
      </c>
      <c r="VN9" s="23" t="str">
        <f t="shared" si="47"/>
        <v/>
      </c>
      <c r="VO9" s="23" t="str">
        <f t="shared" si="47"/>
        <v/>
      </c>
      <c r="VP9" s="23" t="str">
        <f t="shared" si="47"/>
        <v/>
      </c>
      <c r="VQ9" s="23" t="str">
        <f t="shared" si="47"/>
        <v/>
      </c>
      <c r="VR9" s="23" t="str">
        <f t="shared" si="47"/>
        <v/>
      </c>
      <c r="VS9" s="23" t="str">
        <f t="shared" si="47"/>
        <v/>
      </c>
      <c r="VT9" s="23" t="str">
        <f t="shared" ref="VT9:WX9" si="48">IF(ISERROR(DAY(VT$8)),"",DAY(VT$8))</f>
        <v/>
      </c>
      <c r="VU9" s="23" t="str">
        <f t="shared" si="48"/>
        <v/>
      </c>
      <c r="VV9" s="23" t="str">
        <f t="shared" si="48"/>
        <v/>
      </c>
      <c r="VW9" s="23" t="str">
        <f t="shared" si="48"/>
        <v/>
      </c>
      <c r="VX9" s="23" t="str">
        <f t="shared" si="48"/>
        <v/>
      </c>
      <c r="VY9" s="23" t="str">
        <f t="shared" si="48"/>
        <v/>
      </c>
      <c r="VZ9" s="23" t="str">
        <f t="shared" si="48"/>
        <v/>
      </c>
      <c r="WA9" s="23" t="str">
        <f t="shared" si="48"/>
        <v/>
      </c>
      <c r="WB9" s="23" t="str">
        <f t="shared" si="48"/>
        <v/>
      </c>
      <c r="WC9" s="23" t="str">
        <f t="shared" si="48"/>
        <v/>
      </c>
      <c r="WD9" s="23" t="str">
        <f t="shared" si="48"/>
        <v/>
      </c>
      <c r="WE9" s="23" t="str">
        <f t="shared" si="48"/>
        <v/>
      </c>
      <c r="WF9" s="23" t="str">
        <f t="shared" si="48"/>
        <v/>
      </c>
      <c r="WG9" s="23" t="str">
        <f t="shared" si="48"/>
        <v/>
      </c>
      <c r="WH9" s="23" t="str">
        <f t="shared" si="48"/>
        <v/>
      </c>
      <c r="WI9" s="23" t="str">
        <f t="shared" si="48"/>
        <v/>
      </c>
      <c r="WJ9" s="23" t="str">
        <f t="shared" si="48"/>
        <v/>
      </c>
      <c r="WK9" s="23" t="str">
        <f t="shared" si="48"/>
        <v/>
      </c>
      <c r="WL9" s="23" t="str">
        <f t="shared" si="48"/>
        <v/>
      </c>
      <c r="WM9" s="23" t="str">
        <f t="shared" si="48"/>
        <v/>
      </c>
      <c r="WN9" s="23" t="str">
        <f t="shared" si="48"/>
        <v/>
      </c>
      <c r="WO9" s="23" t="str">
        <f t="shared" si="48"/>
        <v/>
      </c>
    </row>
    <row r="10" spans="1:613" s="30" customFormat="1" ht="18.75" customHeight="1" x14ac:dyDescent="0.25">
      <c r="A10" s="25"/>
      <c r="B10" s="19"/>
      <c r="C10" s="26" t="s">
        <v>5</v>
      </c>
      <c r="D10" s="27">
        <f>D8</f>
        <v>44896</v>
      </c>
      <c r="E10" s="27">
        <f>D10+1</f>
        <v>44897</v>
      </c>
      <c r="F10" s="27">
        <f t="shared" si="20"/>
        <v>44898</v>
      </c>
      <c r="G10" s="27">
        <f t="shared" si="20"/>
        <v>44899</v>
      </c>
      <c r="H10" s="27">
        <f t="shared" si="20"/>
        <v>44900</v>
      </c>
      <c r="I10" s="27">
        <f t="shared" si="20"/>
        <v>44901</v>
      </c>
      <c r="J10" s="27">
        <f t="shared" si="20"/>
        <v>44902</v>
      </c>
      <c r="K10" s="27">
        <f t="shared" si="20"/>
        <v>44903</v>
      </c>
      <c r="L10" s="27">
        <f t="shared" si="20"/>
        <v>44904</v>
      </c>
      <c r="M10" s="27">
        <f t="shared" si="20"/>
        <v>44905</v>
      </c>
      <c r="N10" s="27">
        <f t="shared" si="20"/>
        <v>44906</v>
      </c>
      <c r="O10" s="27">
        <f t="shared" si="20"/>
        <v>44907</v>
      </c>
      <c r="P10" s="27">
        <f t="shared" si="20"/>
        <v>44908</v>
      </c>
      <c r="Q10" s="27">
        <f t="shared" si="20"/>
        <v>44909</v>
      </c>
      <c r="R10" s="27">
        <f t="shared" si="20"/>
        <v>44910</v>
      </c>
      <c r="S10" s="27">
        <f t="shared" si="20"/>
        <v>44911</v>
      </c>
      <c r="T10" s="27">
        <f t="shared" si="20"/>
        <v>44912</v>
      </c>
      <c r="U10" s="27">
        <f t="shared" si="20"/>
        <v>44913</v>
      </c>
      <c r="V10" s="27">
        <f t="shared" si="21"/>
        <v>44914</v>
      </c>
      <c r="W10" s="27">
        <f t="shared" si="21"/>
        <v>44915</v>
      </c>
      <c r="X10" s="27">
        <f t="shared" si="21"/>
        <v>44916</v>
      </c>
      <c r="Y10" s="27">
        <f t="shared" si="21"/>
        <v>44917</v>
      </c>
      <c r="Z10" s="27">
        <f t="shared" si="21"/>
        <v>44918</v>
      </c>
      <c r="AA10" s="27">
        <f t="shared" si="21"/>
        <v>44919</v>
      </c>
      <c r="AB10" s="27">
        <f t="shared" si="21"/>
        <v>44920</v>
      </c>
      <c r="AC10" s="27">
        <f t="shared" si="21"/>
        <v>44921</v>
      </c>
      <c r="AD10" s="27">
        <f t="shared" si="21"/>
        <v>44922</v>
      </c>
      <c r="AE10" s="27">
        <f t="shared" si="21"/>
        <v>44923</v>
      </c>
      <c r="AF10" s="27">
        <f t="shared" si="21"/>
        <v>44924</v>
      </c>
      <c r="AG10" s="27">
        <f t="shared" si="21"/>
        <v>44925</v>
      </c>
      <c r="AH10" s="27">
        <f t="shared" si="21"/>
        <v>44926</v>
      </c>
      <c r="AI10" s="27">
        <f t="shared" si="21"/>
        <v>44927</v>
      </c>
      <c r="AJ10" s="27">
        <f t="shared" si="21"/>
        <v>44928</v>
      </c>
      <c r="AK10" s="27">
        <f t="shared" si="21"/>
        <v>44929</v>
      </c>
      <c r="AL10" s="27">
        <f t="shared" si="22"/>
        <v>44930</v>
      </c>
      <c r="AM10" s="27">
        <f t="shared" si="22"/>
        <v>44931</v>
      </c>
      <c r="AN10" s="27">
        <f t="shared" si="22"/>
        <v>44932</v>
      </c>
      <c r="AO10" s="27">
        <f t="shared" si="22"/>
        <v>44933</v>
      </c>
      <c r="AP10" s="27">
        <f t="shared" si="22"/>
        <v>44934</v>
      </c>
      <c r="AQ10" s="27">
        <f t="shared" si="22"/>
        <v>44935</v>
      </c>
      <c r="AR10" s="27">
        <f t="shared" si="22"/>
        <v>44936</v>
      </c>
      <c r="AS10" s="27">
        <f t="shared" si="22"/>
        <v>44937</v>
      </c>
      <c r="AT10" s="27">
        <f t="shared" si="22"/>
        <v>44938</v>
      </c>
      <c r="AU10" s="27">
        <f t="shared" si="22"/>
        <v>44939</v>
      </c>
      <c r="AV10" s="27">
        <f t="shared" si="22"/>
        <v>44940</v>
      </c>
      <c r="AW10" s="27">
        <f t="shared" si="22"/>
        <v>44941</v>
      </c>
      <c r="AX10" s="27">
        <f t="shared" si="22"/>
        <v>44942</v>
      </c>
      <c r="AY10" s="27">
        <f t="shared" si="22"/>
        <v>44943</v>
      </c>
      <c r="AZ10" s="27">
        <f t="shared" si="22"/>
        <v>44944</v>
      </c>
      <c r="BA10" s="27">
        <f t="shared" si="22"/>
        <v>44945</v>
      </c>
      <c r="BB10" s="27">
        <f t="shared" si="23"/>
        <v>44946</v>
      </c>
      <c r="BC10" s="27">
        <f t="shared" si="23"/>
        <v>44947</v>
      </c>
      <c r="BD10" s="27">
        <f t="shared" si="23"/>
        <v>44948</v>
      </c>
      <c r="BE10" s="27">
        <f t="shared" si="23"/>
        <v>44949</v>
      </c>
      <c r="BF10" s="27">
        <f t="shared" si="23"/>
        <v>44950</v>
      </c>
      <c r="BG10" s="27">
        <f t="shared" si="23"/>
        <v>44951</v>
      </c>
      <c r="BH10" s="27">
        <f t="shared" si="23"/>
        <v>44952</v>
      </c>
      <c r="BI10" s="27">
        <f t="shared" si="23"/>
        <v>44953</v>
      </c>
      <c r="BJ10" s="27">
        <f t="shared" si="23"/>
        <v>44954</v>
      </c>
      <c r="BK10" s="27">
        <f t="shared" si="23"/>
        <v>44955</v>
      </c>
      <c r="BL10" s="27">
        <f t="shared" si="23"/>
        <v>44956</v>
      </c>
      <c r="BM10" s="27">
        <f t="shared" si="23"/>
        <v>44957</v>
      </c>
      <c r="BN10" s="27">
        <f t="shared" si="23"/>
        <v>44958</v>
      </c>
      <c r="BO10" s="27">
        <f t="shared" si="23"/>
        <v>44959</v>
      </c>
      <c r="BP10" s="27">
        <f t="shared" si="23"/>
        <v>44960</v>
      </c>
      <c r="BQ10" s="27">
        <f t="shared" si="23"/>
        <v>44961</v>
      </c>
      <c r="BR10" s="27">
        <f t="shared" si="24"/>
        <v>44962</v>
      </c>
      <c r="BS10" s="27">
        <f t="shared" si="24"/>
        <v>44963</v>
      </c>
      <c r="BT10" s="27">
        <f t="shared" si="24"/>
        <v>44964</v>
      </c>
      <c r="BU10" s="27">
        <f t="shared" si="24"/>
        <v>44965</v>
      </c>
      <c r="BV10" s="27">
        <f t="shared" si="24"/>
        <v>44966</v>
      </c>
      <c r="BW10" s="27">
        <f t="shared" si="24"/>
        <v>44967</v>
      </c>
      <c r="BX10" s="27">
        <f t="shared" si="24"/>
        <v>44968</v>
      </c>
      <c r="BY10" s="27">
        <f t="shared" si="24"/>
        <v>44969</v>
      </c>
      <c r="BZ10" s="27">
        <f t="shared" si="24"/>
        <v>44970</v>
      </c>
      <c r="CA10" s="27">
        <f t="shared" si="24"/>
        <v>44971</v>
      </c>
      <c r="CB10" s="27">
        <f t="shared" si="24"/>
        <v>44972</v>
      </c>
      <c r="CC10" s="27">
        <f t="shared" si="24"/>
        <v>44973</v>
      </c>
      <c r="CD10" s="27">
        <f t="shared" si="24"/>
        <v>44974</v>
      </c>
      <c r="CE10" s="27">
        <f t="shared" si="24"/>
        <v>44975</v>
      </c>
      <c r="CF10" s="27">
        <f t="shared" si="24"/>
        <v>44976</v>
      </c>
      <c r="CG10" s="27">
        <f t="shared" si="24"/>
        <v>44977</v>
      </c>
      <c r="CH10" s="27">
        <f t="shared" si="25"/>
        <v>44978</v>
      </c>
      <c r="CI10" s="27">
        <f t="shared" si="25"/>
        <v>44979</v>
      </c>
      <c r="CJ10" s="27">
        <f t="shared" si="25"/>
        <v>44980</v>
      </c>
      <c r="CK10" s="27">
        <f t="shared" si="25"/>
        <v>44981</v>
      </c>
      <c r="CL10" s="27">
        <f t="shared" si="25"/>
        <v>44982</v>
      </c>
      <c r="CM10" s="27">
        <f t="shared" si="25"/>
        <v>44983</v>
      </c>
      <c r="CN10" s="27">
        <f t="shared" si="25"/>
        <v>44984</v>
      </c>
      <c r="CO10" s="27">
        <f t="shared" si="25"/>
        <v>44985</v>
      </c>
      <c r="CP10" s="27">
        <f t="shared" si="25"/>
        <v>44986</v>
      </c>
      <c r="CQ10" s="27">
        <f t="shared" si="25"/>
        <v>44987</v>
      </c>
      <c r="CR10" s="27">
        <f t="shared" si="25"/>
        <v>44988</v>
      </c>
      <c r="CS10" s="27">
        <f t="shared" si="25"/>
        <v>44989</v>
      </c>
      <c r="CT10" s="27">
        <f t="shared" si="25"/>
        <v>44990</v>
      </c>
      <c r="CU10" s="27">
        <f t="shared" si="25"/>
        <v>44991</v>
      </c>
      <c r="CV10" s="27">
        <f t="shared" si="25"/>
        <v>44992</v>
      </c>
      <c r="CW10" s="27">
        <f t="shared" si="25"/>
        <v>44993</v>
      </c>
      <c r="CX10" s="27">
        <f t="shared" si="26"/>
        <v>44994</v>
      </c>
      <c r="CY10" s="27">
        <f t="shared" si="26"/>
        <v>44995</v>
      </c>
      <c r="CZ10" s="27">
        <f t="shared" si="26"/>
        <v>44996</v>
      </c>
      <c r="DA10" s="27">
        <f t="shared" si="26"/>
        <v>44997</v>
      </c>
      <c r="DB10" s="27">
        <f t="shared" si="26"/>
        <v>44998</v>
      </c>
      <c r="DC10" s="27">
        <f t="shared" si="26"/>
        <v>44999</v>
      </c>
      <c r="DD10" s="27">
        <f t="shared" si="26"/>
        <v>45000</v>
      </c>
      <c r="DE10" s="27">
        <f t="shared" si="26"/>
        <v>45001</v>
      </c>
      <c r="DF10" s="27">
        <f t="shared" si="26"/>
        <v>45002</v>
      </c>
      <c r="DG10" s="27">
        <f t="shared" si="26"/>
        <v>45003</v>
      </c>
      <c r="DH10" s="27">
        <f t="shared" si="26"/>
        <v>45004</v>
      </c>
      <c r="DI10" s="27">
        <f t="shared" si="26"/>
        <v>45005</v>
      </c>
      <c r="DJ10" s="27">
        <f t="shared" si="26"/>
        <v>45006</v>
      </c>
      <c r="DK10" s="27">
        <f t="shared" si="26"/>
        <v>45007</v>
      </c>
      <c r="DL10" s="27">
        <f t="shared" si="26"/>
        <v>45008</v>
      </c>
      <c r="DM10" s="27">
        <f t="shared" si="26"/>
        <v>45009</v>
      </c>
      <c r="DN10" s="27">
        <f t="shared" si="27"/>
        <v>45010</v>
      </c>
      <c r="DO10" s="27">
        <f t="shared" si="27"/>
        <v>45011</v>
      </c>
      <c r="DP10" s="27">
        <f t="shared" si="27"/>
        <v>45012</v>
      </c>
      <c r="DQ10" s="27">
        <f t="shared" si="27"/>
        <v>45013</v>
      </c>
      <c r="DR10" s="27">
        <f t="shared" si="27"/>
        <v>45014</v>
      </c>
      <c r="DS10" s="27">
        <f t="shared" si="27"/>
        <v>45015</v>
      </c>
      <c r="DT10" s="27">
        <f t="shared" si="27"/>
        <v>45016</v>
      </c>
      <c r="DU10" s="27">
        <f t="shared" si="27"/>
        <v>45017</v>
      </c>
      <c r="DV10" s="27">
        <f t="shared" si="27"/>
        <v>45018</v>
      </c>
      <c r="DW10" s="27">
        <f t="shared" si="27"/>
        <v>45019</v>
      </c>
      <c r="DX10" s="27">
        <f t="shared" si="27"/>
        <v>45020</v>
      </c>
      <c r="DY10" s="27">
        <f t="shared" si="27"/>
        <v>45021</v>
      </c>
      <c r="DZ10" s="27">
        <f t="shared" si="27"/>
        <v>45022</v>
      </c>
      <c r="EA10" s="27">
        <f t="shared" si="27"/>
        <v>45023</v>
      </c>
      <c r="EB10" s="27">
        <f t="shared" si="27"/>
        <v>45024</v>
      </c>
      <c r="EC10" s="27">
        <f t="shared" si="27"/>
        <v>45025</v>
      </c>
      <c r="ED10" s="27">
        <f t="shared" si="28"/>
        <v>45026</v>
      </c>
      <c r="EE10" s="27">
        <f t="shared" si="28"/>
        <v>45027</v>
      </c>
      <c r="EF10" s="27">
        <f t="shared" si="28"/>
        <v>45028</v>
      </c>
      <c r="EG10" s="27">
        <f t="shared" si="28"/>
        <v>45029</v>
      </c>
      <c r="EH10" s="27">
        <f t="shared" si="28"/>
        <v>45030</v>
      </c>
      <c r="EI10" s="27">
        <f t="shared" si="28"/>
        <v>45031</v>
      </c>
      <c r="EJ10" s="27">
        <f t="shared" si="28"/>
        <v>45032</v>
      </c>
      <c r="EK10" s="27">
        <f t="shared" si="28"/>
        <v>45033</v>
      </c>
      <c r="EL10" s="27">
        <f t="shared" si="28"/>
        <v>45034</v>
      </c>
      <c r="EM10" s="27">
        <f t="shared" si="28"/>
        <v>45035</v>
      </c>
      <c r="EN10" s="27">
        <f t="shared" si="28"/>
        <v>45036</v>
      </c>
      <c r="EO10" s="27">
        <f t="shared" si="28"/>
        <v>45037</v>
      </c>
      <c r="EP10" s="27">
        <f t="shared" si="28"/>
        <v>45038</v>
      </c>
      <c r="EQ10" s="27">
        <f t="shared" si="28"/>
        <v>45039</v>
      </c>
      <c r="ER10" s="27">
        <f t="shared" si="28"/>
        <v>45040</v>
      </c>
      <c r="ES10" s="27">
        <f t="shared" si="28"/>
        <v>45041</v>
      </c>
      <c r="ET10" s="27">
        <f t="shared" si="29"/>
        <v>45042</v>
      </c>
      <c r="EU10" s="27">
        <f t="shared" si="29"/>
        <v>45043</v>
      </c>
      <c r="EV10" s="27">
        <f t="shared" si="29"/>
        <v>45044</v>
      </c>
      <c r="EW10" s="27">
        <f t="shared" si="29"/>
        <v>45045</v>
      </c>
      <c r="EX10" s="27">
        <f t="shared" si="29"/>
        <v>45046</v>
      </c>
      <c r="EY10" s="27">
        <f t="shared" si="29"/>
        <v>45047</v>
      </c>
      <c r="EZ10" s="27">
        <f t="shared" si="29"/>
        <v>45048</v>
      </c>
      <c r="FA10" s="27">
        <f t="shared" si="29"/>
        <v>45049</v>
      </c>
      <c r="FB10" s="27">
        <f t="shared" si="29"/>
        <v>45050</v>
      </c>
      <c r="FC10" s="27">
        <f t="shared" si="29"/>
        <v>45051</v>
      </c>
      <c r="FD10" s="27">
        <f t="shared" si="29"/>
        <v>45052</v>
      </c>
      <c r="FE10" s="27">
        <f t="shared" si="29"/>
        <v>45053</v>
      </c>
      <c r="FF10" s="27">
        <f t="shared" si="29"/>
        <v>45054</v>
      </c>
      <c r="FG10" s="27">
        <f t="shared" si="29"/>
        <v>45055</v>
      </c>
      <c r="FH10" s="27">
        <f t="shared" si="29"/>
        <v>45056</v>
      </c>
      <c r="FI10" s="27">
        <f t="shared" si="29"/>
        <v>45057</v>
      </c>
      <c r="FJ10" s="27">
        <f t="shared" si="30"/>
        <v>45058</v>
      </c>
      <c r="FK10" s="27">
        <f t="shared" si="30"/>
        <v>45059</v>
      </c>
      <c r="FL10" s="27">
        <f t="shared" si="30"/>
        <v>45060</v>
      </c>
      <c r="FM10" s="27">
        <f t="shared" si="30"/>
        <v>45061</v>
      </c>
      <c r="FN10" s="27">
        <f t="shared" si="30"/>
        <v>45062</v>
      </c>
      <c r="FO10" s="27">
        <f t="shared" si="30"/>
        <v>45063</v>
      </c>
      <c r="FP10" s="27">
        <f t="shared" si="30"/>
        <v>45064</v>
      </c>
      <c r="FQ10" s="27">
        <f t="shared" si="30"/>
        <v>45065</v>
      </c>
      <c r="FR10" s="27">
        <f t="shared" si="30"/>
        <v>45066</v>
      </c>
      <c r="FS10" s="27">
        <f t="shared" si="30"/>
        <v>45067</v>
      </c>
      <c r="FT10" s="27">
        <f t="shared" si="30"/>
        <v>45068</v>
      </c>
      <c r="FU10" s="27">
        <f t="shared" si="30"/>
        <v>45069</v>
      </c>
      <c r="FV10" s="27">
        <f t="shared" si="30"/>
        <v>45070</v>
      </c>
      <c r="FW10" s="27">
        <f t="shared" si="30"/>
        <v>45071</v>
      </c>
      <c r="FX10" s="27">
        <f t="shared" si="30"/>
        <v>45072</v>
      </c>
      <c r="FY10" s="27">
        <f t="shared" si="30"/>
        <v>45073</v>
      </c>
      <c r="FZ10" s="27">
        <f t="shared" si="31"/>
        <v>45074</v>
      </c>
      <c r="GA10" s="27">
        <f t="shared" si="31"/>
        <v>45075</v>
      </c>
      <c r="GB10" s="27">
        <f t="shared" si="31"/>
        <v>45076</v>
      </c>
      <c r="GC10" s="27">
        <f t="shared" si="31"/>
        <v>45077</v>
      </c>
      <c r="GD10" s="27">
        <f t="shared" si="31"/>
        <v>45078</v>
      </c>
      <c r="GE10" s="27">
        <f t="shared" si="31"/>
        <v>45079</v>
      </c>
      <c r="GF10" s="27">
        <f t="shared" si="31"/>
        <v>45080</v>
      </c>
      <c r="GG10" s="27">
        <f t="shared" si="31"/>
        <v>45081</v>
      </c>
      <c r="GH10" s="27">
        <f t="shared" si="31"/>
        <v>45082</v>
      </c>
      <c r="GI10" s="27">
        <f t="shared" si="31"/>
        <v>45083</v>
      </c>
      <c r="GJ10" s="27">
        <f t="shared" si="31"/>
        <v>45084</v>
      </c>
      <c r="GK10" s="27">
        <f t="shared" si="31"/>
        <v>45085</v>
      </c>
      <c r="GL10" s="27">
        <f t="shared" si="31"/>
        <v>45086</v>
      </c>
      <c r="GM10" s="27">
        <f t="shared" si="31"/>
        <v>45087</v>
      </c>
      <c r="GN10" s="27">
        <f t="shared" si="31"/>
        <v>45088</v>
      </c>
      <c r="GO10" s="27">
        <f t="shared" si="31"/>
        <v>45089</v>
      </c>
      <c r="GP10" s="27">
        <f t="shared" si="32"/>
        <v>45090</v>
      </c>
      <c r="GQ10" s="27">
        <f t="shared" si="32"/>
        <v>45091</v>
      </c>
      <c r="GR10" s="27">
        <f t="shared" si="32"/>
        <v>45092</v>
      </c>
      <c r="GS10" s="27">
        <f t="shared" si="32"/>
        <v>45093</v>
      </c>
      <c r="GT10" s="27">
        <f t="shared" si="32"/>
        <v>45094</v>
      </c>
      <c r="GU10" s="27">
        <f t="shared" si="32"/>
        <v>45095</v>
      </c>
      <c r="GV10" s="27">
        <f t="shared" si="32"/>
        <v>45096</v>
      </c>
      <c r="GW10" s="27">
        <f t="shared" si="32"/>
        <v>45097</v>
      </c>
      <c r="GX10" s="27">
        <f t="shared" si="32"/>
        <v>45098</v>
      </c>
      <c r="GY10" s="27">
        <f t="shared" si="32"/>
        <v>45099</v>
      </c>
      <c r="GZ10" s="27">
        <f t="shared" si="32"/>
        <v>45100</v>
      </c>
      <c r="HA10" s="27">
        <f t="shared" si="32"/>
        <v>45101</v>
      </c>
      <c r="HB10" s="27">
        <f t="shared" si="32"/>
        <v>45102</v>
      </c>
      <c r="HC10" s="27">
        <f t="shared" si="32"/>
        <v>45103</v>
      </c>
      <c r="HD10" s="27">
        <f t="shared" si="32"/>
        <v>45104</v>
      </c>
      <c r="HE10" s="27">
        <f t="shared" si="32"/>
        <v>45105</v>
      </c>
      <c r="HF10" s="27">
        <f t="shared" si="33"/>
        <v>45106</v>
      </c>
      <c r="HG10" s="27">
        <f t="shared" si="33"/>
        <v>45107</v>
      </c>
      <c r="HH10" s="27">
        <f t="shared" si="33"/>
        <v>45108</v>
      </c>
      <c r="HI10" s="27">
        <f t="shared" si="33"/>
        <v>45109</v>
      </c>
      <c r="HJ10" s="27">
        <f t="shared" si="33"/>
        <v>45110</v>
      </c>
      <c r="HK10" s="27">
        <f t="shared" si="33"/>
        <v>45111</v>
      </c>
      <c r="HL10" s="27">
        <f t="shared" si="33"/>
        <v>45112</v>
      </c>
      <c r="HM10" s="27">
        <f t="shared" si="33"/>
        <v>45113</v>
      </c>
      <c r="HN10" s="27">
        <f t="shared" si="33"/>
        <v>45114</v>
      </c>
      <c r="HO10" s="27">
        <f t="shared" si="33"/>
        <v>45115</v>
      </c>
      <c r="HP10" s="27">
        <f t="shared" si="33"/>
        <v>45116</v>
      </c>
      <c r="HQ10" s="27">
        <f t="shared" si="33"/>
        <v>45117</v>
      </c>
      <c r="HR10" s="27">
        <f t="shared" si="33"/>
        <v>45118</v>
      </c>
      <c r="HS10" s="27">
        <f t="shared" si="33"/>
        <v>45119</v>
      </c>
      <c r="HT10" s="27">
        <f t="shared" si="33"/>
        <v>45120</v>
      </c>
      <c r="HU10" s="27">
        <f t="shared" si="33"/>
        <v>45121</v>
      </c>
      <c r="HV10" s="27">
        <f t="shared" si="34"/>
        <v>45122</v>
      </c>
      <c r="HW10" s="27">
        <f t="shared" si="34"/>
        <v>45123</v>
      </c>
      <c r="HX10" s="27">
        <f t="shared" si="34"/>
        <v>45124</v>
      </c>
      <c r="HY10" s="27">
        <f t="shared" si="34"/>
        <v>45125</v>
      </c>
      <c r="HZ10" s="27">
        <f t="shared" si="34"/>
        <v>45126</v>
      </c>
      <c r="IA10" s="27">
        <f t="shared" si="34"/>
        <v>45127</v>
      </c>
      <c r="IB10" s="27">
        <f t="shared" si="34"/>
        <v>45128</v>
      </c>
      <c r="IC10" s="27">
        <f t="shared" si="34"/>
        <v>45129</v>
      </c>
      <c r="ID10" s="27">
        <f t="shared" si="34"/>
        <v>45130</v>
      </c>
      <c r="IE10" s="27">
        <f t="shared" si="34"/>
        <v>45131</v>
      </c>
      <c r="IF10" s="27">
        <f t="shared" si="34"/>
        <v>45132</v>
      </c>
      <c r="IG10" s="27">
        <f t="shared" si="34"/>
        <v>45133</v>
      </c>
      <c r="IH10" s="27">
        <f t="shared" si="34"/>
        <v>45134</v>
      </c>
      <c r="II10" s="27">
        <f t="shared" si="34"/>
        <v>45135</v>
      </c>
      <c r="IJ10" s="27">
        <f t="shared" si="34"/>
        <v>45136</v>
      </c>
      <c r="IK10" s="27">
        <f t="shared" si="34"/>
        <v>45137</v>
      </c>
      <c r="IL10" s="27">
        <f t="shared" si="35"/>
        <v>45138</v>
      </c>
      <c r="IM10" s="27">
        <f t="shared" si="35"/>
        <v>45139</v>
      </c>
      <c r="IN10" s="27">
        <f t="shared" si="35"/>
        <v>45140</v>
      </c>
      <c r="IO10" s="27">
        <f t="shared" si="35"/>
        <v>45141</v>
      </c>
      <c r="IP10" s="27">
        <f t="shared" si="35"/>
        <v>45142</v>
      </c>
      <c r="IQ10" s="27">
        <f t="shared" si="35"/>
        <v>45143</v>
      </c>
      <c r="IR10" s="27">
        <f t="shared" si="35"/>
        <v>45144</v>
      </c>
      <c r="IS10" s="27">
        <f t="shared" si="35"/>
        <v>45145</v>
      </c>
      <c r="IT10" s="27">
        <f t="shared" si="35"/>
        <v>45146</v>
      </c>
      <c r="IU10" s="27">
        <f t="shared" si="35"/>
        <v>45147</v>
      </c>
      <c r="IV10" s="27">
        <f t="shared" si="35"/>
        <v>45148</v>
      </c>
      <c r="IW10" s="27">
        <f t="shared" si="35"/>
        <v>45149</v>
      </c>
      <c r="IX10" s="27">
        <f t="shared" si="35"/>
        <v>45150</v>
      </c>
      <c r="IY10" s="27">
        <f t="shared" si="35"/>
        <v>45151</v>
      </c>
      <c r="IZ10" s="27">
        <f t="shared" si="35"/>
        <v>45152</v>
      </c>
      <c r="JA10" s="27">
        <f t="shared" si="35"/>
        <v>45153</v>
      </c>
      <c r="JB10" s="27">
        <f t="shared" si="36"/>
        <v>45154</v>
      </c>
      <c r="JC10" s="27">
        <f t="shared" si="36"/>
        <v>45155</v>
      </c>
      <c r="JD10" s="27">
        <f t="shared" si="36"/>
        <v>45156</v>
      </c>
      <c r="JE10" s="27">
        <f t="shared" si="36"/>
        <v>45157</v>
      </c>
      <c r="JF10" s="27">
        <f t="shared" si="36"/>
        <v>45158</v>
      </c>
      <c r="JG10" s="27">
        <f t="shared" si="36"/>
        <v>45159</v>
      </c>
      <c r="JH10" s="27">
        <f t="shared" si="36"/>
        <v>45160</v>
      </c>
      <c r="JI10" s="27">
        <f t="shared" si="36"/>
        <v>45161</v>
      </c>
      <c r="JJ10" s="27">
        <f t="shared" si="36"/>
        <v>45162</v>
      </c>
      <c r="JK10" s="27">
        <f t="shared" si="36"/>
        <v>45163</v>
      </c>
      <c r="JL10" s="27">
        <f t="shared" si="36"/>
        <v>45164</v>
      </c>
      <c r="JM10" s="27">
        <f t="shared" si="36"/>
        <v>45165</v>
      </c>
      <c r="JN10" s="27">
        <f t="shared" si="36"/>
        <v>45166</v>
      </c>
      <c r="JO10" s="27">
        <f t="shared" si="36"/>
        <v>45167</v>
      </c>
      <c r="JP10" s="27">
        <f t="shared" si="36"/>
        <v>45168</v>
      </c>
      <c r="JQ10" s="27">
        <f t="shared" si="36"/>
        <v>45169</v>
      </c>
      <c r="JR10" s="27">
        <f t="shared" si="37"/>
        <v>45170</v>
      </c>
      <c r="JS10" s="27">
        <f t="shared" si="37"/>
        <v>45171</v>
      </c>
      <c r="JT10" s="27">
        <f t="shared" si="37"/>
        <v>45172</v>
      </c>
      <c r="JU10" s="27">
        <f t="shared" si="37"/>
        <v>45173</v>
      </c>
      <c r="JV10" s="27">
        <f t="shared" si="37"/>
        <v>45174</v>
      </c>
      <c r="JW10" s="27">
        <f t="shared" si="37"/>
        <v>45175</v>
      </c>
      <c r="JX10" s="27">
        <f t="shared" si="37"/>
        <v>45176</v>
      </c>
      <c r="JY10" s="27">
        <f t="shared" si="37"/>
        <v>45177</v>
      </c>
      <c r="JZ10" s="27">
        <f t="shared" si="37"/>
        <v>45178</v>
      </c>
      <c r="KA10" s="27">
        <f t="shared" si="37"/>
        <v>45179</v>
      </c>
      <c r="KB10" s="27">
        <f t="shared" si="37"/>
        <v>45180</v>
      </c>
      <c r="KC10" s="27">
        <f t="shared" si="37"/>
        <v>45181</v>
      </c>
      <c r="KD10" s="27">
        <f t="shared" si="37"/>
        <v>45182</v>
      </c>
      <c r="KE10" s="27">
        <f t="shared" si="37"/>
        <v>45183</v>
      </c>
      <c r="KF10" s="27">
        <f t="shared" si="37"/>
        <v>45184</v>
      </c>
      <c r="KG10" s="27">
        <f t="shared" si="37"/>
        <v>45185</v>
      </c>
      <c r="KH10" s="27">
        <f t="shared" si="38"/>
        <v>45186</v>
      </c>
      <c r="KI10" s="27">
        <f t="shared" si="38"/>
        <v>45187</v>
      </c>
      <c r="KJ10" s="27">
        <f t="shared" si="38"/>
        <v>45188</v>
      </c>
      <c r="KK10" s="27">
        <f t="shared" si="38"/>
        <v>45189</v>
      </c>
      <c r="KL10" s="27">
        <f t="shared" si="38"/>
        <v>45190</v>
      </c>
      <c r="KM10" s="27">
        <f t="shared" si="38"/>
        <v>45191</v>
      </c>
      <c r="KN10" s="27">
        <f t="shared" si="38"/>
        <v>45192</v>
      </c>
      <c r="KO10" s="27">
        <f t="shared" si="38"/>
        <v>45193</v>
      </c>
      <c r="KP10" s="27">
        <f t="shared" si="38"/>
        <v>45194</v>
      </c>
      <c r="KQ10" s="27">
        <f t="shared" si="38"/>
        <v>45195</v>
      </c>
      <c r="KR10" s="27">
        <f t="shared" si="38"/>
        <v>45196</v>
      </c>
      <c r="KS10" s="27">
        <f t="shared" si="38"/>
        <v>45197</v>
      </c>
      <c r="KT10" s="27">
        <f t="shared" si="38"/>
        <v>45198</v>
      </c>
      <c r="KU10" s="27">
        <f t="shared" si="38"/>
        <v>45199</v>
      </c>
      <c r="KV10" s="27">
        <f t="shared" si="38"/>
        <v>45200</v>
      </c>
      <c r="KW10" s="27">
        <f t="shared" si="38"/>
        <v>45201</v>
      </c>
      <c r="KX10" s="27">
        <f t="shared" si="39"/>
        <v>45202</v>
      </c>
      <c r="KY10" s="27">
        <f t="shared" si="39"/>
        <v>45203</v>
      </c>
      <c r="KZ10" s="27">
        <f t="shared" si="39"/>
        <v>45204</v>
      </c>
      <c r="LA10" s="27">
        <f t="shared" si="39"/>
        <v>45205</v>
      </c>
      <c r="LB10" s="27">
        <f t="shared" si="39"/>
        <v>45206</v>
      </c>
      <c r="LC10" s="27">
        <f t="shared" si="39"/>
        <v>45207</v>
      </c>
      <c r="LD10" s="27">
        <f t="shared" si="39"/>
        <v>45208</v>
      </c>
      <c r="LE10" s="27">
        <f t="shared" si="39"/>
        <v>45209</v>
      </c>
      <c r="LF10" s="27">
        <f t="shared" si="39"/>
        <v>45210</v>
      </c>
      <c r="LG10" s="27">
        <f t="shared" si="39"/>
        <v>45211</v>
      </c>
      <c r="LH10" s="27">
        <f t="shared" si="39"/>
        <v>45212</v>
      </c>
      <c r="LI10" s="27">
        <f t="shared" si="39"/>
        <v>45213</v>
      </c>
      <c r="LJ10" s="27">
        <f t="shared" si="39"/>
        <v>45214</v>
      </c>
      <c r="LK10" s="27">
        <f t="shared" si="39"/>
        <v>45215</v>
      </c>
      <c r="LL10" s="27">
        <f t="shared" si="39"/>
        <v>45216</v>
      </c>
      <c r="LM10" s="27">
        <f t="shared" si="39"/>
        <v>45217</v>
      </c>
      <c r="LN10" s="27">
        <f t="shared" si="40"/>
        <v>45218</v>
      </c>
      <c r="LO10" s="27">
        <f t="shared" si="40"/>
        <v>45219</v>
      </c>
      <c r="LP10" s="27">
        <f t="shared" si="40"/>
        <v>45220</v>
      </c>
      <c r="LQ10" s="27">
        <f t="shared" si="40"/>
        <v>45221</v>
      </c>
      <c r="LR10" s="27">
        <f t="shared" si="40"/>
        <v>45222</v>
      </c>
      <c r="LS10" s="27">
        <f t="shared" si="40"/>
        <v>45223</v>
      </c>
      <c r="LT10" s="27">
        <f t="shared" si="40"/>
        <v>45224</v>
      </c>
      <c r="LU10" s="27">
        <f t="shared" si="40"/>
        <v>45225</v>
      </c>
      <c r="LV10" s="27">
        <f t="shared" si="40"/>
        <v>45226</v>
      </c>
      <c r="LW10" s="27">
        <f t="shared" si="40"/>
        <v>45227</v>
      </c>
      <c r="LX10" s="27">
        <f t="shared" si="40"/>
        <v>45228</v>
      </c>
      <c r="LY10" s="27">
        <f t="shared" si="40"/>
        <v>45229</v>
      </c>
      <c r="LZ10" s="27">
        <f t="shared" si="40"/>
        <v>45230</v>
      </c>
      <c r="MA10" s="27">
        <f t="shared" si="40"/>
        <v>45231</v>
      </c>
      <c r="MB10" s="27">
        <f t="shared" si="40"/>
        <v>45232</v>
      </c>
      <c r="MC10" s="27">
        <f t="shared" si="40"/>
        <v>45233</v>
      </c>
      <c r="MD10" s="27">
        <f t="shared" si="41"/>
        <v>45234</v>
      </c>
      <c r="ME10" s="27">
        <f t="shared" si="41"/>
        <v>45235</v>
      </c>
      <c r="MF10" s="27">
        <f t="shared" si="41"/>
        <v>45236</v>
      </c>
      <c r="MG10" s="27">
        <f t="shared" si="41"/>
        <v>45237</v>
      </c>
      <c r="MH10" s="27">
        <f t="shared" si="41"/>
        <v>45238</v>
      </c>
      <c r="MI10" s="27">
        <f t="shared" si="41"/>
        <v>45239</v>
      </c>
      <c r="MJ10" s="27">
        <f t="shared" si="41"/>
        <v>45240</v>
      </c>
      <c r="MK10" s="27">
        <f t="shared" si="41"/>
        <v>45241</v>
      </c>
      <c r="ML10" s="27">
        <f t="shared" si="41"/>
        <v>45242</v>
      </c>
      <c r="MM10" s="27">
        <f t="shared" si="41"/>
        <v>45243</v>
      </c>
      <c r="MN10" s="27">
        <f t="shared" si="41"/>
        <v>45244</v>
      </c>
      <c r="MO10" s="27">
        <f t="shared" si="41"/>
        <v>45245</v>
      </c>
      <c r="MP10" s="27">
        <f t="shared" si="41"/>
        <v>45246</v>
      </c>
      <c r="MQ10" s="27">
        <f t="shared" si="41"/>
        <v>45247</v>
      </c>
      <c r="MR10" s="27">
        <f t="shared" si="41"/>
        <v>45248</v>
      </c>
      <c r="MS10" s="27">
        <f t="shared" si="41"/>
        <v>45249</v>
      </c>
      <c r="MT10" s="27">
        <f t="shared" si="42"/>
        <v>45250</v>
      </c>
      <c r="MU10" s="27">
        <f t="shared" si="42"/>
        <v>45251</v>
      </c>
      <c r="MV10" s="27">
        <f t="shared" si="42"/>
        <v>45252</v>
      </c>
      <c r="MW10" s="27">
        <f t="shared" si="42"/>
        <v>45253</v>
      </c>
      <c r="MX10" s="27">
        <f t="shared" si="42"/>
        <v>45254</v>
      </c>
      <c r="MY10" s="27">
        <f t="shared" si="42"/>
        <v>45255</v>
      </c>
      <c r="MZ10" s="27">
        <f t="shared" si="42"/>
        <v>45256</v>
      </c>
      <c r="NA10" s="27">
        <f t="shared" si="42"/>
        <v>45257</v>
      </c>
      <c r="NB10" s="27">
        <f t="shared" si="42"/>
        <v>45258</v>
      </c>
      <c r="NC10" s="27">
        <f t="shared" si="42"/>
        <v>45259</v>
      </c>
      <c r="ND10" s="27">
        <f t="shared" si="42"/>
        <v>45260</v>
      </c>
      <c r="NE10" s="27">
        <f t="shared" si="42"/>
        <v>45261</v>
      </c>
      <c r="NF10" s="27">
        <f t="shared" si="42"/>
        <v>45262</v>
      </c>
      <c r="NG10" s="27">
        <f t="shared" si="42"/>
        <v>45263</v>
      </c>
      <c r="NH10" s="27">
        <f t="shared" si="42"/>
        <v>45264</v>
      </c>
      <c r="NI10" s="27">
        <f t="shared" si="42"/>
        <v>45265</v>
      </c>
      <c r="NJ10" s="27">
        <f t="shared" si="43"/>
        <v>45266</v>
      </c>
      <c r="NK10" s="27">
        <f t="shared" si="43"/>
        <v>45267</v>
      </c>
      <c r="NL10" s="27">
        <f t="shared" si="43"/>
        <v>45268</v>
      </c>
      <c r="NM10" s="27">
        <f t="shared" si="43"/>
        <v>45269</v>
      </c>
      <c r="NN10" s="27">
        <f t="shared" si="43"/>
        <v>45270</v>
      </c>
      <c r="NO10" s="27">
        <f t="shared" si="43"/>
        <v>45271</v>
      </c>
      <c r="NP10" s="27">
        <f t="shared" si="43"/>
        <v>45272</v>
      </c>
      <c r="NQ10" s="27">
        <f t="shared" si="43"/>
        <v>45273</v>
      </c>
      <c r="NR10" s="27">
        <f t="shared" si="43"/>
        <v>45274</v>
      </c>
      <c r="NS10" s="27">
        <f t="shared" si="43"/>
        <v>45275</v>
      </c>
      <c r="NT10" s="27">
        <f t="shared" si="43"/>
        <v>45276</v>
      </c>
      <c r="NU10" s="27">
        <f t="shared" si="43"/>
        <v>45277</v>
      </c>
      <c r="NV10" s="27">
        <f t="shared" si="43"/>
        <v>45278</v>
      </c>
      <c r="NW10" s="27">
        <f t="shared" si="43"/>
        <v>45279</v>
      </c>
      <c r="NX10" s="27">
        <f t="shared" si="43"/>
        <v>45280</v>
      </c>
      <c r="NY10" s="27">
        <f t="shared" si="43"/>
        <v>45281</v>
      </c>
      <c r="NZ10" s="27">
        <f t="shared" si="44"/>
        <v>45282</v>
      </c>
      <c r="OA10" s="27">
        <f t="shared" si="44"/>
        <v>45283</v>
      </c>
      <c r="OB10" s="27">
        <f t="shared" si="44"/>
        <v>45284</v>
      </c>
      <c r="OC10" s="27">
        <f t="shared" si="44"/>
        <v>45285</v>
      </c>
      <c r="OD10" s="27">
        <f t="shared" si="44"/>
        <v>45286</v>
      </c>
      <c r="OE10" s="27">
        <f t="shared" si="44"/>
        <v>45287</v>
      </c>
      <c r="OF10" s="27">
        <f t="shared" si="44"/>
        <v>45288</v>
      </c>
      <c r="OG10" s="27">
        <f t="shared" si="44"/>
        <v>45289</v>
      </c>
      <c r="OH10" s="27">
        <f t="shared" si="44"/>
        <v>45290</v>
      </c>
      <c r="OI10" s="28">
        <f t="shared" si="44"/>
        <v>45291</v>
      </c>
      <c r="OJ10" s="29" t="str">
        <f t="shared" ref="OJ10:QU10" si="49">IF(ISERROR(VLOOKUP(WEEKDAY(OJ$8),$A$699:$B$705,2,0)),"",VLOOKUP(WEEKDAY(OJ$8),$A$699:$B$705,2,0))</f>
        <v/>
      </c>
      <c r="OK10" s="29" t="str">
        <f t="shared" si="49"/>
        <v/>
      </c>
      <c r="OL10" s="29" t="str">
        <f t="shared" si="49"/>
        <v/>
      </c>
      <c r="OM10" s="29" t="str">
        <f t="shared" si="49"/>
        <v/>
      </c>
      <c r="ON10" s="29" t="str">
        <f t="shared" si="49"/>
        <v/>
      </c>
      <c r="OO10" s="29" t="str">
        <f t="shared" si="49"/>
        <v/>
      </c>
      <c r="OP10" s="29" t="str">
        <f t="shared" si="49"/>
        <v/>
      </c>
      <c r="OQ10" s="29" t="str">
        <f t="shared" si="49"/>
        <v/>
      </c>
      <c r="OR10" s="29" t="str">
        <f t="shared" si="49"/>
        <v/>
      </c>
      <c r="OS10" s="29" t="str">
        <f t="shared" si="49"/>
        <v/>
      </c>
      <c r="OT10" s="29" t="str">
        <f t="shared" si="49"/>
        <v/>
      </c>
      <c r="OU10" s="29" t="str">
        <f t="shared" si="49"/>
        <v/>
      </c>
      <c r="OV10" s="29" t="str">
        <f t="shared" si="49"/>
        <v/>
      </c>
      <c r="OW10" s="29" t="str">
        <f t="shared" si="49"/>
        <v/>
      </c>
      <c r="OX10" s="29" t="str">
        <f t="shared" si="49"/>
        <v/>
      </c>
      <c r="OY10" s="29" t="str">
        <f t="shared" si="49"/>
        <v/>
      </c>
      <c r="OZ10" s="29" t="str">
        <f t="shared" si="49"/>
        <v/>
      </c>
      <c r="PA10" s="29" t="str">
        <f t="shared" si="49"/>
        <v/>
      </c>
      <c r="PB10" s="29" t="str">
        <f t="shared" si="49"/>
        <v/>
      </c>
      <c r="PC10" s="29" t="str">
        <f t="shared" si="49"/>
        <v/>
      </c>
      <c r="PD10" s="29" t="str">
        <f t="shared" si="49"/>
        <v/>
      </c>
      <c r="PE10" s="29" t="str">
        <f t="shared" si="49"/>
        <v/>
      </c>
      <c r="PF10" s="29" t="str">
        <f t="shared" si="49"/>
        <v/>
      </c>
      <c r="PG10" s="29" t="str">
        <f t="shared" si="49"/>
        <v/>
      </c>
      <c r="PH10" s="29" t="str">
        <f t="shared" si="49"/>
        <v/>
      </c>
      <c r="PI10" s="29" t="str">
        <f t="shared" si="49"/>
        <v/>
      </c>
      <c r="PJ10" s="29" t="str">
        <f t="shared" si="49"/>
        <v/>
      </c>
      <c r="PK10" s="29" t="str">
        <f t="shared" si="49"/>
        <v/>
      </c>
      <c r="PL10" s="29" t="str">
        <f t="shared" si="49"/>
        <v/>
      </c>
      <c r="PM10" s="29" t="str">
        <f t="shared" si="49"/>
        <v/>
      </c>
      <c r="PN10" s="29" t="str">
        <f t="shared" si="49"/>
        <v/>
      </c>
      <c r="PO10" s="29" t="str">
        <f t="shared" si="49"/>
        <v/>
      </c>
      <c r="PP10" s="29" t="str">
        <f t="shared" si="49"/>
        <v/>
      </c>
      <c r="PQ10" s="29" t="str">
        <f t="shared" si="49"/>
        <v/>
      </c>
      <c r="PR10" s="29" t="str">
        <f t="shared" si="49"/>
        <v/>
      </c>
      <c r="PS10" s="29" t="str">
        <f t="shared" si="49"/>
        <v/>
      </c>
      <c r="PT10" s="29" t="str">
        <f t="shared" si="49"/>
        <v/>
      </c>
      <c r="PU10" s="29" t="str">
        <f t="shared" si="49"/>
        <v/>
      </c>
      <c r="PV10" s="29" t="str">
        <f t="shared" si="49"/>
        <v/>
      </c>
      <c r="PW10" s="29" t="str">
        <f t="shared" si="49"/>
        <v/>
      </c>
      <c r="PX10" s="29" t="str">
        <f t="shared" si="49"/>
        <v/>
      </c>
      <c r="PY10" s="29" t="str">
        <f t="shared" si="49"/>
        <v/>
      </c>
      <c r="PZ10" s="29" t="str">
        <f t="shared" si="49"/>
        <v/>
      </c>
      <c r="QA10" s="29" t="str">
        <f t="shared" si="49"/>
        <v/>
      </c>
      <c r="QB10" s="29" t="str">
        <f t="shared" si="49"/>
        <v/>
      </c>
      <c r="QC10" s="29" t="str">
        <f t="shared" si="49"/>
        <v/>
      </c>
      <c r="QD10" s="29" t="str">
        <f t="shared" si="49"/>
        <v/>
      </c>
      <c r="QE10" s="29" t="str">
        <f t="shared" si="49"/>
        <v/>
      </c>
      <c r="QF10" s="29" t="str">
        <f t="shared" si="49"/>
        <v/>
      </c>
      <c r="QG10" s="29" t="str">
        <f t="shared" si="49"/>
        <v/>
      </c>
      <c r="QH10" s="29" t="str">
        <f t="shared" si="49"/>
        <v/>
      </c>
      <c r="QI10" s="29" t="str">
        <f t="shared" si="49"/>
        <v/>
      </c>
      <c r="QJ10" s="29" t="str">
        <f t="shared" si="49"/>
        <v/>
      </c>
      <c r="QK10" s="29" t="str">
        <f t="shared" si="49"/>
        <v/>
      </c>
      <c r="QL10" s="29" t="str">
        <f t="shared" si="49"/>
        <v/>
      </c>
      <c r="QM10" s="29" t="str">
        <f t="shared" si="49"/>
        <v/>
      </c>
      <c r="QN10" s="29" t="str">
        <f t="shared" si="49"/>
        <v/>
      </c>
      <c r="QO10" s="29" t="str">
        <f t="shared" si="49"/>
        <v/>
      </c>
      <c r="QP10" s="29" t="str">
        <f t="shared" si="49"/>
        <v/>
      </c>
      <c r="QQ10" s="29" t="str">
        <f t="shared" si="49"/>
        <v/>
      </c>
      <c r="QR10" s="29" t="str">
        <f t="shared" si="49"/>
        <v/>
      </c>
      <c r="QS10" s="29" t="str">
        <f t="shared" si="49"/>
        <v/>
      </c>
      <c r="QT10" s="29" t="str">
        <f t="shared" si="49"/>
        <v/>
      </c>
      <c r="QU10" s="29" t="str">
        <f t="shared" si="49"/>
        <v/>
      </c>
      <c r="QV10" s="29" t="str">
        <f t="shared" ref="QV10:TG10" si="50">IF(ISERROR(VLOOKUP(WEEKDAY(QV$8),$A$699:$B$705,2,0)),"",VLOOKUP(WEEKDAY(QV$8),$A$699:$B$705,2,0))</f>
        <v/>
      </c>
      <c r="QW10" s="29" t="str">
        <f t="shared" si="50"/>
        <v/>
      </c>
      <c r="QX10" s="29" t="str">
        <f t="shared" si="50"/>
        <v/>
      </c>
      <c r="QY10" s="29" t="str">
        <f t="shared" si="50"/>
        <v/>
      </c>
      <c r="QZ10" s="29" t="str">
        <f t="shared" si="50"/>
        <v/>
      </c>
      <c r="RA10" s="29" t="str">
        <f t="shared" si="50"/>
        <v/>
      </c>
      <c r="RB10" s="29" t="str">
        <f t="shared" si="50"/>
        <v/>
      </c>
      <c r="RC10" s="29" t="str">
        <f t="shared" si="50"/>
        <v/>
      </c>
      <c r="RD10" s="29" t="str">
        <f t="shared" si="50"/>
        <v/>
      </c>
      <c r="RE10" s="29" t="str">
        <f t="shared" si="50"/>
        <v/>
      </c>
      <c r="RF10" s="29" t="str">
        <f t="shared" si="50"/>
        <v/>
      </c>
      <c r="RG10" s="29" t="str">
        <f t="shared" si="50"/>
        <v/>
      </c>
      <c r="RH10" s="29" t="str">
        <f t="shared" si="50"/>
        <v/>
      </c>
      <c r="RI10" s="29" t="str">
        <f t="shared" si="50"/>
        <v/>
      </c>
      <c r="RJ10" s="29" t="str">
        <f t="shared" si="50"/>
        <v/>
      </c>
      <c r="RK10" s="29" t="str">
        <f t="shared" si="50"/>
        <v/>
      </c>
      <c r="RL10" s="29" t="str">
        <f t="shared" si="50"/>
        <v/>
      </c>
      <c r="RM10" s="29" t="str">
        <f t="shared" si="50"/>
        <v/>
      </c>
      <c r="RN10" s="29" t="str">
        <f t="shared" si="50"/>
        <v/>
      </c>
      <c r="RO10" s="29" t="str">
        <f t="shared" si="50"/>
        <v/>
      </c>
      <c r="RP10" s="29" t="str">
        <f t="shared" si="50"/>
        <v/>
      </c>
      <c r="RQ10" s="29" t="str">
        <f t="shared" si="50"/>
        <v/>
      </c>
      <c r="RR10" s="29" t="str">
        <f t="shared" si="50"/>
        <v/>
      </c>
      <c r="RS10" s="29" t="str">
        <f t="shared" si="50"/>
        <v/>
      </c>
      <c r="RT10" s="29" t="str">
        <f t="shared" si="50"/>
        <v/>
      </c>
      <c r="RU10" s="29" t="str">
        <f t="shared" si="50"/>
        <v/>
      </c>
      <c r="RV10" s="29" t="str">
        <f t="shared" si="50"/>
        <v/>
      </c>
      <c r="RW10" s="29" t="str">
        <f t="shared" si="50"/>
        <v/>
      </c>
      <c r="RX10" s="29" t="str">
        <f t="shared" si="50"/>
        <v/>
      </c>
      <c r="RY10" s="29" t="str">
        <f t="shared" si="50"/>
        <v/>
      </c>
      <c r="RZ10" s="29" t="str">
        <f t="shared" si="50"/>
        <v/>
      </c>
      <c r="SA10" s="29" t="str">
        <f t="shared" si="50"/>
        <v/>
      </c>
      <c r="SB10" s="29" t="str">
        <f t="shared" si="50"/>
        <v/>
      </c>
      <c r="SC10" s="29" t="str">
        <f t="shared" si="50"/>
        <v/>
      </c>
      <c r="SD10" s="29" t="str">
        <f t="shared" si="50"/>
        <v/>
      </c>
      <c r="SE10" s="29" t="str">
        <f t="shared" si="50"/>
        <v/>
      </c>
      <c r="SF10" s="29" t="str">
        <f t="shared" si="50"/>
        <v/>
      </c>
      <c r="SG10" s="29" t="str">
        <f t="shared" si="50"/>
        <v/>
      </c>
      <c r="SH10" s="29" t="str">
        <f t="shared" si="50"/>
        <v/>
      </c>
      <c r="SI10" s="29" t="str">
        <f t="shared" si="50"/>
        <v/>
      </c>
      <c r="SJ10" s="29" t="str">
        <f t="shared" si="50"/>
        <v/>
      </c>
      <c r="SK10" s="29" t="str">
        <f t="shared" si="50"/>
        <v/>
      </c>
      <c r="SL10" s="29" t="str">
        <f t="shared" si="50"/>
        <v/>
      </c>
      <c r="SM10" s="29" t="str">
        <f t="shared" si="50"/>
        <v/>
      </c>
      <c r="SN10" s="29" t="str">
        <f t="shared" si="50"/>
        <v/>
      </c>
      <c r="SO10" s="29" t="str">
        <f t="shared" si="50"/>
        <v/>
      </c>
      <c r="SP10" s="29" t="str">
        <f t="shared" si="50"/>
        <v/>
      </c>
      <c r="SQ10" s="29" t="str">
        <f t="shared" si="50"/>
        <v/>
      </c>
      <c r="SR10" s="29" t="str">
        <f t="shared" si="50"/>
        <v/>
      </c>
      <c r="SS10" s="29" t="str">
        <f t="shared" si="50"/>
        <v/>
      </c>
      <c r="ST10" s="29" t="str">
        <f t="shared" si="50"/>
        <v/>
      </c>
      <c r="SU10" s="29" t="str">
        <f t="shared" si="50"/>
        <v/>
      </c>
      <c r="SV10" s="29" t="str">
        <f t="shared" si="50"/>
        <v/>
      </c>
      <c r="SW10" s="29" t="str">
        <f t="shared" si="50"/>
        <v/>
      </c>
      <c r="SX10" s="29" t="str">
        <f t="shared" si="50"/>
        <v/>
      </c>
      <c r="SY10" s="29" t="str">
        <f t="shared" si="50"/>
        <v/>
      </c>
      <c r="SZ10" s="29" t="str">
        <f t="shared" si="50"/>
        <v/>
      </c>
      <c r="TA10" s="29" t="str">
        <f t="shared" si="50"/>
        <v/>
      </c>
      <c r="TB10" s="29" t="str">
        <f t="shared" si="50"/>
        <v/>
      </c>
      <c r="TC10" s="29" t="str">
        <f t="shared" si="50"/>
        <v/>
      </c>
      <c r="TD10" s="29" t="str">
        <f t="shared" si="50"/>
        <v/>
      </c>
      <c r="TE10" s="29" t="str">
        <f t="shared" si="50"/>
        <v/>
      </c>
      <c r="TF10" s="29" t="str">
        <f t="shared" si="50"/>
        <v/>
      </c>
      <c r="TG10" s="29" t="str">
        <f t="shared" si="50"/>
        <v/>
      </c>
      <c r="TH10" s="29" t="str">
        <f t="shared" ref="TH10:VS10" si="51">IF(ISERROR(VLOOKUP(WEEKDAY(TH$8),$A$699:$B$705,2,0)),"",VLOOKUP(WEEKDAY(TH$8),$A$699:$B$705,2,0))</f>
        <v/>
      </c>
      <c r="TI10" s="29" t="str">
        <f t="shared" si="51"/>
        <v/>
      </c>
      <c r="TJ10" s="29" t="str">
        <f t="shared" si="51"/>
        <v/>
      </c>
      <c r="TK10" s="29" t="str">
        <f t="shared" si="51"/>
        <v/>
      </c>
      <c r="TL10" s="29" t="str">
        <f t="shared" si="51"/>
        <v/>
      </c>
      <c r="TM10" s="29" t="str">
        <f t="shared" si="51"/>
        <v/>
      </c>
      <c r="TN10" s="29" t="str">
        <f t="shared" si="51"/>
        <v/>
      </c>
      <c r="TO10" s="29" t="str">
        <f t="shared" si="51"/>
        <v/>
      </c>
      <c r="TP10" s="29" t="str">
        <f t="shared" si="51"/>
        <v/>
      </c>
      <c r="TQ10" s="29" t="str">
        <f t="shared" si="51"/>
        <v/>
      </c>
      <c r="TR10" s="29" t="str">
        <f t="shared" si="51"/>
        <v/>
      </c>
      <c r="TS10" s="29" t="str">
        <f t="shared" si="51"/>
        <v/>
      </c>
      <c r="TT10" s="29" t="str">
        <f t="shared" si="51"/>
        <v/>
      </c>
      <c r="TU10" s="29" t="str">
        <f t="shared" si="51"/>
        <v/>
      </c>
      <c r="TV10" s="29" t="str">
        <f t="shared" si="51"/>
        <v/>
      </c>
      <c r="TW10" s="29" t="str">
        <f t="shared" si="51"/>
        <v/>
      </c>
      <c r="TX10" s="29" t="str">
        <f t="shared" si="51"/>
        <v/>
      </c>
      <c r="TY10" s="29" t="str">
        <f t="shared" si="51"/>
        <v/>
      </c>
      <c r="TZ10" s="29" t="str">
        <f t="shared" si="51"/>
        <v/>
      </c>
      <c r="UA10" s="29" t="str">
        <f t="shared" si="51"/>
        <v/>
      </c>
      <c r="UB10" s="29" t="str">
        <f t="shared" si="51"/>
        <v/>
      </c>
      <c r="UC10" s="29" t="str">
        <f t="shared" si="51"/>
        <v/>
      </c>
      <c r="UD10" s="29" t="str">
        <f t="shared" si="51"/>
        <v/>
      </c>
      <c r="UE10" s="29" t="str">
        <f t="shared" si="51"/>
        <v/>
      </c>
      <c r="UF10" s="29" t="str">
        <f t="shared" si="51"/>
        <v/>
      </c>
      <c r="UG10" s="29" t="str">
        <f t="shared" si="51"/>
        <v/>
      </c>
      <c r="UH10" s="29" t="str">
        <f t="shared" si="51"/>
        <v/>
      </c>
      <c r="UI10" s="29" t="str">
        <f t="shared" si="51"/>
        <v/>
      </c>
      <c r="UJ10" s="29" t="str">
        <f t="shared" si="51"/>
        <v/>
      </c>
      <c r="UK10" s="29" t="str">
        <f t="shared" si="51"/>
        <v/>
      </c>
      <c r="UL10" s="29" t="str">
        <f t="shared" si="51"/>
        <v/>
      </c>
      <c r="UM10" s="29" t="str">
        <f t="shared" si="51"/>
        <v/>
      </c>
      <c r="UN10" s="29" t="str">
        <f t="shared" si="51"/>
        <v/>
      </c>
      <c r="UO10" s="29" t="str">
        <f t="shared" si="51"/>
        <v/>
      </c>
      <c r="UP10" s="29" t="str">
        <f t="shared" si="51"/>
        <v/>
      </c>
      <c r="UQ10" s="29" t="str">
        <f t="shared" si="51"/>
        <v/>
      </c>
      <c r="UR10" s="29" t="str">
        <f t="shared" si="51"/>
        <v/>
      </c>
      <c r="US10" s="29" t="str">
        <f t="shared" si="51"/>
        <v/>
      </c>
      <c r="UT10" s="29" t="str">
        <f t="shared" si="51"/>
        <v/>
      </c>
      <c r="UU10" s="29" t="str">
        <f t="shared" si="51"/>
        <v/>
      </c>
      <c r="UV10" s="29" t="str">
        <f t="shared" si="51"/>
        <v/>
      </c>
      <c r="UW10" s="29" t="str">
        <f t="shared" si="51"/>
        <v/>
      </c>
      <c r="UX10" s="29" t="str">
        <f t="shared" si="51"/>
        <v/>
      </c>
      <c r="UY10" s="29" t="str">
        <f t="shared" si="51"/>
        <v/>
      </c>
      <c r="UZ10" s="29" t="str">
        <f t="shared" si="51"/>
        <v/>
      </c>
      <c r="VA10" s="29" t="str">
        <f t="shared" si="51"/>
        <v/>
      </c>
      <c r="VB10" s="29" t="str">
        <f t="shared" si="51"/>
        <v/>
      </c>
      <c r="VC10" s="29" t="str">
        <f t="shared" si="51"/>
        <v/>
      </c>
      <c r="VD10" s="29" t="str">
        <f t="shared" si="51"/>
        <v/>
      </c>
      <c r="VE10" s="29" t="str">
        <f t="shared" si="51"/>
        <v/>
      </c>
      <c r="VF10" s="29" t="str">
        <f t="shared" si="51"/>
        <v/>
      </c>
      <c r="VG10" s="29" t="str">
        <f t="shared" si="51"/>
        <v/>
      </c>
      <c r="VH10" s="29" t="str">
        <f t="shared" si="51"/>
        <v/>
      </c>
      <c r="VI10" s="29" t="str">
        <f t="shared" si="51"/>
        <v/>
      </c>
      <c r="VJ10" s="29" t="str">
        <f t="shared" si="51"/>
        <v/>
      </c>
      <c r="VK10" s="29" t="str">
        <f t="shared" si="51"/>
        <v/>
      </c>
      <c r="VL10" s="29" t="str">
        <f t="shared" si="51"/>
        <v/>
      </c>
      <c r="VM10" s="29" t="str">
        <f t="shared" si="51"/>
        <v/>
      </c>
      <c r="VN10" s="29" t="str">
        <f t="shared" si="51"/>
        <v/>
      </c>
      <c r="VO10" s="29" t="str">
        <f t="shared" si="51"/>
        <v/>
      </c>
      <c r="VP10" s="29" t="str">
        <f t="shared" si="51"/>
        <v/>
      </c>
      <c r="VQ10" s="29" t="str">
        <f t="shared" si="51"/>
        <v/>
      </c>
      <c r="VR10" s="29" t="str">
        <f t="shared" si="51"/>
        <v/>
      </c>
      <c r="VS10" s="29" t="str">
        <f t="shared" si="51"/>
        <v/>
      </c>
      <c r="VT10" s="29" t="str">
        <f t="shared" ref="VT10:WZ10" si="52">IF(ISERROR(VLOOKUP(WEEKDAY(VT$8),$A$699:$B$705,2,0)),"",VLOOKUP(WEEKDAY(VT$8),$A$699:$B$705,2,0))</f>
        <v/>
      </c>
      <c r="VU10" s="29" t="str">
        <f t="shared" si="52"/>
        <v/>
      </c>
      <c r="VV10" s="29" t="str">
        <f t="shared" si="52"/>
        <v/>
      </c>
      <c r="VW10" s="29" t="str">
        <f t="shared" si="52"/>
        <v/>
      </c>
      <c r="VX10" s="29" t="str">
        <f t="shared" si="52"/>
        <v/>
      </c>
      <c r="VY10" s="29" t="str">
        <f t="shared" si="52"/>
        <v/>
      </c>
      <c r="VZ10" s="29" t="str">
        <f t="shared" si="52"/>
        <v/>
      </c>
      <c r="WA10" s="29" t="str">
        <f t="shared" si="52"/>
        <v/>
      </c>
      <c r="WB10" s="29" t="str">
        <f t="shared" si="52"/>
        <v/>
      </c>
      <c r="WC10" s="29" t="str">
        <f t="shared" si="52"/>
        <v/>
      </c>
      <c r="WD10" s="29" t="str">
        <f t="shared" si="52"/>
        <v/>
      </c>
      <c r="WE10" s="29" t="str">
        <f t="shared" si="52"/>
        <v/>
      </c>
      <c r="WF10" s="29" t="str">
        <f t="shared" si="52"/>
        <v/>
      </c>
      <c r="WG10" s="29" t="str">
        <f t="shared" si="52"/>
        <v/>
      </c>
      <c r="WH10" s="29" t="str">
        <f t="shared" si="52"/>
        <v/>
      </c>
      <c r="WI10" s="29" t="str">
        <f t="shared" si="52"/>
        <v/>
      </c>
      <c r="WJ10" s="29" t="str">
        <f t="shared" si="52"/>
        <v/>
      </c>
      <c r="WK10" s="29" t="str">
        <f t="shared" si="52"/>
        <v/>
      </c>
      <c r="WL10" s="29" t="str">
        <f t="shared" si="52"/>
        <v/>
      </c>
      <c r="WM10" s="29" t="str">
        <f t="shared" si="52"/>
        <v/>
      </c>
      <c r="WN10" s="29" t="str">
        <f t="shared" si="52"/>
        <v/>
      </c>
      <c r="WO10" s="29" t="str">
        <f t="shared" si="52"/>
        <v/>
      </c>
    </row>
    <row r="11" spans="1:613" s="37" customFormat="1" ht="22.5" customHeight="1" x14ac:dyDescent="0.25">
      <c r="A11" s="31"/>
      <c r="B11" s="32" t="s">
        <v>6</v>
      </c>
      <c r="C11" s="33" t="s">
        <v>7</v>
      </c>
      <c r="D11" s="34"/>
      <c r="E11" s="35"/>
      <c r="F11" s="36"/>
      <c r="G11" s="36"/>
      <c r="H11" s="36"/>
      <c r="I11" s="36"/>
      <c r="J11" s="36"/>
      <c r="K11" s="36"/>
      <c r="L11" s="36"/>
      <c r="M11" s="36"/>
      <c r="N11" s="36"/>
      <c r="O11" s="36"/>
      <c r="P11" s="36"/>
      <c r="Q11" s="36"/>
      <c r="R11" s="36"/>
      <c r="S11" s="36"/>
      <c r="T11" s="36"/>
      <c r="U11" s="36"/>
      <c r="V11" s="36"/>
      <c r="W11" s="36"/>
      <c r="X11" s="36"/>
      <c r="Y11" s="36"/>
      <c r="Z11" s="36"/>
      <c r="AA11" s="36"/>
      <c r="AB11" s="36"/>
      <c r="AC11" s="36"/>
      <c r="AD11" s="36"/>
      <c r="AE11" s="36"/>
      <c r="AF11" s="36"/>
      <c r="AG11" s="36"/>
      <c r="AH11" s="36"/>
      <c r="AI11" s="36"/>
      <c r="AJ11" s="36"/>
      <c r="AK11" s="36"/>
      <c r="AL11" s="36"/>
      <c r="AM11" s="36"/>
      <c r="AN11" s="36"/>
      <c r="AO11" s="36"/>
      <c r="AP11" s="36"/>
      <c r="AQ11" s="36"/>
      <c r="AR11" s="36"/>
      <c r="AS11" s="36"/>
      <c r="AT11" s="36"/>
      <c r="AU11" s="36"/>
      <c r="AV11" s="36"/>
      <c r="AW11" s="36"/>
      <c r="AX11" s="36"/>
      <c r="AY11" s="36"/>
      <c r="AZ11" s="36"/>
      <c r="BA11" s="36"/>
      <c r="BB11" s="36"/>
      <c r="BC11" s="36"/>
      <c r="BD11" s="36"/>
      <c r="BE11" s="36"/>
      <c r="BF11" s="36"/>
      <c r="BG11" s="36"/>
      <c r="BH11" s="36"/>
      <c r="BI11" s="36"/>
      <c r="BJ11" s="36"/>
      <c r="BK11" s="36"/>
      <c r="BL11" s="36"/>
      <c r="BM11" s="36"/>
      <c r="BN11" s="36"/>
      <c r="BO11" s="36"/>
      <c r="BP11" s="36"/>
      <c r="BQ11" s="36"/>
      <c r="BR11" s="36"/>
      <c r="BS11" s="36"/>
      <c r="BT11" s="36"/>
      <c r="BU11" s="36"/>
      <c r="BV11" s="36"/>
      <c r="BW11" s="36"/>
      <c r="BX11" s="36"/>
      <c r="BY11" s="36"/>
      <c r="BZ11" s="36"/>
      <c r="CA11" s="36"/>
      <c r="CB11" s="36"/>
      <c r="CC11" s="36"/>
      <c r="CD11" s="36"/>
      <c r="CE11" s="36"/>
      <c r="CF11" s="36"/>
      <c r="CG11" s="36"/>
      <c r="CH11" s="36"/>
      <c r="CI11" s="36"/>
      <c r="CJ11" s="36"/>
      <c r="CK11" s="36"/>
      <c r="CL11" s="36"/>
      <c r="CM11" s="36"/>
      <c r="CN11" s="36"/>
      <c r="CO11" s="36"/>
      <c r="CP11" s="36"/>
      <c r="CQ11" s="36"/>
      <c r="CR11" s="36"/>
      <c r="CS11" s="36"/>
      <c r="CT11" s="36"/>
      <c r="CU11" s="36"/>
      <c r="CV11" s="36"/>
      <c r="CW11" s="36"/>
      <c r="CX11" s="36"/>
      <c r="CY11" s="36"/>
      <c r="CZ11" s="36"/>
      <c r="DA11" s="36"/>
      <c r="DB11" s="36"/>
      <c r="DC11" s="36"/>
      <c r="DD11" s="36"/>
      <c r="DE11" s="36"/>
      <c r="DF11" s="36"/>
      <c r="DG11" s="36"/>
      <c r="DH11" s="36"/>
      <c r="DI11" s="36"/>
      <c r="DJ11" s="36"/>
      <c r="DK11" s="36"/>
      <c r="DL11" s="36"/>
      <c r="DM11" s="36"/>
      <c r="DN11" s="36"/>
      <c r="DO11" s="36"/>
      <c r="DP11" s="36"/>
      <c r="DQ11" s="36"/>
      <c r="DR11" s="36"/>
      <c r="DS11" s="36"/>
      <c r="DT11" s="36"/>
      <c r="DU11" s="36"/>
      <c r="DV11" s="36"/>
      <c r="DW11" s="36"/>
      <c r="DX11" s="36"/>
      <c r="DY11" s="36"/>
      <c r="DZ11" s="36"/>
      <c r="EA11" s="36"/>
      <c r="EB11" s="36"/>
      <c r="EC11" s="36"/>
      <c r="ED11" s="36"/>
      <c r="EE11" s="36"/>
      <c r="EF11" s="36"/>
      <c r="EG11" s="36"/>
      <c r="EH11" s="36"/>
      <c r="EI11" s="36"/>
      <c r="EJ11" s="36"/>
      <c r="EK11" s="36"/>
      <c r="EL11" s="36"/>
      <c r="EM11" s="36"/>
      <c r="EN11" s="36"/>
      <c r="EO11" s="36"/>
      <c r="EP11" s="36"/>
      <c r="EQ11" s="36"/>
      <c r="ER11" s="36"/>
      <c r="ES11" s="36"/>
      <c r="ET11" s="36"/>
      <c r="EU11" s="36"/>
      <c r="EV11" s="36"/>
      <c r="EW11" s="36"/>
      <c r="EX11" s="36"/>
      <c r="EY11" s="36"/>
      <c r="EZ11" s="36"/>
      <c r="FA11" s="36"/>
      <c r="FB11" s="36"/>
      <c r="FC11" s="36"/>
      <c r="FD11" s="36"/>
      <c r="FE11" s="36"/>
      <c r="FF11" s="36"/>
      <c r="FG11" s="36"/>
      <c r="FH11" s="36"/>
      <c r="FI11" s="36"/>
      <c r="FJ11" s="36"/>
      <c r="FK11" s="36"/>
      <c r="FL11" s="36"/>
      <c r="FM11" s="36"/>
      <c r="FN11" s="36"/>
      <c r="FO11" s="36"/>
      <c r="FP11" s="36"/>
      <c r="FQ11" s="36"/>
      <c r="FR11" s="36"/>
      <c r="FS11" s="36"/>
      <c r="FT11" s="36"/>
      <c r="FU11" s="36"/>
      <c r="FV11" s="36"/>
      <c r="FW11" s="36"/>
      <c r="FX11" s="36"/>
      <c r="FY11" s="36"/>
      <c r="FZ11" s="36"/>
      <c r="GA11" s="36"/>
      <c r="GB11" s="36"/>
      <c r="GC11" s="36"/>
      <c r="GD11" s="36"/>
      <c r="GE11" s="36"/>
      <c r="GF11" s="36"/>
      <c r="GG11" s="36"/>
      <c r="GH11" s="36"/>
      <c r="GI11" s="36"/>
      <c r="GJ11" s="36"/>
      <c r="GK11" s="36"/>
      <c r="GL11" s="36"/>
      <c r="GM11" s="36"/>
      <c r="GN11" s="36"/>
      <c r="GO11" s="36"/>
      <c r="GP11" s="36"/>
      <c r="GQ11" s="36"/>
      <c r="GR11" s="36"/>
      <c r="GS11" s="36"/>
      <c r="GT11" s="36"/>
      <c r="GU11" s="36"/>
      <c r="GV11" s="36"/>
      <c r="GW11" s="36"/>
      <c r="GX11" s="36"/>
      <c r="GY11" s="36"/>
      <c r="GZ11" s="36"/>
      <c r="HA11" s="36"/>
      <c r="HB11" s="36"/>
      <c r="HC11" s="36"/>
      <c r="HD11" s="36"/>
      <c r="HE11" s="36"/>
      <c r="HF11" s="36"/>
      <c r="HG11" s="36"/>
      <c r="HH11" s="36"/>
      <c r="HI11" s="36"/>
      <c r="HJ11" s="36"/>
      <c r="HK11" s="36"/>
      <c r="HL11" s="36"/>
      <c r="HM11" s="36"/>
      <c r="HN11" s="36"/>
      <c r="HO11" s="36"/>
      <c r="HP11" s="36"/>
      <c r="HQ11" s="36"/>
      <c r="HR11" s="36"/>
      <c r="HS11" s="36"/>
      <c r="HT11" s="36"/>
      <c r="HU11" s="36"/>
      <c r="HV11" s="36"/>
      <c r="HW11" s="36"/>
      <c r="HX11" s="36"/>
      <c r="HY11" s="36"/>
      <c r="HZ11" s="36"/>
      <c r="IA11" s="36"/>
      <c r="IB11" s="36"/>
      <c r="IC11" s="36"/>
      <c r="ID11" s="36"/>
      <c r="IE11" s="36"/>
      <c r="IF11" s="36"/>
      <c r="IG11" s="36"/>
      <c r="IH11" s="36"/>
      <c r="II11" s="36"/>
      <c r="IJ11" s="36"/>
      <c r="IK11" s="36"/>
      <c r="IL11" s="36"/>
      <c r="IM11" s="36"/>
      <c r="IN11" s="36"/>
      <c r="IO11" s="36"/>
      <c r="IP11" s="36"/>
      <c r="IQ11" s="36"/>
      <c r="IR11" s="36"/>
      <c r="IS11" s="36"/>
      <c r="IT11" s="36"/>
      <c r="IU11" s="36"/>
      <c r="IV11" s="36"/>
      <c r="IW11" s="36"/>
      <c r="IX11" s="36"/>
      <c r="IY11" s="36"/>
      <c r="IZ11" s="36"/>
      <c r="JA11" s="36"/>
      <c r="JB11" s="36"/>
      <c r="JC11" s="36"/>
      <c r="JD11" s="36"/>
      <c r="JE11" s="36"/>
      <c r="JF11" s="36"/>
      <c r="JG11" s="36"/>
      <c r="JH11" s="36"/>
      <c r="JI11" s="36"/>
      <c r="JJ11" s="36"/>
      <c r="JK11" s="36"/>
      <c r="JL11" s="36"/>
      <c r="JM11" s="36"/>
      <c r="JN11" s="36"/>
      <c r="JO11" s="36"/>
      <c r="JP11" s="36"/>
      <c r="JQ11" s="36"/>
      <c r="JR11" s="36"/>
      <c r="JS11" s="36"/>
      <c r="JT11" s="36"/>
      <c r="JU11" s="36"/>
      <c r="JV11" s="36"/>
      <c r="JW11" s="36"/>
      <c r="JX11" s="36"/>
      <c r="JY11" s="36"/>
      <c r="JZ11" s="36"/>
      <c r="KA11" s="36"/>
      <c r="KB11" s="36"/>
      <c r="KC11" s="36"/>
      <c r="KD11" s="36"/>
      <c r="KE11" s="36"/>
      <c r="KF11" s="36"/>
      <c r="KG11" s="36"/>
      <c r="KH11" s="36"/>
      <c r="KI11" s="36"/>
      <c r="KJ11" s="36"/>
      <c r="KK11" s="36"/>
      <c r="KL11" s="36"/>
      <c r="KM11" s="36"/>
      <c r="KN11" s="36"/>
      <c r="KO11" s="36"/>
      <c r="KP11" s="36"/>
      <c r="KQ11" s="36"/>
      <c r="KR11" s="36"/>
      <c r="KS11" s="36"/>
      <c r="KT11" s="36"/>
      <c r="KU11" s="36"/>
      <c r="KV11" s="36"/>
      <c r="KW11" s="36"/>
      <c r="KX11" s="36"/>
      <c r="KY11" s="36"/>
      <c r="KZ11" s="36"/>
      <c r="LA11" s="36"/>
      <c r="LB11" s="36"/>
      <c r="LC11" s="36"/>
      <c r="LD11" s="36"/>
      <c r="LE11" s="36"/>
      <c r="LF11" s="36"/>
      <c r="LG11" s="36"/>
      <c r="LH11" s="36"/>
      <c r="LI11" s="36"/>
      <c r="LJ11" s="36"/>
      <c r="LK11" s="36"/>
      <c r="LL11" s="36"/>
      <c r="LM11" s="36"/>
      <c r="LN11" s="36"/>
      <c r="LO11" s="36"/>
      <c r="LP11" s="36"/>
      <c r="LQ11" s="36"/>
      <c r="LR11" s="36"/>
      <c r="LS11" s="36"/>
      <c r="LT11" s="36"/>
      <c r="LU11" s="36"/>
      <c r="LV11" s="36"/>
      <c r="LW11" s="36"/>
      <c r="LX11" s="36"/>
      <c r="LY11" s="36"/>
      <c r="LZ11" s="36"/>
      <c r="MA11" s="36"/>
      <c r="MB11" s="36"/>
      <c r="MC11" s="36"/>
      <c r="MD11" s="36"/>
      <c r="ME11" s="36"/>
      <c r="MF11" s="36"/>
      <c r="MG11" s="36"/>
      <c r="MH11" s="36"/>
      <c r="MI11" s="36"/>
      <c r="MJ11" s="36"/>
      <c r="MK11" s="36"/>
      <c r="ML11" s="36"/>
      <c r="MM11" s="36"/>
      <c r="MN11" s="36"/>
      <c r="MO11" s="36"/>
      <c r="MP11" s="36"/>
      <c r="MQ11" s="36"/>
      <c r="MR11" s="36"/>
      <c r="MS11" s="36"/>
      <c r="MT11" s="36"/>
      <c r="MU11" s="36"/>
      <c r="MV11" s="36"/>
      <c r="MW11" s="36"/>
      <c r="MX11" s="36"/>
      <c r="MY11" s="36"/>
      <c r="MZ11" s="36"/>
      <c r="NA11" s="36"/>
      <c r="NB11" s="36"/>
      <c r="NC11" s="36"/>
      <c r="ND11" s="36"/>
      <c r="NE11" s="36"/>
      <c r="NF11" s="36"/>
      <c r="NG11" s="36"/>
      <c r="NH11" s="36"/>
      <c r="NI11" s="36"/>
      <c r="NJ11" s="36"/>
      <c r="NK11" s="36"/>
      <c r="NL11" s="36"/>
      <c r="NM11" s="36"/>
      <c r="NN11" s="36"/>
      <c r="NO11" s="36"/>
      <c r="NP11" s="36"/>
      <c r="NQ11" s="36"/>
      <c r="NR11" s="36"/>
      <c r="NS11" s="36"/>
      <c r="NT11" s="36"/>
      <c r="NU11" s="36"/>
      <c r="NV11" s="36"/>
      <c r="NW11" s="36"/>
      <c r="NX11" s="36"/>
      <c r="NY11" s="36"/>
      <c r="NZ11" s="36"/>
      <c r="OA11" s="36"/>
      <c r="OB11" s="36"/>
      <c r="OC11" s="36"/>
      <c r="OD11" s="36"/>
      <c r="OE11" s="36"/>
      <c r="OF11" s="36"/>
      <c r="OG11" s="36"/>
      <c r="OH11" s="36"/>
      <c r="OI11" s="36"/>
      <c r="OJ11" s="36"/>
      <c r="OK11" s="36"/>
      <c r="OL11" s="36"/>
      <c r="OM11" s="36"/>
      <c r="ON11" s="36"/>
      <c r="OO11" s="36"/>
      <c r="OP11" s="36"/>
      <c r="OQ11" s="36"/>
      <c r="OR11" s="36"/>
      <c r="OS11" s="36"/>
      <c r="OT11" s="36"/>
      <c r="OU11" s="36"/>
      <c r="OV11" s="36"/>
      <c r="OW11" s="36"/>
      <c r="OX11" s="36"/>
      <c r="OY11" s="36"/>
      <c r="OZ11" s="36"/>
      <c r="PA11" s="36"/>
      <c r="PB11" s="36"/>
      <c r="PC11" s="36"/>
      <c r="PD11" s="36"/>
      <c r="PE11" s="36"/>
      <c r="PF11" s="36"/>
      <c r="PG11" s="36"/>
      <c r="PH11" s="36"/>
      <c r="PI11" s="36"/>
      <c r="PJ11" s="36"/>
      <c r="PK11" s="36"/>
      <c r="PL11" s="36"/>
      <c r="PM11" s="36"/>
      <c r="PN11" s="36"/>
      <c r="PO11" s="36"/>
      <c r="PP11" s="36"/>
      <c r="PQ11" s="36"/>
      <c r="PR11" s="36"/>
      <c r="PS11" s="36"/>
      <c r="PT11" s="36"/>
      <c r="PU11" s="36"/>
      <c r="PV11" s="36"/>
      <c r="PW11" s="36"/>
      <c r="PX11" s="36"/>
      <c r="PY11" s="36"/>
      <c r="PZ11" s="36"/>
      <c r="QA11" s="36"/>
      <c r="QB11" s="36"/>
      <c r="QC11" s="36"/>
      <c r="QD11" s="36"/>
      <c r="QE11" s="36"/>
      <c r="QF11" s="36"/>
      <c r="QG11" s="36"/>
      <c r="QH11" s="36"/>
      <c r="QI11" s="36"/>
      <c r="QJ11" s="36"/>
      <c r="QK11" s="36"/>
      <c r="QL11" s="36"/>
      <c r="QM11" s="36"/>
      <c r="QN11" s="36"/>
      <c r="QO11" s="36"/>
      <c r="QP11" s="36"/>
      <c r="QQ11" s="36"/>
      <c r="QR11" s="36"/>
      <c r="QS11" s="36"/>
      <c r="QT11" s="36"/>
      <c r="QU11" s="36"/>
      <c r="QV11" s="36"/>
      <c r="QW11" s="36"/>
      <c r="QX11" s="36"/>
      <c r="QY11" s="36"/>
      <c r="QZ11" s="36"/>
      <c r="RA11" s="36"/>
      <c r="RB11" s="36"/>
      <c r="RC11" s="36"/>
      <c r="RD11" s="36"/>
      <c r="RE11" s="36"/>
      <c r="RF11" s="36"/>
      <c r="RG11" s="36"/>
      <c r="RH11" s="36"/>
      <c r="RI11" s="36"/>
      <c r="RJ11" s="36"/>
      <c r="RK11" s="36"/>
      <c r="RL11" s="36"/>
      <c r="RM11" s="36"/>
      <c r="RN11" s="36"/>
      <c r="RO11" s="36"/>
      <c r="RP11" s="36"/>
      <c r="RQ11" s="36"/>
      <c r="RR11" s="36"/>
      <c r="RS11" s="36"/>
      <c r="RT11" s="36"/>
      <c r="RU11" s="36"/>
      <c r="RV11" s="36"/>
      <c r="RW11" s="36"/>
      <c r="RX11" s="36"/>
      <c r="RY11" s="36"/>
      <c r="RZ11" s="36"/>
      <c r="SA11" s="36"/>
      <c r="SB11" s="36"/>
      <c r="SC11" s="36"/>
      <c r="SD11" s="36"/>
      <c r="SE11" s="36"/>
      <c r="SF11" s="36"/>
      <c r="SG11" s="36"/>
      <c r="SH11" s="36"/>
      <c r="SI11" s="36"/>
      <c r="SJ11" s="36"/>
      <c r="SK11" s="36"/>
      <c r="SL11" s="36"/>
      <c r="SM11" s="36"/>
      <c r="SN11" s="36"/>
      <c r="SO11" s="36"/>
      <c r="SP11" s="36"/>
      <c r="SQ11" s="36"/>
      <c r="SR11" s="36"/>
      <c r="SS11" s="36"/>
      <c r="ST11" s="36"/>
      <c r="SU11" s="36"/>
      <c r="SV11" s="36"/>
      <c r="SW11" s="36"/>
      <c r="SX11" s="36"/>
      <c r="SY11" s="36"/>
      <c r="SZ11" s="36"/>
      <c r="TA11" s="36"/>
      <c r="TB11" s="36"/>
      <c r="TC11" s="36"/>
      <c r="TD11" s="36"/>
      <c r="TE11" s="36"/>
      <c r="TF11" s="36"/>
      <c r="TG11" s="36"/>
      <c r="TH11" s="36"/>
      <c r="TI11" s="36"/>
      <c r="TJ11" s="36"/>
      <c r="TK11" s="36"/>
      <c r="TL11" s="36"/>
      <c r="TM11" s="36"/>
      <c r="TN11" s="36"/>
      <c r="TO11" s="36"/>
      <c r="TP11" s="36"/>
      <c r="TQ11" s="36"/>
      <c r="TR11" s="36"/>
      <c r="TS11" s="36"/>
      <c r="TT11" s="36"/>
      <c r="TU11" s="36"/>
      <c r="TV11" s="36"/>
      <c r="TW11" s="36"/>
      <c r="TX11" s="36"/>
      <c r="TY11" s="36"/>
      <c r="TZ11" s="36"/>
      <c r="UA11" s="36"/>
      <c r="UB11" s="36"/>
      <c r="UC11" s="36"/>
      <c r="UD11" s="36"/>
      <c r="UE11" s="36"/>
      <c r="UF11" s="36"/>
      <c r="UG11" s="36"/>
      <c r="UH11" s="36"/>
      <c r="UI11" s="36"/>
      <c r="UJ11" s="36"/>
      <c r="UK11" s="36"/>
      <c r="UL11" s="36"/>
      <c r="UM11" s="36"/>
      <c r="UN11" s="36"/>
      <c r="UO11" s="36"/>
      <c r="UP11" s="36"/>
      <c r="UQ11" s="36"/>
      <c r="UR11" s="36"/>
      <c r="US11" s="36"/>
      <c r="UT11" s="36"/>
      <c r="UU11" s="36"/>
      <c r="UV11" s="36"/>
      <c r="UW11" s="36"/>
      <c r="UX11" s="36"/>
      <c r="UY11" s="36"/>
      <c r="UZ11" s="36"/>
      <c r="VA11" s="36"/>
      <c r="VB11" s="36"/>
      <c r="VC11" s="36"/>
      <c r="VD11" s="36"/>
      <c r="VE11" s="36"/>
      <c r="VF11" s="36"/>
      <c r="VG11" s="36"/>
      <c r="VH11" s="36"/>
      <c r="VI11" s="36"/>
      <c r="VJ11" s="36"/>
      <c r="VK11" s="36"/>
      <c r="VL11" s="36"/>
      <c r="VM11" s="36"/>
      <c r="VN11" s="36"/>
      <c r="VO11" s="36"/>
      <c r="VP11" s="36"/>
      <c r="VQ11" s="36"/>
      <c r="VR11" s="36"/>
      <c r="VS11" s="36"/>
      <c r="VT11" s="36"/>
      <c r="VU11" s="36"/>
      <c r="VV11" s="36"/>
      <c r="VW11" s="36"/>
      <c r="VX11" s="36"/>
      <c r="VY11" s="36"/>
      <c r="VZ11" s="36"/>
      <c r="WA11" s="36"/>
      <c r="WB11" s="36"/>
      <c r="WC11" s="36"/>
      <c r="WD11" s="36"/>
      <c r="WE11" s="36"/>
      <c r="WF11" s="36"/>
      <c r="WG11" s="36"/>
      <c r="WH11" s="36"/>
      <c r="WI11" s="36"/>
      <c r="WJ11" s="36"/>
      <c r="WK11" s="36"/>
      <c r="WL11" s="36"/>
      <c r="WM11" s="36"/>
      <c r="WN11" s="36"/>
      <c r="WO11" s="36"/>
    </row>
    <row r="12" spans="1:613" s="37" customFormat="1" ht="22.5" customHeight="1" x14ac:dyDescent="0.25">
      <c r="A12" s="31"/>
      <c r="B12" s="38"/>
      <c r="C12" s="39" t="s">
        <v>8</v>
      </c>
      <c r="D12" s="40" t="s">
        <v>9</v>
      </c>
      <c r="E12" s="41"/>
      <c r="F12" s="41"/>
      <c r="G12" s="41"/>
      <c r="H12" s="41"/>
      <c r="I12" s="46" t="s">
        <v>226</v>
      </c>
      <c r="J12" s="41"/>
      <c r="K12" s="41"/>
      <c r="L12" s="41"/>
      <c r="M12" s="41"/>
      <c r="N12" s="41"/>
      <c r="O12" s="41"/>
      <c r="P12" s="41"/>
      <c r="Q12" s="41"/>
      <c r="R12" s="41"/>
      <c r="S12" s="41"/>
      <c r="T12" s="41"/>
      <c r="U12" s="41"/>
      <c r="V12" s="41"/>
      <c r="W12" s="41"/>
      <c r="X12" s="41"/>
      <c r="Y12" s="41"/>
      <c r="Z12" s="41"/>
      <c r="AA12" s="41"/>
      <c r="AB12" s="41"/>
      <c r="AC12" s="41"/>
      <c r="AD12" s="41"/>
      <c r="AE12" s="41"/>
      <c r="AF12" s="41"/>
      <c r="AG12" s="41"/>
      <c r="AH12" s="41"/>
      <c r="AI12" s="41"/>
      <c r="AJ12" s="41"/>
      <c r="AK12" s="41"/>
      <c r="AL12" s="41"/>
      <c r="AM12" s="41"/>
      <c r="AN12" s="41"/>
      <c r="AO12" s="41"/>
      <c r="AP12" s="41"/>
      <c r="AQ12" s="41"/>
      <c r="AR12" s="41"/>
      <c r="AS12" s="41"/>
      <c r="AT12" s="41"/>
      <c r="AU12" s="41"/>
      <c r="AV12" s="41"/>
      <c r="AW12" s="41"/>
      <c r="AX12" s="41"/>
      <c r="AY12" s="41"/>
      <c r="AZ12" s="41"/>
      <c r="BA12" s="41"/>
      <c r="BB12" s="41"/>
      <c r="BC12" s="41"/>
      <c r="BD12" s="41"/>
      <c r="BE12" s="41"/>
      <c r="BF12" s="41"/>
      <c r="BG12" s="41"/>
      <c r="BH12" s="41"/>
      <c r="BI12" s="41"/>
      <c r="BJ12" s="41"/>
      <c r="BK12" s="41"/>
      <c r="BL12" s="41"/>
      <c r="BM12" s="41"/>
      <c r="BN12" s="41"/>
      <c r="BO12" s="41"/>
      <c r="BP12" s="41"/>
      <c r="BQ12" s="41"/>
      <c r="BR12" s="41"/>
      <c r="BS12" s="41"/>
      <c r="BT12" s="41"/>
      <c r="BU12" s="41"/>
      <c r="BV12" s="41"/>
      <c r="BW12" s="41"/>
      <c r="BX12" s="41"/>
      <c r="BY12" s="41"/>
      <c r="BZ12" s="41"/>
      <c r="CA12" s="41"/>
      <c r="CB12" s="41"/>
      <c r="CC12" s="42" t="s">
        <v>228</v>
      </c>
      <c r="CD12" s="41"/>
      <c r="CE12" s="41"/>
      <c r="CF12" s="41"/>
      <c r="CG12" s="41"/>
      <c r="CH12" s="41"/>
      <c r="CI12" s="41"/>
      <c r="CJ12" s="41"/>
      <c r="CK12" s="41"/>
      <c r="CL12" s="41"/>
      <c r="CM12" s="41"/>
      <c r="CN12" s="41"/>
      <c r="CO12" s="41"/>
      <c r="CP12" s="41"/>
      <c r="CQ12" s="41"/>
      <c r="CR12" s="41"/>
      <c r="CS12" s="41"/>
      <c r="CT12" s="41"/>
      <c r="CU12" s="41"/>
      <c r="CV12" s="41"/>
      <c r="CW12" s="41"/>
      <c r="CX12" s="41"/>
      <c r="CY12" s="41"/>
      <c r="CZ12" s="41"/>
      <c r="DA12" s="41"/>
      <c r="DB12" s="41"/>
      <c r="DC12" s="41"/>
      <c r="DD12" s="41"/>
      <c r="DE12" s="41"/>
      <c r="DF12" s="41"/>
      <c r="DG12" s="41"/>
      <c r="DH12" s="41"/>
      <c r="DI12" s="41"/>
      <c r="DJ12" s="41"/>
      <c r="DK12" s="41"/>
      <c r="DL12" s="41"/>
      <c r="DM12" s="41"/>
      <c r="DN12" s="41"/>
      <c r="DO12" s="41"/>
      <c r="DP12" s="41"/>
      <c r="DQ12" s="41"/>
      <c r="DR12" s="41"/>
      <c r="DS12" s="41"/>
      <c r="DT12" s="41"/>
      <c r="DU12" s="41"/>
      <c r="DV12" s="41"/>
      <c r="DW12" s="41"/>
      <c r="DX12" s="41"/>
      <c r="DY12" s="41"/>
      <c r="DZ12" s="41"/>
      <c r="EA12" s="41"/>
      <c r="EB12" s="41"/>
      <c r="EC12" s="41"/>
      <c r="ED12" s="41"/>
      <c r="EE12" s="41"/>
      <c r="EF12" s="41"/>
      <c r="EG12" s="41"/>
      <c r="EH12" s="41"/>
      <c r="EI12" s="41"/>
      <c r="EJ12" s="41"/>
      <c r="EK12" s="41"/>
      <c r="EL12" s="41"/>
      <c r="EM12" s="41"/>
      <c r="EN12" s="41"/>
      <c r="EO12" s="41"/>
      <c r="EP12" s="41"/>
      <c r="EQ12" s="41"/>
      <c r="ER12" s="41"/>
      <c r="ES12" s="41"/>
      <c r="ET12" s="41"/>
      <c r="EU12" s="41"/>
      <c r="EV12" s="41"/>
      <c r="EW12" s="41"/>
      <c r="EX12" s="41"/>
      <c r="EY12" s="41"/>
      <c r="EZ12" s="41"/>
      <c r="FA12" s="41"/>
      <c r="FB12" s="41"/>
      <c r="FC12" s="41"/>
      <c r="FD12" s="41"/>
      <c r="FE12" s="41"/>
      <c r="FF12" s="41"/>
      <c r="FG12" s="41"/>
      <c r="FH12" s="41"/>
      <c r="FI12" s="41"/>
      <c r="FJ12" s="41"/>
      <c r="FK12" s="41"/>
      <c r="FL12" s="41"/>
      <c r="FM12" s="41"/>
      <c r="FN12" s="41"/>
      <c r="FO12" s="41"/>
      <c r="FP12" s="41"/>
      <c r="FQ12" s="41"/>
      <c r="FR12" s="41"/>
      <c r="FS12" s="41"/>
      <c r="FT12" s="41"/>
      <c r="FU12" s="41"/>
      <c r="FV12" s="41"/>
      <c r="FW12" s="41"/>
      <c r="FX12" s="41"/>
      <c r="FY12" s="41"/>
      <c r="FZ12" s="41"/>
      <c r="GA12" s="41"/>
      <c r="GB12" s="41"/>
      <c r="GC12" s="41"/>
      <c r="GD12" s="41"/>
      <c r="GE12" s="41"/>
      <c r="GF12" s="41"/>
      <c r="GG12" s="41"/>
      <c r="GH12" s="41"/>
      <c r="GI12" s="41"/>
      <c r="GJ12" s="41"/>
      <c r="GK12" s="41"/>
      <c r="GL12" s="41"/>
      <c r="GM12" s="41"/>
      <c r="GN12" s="41"/>
      <c r="GO12" s="41"/>
      <c r="GP12" s="41"/>
      <c r="GQ12" s="41"/>
      <c r="GR12" s="41"/>
      <c r="GS12" s="41"/>
      <c r="GT12" s="41"/>
      <c r="GU12" s="41"/>
      <c r="GV12" s="41"/>
      <c r="GW12" s="41"/>
      <c r="GX12" s="41"/>
      <c r="GY12" s="41"/>
      <c r="GZ12" s="41"/>
      <c r="HA12" s="41"/>
      <c r="HB12" s="41"/>
      <c r="HC12" s="41"/>
      <c r="HD12" s="41"/>
      <c r="HE12" s="41"/>
      <c r="HF12" s="41"/>
      <c r="HG12" s="41"/>
      <c r="HH12" s="41"/>
      <c r="HI12" s="41"/>
      <c r="HJ12" s="41"/>
      <c r="HK12" s="41"/>
      <c r="HL12" s="41"/>
      <c r="HM12" s="41"/>
      <c r="HN12" s="41"/>
      <c r="HO12" s="41"/>
      <c r="HP12" s="41"/>
      <c r="HQ12" s="41"/>
      <c r="HR12" s="41"/>
      <c r="HS12" s="41"/>
      <c r="HT12" s="41"/>
      <c r="HU12" s="41"/>
      <c r="HV12" s="41"/>
      <c r="HW12" s="41"/>
      <c r="HX12" s="41"/>
      <c r="HY12" s="41"/>
      <c r="HZ12" s="41"/>
      <c r="IA12" s="41"/>
      <c r="IB12" s="41"/>
      <c r="IC12" s="41"/>
      <c r="ID12" s="41"/>
      <c r="IE12" s="41"/>
      <c r="IF12" s="41"/>
      <c r="IG12" s="41"/>
      <c r="IH12" s="41"/>
      <c r="II12" s="41"/>
      <c r="IJ12" s="41"/>
      <c r="IK12" s="41"/>
      <c r="IL12" s="41"/>
      <c r="IM12" s="41"/>
      <c r="IN12" s="41"/>
      <c r="IO12" s="41"/>
      <c r="IP12" s="41"/>
      <c r="IQ12" s="41"/>
      <c r="IR12" s="41"/>
      <c r="IS12" s="41"/>
      <c r="IT12" s="41"/>
      <c r="IU12" s="41"/>
      <c r="IV12" s="41"/>
      <c r="IW12" s="41"/>
      <c r="IX12" s="41"/>
      <c r="IY12" s="41"/>
      <c r="IZ12" s="41"/>
      <c r="JA12" s="41"/>
      <c r="JB12" s="41"/>
      <c r="JC12" s="41"/>
      <c r="JD12" s="41"/>
      <c r="JE12" s="41"/>
      <c r="JF12" s="41"/>
      <c r="JG12" s="41"/>
      <c r="JH12" s="41"/>
      <c r="JI12" s="41"/>
      <c r="JJ12" s="41"/>
      <c r="JK12" s="41"/>
      <c r="JL12" s="41"/>
      <c r="JM12" s="41"/>
      <c r="JN12" s="41"/>
      <c r="JO12" s="41"/>
      <c r="JP12" s="41"/>
      <c r="JQ12" s="41"/>
      <c r="JR12" s="41"/>
      <c r="JS12" s="41"/>
      <c r="JT12" s="41"/>
      <c r="JU12" s="41"/>
      <c r="JV12" s="41"/>
      <c r="JW12" s="41"/>
      <c r="JX12" s="41"/>
      <c r="JY12" s="41"/>
      <c r="JZ12" s="41"/>
      <c r="KA12" s="41"/>
      <c r="KB12" s="41"/>
      <c r="KC12" s="41"/>
      <c r="KD12" s="41"/>
      <c r="KE12" s="41"/>
      <c r="KF12" s="41"/>
      <c r="KG12" s="41"/>
      <c r="KH12" s="41"/>
      <c r="KI12" s="41"/>
      <c r="KJ12" s="41"/>
      <c r="KK12" s="41"/>
      <c r="KL12" s="41"/>
      <c r="KM12" s="41"/>
      <c r="KN12" s="41"/>
      <c r="KO12" s="41"/>
      <c r="KP12" s="41"/>
      <c r="KQ12" s="41"/>
      <c r="KR12" s="41"/>
      <c r="KS12" s="41"/>
      <c r="KT12" s="41"/>
      <c r="KU12" s="41"/>
      <c r="KV12" s="41"/>
      <c r="KW12" s="41"/>
      <c r="KX12" s="41"/>
      <c r="KY12" s="41"/>
      <c r="KZ12" s="41"/>
      <c r="LA12" s="41"/>
      <c r="LB12" s="41"/>
      <c r="LC12" s="41"/>
      <c r="LD12" s="41"/>
      <c r="LE12" s="41"/>
      <c r="LF12" s="41"/>
      <c r="LG12" s="41"/>
      <c r="LH12" s="41"/>
      <c r="LI12" s="41"/>
      <c r="LJ12" s="41"/>
      <c r="LK12" s="41"/>
      <c r="LL12" s="41"/>
      <c r="LM12" s="41"/>
      <c r="LN12" s="41"/>
      <c r="LO12" s="41"/>
      <c r="LP12" s="41"/>
      <c r="LQ12" s="41"/>
      <c r="LR12" s="41"/>
      <c r="LS12" s="41"/>
      <c r="LT12" s="41"/>
      <c r="LU12" s="41"/>
      <c r="LV12" s="41"/>
      <c r="LW12" s="41"/>
      <c r="LX12" s="41"/>
      <c r="LY12" s="41"/>
      <c r="LZ12" s="41"/>
      <c r="MA12" s="41"/>
      <c r="MB12" s="41"/>
      <c r="MC12" s="41"/>
      <c r="MD12" s="41"/>
      <c r="ME12" s="41"/>
      <c r="MF12" s="41"/>
      <c r="MG12" s="41"/>
      <c r="MH12" s="41"/>
      <c r="MI12" s="41"/>
      <c r="MJ12" s="41"/>
      <c r="MK12" s="41"/>
      <c r="ML12" s="41"/>
      <c r="MM12" s="41"/>
      <c r="MN12" s="41"/>
      <c r="MO12" s="41"/>
      <c r="MP12" s="41"/>
      <c r="MQ12" s="41"/>
      <c r="MR12" s="41"/>
      <c r="MS12" s="41"/>
      <c r="MT12" s="41"/>
      <c r="MU12" s="41"/>
      <c r="MV12" s="41"/>
      <c r="MW12" s="41"/>
      <c r="MX12" s="41"/>
      <c r="MY12" s="41"/>
      <c r="MZ12" s="41"/>
      <c r="NA12" s="41"/>
      <c r="NB12" s="41"/>
      <c r="NC12" s="41"/>
      <c r="ND12" s="41"/>
      <c r="NE12" s="41"/>
      <c r="NF12" s="41"/>
      <c r="NG12" s="41"/>
      <c r="NH12" s="41"/>
      <c r="NI12" s="41"/>
      <c r="NJ12" s="41"/>
      <c r="NK12" s="41"/>
      <c r="NL12" s="41"/>
      <c r="NM12" s="41"/>
      <c r="NN12" s="41"/>
      <c r="NO12" s="41"/>
      <c r="NP12" s="41"/>
      <c r="NQ12" s="41"/>
      <c r="NR12" s="41"/>
      <c r="NS12" s="41"/>
      <c r="NT12" s="41"/>
      <c r="NU12" s="41"/>
      <c r="NV12" s="41"/>
      <c r="NW12" s="41"/>
      <c r="NX12" s="41"/>
      <c r="NY12" s="41"/>
      <c r="NZ12" s="41"/>
      <c r="OA12" s="41"/>
      <c r="OB12" s="41"/>
      <c r="OC12" s="41"/>
      <c r="OD12" s="41"/>
      <c r="OE12" s="41"/>
      <c r="OF12" s="41"/>
      <c r="OG12" s="41"/>
      <c r="OH12" s="41"/>
      <c r="OI12" s="41"/>
      <c r="OJ12" s="41"/>
      <c r="OK12" s="41"/>
      <c r="OL12" s="41"/>
      <c r="OM12" s="41"/>
      <c r="ON12" s="41"/>
      <c r="OO12" s="41"/>
      <c r="OP12" s="41"/>
      <c r="OQ12" s="41"/>
      <c r="OR12" s="41"/>
      <c r="OS12" s="41"/>
      <c r="OT12" s="41"/>
      <c r="OU12" s="41"/>
      <c r="OV12" s="41"/>
      <c r="OW12" s="41"/>
      <c r="OX12" s="41"/>
      <c r="OY12" s="41"/>
      <c r="OZ12" s="41"/>
      <c r="PA12" s="41"/>
      <c r="PB12" s="41"/>
      <c r="PC12" s="41"/>
      <c r="PD12" s="41"/>
      <c r="PE12" s="41"/>
      <c r="PF12" s="41"/>
      <c r="PG12" s="41"/>
      <c r="PH12" s="41"/>
      <c r="PI12" s="41"/>
      <c r="PJ12" s="41"/>
      <c r="PK12" s="41"/>
      <c r="PL12" s="41"/>
      <c r="PM12" s="41"/>
      <c r="PN12" s="41"/>
      <c r="PO12" s="41"/>
      <c r="PP12" s="41"/>
      <c r="PQ12" s="41"/>
      <c r="PR12" s="41"/>
      <c r="PS12" s="41"/>
      <c r="PT12" s="41"/>
      <c r="PU12" s="41"/>
      <c r="PV12" s="41"/>
      <c r="PW12" s="41"/>
      <c r="PX12" s="41"/>
      <c r="PY12" s="41"/>
      <c r="PZ12" s="41"/>
      <c r="QA12" s="41"/>
      <c r="QB12" s="41"/>
      <c r="QC12" s="41"/>
      <c r="QD12" s="41"/>
      <c r="QE12" s="41"/>
      <c r="QF12" s="41"/>
      <c r="QG12" s="41"/>
      <c r="QH12" s="41"/>
      <c r="QI12" s="41"/>
      <c r="QJ12" s="41"/>
      <c r="QK12" s="41"/>
      <c r="QL12" s="41"/>
      <c r="QM12" s="41"/>
      <c r="QN12" s="41"/>
      <c r="QO12" s="41"/>
      <c r="QP12" s="41"/>
      <c r="QQ12" s="41"/>
      <c r="QR12" s="41"/>
      <c r="QS12" s="41"/>
      <c r="QT12" s="41"/>
      <c r="QU12" s="41"/>
      <c r="QV12" s="41"/>
      <c r="QW12" s="41"/>
      <c r="QX12" s="41"/>
      <c r="QY12" s="41"/>
      <c r="QZ12" s="41"/>
      <c r="RA12" s="41"/>
      <c r="RB12" s="41"/>
      <c r="RC12" s="41"/>
      <c r="RD12" s="41"/>
      <c r="RE12" s="41"/>
      <c r="RF12" s="41"/>
      <c r="RG12" s="41"/>
      <c r="RH12" s="41"/>
      <c r="RI12" s="41"/>
      <c r="RJ12" s="41"/>
      <c r="RK12" s="41"/>
      <c r="RL12" s="41"/>
      <c r="RM12" s="41"/>
      <c r="RN12" s="41"/>
      <c r="RO12" s="41"/>
      <c r="RP12" s="41"/>
      <c r="RQ12" s="41"/>
      <c r="RR12" s="41"/>
      <c r="RS12" s="41"/>
      <c r="RT12" s="41"/>
      <c r="RU12" s="41"/>
      <c r="RV12" s="41"/>
      <c r="RW12" s="41"/>
      <c r="RX12" s="41"/>
      <c r="RY12" s="41"/>
      <c r="RZ12" s="41"/>
      <c r="SA12" s="41"/>
      <c r="SB12" s="41"/>
      <c r="SC12" s="41"/>
      <c r="SD12" s="41"/>
      <c r="SE12" s="41"/>
      <c r="SF12" s="41"/>
      <c r="SG12" s="41"/>
      <c r="SH12" s="41"/>
      <c r="SI12" s="41"/>
      <c r="SJ12" s="41"/>
      <c r="SK12" s="41"/>
      <c r="SL12" s="41"/>
      <c r="SM12" s="41"/>
      <c r="SN12" s="41"/>
      <c r="SO12" s="41"/>
      <c r="SP12" s="41"/>
      <c r="SQ12" s="41"/>
      <c r="SR12" s="41"/>
      <c r="SS12" s="41"/>
      <c r="ST12" s="41"/>
      <c r="SU12" s="41"/>
      <c r="SV12" s="41"/>
      <c r="SW12" s="41"/>
      <c r="SX12" s="41"/>
      <c r="SY12" s="41"/>
      <c r="SZ12" s="41"/>
      <c r="TA12" s="41"/>
      <c r="TB12" s="41"/>
      <c r="TC12" s="41"/>
      <c r="TD12" s="41"/>
      <c r="TE12" s="41"/>
      <c r="TF12" s="41"/>
      <c r="TG12" s="41"/>
      <c r="TH12" s="41"/>
      <c r="TI12" s="41"/>
      <c r="TJ12" s="41"/>
      <c r="TK12" s="41"/>
      <c r="TL12" s="41"/>
      <c r="TM12" s="41"/>
      <c r="TN12" s="41"/>
      <c r="TO12" s="41"/>
      <c r="TP12" s="41"/>
      <c r="TQ12" s="41"/>
      <c r="TR12" s="41"/>
      <c r="TS12" s="41"/>
      <c r="TT12" s="41"/>
      <c r="TU12" s="41"/>
      <c r="TV12" s="41"/>
      <c r="TW12" s="41"/>
      <c r="TX12" s="41"/>
      <c r="TY12" s="41"/>
      <c r="TZ12" s="41"/>
      <c r="UA12" s="41"/>
      <c r="UB12" s="41"/>
      <c r="UC12" s="41"/>
      <c r="UD12" s="41"/>
      <c r="UE12" s="41"/>
      <c r="UF12" s="41"/>
      <c r="UG12" s="41"/>
      <c r="UH12" s="41"/>
      <c r="UI12" s="41"/>
      <c r="UJ12" s="41"/>
      <c r="UK12" s="41"/>
      <c r="UL12" s="41"/>
      <c r="UM12" s="41"/>
      <c r="UN12" s="41"/>
      <c r="UO12" s="41"/>
      <c r="UP12" s="41"/>
      <c r="UQ12" s="41"/>
      <c r="UR12" s="41"/>
      <c r="US12" s="41"/>
      <c r="UT12" s="41"/>
      <c r="UU12" s="41"/>
      <c r="UV12" s="41"/>
      <c r="UW12" s="41"/>
      <c r="UX12" s="41"/>
      <c r="UY12" s="41"/>
      <c r="UZ12" s="41"/>
      <c r="VA12" s="41"/>
      <c r="VB12" s="41"/>
      <c r="VC12" s="41"/>
      <c r="VD12" s="41"/>
      <c r="VE12" s="41"/>
      <c r="VF12" s="41"/>
      <c r="VG12" s="41"/>
      <c r="VH12" s="41"/>
      <c r="VI12" s="41"/>
      <c r="VJ12" s="41"/>
      <c r="VK12" s="41"/>
      <c r="VL12" s="41"/>
      <c r="VM12" s="41"/>
      <c r="VN12" s="41"/>
      <c r="VO12" s="41"/>
      <c r="VP12" s="41"/>
      <c r="VQ12" s="41"/>
      <c r="VR12" s="41"/>
      <c r="VS12" s="41"/>
      <c r="VT12" s="41"/>
      <c r="VU12" s="41"/>
      <c r="VV12" s="41"/>
      <c r="VW12" s="41"/>
      <c r="VX12" s="41"/>
      <c r="VY12" s="41"/>
      <c r="VZ12" s="41"/>
      <c r="WA12" s="41"/>
      <c r="WB12" s="41"/>
      <c r="WC12" s="41"/>
      <c r="WD12" s="41"/>
      <c r="WE12" s="41"/>
      <c r="WF12" s="41"/>
      <c r="WG12" s="41"/>
      <c r="WH12" s="41"/>
      <c r="WI12" s="41"/>
      <c r="WJ12" s="41"/>
      <c r="WK12" s="41"/>
      <c r="WL12" s="41"/>
      <c r="WM12" s="41"/>
      <c r="WN12" s="41"/>
      <c r="WO12" s="41"/>
    </row>
    <row r="13" spans="1:613" s="37" customFormat="1" ht="22.5" customHeight="1" x14ac:dyDescent="0.25">
      <c r="A13" s="43"/>
      <c r="B13" s="38"/>
      <c r="C13" s="44" t="s">
        <v>10</v>
      </c>
      <c r="D13" s="45" t="s">
        <v>11</v>
      </c>
      <c r="E13" s="36"/>
      <c r="F13" s="36"/>
      <c r="G13" s="36"/>
      <c r="H13" s="36"/>
      <c r="I13" s="46" t="s">
        <v>227</v>
      </c>
      <c r="J13" s="36"/>
      <c r="K13" s="36"/>
      <c r="L13" s="36"/>
      <c r="M13" s="36"/>
      <c r="N13" s="36"/>
      <c r="O13" s="36"/>
      <c r="P13" s="36"/>
      <c r="Q13" s="36"/>
      <c r="R13" s="36"/>
      <c r="S13" s="36"/>
      <c r="T13" s="36"/>
      <c r="U13" s="36"/>
      <c r="V13" s="36"/>
      <c r="W13" s="36"/>
      <c r="X13" s="36"/>
      <c r="Y13" s="36"/>
      <c r="Z13" s="36"/>
      <c r="AA13" s="36"/>
      <c r="AB13" s="36"/>
      <c r="AC13" s="36"/>
      <c r="AD13" s="36"/>
      <c r="AE13" s="36"/>
      <c r="AF13" s="36"/>
      <c r="AG13" s="36"/>
      <c r="AH13" s="36"/>
      <c r="AI13" s="36"/>
      <c r="AJ13" s="36"/>
      <c r="AK13" s="36"/>
      <c r="AL13" s="36"/>
      <c r="AM13" s="36"/>
      <c r="AN13" s="36"/>
      <c r="AO13" s="36"/>
      <c r="AP13" s="36"/>
      <c r="AQ13" s="36"/>
      <c r="AR13" s="36"/>
      <c r="AS13" s="36"/>
      <c r="AT13" s="36"/>
      <c r="AU13" s="36"/>
      <c r="AV13" s="36"/>
      <c r="AW13" s="36"/>
      <c r="AX13" s="36"/>
      <c r="AY13" s="36"/>
      <c r="AZ13" s="36"/>
      <c r="BA13" s="36"/>
      <c r="BB13" s="36"/>
      <c r="BC13" s="36"/>
      <c r="BD13" s="36"/>
      <c r="BE13" s="36"/>
      <c r="BF13" s="36"/>
      <c r="BG13" s="36"/>
      <c r="BH13" s="36"/>
      <c r="BI13" s="36"/>
      <c r="BJ13" s="36"/>
      <c r="BK13" s="36"/>
      <c r="BL13" s="36"/>
      <c r="BM13" s="36"/>
      <c r="BN13" s="36"/>
      <c r="BO13" s="36"/>
      <c r="BP13" s="36"/>
      <c r="BQ13" s="36"/>
      <c r="BR13" s="36"/>
      <c r="BS13" s="36"/>
      <c r="BT13" s="36"/>
      <c r="BU13" s="36"/>
      <c r="BV13" s="36"/>
      <c r="BW13" s="36"/>
      <c r="BX13" s="36"/>
      <c r="BY13" s="36"/>
      <c r="BZ13" s="36"/>
      <c r="CA13" s="36"/>
      <c r="CB13" s="36"/>
      <c r="CC13" s="46" t="s">
        <v>227</v>
      </c>
      <c r="CD13" s="36"/>
      <c r="CE13" s="36"/>
      <c r="CF13" s="36"/>
      <c r="CG13" s="36"/>
      <c r="CH13" s="36"/>
      <c r="CI13" s="36"/>
      <c r="CJ13" s="36"/>
      <c r="CK13" s="36"/>
      <c r="CL13" s="36"/>
      <c r="CM13" s="36"/>
      <c r="CN13" s="36"/>
      <c r="CO13" s="36"/>
      <c r="CP13" s="36"/>
      <c r="CQ13" s="36"/>
      <c r="CR13" s="36"/>
      <c r="CS13" s="36"/>
      <c r="CT13" s="36"/>
      <c r="CU13" s="36"/>
      <c r="CV13" s="36"/>
      <c r="CW13" s="36"/>
      <c r="CX13" s="36"/>
      <c r="CY13" s="36"/>
      <c r="CZ13" s="36"/>
      <c r="DA13" s="36"/>
      <c r="DB13" s="36"/>
      <c r="DC13" s="36"/>
      <c r="DD13" s="36"/>
      <c r="DE13" s="36"/>
      <c r="DF13" s="36"/>
      <c r="DG13" s="36"/>
      <c r="DH13" s="36"/>
      <c r="DI13" s="36"/>
      <c r="DJ13" s="36"/>
      <c r="DK13" s="36"/>
      <c r="DL13" s="36"/>
      <c r="DM13" s="36"/>
      <c r="DN13" s="36"/>
      <c r="DO13" s="36"/>
      <c r="DP13" s="36"/>
      <c r="DQ13" s="36"/>
      <c r="DR13" s="36"/>
      <c r="DS13" s="36"/>
      <c r="DT13" s="36"/>
      <c r="DU13" s="36"/>
      <c r="DV13" s="36"/>
      <c r="DW13" s="36"/>
      <c r="DX13" s="36"/>
      <c r="DY13" s="36"/>
      <c r="DZ13" s="36"/>
      <c r="EA13" s="36"/>
      <c r="EB13" s="36"/>
      <c r="EC13" s="36"/>
      <c r="ED13" s="36"/>
      <c r="EE13" s="36"/>
      <c r="EF13" s="36"/>
      <c r="EG13" s="36"/>
      <c r="EH13" s="36"/>
      <c r="EI13" s="36"/>
      <c r="EJ13" s="36"/>
      <c r="EK13" s="36"/>
      <c r="EL13" s="36"/>
      <c r="EM13" s="36"/>
      <c r="EN13" s="36"/>
      <c r="EO13" s="36"/>
      <c r="EP13" s="36"/>
      <c r="EQ13" s="36"/>
      <c r="ER13" s="36"/>
      <c r="ES13" s="36"/>
      <c r="ET13" s="36"/>
      <c r="EU13" s="36"/>
      <c r="EV13" s="36"/>
      <c r="EW13" s="36"/>
      <c r="EX13" s="36"/>
      <c r="EY13" s="36"/>
      <c r="EZ13" s="36"/>
      <c r="FA13" s="36"/>
      <c r="FB13" s="36"/>
      <c r="FC13" s="36"/>
      <c r="FD13" s="36"/>
      <c r="FE13" s="36"/>
      <c r="FF13" s="36"/>
      <c r="FG13" s="36"/>
      <c r="FH13" s="36"/>
      <c r="FI13" s="36"/>
      <c r="FJ13" s="36"/>
      <c r="FK13" s="36"/>
      <c r="FL13" s="36"/>
      <c r="FM13" s="36"/>
      <c r="FN13" s="36"/>
      <c r="FO13" s="36"/>
      <c r="FP13" s="36"/>
      <c r="FQ13" s="36"/>
      <c r="FR13" s="36"/>
      <c r="FS13" s="36"/>
      <c r="FT13" s="36"/>
      <c r="FU13" s="36"/>
      <c r="FV13" s="36"/>
      <c r="FW13" s="36"/>
      <c r="FX13" s="36"/>
      <c r="FY13" s="36"/>
      <c r="FZ13" s="36"/>
      <c r="GA13" s="36"/>
      <c r="GB13" s="36"/>
      <c r="GC13" s="36"/>
      <c r="GD13" s="36"/>
      <c r="GE13" s="36"/>
      <c r="GF13" s="36"/>
      <c r="GG13" s="36"/>
      <c r="GH13" s="36"/>
      <c r="GI13" s="36"/>
      <c r="GJ13" s="36"/>
      <c r="GK13" s="36"/>
      <c r="GL13" s="36"/>
      <c r="GM13" s="36"/>
      <c r="GN13" s="36"/>
      <c r="GO13" s="36"/>
      <c r="GP13" s="36"/>
      <c r="GQ13" s="36"/>
      <c r="GR13" s="36"/>
      <c r="GS13" s="36"/>
      <c r="GT13" s="36"/>
      <c r="GU13" s="36"/>
      <c r="GV13" s="36"/>
      <c r="GW13" s="36"/>
      <c r="GX13" s="36"/>
      <c r="GY13" s="36"/>
      <c r="GZ13" s="36"/>
      <c r="HA13" s="36"/>
      <c r="HB13" s="36"/>
      <c r="HC13" s="36"/>
      <c r="HD13" s="36"/>
      <c r="HE13" s="36"/>
      <c r="HF13" s="36"/>
      <c r="HG13" s="36"/>
      <c r="HH13" s="36"/>
      <c r="HI13" s="36"/>
      <c r="HJ13" s="36"/>
      <c r="HK13" s="36"/>
      <c r="HL13" s="36"/>
      <c r="HM13" s="36"/>
      <c r="HN13" s="36"/>
      <c r="HO13" s="36"/>
      <c r="HP13" s="36"/>
      <c r="HQ13" s="36"/>
      <c r="HR13" s="36"/>
      <c r="HS13" s="36"/>
      <c r="HT13" s="36"/>
      <c r="HU13" s="36"/>
      <c r="HV13" s="36"/>
      <c r="HW13" s="36"/>
      <c r="HX13" s="36"/>
      <c r="HY13" s="36"/>
      <c r="HZ13" s="36"/>
      <c r="IA13" s="36"/>
      <c r="IB13" s="36"/>
      <c r="IC13" s="36"/>
      <c r="ID13" s="36"/>
      <c r="IE13" s="36"/>
      <c r="IF13" s="36"/>
      <c r="IG13" s="36"/>
      <c r="IH13" s="36"/>
      <c r="II13" s="36"/>
      <c r="IJ13" s="36"/>
      <c r="IK13" s="36"/>
      <c r="IL13" s="36"/>
      <c r="IM13" s="36"/>
      <c r="IN13" s="36"/>
      <c r="IO13" s="36"/>
      <c r="IP13" s="36"/>
      <c r="IQ13" s="36"/>
      <c r="IR13" s="36"/>
      <c r="IS13" s="36"/>
      <c r="IT13" s="36"/>
      <c r="IU13" s="36"/>
      <c r="IV13" s="36"/>
      <c r="IW13" s="36"/>
      <c r="IX13" s="36"/>
      <c r="IY13" s="36"/>
      <c r="IZ13" s="36"/>
      <c r="JA13" s="36"/>
      <c r="JB13" s="36"/>
      <c r="JC13" s="36"/>
      <c r="JD13" s="36"/>
      <c r="JE13" s="36"/>
      <c r="JF13" s="36"/>
      <c r="JG13" s="36"/>
      <c r="JH13" s="36"/>
      <c r="JI13" s="36"/>
      <c r="JJ13" s="36"/>
      <c r="JK13" s="36"/>
      <c r="JL13" s="36"/>
      <c r="JM13" s="36"/>
      <c r="JN13" s="36"/>
      <c r="JO13" s="36"/>
      <c r="JP13" s="36"/>
      <c r="JQ13" s="36"/>
      <c r="JR13" s="36"/>
      <c r="JS13" s="36"/>
      <c r="JT13" s="36"/>
      <c r="JU13" s="36"/>
      <c r="JV13" s="36"/>
      <c r="JW13" s="36"/>
      <c r="JX13" s="36"/>
      <c r="JY13" s="36"/>
      <c r="JZ13" s="36"/>
      <c r="KA13" s="36"/>
      <c r="KB13" s="36"/>
      <c r="KC13" s="36"/>
      <c r="KD13" s="36"/>
      <c r="KE13" s="36"/>
      <c r="KF13" s="36"/>
      <c r="KG13" s="36"/>
      <c r="KH13" s="36"/>
      <c r="KI13" s="36"/>
      <c r="KJ13" s="36"/>
      <c r="KK13" s="36"/>
      <c r="KL13" s="36"/>
      <c r="KM13" s="36"/>
      <c r="KN13" s="36"/>
      <c r="KO13" s="36"/>
      <c r="KP13" s="36"/>
      <c r="KQ13" s="36"/>
      <c r="KR13" s="36"/>
      <c r="KS13" s="36"/>
      <c r="KT13" s="36"/>
      <c r="KU13" s="36"/>
      <c r="KV13" s="36"/>
      <c r="KW13" s="36"/>
      <c r="KX13" s="36"/>
      <c r="KY13" s="36"/>
      <c r="KZ13" s="36"/>
      <c r="LA13" s="36"/>
      <c r="LB13" s="36"/>
      <c r="LC13" s="36"/>
      <c r="LD13" s="36"/>
      <c r="LE13" s="36"/>
      <c r="LF13" s="36"/>
      <c r="LG13" s="36"/>
      <c r="LH13" s="36"/>
      <c r="LI13" s="36"/>
      <c r="LJ13" s="36"/>
      <c r="LK13" s="36"/>
      <c r="LL13" s="36"/>
      <c r="LM13" s="36"/>
      <c r="LN13" s="36"/>
      <c r="LO13" s="36"/>
      <c r="LP13" s="36"/>
      <c r="LQ13" s="36"/>
      <c r="LR13" s="36"/>
      <c r="LS13" s="36"/>
      <c r="LT13" s="36"/>
      <c r="LU13" s="36"/>
      <c r="LV13" s="36"/>
      <c r="LW13" s="36"/>
      <c r="LX13" s="36"/>
      <c r="LY13" s="36"/>
      <c r="LZ13" s="36"/>
      <c r="MA13" s="36"/>
      <c r="MB13" s="36"/>
      <c r="MC13" s="36"/>
      <c r="MD13" s="36"/>
      <c r="ME13" s="36"/>
      <c r="MF13" s="36"/>
      <c r="MG13" s="36"/>
      <c r="MH13" s="36"/>
      <c r="MI13" s="36"/>
      <c r="MJ13" s="36"/>
      <c r="MK13" s="36"/>
      <c r="ML13" s="36"/>
      <c r="MM13" s="36"/>
      <c r="MN13" s="36"/>
      <c r="MO13" s="36"/>
      <c r="MP13" s="36"/>
      <c r="MQ13" s="36"/>
      <c r="MR13" s="36"/>
      <c r="MS13" s="36"/>
      <c r="MT13" s="36"/>
      <c r="MU13" s="36"/>
      <c r="MV13" s="36"/>
      <c r="MW13" s="36"/>
      <c r="MX13" s="36"/>
      <c r="MY13" s="36"/>
      <c r="MZ13" s="36"/>
      <c r="NA13" s="36"/>
      <c r="NB13" s="36"/>
      <c r="NC13" s="36"/>
      <c r="ND13" s="36"/>
      <c r="NE13" s="36"/>
      <c r="NF13" s="36"/>
      <c r="NG13" s="36"/>
      <c r="NH13" s="36"/>
      <c r="NI13" s="36"/>
      <c r="NJ13" s="36"/>
      <c r="NK13" s="36"/>
      <c r="NL13" s="36"/>
      <c r="NM13" s="36"/>
      <c r="NN13" s="36"/>
      <c r="NO13" s="36"/>
      <c r="NP13" s="36"/>
      <c r="NQ13" s="36"/>
      <c r="NR13" s="36"/>
      <c r="NS13" s="36"/>
      <c r="NT13" s="36"/>
      <c r="NU13" s="36"/>
      <c r="NV13" s="36"/>
      <c r="NW13" s="36"/>
      <c r="NX13" s="36"/>
      <c r="NY13" s="36"/>
      <c r="NZ13" s="36"/>
      <c r="OA13" s="36"/>
      <c r="OB13" s="36"/>
      <c r="OC13" s="36"/>
      <c r="OD13" s="36"/>
      <c r="OE13" s="36"/>
      <c r="OF13" s="36"/>
      <c r="OG13" s="36"/>
      <c r="OH13" s="36"/>
      <c r="OI13" s="36"/>
      <c r="OJ13" s="36"/>
      <c r="OK13" s="36"/>
      <c r="OL13" s="36"/>
      <c r="OM13" s="36"/>
      <c r="ON13" s="36"/>
      <c r="OO13" s="36"/>
      <c r="OP13" s="36"/>
      <c r="OQ13" s="36"/>
      <c r="OR13" s="36"/>
      <c r="OS13" s="36"/>
      <c r="OT13" s="36"/>
      <c r="OU13" s="36"/>
      <c r="OV13" s="36"/>
      <c r="OW13" s="36"/>
      <c r="OX13" s="36"/>
      <c r="OY13" s="36"/>
      <c r="OZ13" s="36"/>
      <c r="PA13" s="36"/>
      <c r="PB13" s="36"/>
      <c r="PC13" s="36"/>
      <c r="PD13" s="36"/>
      <c r="PE13" s="36"/>
      <c r="PF13" s="36"/>
      <c r="PG13" s="36"/>
      <c r="PH13" s="36"/>
      <c r="PI13" s="36"/>
      <c r="PJ13" s="36"/>
      <c r="PK13" s="36"/>
      <c r="PL13" s="36"/>
      <c r="PM13" s="36"/>
      <c r="PN13" s="36"/>
      <c r="PO13" s="36"/>
      <c r="PP13" s="36"/>
      <c r="PQ13" s="36"/>
      <c r="PR13" s="36"/>
      <c r="PS13" s="36"/>
      <c r="PT13" s="36"/>
      <c r="PU13" s="36"/>
      <c r="PV13" s="36"/>
      <c r="PW13" s="36"/>
      <c r="PX13" s="36"/>
      <c r="PY13" s="36"/>
      <c r="PZ13" s="36"/>
      <c r="QA13" s="36"/>
      <c r="QB13" s="36"/>
      <c r="QC13" s="36"/>
      <c r="QD13" s="36"/>
      <c r="QE13" s="36"/>
      <c r="QF13" s="36"/>
      <c r="QG13" s="36"/>
      <c r="QH13" s="36"/>
      <c r="QI13" s="36"/>
      <c r="QJ13" s="36"/>
      <c r="QK13" s="36"/>
      <c r="QL13" s="36"/>
      <c r="QM13" s="36"/>
      <c r="QN13" s="36"/>
      <c r="QO13" s="36"/>
      <c r="QP13" s="36"/>
      <c r="QQ13" s="36"/>
      <c r="QR13" s="36"/>
      <c r="QS13" s="36"/>
      <c r="QT13" s="36"/>
      <c r="QU13" s="36"/>
      <c r="QV13" s="36"/>
      <c r="QW13" s="36"/>
      <c r="QX13" s="36"/>
      <c r="QY13" s="36"/>
      <c r="QZ13" s="36"/>
      <c r="RA13" s="36"/>
      <c r="RB13" s="36"/>
      <c r="RC13" s="36"/>
      <c r="RD13" s="36"/>
      <c r="RE13" s="36"/>
      <c r="RF13" s="36"/>
      <c r="RG13" s="36"/>
      <c r="RH13" s="36"/>
      <c r="RI13" s="36"/>
      <c r="RJ13" s="36"/>
      <c r="RK13" s="36"/>
      <c r="RL13" s="36"/>
      <c r="RM13" s="36"/>
      <c r="RN13" s="36"/>
      <c r="RO13" s="36"/>
      <c r="RP13" s="36"/>
      <c r="RQ13" s="36"/>
      <c r="RR13" s="36"/>
      <c r="RS13" s="36"/>
      <c r="RT13" s="36"/>
      <c r="RU13" s="36"/>
      <c r="RV13" s="36"/>
      <c r="RW13" s="36"/>
      <c r="RX13" s="36"/>
      <c r="RY13" s="36"/>
      <c r="RZ13" s="36"/>
      <c r="SA13" s="36"/>
      <c r="SB13" s="36"/>
      <c r="SC13" s="36"/>
      <c r="SD13" s="36"/>
      <c r="SE13" s="36"/>
      <c r="SF13" s="36"/>
      <c r="SG13" s="36"/>
      <c r="SH13" s="36"/>
      <c r="SI13" s="36"/>
      <c r="SJ13" s="36"/>
      <c r="SK13" s="36"/>
      <c r="SL13" s="36"/>
      <c r="SM13" s="36"/>
      <c r="SN13" s="36"/>
      <c r="SO13" s="36"/>
      <c r="SP13" s="36"/>
      <c r="SQ13" s="36"/>
      <c r="SR13" s="36"/>
      <c r="SS13" s="36"/>
      <c r="ST13" s="36"/>
      <c r="SU13" s="36"/>
      <c r="SV13" s="36"/>
      <c r="SW13" s="36"/>
      <c r="SX13" s="36"/>
      <c r="SY13" s="36"/>
      <c r="SZ13" s="36"/>
      <c r="TA13" s="36"/>
      <c r="TB13" s="36"/>
      <c r="TC13" s="36"/>
      <c r="TD13" s="36"/>
      <c r="TE13" s="36"/>
      <c r="TF13" s="36"/>
      <c r="TG13" s="36"/>
      <c r="TH13" s="36"/>
      <c r="TI13" s="36"/>
      <c r="TJ13" s="36"/>
      <c r="TK13" s="36"/>
      <c r="TL13" s="36"/>
      <c r="TM13" s="36"/>
      <c r="TN13" s="36"/>
      <c r="TO13" s="36"/>
      <c r="TP13" s="36"/>
      <c r="TQ13" s="36"/>
      <c r="TR13" s="36"/>
      <c r="TS13" s="36"/>
      <c r="TT13" s="36"/>
      <c r="TU13" s="36"/>
      <c r="TV13" s="36"/>
      <c r="TW13" s="36"/>
      <c r="TX13" s="36"/>
      <c r="TY13" s="36"/>
      <c r="TZ13" s="36"/>
      <c r="UA13" s="36"/>
      <c r="UB13" s="36"/>
      <c r="UC13" s="36"/>
      <c r="UD13" s="36"/>
      <c r="UE13" s="36"/>
      <c r="UF13" s="36"/>
      <c r="UG13" s="36"/>
      <c r="UH13" s="36"/>
      <c r="UI13" s="36"/>
      <c r="UJ13" s="36"/>
      <c r="UK13" s="36"/>
      <c r="UL13" s="36"/>
      <c r="UM13" s="36"/>
      <c r="UN13" s="36"/>
      <c r="UO13" s="36"/>
      <c r="UP13" s="36"/>
      <c r="UQ13" s="36"/>
      <c r="UR13" s="36"/>
      <c r="US13" s="36"/>
      <c r="UT13" s="36"/>
      <c r="UU13" s="36"/>
      <c r="UV13" s="36"/>
      <c r="UW13" s="36"/>
      <c r="UX13" s="36"/>
      <c r="UY13" s="36"/>
      <c r="UZ13" s="36"/>
      <c r="VA13" s="36"/>
      <c r="VB13" s="36"/>
      <c r="VC13" s="36"/>
      <c r="VD13" s="36"/>
      <c r="VE13" s="36"/>
      <c r="VF13" s="36"/>
      <c r="VG13" s="36"/>
      <c r="VH13" s="36"/>
      <c r="VI13" s="36"/>
      <c r="VJ13" s="36"/>
      <c r="VK13" s="36"/>
      <c r="VL13" s="36"/>
      <c r="VM13" s="36"/>
      <c r="VN13" s="36"/>
      <c r="VO13" s="36"/>
      <c r="VP13" s="36"/>
      <c r="VQ13" s="36"/>
      <c r="VR13" s="36"/>
      <c r="VS13" s="36"/>
      <c r="VT13" s="36"/>
      <c r="VU13" s="36"/>
      <c r="VV13" s="36"/>
      <c r="VW13" s="36"/>
      <c r="VX13" s="36"/>
      <c r="VY13" s="36"/>
      <c r="VZ13" s="36"/>
      <c r="WA13" s="36"/>
      <c r="WB13" s="36"/>
      <c r="WC13" s="36"/>
      <c r="WD13" s="36"/>
      <c r="WE13" s="36"/>
      <c r="WF13" s="36"/>
      <c r="WG13" s="36"/>
      <c r="WH13" s="36"/>
      <c r="WI13" s="36"/>
      <c r="WJ13" s="36"/>
      <c r="WK13" s="36"/>
      <c r="WL13" s="36"/>
      <c r="WM13" s="36"/>
      <c r="WN13" s="36"/>
      <c r="WO13" s="36"/>
    </row>
    <row r="14" spans="1:613" s="37" customFormat="1" ht="22.5" customHeight="1" x14ac:dyDescent="0.25">
      <c r="A14" s="31"/>
      <c r="B14" s="38"/>
      <c r="C14" s="44" t="s">
        <v>12</v>
      </c>
      <c r="D14" s="47"/>
      <c r="E14" s="36"/>
      <c r="F14" s="36"/>
      <c r="G14" s="36"/>
      <c r="H14" s="36"/>
      <c r="I14" s="36"/>
      <c r="J14" s="36"/>
      <c r="K14" s="36"/>
      <c r="L14" s="36"/>
      <c r="M14" s="36"/>
      <c r="N14" s="36"/>
      <c r="O14" s="36"/>
      <c r="P14" s="36"/>
      <c r="Q14" s="36"/>
      <c r="R14" s="36"/>
      <c r="S14" s="36"/>
      <c r="T14" s="36"/>
      <c r="U14" s="36"/>
      <c r="V14" s="36"/>
      <c r="W14" s="36"/>
      <c r="X14" s="36"/>
      <c r="Y14" s="36"/>
      <c r="Z14" s="36"/>
      <c r="AA14" s="36"/>
      <c r="AB14" s="36"/>
      <c r="AC14" s="36"/>
      <c r="AD14" s="36"/>
      <c r="AE14" s="36"/>
      <c r="AF14" s="36"/>
      <c r="AG14" s="36"/>
      <c r="AH14" s="36"/>
      <c r="AI14" s="36"/>
      <c r="AJ14" s="36"/>
      <c r="AK14" s="36"/>
      <c r="AL14" s="36"/>
      <c r="AM14" s="36"/>
      <c r="AN14" s="36"/>
      <c r="AO14" s="36"/>
      <c r="AP14" s="36"/>
      <c r="AQ14" s="36"/>
      <c r="AR14" s="36"/>
      <c r="AS14" s="36"/>
      <c r="AT14" s="36"/>
      <c r="AU14" s="36"/>
      <c r="AV14" s="36"/>
      <c r="AW14" s="36"/>
      <c r="AX14" s="36"/>
      <c r="AY14" s="36"/>
      <c r="AZ14" s="36"/>
      <c r="BA14" s="36"/>
      <c r="BB14" s="36"/>
      <c r="BC14" s="36"/>
      <c r="BD14" s="36"/>
      <c r="BE14" s="36"/>
      <c r="BF14" s="36"/>
      <c r="BG14" s="36"/>
      <c r="BH14" s="36"/>
      <c r="BI14" s="36"/>
      <c r="BJ14" s="36"/>
      <c r="BK14" s="36"/>
      <c r="BL14" s="36"/>
      <c r="BM14" s="36"/>
      <c r="BN14" s="36"/>
      <c r="BO14" s="36"/>
      <c r="BP14" s="36"/>
      <c r="BQ14" s="36"/>
      <c r="BR14" s="36"/>
      <c r="BS14" s="36"/>
      <c r="BT14" s="36"/>
      <c r="BU14" s="36"/>
      <c r="BV14" s="36"/>
      <c r="BW14" s="36"/>
      <c r="BX14" s="36"/>
      <c r="BY14" s="36"/>
      <c r="BZ14" s="36"/>
      <c r="CA14" s="36"/>
      <c r="CB14" s="36"/>
      <c r="CC14" s="36"/>
      <c r="CD14" s="36"/>
      <c r="CE14" s="36"/>
      <c r="CF14" s="36"/>
      <c r="CG14" s="36"/>
      <c r="CH14" s="36"/>
      <c r="CI14" s="36"/>
      <c r="CJ14" s="36"/>
      <c r="CK14" s="36"/>
      <c r="CL14" s="36"/>
      <c r="CM14" s="36"/>
      <c r="CN14" s="36"/>
      <c r="CO14" s="36"/>
      <c r="CP14" s="36"/>
      <c r="CQ14" s="36"/>
      <c r="CR14" s="36"/>
      <c r="CS14" s="36"/>
      <c r="CT14" s="36"/>
      <c r="CU14" s="36"/>
      <c r="CV14" s="36"/>
      <c r="CW14" s="36"/>
      <c r="CX14" s="36"/>
      <c r="CY14" s="36"/>
      <c r="CZ14" s="36"/>
      <c r="DA14" s="36"/>
      <c r="DB14" s="36"/>
      <c r="DC14" s="36"/>
      <c r="DD14" s="36"/>
      <c r="DE14" s="36"/>
      <c r="DF14" s="36"/>
      <c r="DG14" s="36"/>
      <c r="DH14" s="36"/>
      <c r="DI14" s="36"/>
      <c r="DJ14" s="36"/>
      <c r="DK14" s="36"/>
      <c r="DL14" s="36"/>
      <c r="DM14" s="36"/>
      <c r="DN14" s="36"/>
      <c r="DO14" s="36"/>
      <c r="DP14" s="36"/>
      <c r="DQ14" s="36"/>
      <c r="DR14" s="36"/>
      <c r="DS14" s="36"/>
      <c r="DT14" s="36"/>
      <c r="DU14" s="36"/>
      <c r="DV14" s="36"/>
      <c r="DW14" s="36"/>
      <c r="DX14" s="36"/>
      <c r="DY14" s="36"/>
      <c r="DZ14" s="36"/>
      <c r="EA14" s="36"/>
      <c r="EB14" s="36"/>
      <c r="EC14" s="36"/>
      <c r="ED14" s="36"/>
      <c r="EE14" s="36"/>
      <c r="EF14" s="36"/>
      <c r="EG14" s="36"/>
      <c r="EH14" s="36"/>
      <c r="EI14" s="36"/>
      <c r="EJ14" s="36"/>
      <c r="EK14" s="36"/>
      <c r="EL14" s="36"/>
      <c r="EM14" s="36"/>
      <c r="EN14" s="36"/>
      <c r="EO14" s="36"/>
      <c r="EP14" s="36"/>
      <c r="EQ14" s="36"/>
      <c r="ER14" s="36"/>
      <c r="ES14" s="36"/>
      <c r="ET14" s="36"/>
      <c r="EU14" s="36"/>
      <c r="EV14" s="36"/>
      <c r="EW14" s="36"/>
      <c r="EX14" s="36"/>
      <c r="EY14" s="36"/>
      <c r="EZ14" s="36"/>
      <c r="FA14" s="36"/>
      <c r="FB14" s="36"/>
      <c r="FC14" s="36"/>
      <c r="FD14" s="36"/>
      <c r="FE14" s="36"/>
      <c r="FF14" s="36"/>
      <c r="FG14" s="36"/>
      <c r="FH14" s="36"/>
      <c r="FI14" s="36"/>
      <c r="FJ14" s="36"/>
      <c r="FK14" s="36"/>
      <c r="FL14" s="36"/>
      <c r="FM14" s="36"/>
      <c r="FN14" s="36"/>
      <c r="FO14" s="36"/>
      <c r="FP14" s="36"/>
      <c r="FQ14" s="36"/>
      <c r="FR14" s="36"/>
      <c r="FS14" s="36"/>
      <c r="FT14" s="36"/>
      <c r="FU14" s="36"/>
      <c r="FV14" s="36"/>
      <c r="FW14" s="36"/>
      <c r="FX14" s="36"/>
      <c r="FY14" s="36"/>
      <c r="FZ14" s="36"/>
      <c r="GA14" s="36"/>
      <c r="GB14" s="36"/>
      <c r="GC14" s="36"/>
      <c r="GD14" s="36"/>
      <c r="GE14" s="36"/>
      <c r="GF14" s="36"/>
      <c r="GG14" s="36"/>
      <c r="GH14" s="36"/>
      <c r="GI14" s="36"/>
      <c r="GJ14" s="36"/>
      <c r="GK14" s="36"/>
      <c r="GL14" s="36"/>
      <c r="GM14" s="36"/>
      <c r="GN14" s="36"/>
      <c r="GO14" s="36"/>
      <c r="GP14" s="36"/>
      <c r="GQ14" s="36"/>
      <c r="GR14" s="36"/>
      <c r="GS14" s="36"/>
      <c r="GT14" s="36"/>
      <c r="GU14" s="36"/>
      <c r="GV14" s="36"/>
      <c r="GW14" s="36"/>
      <c r="GX14" s="36"/>
      <c r="GY14" s="36"/>
      <c r="GZ14" s="36"/>
      <c r="HA14" s="36"/>
      <c r="HB14" s="36"/>
      <c r="HC14" s="36"/>
      <c r="HD14" s="36"/>
      <c r="HE14" s="36"/>
      <c r="HF14" s="36"/>
      <c r="HG14" s="36"/>
      <c r="HH14" s="36"/>
      <c r="HI14" s="36"/>
      <c r="HJ14" s="36"/>
      <c r="HK14" s="36"/>
      <c r="HL14" s="36"/>
      <c r="HM14" s="36"/>
      <c r="HN14" s="36"/>
      <c r="HO14" s="36"/>
      <c r="HP14" s="36"/>
      <c r="HQ14" s="36"/>
      <c r="HR14" s="36"/>
      <c r="HS14" s="36"/>
      <c r="HT14" s="36"/>
      <c r="HU14" s="36"/>
      <c r="HV14" s="36"/>
      <c r="HW14" s="36"/>
      <c r="HX14" s="36"/>
      <c r="HY14" s="36"/>
      <c r="HZ14" s="36"/>
      <c r="IA14" s="36"/>
      <c r="IB14" s="36"/>
      <c r="IC14" s="36"/>
      <c r="ID14" s="36"/>
      <c r="IE14" s="36"/>
      <c r="IF14" s="36"/>
      <c r="IG14" s="36"/>
      <c r="IH14" s="36"/>
      <c r="II14" s="36"/>
      <c r="IJ14" s="36"/>
      <c r="IK14" s="36"/>
      <c r="IL14" s="36"/>
      <c r="IM14" s="36"/>
      <c r="IN14" s="36"/>
      <c r="IO14" s="36"/>
      <c r="IP14" s="36"/>
      <c r="IQ14" s="36"/>
      <c r="IR14" s="36"/>
      <c r="IS14" s="36"/>
      <c r="IT14" s="36"/>
      <c r="IU14" s="36"/>
      <c r="IV14" s="36"/>
      <c r="IW14" s="36"/>
      <c r="IX14" s="36"/>
      <c r="IY14" s="36"/>
      <c r="IZ14" s="36"/>
      <c r="JA14" s="36"/>
      <c r="JB14" s="36"/>
      <c r="JC14" s="36"/>
      <c r="JD14" s="36"/>
      <c r="JE14" s="36"/>
      <c r="JF14" s="36"/>
      <c r="JG14" s="36"/>
      <c r="JH14" s="36"/>
      <c r="JI14" s="36"/>
      <c r="JJ14" s="36"/>
      <c r="JK14" s="36"/>
      <c r="JL14" s="36"/>
      <c r="JM14" s="36"/>
      <c r="JN14" s="36"/>
      <c r="JO14" s="36"/>
      <c r="JP14" s="36"/>
      <c r="JQ14" s="36"/>
      <c r="JR14" s="36"/>
      <c r="JS14" s="36"/>
      <c r="JT14" s="36"/>
      <c r="JU14" s="36"/>
      <c r="JV14" s="36"/>
      <c r="JW14" s="36"/>
      <c r="JX14" s="36"/>
      <c r="JY14" s="36"/>
      <c r="JZ14" s="36"/>
      <c r="KA14" s="36"/>
      <c r="KB14" s="36"/>
      <c r="KC14" s="36"/>
      <c r="KD14" s="36"/>
      <c r="KE14" s="36"/>
      <c r="KF14" s="36"/>
      <c r="KG14" s="36"/>
      <c r="KH14" s="36"/>
      <c r="KI14" s="36"/>
      <c r="KJ14" s="36"/>
      <c r="KK14" s="36"/>
      <c r="KL14" s="36"/>
      <c r="KM14" s="36"/>
      <c r="KN14" s="36"/>
      <c r="KO14" s="36"/>
      <c r="KP14" s="36"/>
      <c r="KQ14" s="36"/>
      <c r="KR14" s="36"/>
      <c r="KS14" s="36"/>
      <c r="KT14" s="36"/>
      <c r="KU14" s="36"/>
      <c r="KV14" s="36"/>
      <c r="KW14" s="36"/>
      <c r="KX14" s="36"/>
      <c r="KY14" s="36"/>
      <c r="KZ14" s="36"/>
      <c r="LA14" s="36"/>
      <c r="LB14" s="36"/>
      <c r="LC14" s="36"/>
      <c r="LD14" s="36"/>
      <c r="LE14" s="36"/>
      <c r="LF14" s="36"/>
      <c r="LG14" s="36"/>
      <c r="LH14" s="36"/>
      <c r="LI14" s="36"/>
      <c r="LJ14" s="36"/>
      <c r="LK14" s="36"/>
      <c r="LL14" s="36"/>
      <c r="LM14" s="36"/>
      <c r="LN14" s="36"/>
      <c r="LO14" s="36"/>
      <c r="LP14" s="36"/>
      <c r="LQ14" s="36"/>
      <c r="LR14" s="36"/>
      <c r="LS14" s="36"/>
      <c r="LT14" s="36"/>
      <c r="LU14" s="36"/>
      <c r="LV14" s="36"/>
      <c r="LW14" s="36"/>
      <c r="LX14" s="36"/>
      <c r="LY14" s="36"/>
      <c r="LZ14" s="36"/>
      <c r="MA14" s="36"/>
      <c r="MB14" s="36"/>
      <c r="MC14" s="36"/>
      <c r="MD14" s="36"/>
      <c r="ME14" s="36"/>
      <c r="MF14" s="36"/>
      <c r="MG14" s="36"/>
      <c r="MH14" s="36"/>
      <c r="MI14" s="36"/>
      <c r="MJ14" s="36"/>
      <c r="MK14" s="36"/>
      <c r="ML14" s="36"/>
      <c r="MM14" s="36"/>
      <c r="MN14" s="36"/>
      <c r="MO14" s="36"/>
      <c r="MP14" s="36"/>
      <c r="MQ14" s="36"/>
      <c r="MR14" s="36"/>
      <c r="MS14" s="36"/>
      <c r="MT14" s="36"/>
      <c r="MU14" s="36"/>
      <c r="MV14" s="36"/>
      <c r="MW14" s="36"/>
      <c r="MX14" s="36"/>
      <c r="MY14" s="36"/>
      <c r="MZ14" s="36"/>
      <c r="NA14" s="36"/>
      <c r="NB14" s="36"/>
      <c r="NC14" s="36"/>
      <c r="ND14" s="36"/>
      <c r="NE14" s="36"/>
      <c r="NF14" s="36"/>
      <c r="NG14" s="36"/>
      <c r="NH14" s="36"/>
      <c r="NI14" s="36"/>
      <c r="NJ14" s="36"/>
      <c r="NK14" s="36"/>
      <c r="NL14" s="36"/>
      <c r="NM14" s="36"/>
      <c r="NN14" s="36"/>
      <c r="NO14" s="36"/>
      <c r="NP14" s="36"/>
      <c r="NQ14" s="36"/>
      <c r="NR14" s="36"/>
      <c r="NS14" s="36"/>
      <c r="NT14" s="36"/>
      <c r="NU14" s="36"/>
      <c r="NV14" s="36"/>
      <c r="NW14" s="36"/>
      <c r="NX14" s="36"/>
      <c r="NY14" s="36"/>
      <c r="NZ14" s="36"/>
      <c r="OA14" s="36"/>
      <c r="OB14" s="36"/>
      <c r="OC14" s="36"/>
      <c r="OD14" s="36"/>
      <c r="OE14" s="36"/>
      <c r="OF14" s="36"/>
      <c r="OG14" s="36"/>
      <c r="OH14" s="36"/>
      <c r="OI14" s="36"/>
      <c r="OJ14" s="36"/>
      <c r="OK14" s="36"/>
      <c r="OL14" s="36"/>
      <c r="OM14" s="36"/>
      <c r="ON14" s="36"/>
      <c r="OO14" s="36"/>
      <c r="OP14" s="36"/>
      <c r="OQ14" s="36"/>
      <c r="OR14" s="36"/>
      <c r="OS14" s="36"/>
      <c r="OT14" s="36"/>
      <c r="OU14" s="36"/>
      <c r="OV14" s="36"/>
      <c r="OW14" s="36"/>
      <c r="OX14" s="36"/>
      <c r="OY14" s="36"/>
      <c r="OZ14" s="36"/>
      <c r="PA14" s="36"/>
      <c r="PB14" s="36"/>
      <c r="PC14" s="36"/>
      <c r="PD14" s="36"/>
      <c r="PE14" s="36"/>
      <c r="PF14" s="36"/>
      <c r="PG14" s="36"/>
      <c r="PH14" s="36"/>
      <c r="PI14" s="36"/>
      <c r="PJ14" s="36"/>
      <c r="PK14" s="36"/>
      <c r="PL14" s="36"/>
      <c r="PM14" s="36"/>
      <c r="PN14" s="36"/>
      <c r="PO14" s="36"/>
      <c r="PP14" s="36"/>
      <c r="PQ14" s="36"/>
      <c r="PR14" s="36"/>
      <c r="PS14" s="36"/>
      <c r="PT14" s="36"/>
      <c r="PU14" s="36"/>
      <c r="PV14" s="36"/>
      <c r="PW14" s="36"/>
      <c r="PX14" s="36"/>
      <c r="PY14" s="36"/>
      <c r="PZ14" s="36"/>
      <c r="QA14" s="36"/>
      <c r="QB14" s="36"/>
      <c r="QC14" s="36"/>
      <c r="QD14" s="36"/>
      <c r="QE14" s="36"/>
      <c r="QF14" s="36"/>
      <c r="QG14" s="36"/>
      <c r="QH14" s="36"/>
      <c r="QI14" s="36"/>
      <c r="QJ14" s="36"/>
      <c r="QK14" s="36"/>
      <c r="QL14" s="36"/>
      <c r="QM14" s="36"/>
      <c r="QN14" s="36"/>
      <c r="QO14" s="36"/>
      <c r="QP14" s="36"/>
      <c r="QQ14" s="36"/>
      <c r="QR14" s="36"/>
      <c r="QS14" s="36"/>
      <c r="QT14" s="36"/>
      <c r="QU14" s="36"/>
      <c r="QV14" s="36"/>
      <c r="QW14" s="36"/>
      <c r="QX14" s="36"/>
      <c r="QY14" s="36"/>
      <c r="QZ14" s="36"/>
      <c r="RA14" s="36"/>
      <c r="RB14" s="36"/>
      <c r="RC14" s="36"/>
      <c r="RD14" s="36"/>
      <c r="RE14" s="36"/>
      <c r="RF14" s="36"/>
      <c r="RG14" s="36"/>
      <c r="RH14" s="36"/>
      <c r="RI14" s="36"/>
      <c r="RJ14" s="36"/>
      <c r="RK14" s="36"/>
      <c r="RL14" s="36"/>
      <c r="RM14" s="36"/>
      <c r="RN14" s="36"/>
      <c r="RO14" s="36"/>
      <c r="RP14" s="36"/>
      <c r="RQ14" s="36"/>
      <c r="RR14" s="36"/>
      <c r="RS14" s="36"/>
      <c r="RT14" s="36"/>
      <c r="RU14" s="36"/>
      <c r="RV14" s="36"/>
      <c r="RW14" s="36"/>
      <c r="RX14" s="36"/>
      <c r="RY14" s="36"/>
      <c r="RZ14" s="36"/>
      <c r="SA14" s="36"/>
      <c r="SB14" s="36"/>
      <c r="SC14" s="36"/>
      <c r="SD14" s="36"/>
      <c r="SE14" s="36"/>
      <c r="SF14" s="36"/>
      <c r="SG14" s="36"/>
      <c r="SH14" s="36"/>
      <c r="SI14" s="36"/>
      <c r="SJ14" s="36"/>
      <c r="SK14" s="36"/>
      <c r="SL14" s="36"/>
      <c r="SM14" s="36"/>
      <c r="SN14" s="36"/>
      <c r="SO14" s="36"/>
      <c r="SP14" s="36"/>
      <c r="SQ14" s="36"/>
      <c r="SR14" s="36"/>
      <c r="SS14" s="36"/>
      <c r="ST14" s="36"/>
      <c r="SU14" s="36"/>
      <c r="SV14" s="36"/>
      <c r="SW14" s="36"/>
      <c r="SX14" s="36"/>
      <c r="SY14" s="36"/>
      <c r="SZ14" s="36"/>
      <c r="TA14" s="36"/>
      <c r="TB14" s="36"/>
      <c r="TC14" s="36"/>
      <c r="TD14" s="36"/>
      <c r="TE14" s="36"/>
      <c r="TF14" s="36"/>
      <c r="TG14" s="36"/>
      <c r="TH14" s="36"/>
      <c r="TI14" s="36"/>
      <c r="TJ14" s="36"/>
      <c r="TK14" s="36"/>
      <c r="TL14" s="36"/>
      <c r="TM14" s="36"/>
      <c r="TN14" s="36"/>
      <c r="TO14" s="36"/>
      <c r="TP14" s="36"/>
      <c r="TQ14" s="36"/>
      <c r="TR14" s="36"/>
      <c r="TS14" s="36"/>
      <c r="TT14" s="36"/>
      <c r="TU14" s="36"/>
      <c r="TV14" s="36"/>
      <c r="TW14" s="36"/>
      <c r="TX14" s="36"/>
      <c r="TY14" s="36"/>
      <c r="TZ14" s="36"/>
      <c r="UA14" s="36"/>
      <c r="UB14" s="36"/>
      <c r="UC14" s="36"/>
      <c r="UD14" s="36"/>
      <c r="UE14" s="36"/>
      <c r="UF14" s="36"/>
      <c r="UG14" s="36"/>
      <c r="UH14" s="36"/>
      <c r="UI14" s="36"/>
      <c r="UJ14" s="36"/>
      <c r="UK14" s="36"/>
      <c r="UL14" s="36"/>
      <c r="UM14" s="36"/>
      <c r="UN14" s="36"/>
      <c r="UO14" s="36"/>
      <c r="UP14" s="36"/>
      <c r="UQ14" s="36"/>
      <c r="UR14" s="36"/>
      <c r="US14" s="36"/>
      <c r="UT14" s="36"/>
      <c r="UU14" s="36"/>
      <c r="UV14" s="36"/>
      <c r="UW14" s="36"/>
      <c r="UX14" s="36"/>
      <c r="UY14" s="36"/>
      <c r="UZ14" s="36"/>
      <c r="VA14" s="36"/>
      <c r="VB14" s="36"/>
      <c r="VC14" s="36"/>
      <c r="VD14" s="36"/>
      <c r="VE14" s="36"/>
      <c r="VF14" s="36"/>
      <c r="VG14" s="36"/>
      <c r="VH14" s="36"/>
      <c r="VI14" s="36"/>
      <c r="VJ14" s="36"/>
      <c r="VK14" s="36"/>
      <c r="VL14" s="36"/>
      <c r="VM14" s="36"/>
      <c r="VN14" s="36"/>
      <c r="VO14" s="36"/>
      <c r="VP14" s="36"/>
      <c r="VQ14" s="36"/>
      <c r="VR14" s="36"/>
      <c r="VS14" s="36"/>
      <c r="VT14" s="36"/>
      <c r="VU14" s="36"/>
      <c r="VV14" s="36"/>
      <c r="VW14" s="36"/>
      <c r="VX14" s="36"/>
      <c r="VY14" s="36"/>
      <c r="VZ14" s="36"/>
      <c r="WA14" s="36"/>
      <c r="WB14" s="36"/>
      <c r="WC14" s="36"/>
      <c r="WD14" s="36"/>
      <c r="WE14" s="36"/>
      <c r="WF14" s="36"/>
      <c r="WG14" s="36"/>
      <c r="WH14" s="36"/>
      <c r="WI14" s="36"/>
      <c r="WJ14" s="36"/>
      <c r="WK14" s="36"/>
      <c r="WL14" s="36"/>
      <c r="WM14" s="36"/>
      <c r="WN14" s="36"/>
      <c r="WO14" s="36"/>
    </row>
    <row r="15" spans="1:613" s="37" customFormat="1" ht="22.5" customHeight="1" x14ac:dyDescent="0.25">
      <c r="A15" s="31"/>
      <c r="B15" s="38"/>
      <c r="C15" s="44" t="s">
        <v>13</v>
      </c>
      <c r="D15" s="48" t="s">
        <v>14</v>
      </c>
      <c r="E15" s="36"/>
      <c r="F15" s="46" t="s">
        <v>15</v>
      </c>
      <c r="G15" s="36"/>
      <c r="H15" s="36"/>
      <c r="I15" s="36"/>
      <c r="J15" s="36"/>
      <c r="K15" s="36"/>
      <c r="L15" s="36"/>
      <c r="M15" s="36"/>
      <c r="N15" s="36"/>
      <c r="O15" s="36"/>
      <c r="P15" s="36"/>
      <c r="Q15" s="36"/>
      <c r="R15" s="36"/>
      <c r="S15" s="36"/>
      <c r="T15" s="36"/>
      <c r="U15" s="36"/>
      <c r="V15" s="36"/>
      <c r="W15" s="36"/>
      <c r="X15" s="36"/>
      <c r="Y15" s="36"/>
      <c r="Z15" s="36"/>
      <c r="AA15" s="36"/>
      <c r="AB15" s="36"/>
      <c r="AC15" s="36"/>
      <c r="AD15" s="36"/>
      <c r="AE15" s="36"/>
      <c r="AF15" s="36"/>
      <c r="AG15" s="36"/>
      <c r="AH15" s="36"/>
      <c r="AI15" s="36"/>
      <c r="AJ15" s="36"/>
      <c r="AK15" s="36"/>
      <c r="AL15" s="36"/>
      <c r="AM15" s="36"/>
      <c r="AN15" s="36"/>
      <c r="AO15" s="36"/>
      <c r="AP15" s="36"/>
      <c r="AQ15" s="36"/>
      <c r="AR15" s="36"/>
      <c r="AS15" s="36"/>
      <c r="AT15" s="36"/>
      <c r="AU15" s="36"/>
      <c r="AV15" s="36"/>
      <c r="AW15" s="36"/>
      <c r="AX15" s="36"/>
      <c r="AY15" s="36"/>
      <c r="AZ15" s="36"/>
      <c r="BA15" s="36"/>
      <c r="BB15" s="36"/>
      <c r="BC15" s="36"/>
      <c r="BD15" s="36"/>
      <c r="BE15" s="36"/>
      <c r="BF15" s="36"/>
      <c r="BG15" s="36"/>
      <c r="BH15" s="36"/>
      <c r="BI15" s="36"/>
      <c r="BJ15" s="36"/>
      <c r="BK15" s="36"/>
      <c r="BL15" s="36"/>
      <c r="BM15" s="36"/>
      <c r="BN15" s="36"/>
      <c r="BO15" s="36"/>
      <c r="BP15" s="36"/>
      <c r="BQ15" s="36"/>
      <c r="BR15" s="36"/>
      <c r="BS15" s="36"/>
      <c r="BT15" s="36"/>
      <c r="BU15" s="36"/>
      <c r="BV15" s="36"/>
      <c r="BW15" s="36"/>
      <c r="BX15" s="36"/>
      <c r="BY15" s="36"/>
      <c r="BZ15" s="36"/>
      <c r="CA15" s="36"/>
      <c r="CB15" s="36"/>
      <c r="CC15" s="36"/>
      <c r="CD15" s="36"/>
      <c r="CE15" s="36"/>
      <c r="CF15" s="36"/>
      <c r="CG15" s="36"/>
      <c r="CH15" s="36"/>
      <c r="CI15" s="36"/>
      <c r="CJ15" s="36"/>
      <c r="CK15" s="36"/>
      <c r="CL15" s="36"/>
      <c r="CM15" s="36"/>
      <c r="CN15" s="36"/>
      <c r="CO15" s="36"/>
      <c r="CP15" s="36"/>
      <c r="CQ15" s="36"/>
      <c r="CR15" s="36"/>
      <c r="CS15" s="36"/>
      <c r="CT15" s="36"/>
      <c r="CU15" s="36"/>
      <c r="CV15" s="36"/>
      <c r="CW15" s="36"/>
      <c r="CX15" s="36"/>
      <c r="CY15" s="36"/>
      <c r="CZ15" s="36"/>
      <c r="DA15" s="36"/>
      <c r="DB15" s="36"/>
      <c r="DC15" s="36"/>
      <c r="DD15" s="36"/>
      <c r="DE15" s="36"/>
      <c r="DF15" s="36"/>
      <c r="DG15" s="36"/>
      <c r="DH15" s="36"/>
      <c r="DI15" s="36"/>
      <c r="DJ15" s="36"/>
      <c r="DK15" s="36"/>
      <c r="DL15" s="36"/>
      <c r="DM15" s="36"/>
      <c r="DN15" s="36"/>
      <c r="DO15" s="36"/>
      <c r="DP15" s="36"/>
      <c r="DQ15" s="36"/>
      <c r="DR15" s="36"/>
      <c r="DS15" s="36"/>
      <c r="DT15" s="36"/>
      <c r="DU15" s="36"/>
      <c r="DV15" s="36"/>
      <c r="DW15" s="36"/>
      <c r="DX15" s="36"/>
      <c r="DY15" s="36"/>
      <c r="DZ15" s="36"/>
      <c r="EA15" s="36"/>
      <c r="EB15" s="36"/>
      <c r="EC15" s="36"/>
      <c r="ED15" s="36"/>
      <c r="EE15" s="36"/>
      <c r="EF15" s="36"/>
      <c r="EG15" s="36"/>
      <c r="EH15" s="36"/>
      <c r="EI15" s="36"/>
      <c r="EJ15" s="36"/>
      <c r="EK15" s="36"/>
      <c r="EL15" s="36"/>
      <c r="EM15" s="36"/>
      <c r="EN15" s="36"/>
      <c r="EO15" s="36"/>
      <c r="EP15" s="36"/>
      <c r="EQ15" s="36"/>
      <c r="ER15" s="36"/>
      <c r="ES15" s="36"/>
      <c r="ET15" s="36"/>
      <c r="EU15" s="36"/>
      <c r="EV15" s="36"/>
      <c r="EW15" s="36"/>
      <c r="EX15" s="36"/>
      <c r="EY15" s="36"/>
      <c r="EZ15" s="36"/>
      <c r="FA15" s="36"/>
      <c r="FB15" s="36"/>
      <c r="FC15" s="36"/>
      <c r="FD15" s="36"/>
      <c r="FE15" s="36"/>
      <c r="FF15" s="36"/>
      <c r="FG15" s="36"/>
      <c r="FH15" s="36"/>
      <c r="FI15" s="36"/>
      <c r="FJ15" s="36"/>
      <c r="FK15" s="36"/>
      <c r="FL15" s="36"/>
      <c r="FM15" s="36"/>
      <c r="FN15" s="36"/>
      <c r="FO15" s="36"/>
      <c r="FP15" s="36"/>
      <c r="FQ15" s="36"/>
      <c r="FR15" s="36"/>
      <c r="FS15" s="36"/>
      <c r="FT15" s="36"/>
      <c r="FU15" s="36"/>
      <c r="FV15" s="36"/>
      <c r="FW15" s="36"/>
      <c r="FX15" s="36"/>
      <c r="FY15" s="36"/>
      <c r="FZ15" s="36"/>
      <c r="GA15" s="36"/>
      <c r="GB15" s="36"/>
      <c r="GC15" s="36"/>
      <c r="GD15" s="36"/>
      <c r="GE15" s="36"/>
      <c r="GF15" s="36"/>
      <c r="GG15" s="36"/>
      <c r="GH15" s="36"/>
      <c r="GI15" s="36"/>
      <c r="GJ15" s="36"/>
      <c r="GK15" s="36"/>
      <c r="GL15" s="36"/>
      <c r="GM15" s="36"/>
      <c r="GN15" s="36"/>
      <c r="GO15" s="36"/>
      <c r="GP15" s="36"/>
      <c r="GQ15" s="36"/>
      <c r="GR15" s="36"/>
      <c r="GS15" s="36"/>
      <c r="GT15" s="36"/>
      <c r="GU15" s="36"/>
      <c r="GV15" s="36"/>
      <c r="GW15" s="36"/>
      <c r="GX15" s="36"/>
      <c r="GY15" s="36"/>
      <c r="GZ15" s="36"/>
      <c r="HA15" s="36"/>
      <c r="HB15" s="36"/>
      <c r="HC15" s="36"/>
      <c r="HD15" s="36"/>
      <c r="HE15" s="36"/>
      <c r="HF15" s="36"/>
      <c r="HG15" s="36"/>
      <c r="HH15" s="36"/>
      <c r="HI15" s="36"/>
      <c r="HJ15" s="36"/>
      <c r="HK15" s="36"/>
      <c r="HL15" s="36"/>
      <c r="HM15" s="36"/>
      <c r="HN15" s="36"/>
      <c r="HO15" s="36"/>
      <c r="HP15" s="36"/>
      <c r="HQ15" s="36"/>
      <c r="HR15" s="36"/>
      <c r="HS15" s="36"/>
      <c r="HT15" s="36"/>
      <c r="HU15" s="36"/>
      <c r="HV15" s="36"/>
      <c r="HW15" s="36"/>
      <c r="HX15" s="36"/>
      <c r="HY15" s="36"/>
      <c r="HZ15" s="36"/>
      <c r="IA15" s="36"/>
      <c r="IB15" s="36"/>
      <c r="IC15" s="36"/>
      <c r="ID15" s="36"/>
      <c r="IE15" s="36"/>
      <c r="IF15" s="36"/>
      <c r="IG15" s="36"/>
      <c r="IH15" s="36"/>
      <c r="II15" s="36"/>
      <c r="IJ15" s="36"/>
      <c r="IK15" s="36"/>
      <c r="IL15" s="36"/>
      <c r="IM15" s="36"/>
      <c r="IN15" s="36"/>
      <c r="IO15" s="36"/>
      <c r="IP15" s="36"/>
      <c r="IQ15" s="36"/>
      <c r="IR15" s="36"/>
      <c r="IS15" s="36"/>
      <c r="IT15" s="36"/>
      <c r="IU15" s="36"/>
      <c r="IV15" s="36"/>
      <c r="IW15" s="36"/>
      <c r="IX15" s="36"/>
      <c r="IY15" s="36"/>
      <c r="IZ15" s="36"/>
      <c r="JA15" s="36"/>
      <c r="JB15" s="36"/>
      <c r="JC15" s="36"/>
      <c r="JD15" s="36"/>
      <c r="JE15" s="36"/>
      <c r="JF15" s="36"/>
      <c r="JG15" s="36"/>
      <c r="JH15" s="36"/>
      <c r="JI15" s="36"/>
      <c r="JJ15" s="36"/>
      <c r="JK15" s="36"/>
      <c r="JL15" s="36"/>
      <c r="JM15" s="36"/>
      <c r="JN15" s="36"/>
      <c r="JO15" s="36"/>
      <c r="JP15" s="36"/>
      <c r="JQ15" s="36"/>
      <c r="JR15" s="36"/>
      <c r="JS15" s="36"/>
      <c r="JT15" s="36"/>
      <c r="JU15" s="36"/>
      <c r="JV15" s="36"/>
      <c r="JW15" s="36"/>
      <c r="JX15" s="36"/>
      <c r="JY15" s="36"/>
      <c r="JZ15" s="36"/>
      <c r="KA15" s="36"/>
      <c r="KB15" s="36"/>
      <c r="KC15" s="36"/>
      <c r="KD15" s="36"/>
      <c r="KE15" s="36"/>
      <c r="KF15" s="36"/>
      <c r="KG15" s="36"/>
      <c r="KH15" s="36"/>
      <c r="KI15" s="36"/>
      <c r="KJ15" s="36"/>
      <c r="KK15" s="36"/>
      <c r="KL15" s="36"/>
      <c r="KM15" s="36"/>
      <c r="KN15" s="36"/>
      <c r="KO15" s="36"/>
      <c r="KP15" s="36"/>
      <c r="KQ15" s="36"/>
      <c r="KR15" s="36"/>
      <c r="KS15" s="36"/>
      <c r="KT15" s="36"/>
      <c r="KU15" s="36"/>
      <c r="KV15" s="36"/>
      <c r="KW15" s="36"/>
      <c r="KX15" s="36"/>
      <c r="KY15" s="36"/>
      <c r="KZ15" s="36"/>
      <c r="LA15" s="36"/>
      <c r="LB15" s="36"/>
      <c r="LC15" s="36"/>
      <c r="LD15" s="36"/>
      <c r="LE15" s="36"/>
      <c r="LF15" s="36"/>
      <c r="LG15" s="36"/>
      <c r="LH15" s="36"/>
      <c r="LI15" s="36"/>
      <c r="LJ15" s="36"/>
      <c r="LK15" s="36"/>
      <c r="LL15" s="36"/>
      <c r="LM15" s="36"/>
      <c r="LN15" s="36"/>
      <c r="LO15" s="36"/>
      <c r="LP15" s="36"/>
      <c r="LQ15" s="36"/>
      <c r="LR15" s="36"/>
      <c r="LS15" s="36"/>
      <c r="LT15" s="36"/>
      <c r="LU15" s="36"/>
      <c r="LV15" s="36"/>
      <c r="LW15" s="36"/>
      <c r="LX15" s="36"/>
      <c r="LY15" s="36"/>
      <c r="LZ15" s="36"/>
      <c r="MA15" s="36"/>
      <c r="MB15" s="36"/>
      <c r="MC15" s="36"/>
      <c r="MD15" s="36"/>
      <c r="ME15" s="36"/>
      <c r="MF15" s="36"/>
      <c r="MG15" s="36"/>
      <c r="MH15" s="36"/>
      <c r="MI15" s="36"/>
      <c r="MJ15" s="36"/>
      <c r="MK15" s="36"/>
      <c r="ML15" s="36"/>
      <c r="MM15" s="36"/>
      <c r="MN15" s="36"/>
      <c r="MO15" s="36"/>
      <c r="MP15" s="36"/>
      <c r="MQ15" s="36"/>
      <c r="MR15" s="36"/>
      <c r="MS15" s="36"/>
      <c r="MT15" s="36"/>
      <c r="MU15" s="36"/>
      <c r="MV15" s="36"/>
      <c r="MW15" s="36"/>
      <c r="MX15" s="36"/>
      <c r="MY15" s="36"/>
      <c r="MZ15" s="36"/>
      <c r="NA15" s="36"/>
      <c r="NB15" s="36"/>
      <c r="NC15" s="36"/>
      <c r="ND15" s="36"/>
      <c r="NE15" s="36"/>
      <c r="NF15" s="36"/>
      <c r="NG15" s="36"/>
      <c r="NH15" s="36"/>
      <c r="NI15" s="36"/>
      <c r="NJ15" s="36"/>
      <c r="NK15" s="36"/>
      <c r="NL15" s="36"/>
      <c r="NM15" s="36"/>
      <c r="NN15" s="36"/>
      <c r="NO15" s="36"/>
      <c r="NP15" s="36"/>
      <c r="NQ15" s="36"/>
      <c r="NR15" s="36"/>
      <c r="NS15" s="36"/>
      <c r="NT15" s="36"/>
      <c r="NU15" s="36"/>
      <c r="NV15" s="36"/>
      <c r="NW15" s="36"/>
      <c r="NX15" s="36"/>
      <c r="NY15" s="36"/>
      <c r="NZ15" s="36"/>
      <c r="OA15" s="36"/>
      <c r="OB15" s="36"/>
      <c r="OC15" s="36"/>
      <c r="OD15" s="36"/>
      <c r="OE15" s="36"/>
      <c r="OF15" s="36"/>
      <c r="OG15" s="36"/>
      <c r="OH15" s="36"/>
      <c r="OI15" s="36"/>
      <c r="OJ15" s="36"/>
      <c r="OK15" s="36"/>
      <c r="OL15" s="36"/>
      <c r="OM15" s="36"/>
      <c r="ON15" s="36"/>
      <c r="OO15" s="36"/>
      <c r="OP15" s="36"/>
      <c r="OQ15" s="36"/>
      <c r="OR15" s="36"/>
      <c r="OS15" s="36"/>
      <c r="OT15" s="36"/>
      <c r="OU15" s="36"/>
      <c r="OV15" s="36"/>
      <c r="OW15" s="36"/>
      <c r="OX15" s="36"/>
      <c r="OY15" s="36"/>
      <c r="OZ15" s="36"/>
      <c r="PA15" s="36"/>
      <c r="PB15" s="36"/>
      <c r="PC15" s="36"/>
      <c r="PD15" s="36"/>
      <c r="PE15" s="36"/>
      <c r="PF15" s="36"/>
      <c r="PG15" s="36"/>
      <c r="PH15" s="36"/>
      <c r="PI15" s="36"/>
      <c r="PJ15" s="36"/>
      <c r="PK15" s="36"/>
      <c r="PL15" s="36"/>
      <c r="PM15" s="36"/>
      <c r="PN15" s="36"/>
      <c r="PO15" s="36"/>
      <c r="PP15" s="36"/>
      <c r="PQ15" s="36"/>
      <c r="PR15" s="36"/>
      <c r="PS15" s="36"/>
      <c r="PT15" s="36"/>
      <c r="PU15" s="36"/>
      <c r="PV15" s="36"/>
      <c r="PW15" s="36"/>
      <c r="PX15" s="36"/>
      <c r="PY15" s="36"/>
      <c r="PZ15" s="36"/>
      <c r="QA15" s="36"/>
      <c r="QB15" s="36"/>
      <c r="QC15" s="36"/>
      <c r="QD15" s="36"/>
      <c r="QE15" s="36"/>
      <c r="QF15" s="36"/>
      <c r="QG15" s="36"/>
      <c r="QH15" s="36"/>
      <c r="QI15" s="36"/>
      <c r="QJ15" s="36"/>
      <c r="QK15" s="36"/>
      <c r="QL15" s="36"/>
      <c r="QM15" s="36"/>
      <c r="QN15" s="36"/>
      <c r="QO15" s="36"/>
      <c r="QP15" s="36"/>
      <c r="QQ15" s="36"/>
      <c r="QR15" s="36"/>
      <c r="QS15" s="36"/>
      <c r="QT15" s="36"/>
      <c r="QU15" s="36"/>
      <c r="QV15" s="36"/>
      <c r="QW15" s="36"/>
      <c r="QX15" s="36"/>
      <c r="QY15" s="36"/>
      <c r="QZ15" s="36"/>
      <c r="RA15" s="36"/>
      <c r="RB15" s="36"/>
      <c r="RC15" s="36"/>
      <c r="RD15" s="36"/>
      <c r="RE15" s="36"/>
      <c r="RF15" s="36"/>
      <c r="RG15" s="36"/>
      <c r="RH15" s="36"/>
      <c r="RI15" s="36"/>
      <c r="RJ15" s="36"/>
      <c r="RK15" s="36"/>
      <c r="RL15" s="36"/>
      <c r="RM15" s="36"/>
      <c r="RN15" s="36"/>
      <c r="RO15" s="36"/>
      <c r="RP15" s="36"/>
      <c r="RQ15" s="36"/>
      <c r="RR15" s="36"/>
      <c r="RS15" s="36"/>
      <c r="RT15" s="36"/>
      <c r="RU15" s="36"/>
      <c r="RV15" s="36"/>
      <c r="RW15" s="36"/>
      <c r="RX15" s="36"/>
      <c r="RY15" s="36"/>
      <c r="RZ15" s="36"/>
      <c r="SA15" s="36"/>
      <c r="SB15" s="36"/>
      <c r="SC15" s="36"/>
      <c r="SD15" s="36"/>
      <c r="SE15" s="36"/>
      <c r="SF15" s="36"/>
      <c r="SG15" s="36"/>
      <c r="SH15" s="36"/>
      <c r="SI15" s="36"/>
      <c r="SJ15" s="36"/>
      <c r="SK15" s="36"/>
      <c r="SL15" s="36"/>
      <c r="SM15" s="36"/>
      <c r="SN15" s="36"/>
      <c r="SO15" s="36"/>
      <c r="SP15" s="36"/>
      <c r="SQ15" s="36"/>
      <c r="SR15" s="36"/>
      <c r="SS15" s="36"/>
      <c r="ST15" s="36"/>
      <c r="SU15" s="36"/>
      <c r="SV15" s="36"/>
      <c r="SW15" s="36"/>
      <c r="SX15" s="36"/>
      <c r="SY15" s="36"/>
      <c r="SZ15" s="36"/>
      <c r="TA15" s="36"/>
      <c r="TB15" s="36"/>
      <c r="TC15" s="36"/>
      <c r="TD15" s="36"/>
      <c r="TE15" s="36"/>
      <c r="TF15" s="36"/>
      <c r="TG15" s="36"/>
      <c r="TH15" s="36"/>
      <c r="TI15" s="36"/>
      <c r="TJ15" s="36"/>
      <c r="TK15" s="36"/>
      <c r="TL15" s="36"/>
      <c r="TM15" s="36"/>
      <c r="TN15" s="36"/>
      <c r="TO15" s="36"/>
      <c r="TP15" s="36"/>
      <c r="TQ15" s="36"/>
      <c r="TR15" s="36"/>
      <c r="TS15" s="36"/>
      <c r="TT15" s="36"/>
      <c r="TU15" s="36"/>
      <c r="TV15" s="36"/>
      <c r="TW15" s="36"/>
      <c r="TX15" s="36"/>
      <c r="TY15" s="36"/>
      <c r="TZ15" s="36"/>
      <c r="UA15" s="36"/>
      <c r="UB15" s="36"/>
      <c r="UC15" s="36"/>
      <c r="UD15" s="36"/>
      <c r="UE15" s="36"/>
      <c r="UF15" s="36"/>
      <c r="UG15" s="36"/>
      <c r="UH15" s="36"/>
      <c r="UI15" s="36"/>
      <c r="UJ15" s="36"/>
      <c r="UK15" s="36"/>
      <c r="UL15" s="36"/>
      <c r="UM15" s="36"/>
      <c r="UN15" s="36"/>
      <c r="UO15" s="36"/>
      <c r="UP15" s="36"/>
      <c r="UQ15" s="36"/>
      <c r="UR15" s="36"/>
      <c r="US15" s="36"/>
      <c r="UT15" s="36"/>
      <c r="UU15" s="36"/>
      <c r="UV15" s="36"/>
      <c r="UW15" s="36"/>
      <c r="UX15" s="36"/>
      <c r="UY15" s="36"/>
      <c r="UZ15" s="36"/>
      <c r="VA15" s="36"/>
      <c r="VB15" s="36"/>
      <c r="VC15" s="36"/>
      <c r="VD15" s="36"/>
      <c r="VE15" s="36"/>
      <c r="VF15" s="36"/>
      <c r="VG15" s="36"/>
      <c r="VH15" s="36"/>
      <c r="VI15" s="36"/>
      <c r="VJ15" s="36"/>
      <c r="VK15" s="36"/>
      <c r="VL15" s="36"/>
      <c r="VM15" s="36"/>
      <c r="VN15" s="36"/>
      <c r="VO15" s="36"/>
      <c r="VP15" s="36"/>
      <c r="VQ15" s="36"/>
      <c r="VR15" s="36"/>
      <c r="VS15" s="36"/>
      <c r="VT15" s="36"/>
      <c r="VU15" s="36"/>
      <c r="VV15" s="36"/>
      <c r="VW15" s="36"/>
      <c r="VX15" s="36"/>
      <c r="VY15" s="36"/>
      <c r="VZ15" s="36"/>
      <c r="WA15" s="36"/>
      <c r="WB15" s="36"/>
      <c r="WC15" s="36"/>
      <c r="WD15" s="36"/>
      <c r="WE15" s="36"/>
      <c r="WF15" s="36"/>
      <c r="WG15" s="36"/>
      <c r="WH15" s="36"/>
      <c r="WI15" s="36"/>
      <c r="WJ15" s="36"/>
      <c r="WK15" s="36"/>
      <c r="WL15" s="36"/>
      <c r="WM15" s="36"/>
      <c r="WN15" s="36"/>
      <c r="WO15" s="36"/>
    </row>
    <row r="16" spans="1:613" s="37" customFormat="1" ht="22.5" customHeight="1" x14ac:dyDescent="0.25">
      <c r="A16" s="31"/>
      <c r="B16" s="38"/>
      <c r="C16" s="44" t="s">
        <v>16</v>
      </c>
      <c r="D16" s="45" t="s">
        <v>17</v>
      </c>
      <c r="E16" s="36"/>
      <c r="F16" s="46" t="s">
        <v>18</v>
      </c>
      <c r="G16" s="36"/>
      <c r="H16" s="36"/>
      <c r="I16" s="36"/>
      <c r="J16" s="36"/>
      <c r="K16" s="36"/>
      <c r="L16" s="36"/>
      <c r="M16" s="36"/>
      <c r="N16" s="36"/>
      <c r="O16" s="36"/>
      <c r="P16" s="36"/>
      <c r="Q16" s="36"/>
      <c r="R16" s="36"/>
      <c r="S16" s="36"/>
      <c r="T16" s="36"/>
      <c r="U16" s="36"/>
      <c r="V16" s="36"/>
      <c r="W16" s="36"/>
      <c r="X16" s="36"/>
      <c r="Y16" s="36"/>
      <c r="Z16" s="36"/>
      <c r="AA16" s="36"/>
      <c r="AB16" s="36"/>
      <c r="AC16" s="36"/>
      <c r="AD16" s="36"/>
      <c r="AE16" s="36"/>
      <c r="AF16" s="36"/>
      <c r="AG16" s="36"/>
      <c r="AH16" s="36"/>
      <c r="AI16" s="36"/>
      <c r="AJ16" s="36"/>
      <c r="AK16" s="36"/>
      <c r="AL16" s="36"/>
      <c r="AM16" s="36"/>
      <c r="AN16" s="36"/>
      <c r="AO16" s="36"/>
      <c r="AP16" s="36"/>
      <c r="AQ16" s="36"/>
      <c r="AR16" s="36"/>
      <c r="AS16" s="36"/>
      <c r="AT16" s="36"/>
      <c r="AU16" s="36"/>
      <c r="AV16" s="36"/>
      <c r="AW16" s="36"/>
      <c r="AX16" s="36"/>
      <c r="AY16" s="36"/>
      <c r="AZ16" s="36"/>
      <c r="BA16" s="36"/>
      <c r="BB16" s="36"/>
      <c r="BC16" s="36"/>
      <c r="BD16" s="36"/>
      <c r="BE16" s="36"/>
      <c r="BF16" s="36"/>
      <c r="BG16" s="36"/>
      <c r="BH16" s="36"/>
      <c r="BI16" s="36"/>
      <c r="BJ16" s="36"/>
      <c r="BK16" s="36"/>
      <c r="BL16" s="36"/>
      <c r="BM16" s="36"/>
      <c r="BN16" s="36"/>
      <c r="BO16" s="36"/>
      <c r="BP16" s="36"/>
      <c r="BQ16" s="36"/>
      <c r="BR16" s="36"/>
      <c r="BS16" s="36"/>
      <c r="BT16" s="36"/>
      <c r="BU16" s="36"/>
      <c r="BV16" s="36"/>
      <c r="BW16" s="36"/>
      <c r="BX16" s="36"/>
      <c r="BY16" s="36"/>
      <c r="BZ16" s="36"/>
      <c r="CA16" s="36"/>
      <c r="CB16" s="36"/>
      <c r="CC16" s="36"/>
      <c r="CD16" s="46" t="s">
        <v>230</v>
      </c>
      <c r="CE16" s="36"/>
      <c r="CF16" s="36"/>
      <c r="CG16" s="36"/>
      <c r="CH16" s="36"/>
      <c r="CI16" s="36"/>
      <c r="CJ16" s="36"/>
      <c r="CK16" s="36"/>
      <c r="CL16" s="36"/>
      <c r="CM16" s="36"/>
      <c r="CN16" s="36"/>
      <c r="CO16" s="36"/>
      <c r="CP16" s="36"/>
      <c r="CQ16" s="36"/>
      <c r="CR16" s="36"/>
      <c r="CS16" s="36"/>
      <c r="CT16" s="36"/>
      <c r="CU16" s="36"/>
      <c r="CV16" s="36"/>
      <c r="CW16" s="36"/>
      <c r="CX16" s="36"/>
      <c r="CY16" s="36"/>
      <c r="CZ16" s="36"/>
      <c r="DA16" s="36"/>
      <c r="DB16" s="36"/>
      <c r="DC16" s="36"/>
      <c r="DD16" s="36"/>
      <c r="DE16" s="36"/>
      <c r="DF16" s="36"/>
      <c r="DG16" s="36"/>
      <c r="DH16" s="36"/>
      <c r="DI16" s="36"/>
      <c r="DJ16" s="36"/>
      <c r="DK16" s="36"/>
      <c r="DL16" s="36"/>
      <c r="DM16" s="36"/>
      <c r="DN16" s="36"/>
      <c r="DO16" s="36"/>
      <c r="DP16" s="36"/>
      <c r="DQ16" s="36"/>
      <c r="DR16" s="36"/>
      <c r="DS16" s="36"/>
      <c r="DT16" s="36"/>
      <c r="DU16" s="36"/>
      <c r="DV16" s="36"/>
      <c r="DW16" s="36"/>
      <c r="DX16" s="36"/>
      <c r="DY16" s="36"/>
      <c r="DZ16" s="36"/>
      <c r="EA16" s="36"/>
      <c r="EB16" s="36"/>
      <c r="EC16" s="36"/>
      <c r="ED16" s="36"/>
      <c r="EE16" s="36"/>
      <c r="EF16" s="36"/>
      <c r="EG16" s="36"/>
      <c r="EH16" s="36"/>
      <c r="EI16" s="36"/>
      <c r="EJ16" s="36"/>
      <c r="EK16" s="36"/>
      <c r="EL16" s="36"/>
      <c r="EM16" s="36"/>
      <c r="EN16" s="36"/>
      <c r="EO16" s="36"/>
      <c r="EP16" s="36"/>
      <c r="EQ16" s="36"/>
      <c r="ER16" s="36"/>
      <c r="ES16" s="36"/>
      <c r="ET16" s="36"/>
      <c r="EU16" s="36"/>
      <c r="EV16" s="36"/>
      <c r="EW16" s="36"/>
      <c r="EX16" s="36"/>
      <c r="EY16" s="36"/>
      <c r="EZ16" s="36"/>
      <c r="FA16" s="36"/>
      <c r="FB16" s="36"/>
      <c r="FC16" s="36"/>
      <c r="FD16" s="36"/>
      <c r="FE16" s="36"/>
      <c r="FF16" s="36"/>
      <c r="FG16" s="36"/>
      <c r="FH16" s="36"/>
      <c r="FI16" s="36"/>
      <c r="FJ16" s="36"/>
      <c r="FK16" s="36"/>
      <c r="FL16" s="36"/>
      <c r="FM16" s="36"/>
      <c r="FN16" s="36"/>
      <c r="FO16" s="36"/>
      <c r="FP16" s="36"/>
      <c r="FQ16" s="36"/>
      <c r="FR16" s="36"/>
      <c r="FS16" s="36"/>
      <c r="FT16" s="36"/>
      <c r="FU16" s="36"/>
      <c r="FV16" s="36"/>
      <c r="FW16" s="36"/>
      <c r="FX16" s="36"/>
      <c r="FY16" s="36"/>
      <c r="FZ16" s="36"/>
      <c r="GA16" s="36"/>
      <c r="GB16" s="36"/>
      <c r="GC16" s="36"/>
      <c r="GD16" s="36"/>
      <c r="GE16" s="36"/>
      <c r="GF16" s="36"/>
      <c r="GG16" s="36"/>
      <c r="GH16" s="36"/>
      <c r="GI16" s="36"/>
      <c r="GJ16" s="36"/>
      <c r="GK16" s="36"/>
      <c r="GL16" s="36"/>
      <c r="GM16" s="36"/>
      <c r="GN16" s="36"/>
      <c r="GO16" s="36"/>
      <c r="GP16" s="36"/>
      <c r="GQ16" s="36"/>
      <c r="GR16" s="36"/>
      <c r="GS16" s="36"/>
      <c r="GT16" s="36"/>
      <c r="GU16" s="36"/>
      <c r="GV16" s="36"/>
      <c r="GW16" s="36"/>
      <c r="GX16" s="36"/>
      <c r="GY16" s="36"/>
      <c r="GZ16" s="36"/>
      <c r="HA16" s="36"/>
      <c r="HB16" s="36"/>
      <c r="HC16" s="36"/>
      <c r="HD16" s="36"/>
      <c r="HE16" s="36"/>
      <c r="HF16" s="36"/>
      <c r="HG16" s="36"/>
      <c r="HH16" s="36"/>
      <c r="HI16" s="36"/>
      <c r="HJ16" s="36"/>
      <c r="HK16" s="36"/>
      <c r="HL16" s="36"/>
      <c r="HM16" s="36"/>
      <c r="HN16" s="36"/>
      <c r="HO16" s="36"/>
      <c r="HP16" s="36"/>
      <c r="HQ16" s="36"/>
      <c r="HR16" s="36"/>
      <c r="HS16" s="36"/>
      <c r="HT16" s="36"/>
      <c r="HU16" s="36"/>
      <c r="HV16" s="36"/>
      <c r="HW16" s="36"/>
      <c r="HX16" s="36"/>
      <c r="HY16" s="36"/>
      <c r="HZ16" s="36"/>
      <c r="IA16" s="36"/>
      <c r="IB16" s="36"/>
      <c r="IC16" s="36"/>
      <c r="ID16" s="36"/>
      <c r="IE16" s="36"/>
      <c r="IF16" s="36"/>
      <c r="IG16" s="36"/>
      <c r="IH16" s="36"/>
      <c r="II16" s="36"/>
      <c r="IJ16" s="36"/>
      <c r="IK16" s="36"/>
      <c r="IL16" s="36"/>
      <c r="IM16" s="36"/>
      <c r="IN16" s="36"/>
      <c r="IO16" s="36"/>
      <c r="IP16" s="36"/>
      <c r="IQ16" s="36"/>
      <c r="IR16" s="36"/>
      <c r="IS16" s="36"/>
      <c r="IT16" s="36"/>
      <c r="IU16" s="36"/>
      <c r="IV16" s="36"/>
      <c r="IW16" s="36"/>
      <c r="IX16" s="36"/>
      <c r="IY16" s="36"/>
      <c r="IZ16" s="36"/>
      <c r="JA16" s="36"/>
      <c r="JB16" s="36"/>
      <c r="JC16" s="36"/>
      <c r="JD16" s="36"/>
      <c r="JE16" s="36"/>
      <c r="JF16" s="36"/>
      <c r="JG16" s="36"/>
      <c r="JH16" s="36"/>
      <c r="JI16" s="36"/>
      <c r="JJ16" s="36"/>
      <c r="JK16" s="36"/>
      <c r="JL16" s="36"/>
      <c r="JM16" s="36"/>
      <c r="JN16" s="36"/>
      <c r="JO16" s="36"/>
      <c r="JP16" s="36"/>
      <c r="JQ16" s="36"/>
      <c r="JR16" s="36"/>
      <c r="JS16" s="36"/>
      <c r="JT16" s="36"/>
      <c r="JU16" s="36"/>
      <c r="JV16" s="36"/>
      <c r="JW16" s="36"/>
      <c r="JX16" s="36"/>
      <c r="JY16" s="36"/>
      <c r="JZ16" s="36"/>
      <c r="KA16" s="36"/>
      <c r="KB16" s="36"/>
      <c r="KC16" s="36"/>
      <c r="KD16" s="36"/>
      <c r="KE16" s="36"/>
      <c r="KF16" s="36"/>
      <c r="KG16" s="36"/>
      <c r="KH16" s="36"/>
      <c r="KI16" s="36"/>
      <c r="KJ16" s="36"/>
      <c r="KK16" s="36"/>
      <c r="KL16" s="36"/>
      <c r="KM16" s="36"/>
      <c r="KN16" s="36"/>
      <c r="KO16" s="36"/>
      <c r="KP16" s="36"/>
      <c r="KQ16" s="36"/>
      <c r="KR16" s="36"/>
      <c r="KS16" s="36"/>
      <c r="KT16" s="36"/>
      <c r="KU16" s="36"/>
      <c r="KV16" s="36"/>
      <c r="KW16" s="36"/>
      <c r="KX16" s="36"/>
      <c r="KY16" s="36"/>
      <c r="KZ16" s="36"/>
      <c r="LA16" s="36"/>
      <c r="LB16" s="36"/>
      <c r="LC16" s="36"/>
      <c r="LD16" s="36"/>
      <c r="LE16" s="36"/>
      <c r="LF16" s="36"/>
      <c r="LG16" s="36"/>
      <c r="LH16" s="36"/>
      <c r="LI16" s="36"/>
      <c r="LJ16" s="36"/>
      <c r="LK16" s="36"/>
      <c r="LL16" s="36"/>
      <c r="LM16" s="36"/>
      <c r="LN16" s="36"/>
      <c r="LO16" s="36"/>
      <c r="LP16" s="36"/>
      <c r="LQ16" s="36"/>
      <c r="LR16" s="36"/>
      <c r="LS16" s="36"/>
      <c r="LT16" s="36"/>
      <c r="LU16" s="36"/>
      <c r="LV16" s="36"/>
      <c r="LW16" s="36"/>
      <c r="LX16" s="36"/>
      <c r="LY16" s="36"/>
      <c r="LZ16" s="36"/>
      <c r="MA16" s="36"/>
      <c r="MB16" s="36"/>
      <c r="MC16" s="36"/>
      <c r="MD16" s="36"/>
      <c r="ME16" s="36"/>
      <c r="MF16" s="36"/>
      <c r="MG16" s="36"/>
      <c r="MH16" s="36"/>
      <c r="MI16" s="36"/>
      <c r="MJ16" s="36"/>
      <c r="MK16" s="36"/>
      <c r="ML16" s="36"/>
      <c r="MM16" s="36"/>
      <c r="MN16" s="36"/>
      <c r="MO16" s="36"/>
      <c r="MP16" s="36"/>
      <c r="MQ16" s="36"/>
      <c r="MR16" s="36"/>
      <c r="MS16" s="36"/>
      <c r="MT16" s="36"/>
      <c r="MU16" s="36"/>
      <c r="MV16" s="36"/>
      <c r="MW16" s="36"/>
      <c r="MX16" s="36"/>
      <c r="MY16" s="36"/>
      <c r="MZ16" s="36"/>
      <c r="NA16" s="36"/>
      <c r="NB16" s="36"/>
      <c r="NC16" s="36"/>
      <c r="ND16" s="36"/>
      <c r="NE16" s="36"/>
      <c r="NF16" s="36"/>
      <c r="NG16" s="36"/>
      <c r="NH16" s="36"/>
      <c r="NI16" s="36"/>
      <c r="NJ16" s="36"/>
      <c r="NK16" s="36"/>
      <c r="NL16" s="36"/>
      <c r="NM16" s="36"/>
      <c r="NN16" s="36"/>
      <c r="NO16" s="36"/>
      <c r="NP16" s="36"/>
      <c r="NQ16" s="36"/>
      <c r="NR16" s="36"/>
      <c r="NS16" s="36"/>
      <c r="NT16" s="36"/>
      <c r="NU16" s="36"/>
      <c r="NV16" s="36"/>
      <c r="NW16" s="36"/>
      <c r="NX16" s="36"/>
      <c r="NY16" s="36"/>
      <c r="NZ16" s="36"/>
      <c r="OA16" s="36"/>
      <c r="OB16" s="36"/>
      <c r="OC16" s="36"/>
      <c r="OD16" s="36"/>
      <c r="OE16" s="36"/>
      <c r="OF16" s="36"/>
      <c r="OG16" s="36"/>
      <c r="OH16" s="36"/>
      <c r="OI16" s="36"/>
      <c r="OJ16" s="36"/>
      <c r="OK16" s="36"/>
      <c r="OL16" s="36"/>
      <c r="OM16" s="36"/>
      <c r="ON16" s="36"/>
      <c r="OO16" s="36"/>
      <c r="OP16" s="36"/>
      <c r="OQ16" s="36"/>
      <c r="OR16" s="36"/>
      <c r="OS16" s="36"/>
      <c r="OT16" s="36"/>
      <c r="OU16" s="36"/>
      <c r="OV16" s="36"/>
      <c r="OW16" s="36"/>
      <c r="OX16" s="36"/>
      <c r="OY16" s="36"/>
      <c r="OZ16" s="36"/>
      <c r="PA16" s="36"/>
      <c r="PB16" s="36"/>
      <c r="PC16" s="36"/>
      <c r="PD16" s="36"/>
      <c r="PE16" s="36"/>
      <c r="PF16" s="36"/>
      <c r="PG16" s="36"/>
      <c r="PH16" s="36"/>
      <c r="PI16" s="36"/>
      <c r="PJ16" s="36"/>
      <c r="PK16" s="36"/>
      <c r="PL16" s="36"/>
      <c r="PM16" s="36"/>
      <c r="PN16" s="36"/>
      <c r="PO16" s="36"/>
      <c r="PP16" s="36"/>
      <c r="PQ16" s="36"/>
      <c r="PR16" s="36"/>
      <c r="PS16" s="36"/>
      <c r="PT16" s="36"/>
      <c r="PU16" s="36"/>
      <c r="PV16" s="36"/>
      <c r="PW16" s="36"/>
      <c r="PX16" s="36"/>
      <c r="PY16" s="36"/>
      <c r="PZ16" s="36"/>
      <c r="QA16" s="36"/>
      <c r="QB16" s="36"/>
      <c r="QC16" s="36"/>
      <c r="QD16" s="36"/>
      <c r="QE16" s="36"/>
      <c r="QF16" s="36"/>
      <c r="QG16" s="36"/>
      <c r="QH16" s="36"/>
      <c r="QI16" s="36"/>
      <c r="QJ16" s="36"/>
      <c r="QK16" s="36"/>
      <c r="QL16" s="36"/>
      <c r="QM16" s="36"/>
      <c r="QN16" s="36"/>
      <c r="QO16" s="36"/>
      <c r="QP16" s="36"/>
      <c r="QQ16" s="36"/>
      <c r="QR16" s="36"/>
      <c r="QS16" s="36"/>
      <c r="QT16" s="36"/>
      <c r="QU16" s="36"/>
      <c r="QV16" s="36"/>
      <c r="QW16" s="36"/>
      <c r="QX16" s="36"/>
      <c r="QY16" s="36"/>
      <c r="QZ16" s="36"/>
      <c r="RA16" s="36"/>
      <c r="RB16" s="36"/>
      <c r="RC16" s="36"/>
      <c r="RD16" s="36"/>
      <c r="RE16" s="36"/>
      <c r="RF16" s="36"/>
      <c r="RG16" s="36"/>
      <c r="RH16" s="36"/>
      <c r="RI16" s="36"/>
      <c r="RJ16" s="36"/>
      <c r="RK16" s="36"/>
      <c r="RL16" s="36"/>
      <c r="RM16" s="36"/>
      <c r="RN16" s="36"/>
      <c r="RO16" s="36"/>
      <c r="RP16" s="36"/>
      <c r="RQ16" s="36"/>
      <c r="RR16" s="36"/>
      <c r="RS16" s="36"/>
      <c r="RT16" s="36"/>
      <c r="RU16" s="36"/>
      <c r="RV16" s="36"/>
      <c r="RW16" s="36"/>
      <c r="RX16" s="36"/>
      <c r="RY16" s="36"/>
      <c r="RZ16" s="36"/>
      <c r="SA16" s="36"/>
      <c r="SB16" s="36"/>
      <c r="SC16" s="36"/>
      <c r="SD16" s="36"/>
      <c r="SE16" s="36"/>
      <c r="SF16" s="36"/>
      <c r="SG16" s="36"/>
      <c r="SH16" s="36"/>
      <c r="SI16" s="36"/>
      <c r="SJ16" s="36"/>
      <c r="SK16" s="36"/>
      <c r="SL16" s="36"/>
      <c r="SM16" s="36"/>
      <c r="SN16" s="36"/>
      <c r="SO16" s="36"/>
      <c r="SP16" s="36"/>
      <c r="SQ16" s="36"/>
      <c r="SR16" s="36"/>
      <c r="SS16" s="36"/>
      <c r="ST16" s="36"/>
      <c r="SU16" s="36"/>
      <c r="SV16" s="36"/>
      <c r="SW16" s="36"/>
      <c r="SX16" s="36"/>
      <c r="SY16" s="36"/>
      <c r="SZ16" s="36"/>
      <c r="TA16" s="36"/>
      <c r="TB16" s="36"/>
      <c r="TC16" s="36"/>
      <c r="TD16" s="36"/>
      <c r="TE16" s="36"/>
      <c r="TF16" s="36"/>
      <c r="TG16" s="36"/>
      <c r="TH16" s="36"/>
      <c r="TI16" s="36"/>
      <c r="TJ16" s="36"/>
      <c r="TK16" s="36"/>
      <c r="TL16" s="36"/>
      <c r="TM16" s="36"/>
      <c r="TN16" s="36"/>
      <c r="TO16" s="36"/>
      <c r="TP16" s="36"/>
      <c r="TQ16" s="36"/>
      <c r="TR16" s="36"/>
      <c r="TS16" s="36"/>
      <c r="TT16" s="36"/>
      <c r="TU16" s="36"/>
      <c r="TV16" s="36"/>
      <c r="TW16" s="36"/>
      <c r="TX16" s="36"/>
      <c r="TY16" s="36"/>
      <c r="TZ16" s="36"/>
      <c r="UA16" s="36"/>
      <c r="UB16" s="36"/>
      <c r="UC16" s="36"/>
      <c r="UD16" s="36"/>
      <c r="UE16" s="36"/>
      <c r="UF16" s="36"/>
      <c r="UG16" s="36"/>
      <c r="UH16" s="36"/>
      <c r="UI16" s="36"/>
      <c r="UJ16" s="36"/>
      <c r="UK16" s="36"/>
      <c r="UL16" s="36"/>
      <c r="UM16" s="36"/>
      <c r="UN16" s="36"/>
      <c r="UO16" s="36"/>
      <c r="UP16" s="36"/>
      <c r="UQ16" s="36"/>
      <c r="UR16" s="36"/>
      <c r="US16" s="36"/>
      <c r="UT16" s="36"/>
      <c r="UU16" s="36"/>
      <c r="UV16" s="36"/>
      <c r="UW16" s="36"/>
      <c r="UX16" s="36"/>
      <c r="UY16" s="36"/>
      <c r="UZ16" s="36"/>
      <c r="VA16" s="36"/>
      <c r="VB16" s="36"/>
      <c r="VC16" s="36"/>
      <c r="VD16" s="36"/>
      <c r="VE16" s="36"/>
      <c r="VF16" s="36"/>
      <c r="VG16" s="36"/>
      <c r="VH16" s="36"/>
      <c r="VI16" s="36"/>
      <c r="VJ16" s="36"/>
      <c r="VK16" s="36"/>
      <c r="VL16" s="36"/>
      <c r="VM16" s="36"/>
      <c r="VN16" s="36"/>
      <c r="VO16" s="36"/>
      <c r="VP16" s="36"/>
      <c r="VQ16" s="36"/>
      <c r="VR16" s="36"/>
      <c r="VS16" s="36"/>
      <c r="VT16" s="36"/>
      <c r="VU16" s="36"/>
      <c r="VV16" s="36"/>
      <c r="VW16" s="36"/>
      <c r="VX16" s="36"/>
      <c r="VY16" s="36"/>
      <c r="VZ16" s="36"/>
      <c r="WA16" s="36"/>
      <c r="WB16" s="36"/>
      <c r="WC16" s="36"/>
      <c r="WD16" s="36"/>
      <c r="WE16" s="36"/>
      <c r="WF16" s="36"/>
      <c r="WG16" s="36"/>
      <c r="WH16" s="36"/>
      <c r="WI16" s="36"/>
      <c r="WJ16" s="36"/>
      <c r="WK16" s="36"/>
      <c r="WL16" s="36"/>
      <c r="WM16" s="36"/>
      <c r="WN16" s="36"/>
      <c r="WO16" s="36"/>
    </row>
    <row r="17" spans="1:613" s="54" customFormat="1" ht="22.5" customHeight="1" x14ac:dyDescent="0.25">
      <c r="A17" s="49"/>
      <c r="B17" s="50" t="s">
        <v>19</v>
      </c>
      <c r="C17" s="51" t="s">
        <v>20</v>
      </c>
      <c r="D17" s="52"/>
      <c r="E17" s="52"/>
      <c r="F17" s="52"/>
      <c r="G17" s="52"/>
      <c r="H17" s="52"/>
      <c r="I17" s="52"/>
      <c r="J17" s="52"/>
      <c r="K17" s="52"/>
      <c r="L17" s="52"/>
      <c r="M17" s="52"/>
      <c r="N17" s="52"/>
      <c r="O17" s="52"/>
      <c r="P17" s="52"/>
      <c r="Q17" s="52"/>
      <c r="R17" s="52"/>
      <c r="S17" s="52"/>
      <c r="T17" s="52"/>
      <c r="U17" s="52"/>
      <c r="V17" s="52"/>
      <c r="W17" s="52"/>
      <c r="X17" s="52"/>
      <c r="Y17" s="52"/>
      <c r="Z17" s="52"/>
      <c r="AA17" s="52"/>
      <c r="AB17" s="52"/>
      <c r="AC17" s="52"/>
      <c r="AD17" s="52"/>
      <c r="AE17" s="52"/>
      <c r="AF17" s="52"/>
      <c r="AG17" s="52"/>
      <c r="AH17" s="52"/>
      <c r="AI17" s="52"/>
      <c r="AJ17" s="52"/>
      <c r="AK17" s="52"/>
      <c r="AL17" s="52"/>
      <c r="AM17" s="52"/>
      <c r="AN17" s="52"/>
      <c r="AO17" s="52"/>
      <c r="AP17" s="52"/>
      <c r="AQ17" s="52"/>
      <c r="AR17" s="52"/>
      <c r="AS17" s="52"/>
      <c r="AT17" s="52"/>
      <c r="AU17" s="52"/>
      <c r="AV17" s="52"/>
      <c r="AW17" s="52"/>
      <c r="AX17" s="52"/>
      <c r="AY17" s="52"/>
      <c r="AZ17" s="52"/>
      <c r="BA17" s="52"/>
      <c r="BB17" s="52"/>
      <c r="BC17" s="52"/>
      <c r="BD17" s="52"/>
      <c r="BE17" s="52"/>
      <c r="BF17" s="52"/>
      <c r="BG17" s="52"/>
      <c r="BH17" s="52"/>
      <c r="BI17" s="52"/>
      <c r="BJ17" s="52"/>
      <c r="BK17" s="52"/>
      <c r="BL17" s="52"/>
      <c r="BM17" s="52"/>
      <c r="BN17" s="52"/>
      <c r="BO17" s="52"/>
      <c r="BP17" s="52"/>
      <c r="BQ17" s="52"/>
      <c r="BR17" s="52"/>
      <c r="BS17" s="52"/>
      <c r="BT17" s="52"/>
      <c r="BU17" s="52"/>
      <c r="BV17" s="52"/>
      <c r="BW17" s="52"/>
      <c r="BX17" s="52"/>
      <c r="BY17" s="52"/>
      <c r="BZ17" s="52"/>
      <c r="CA17" s="52"/>
      <c r="CB17" s="52"/>
      <c r="CC17" s="52"/>
      <c r="CD17" s="46" t="s">
        <v>227</v>
      </c>
      <c r="CE17" s="52"/>
      <c r="CF17" s="52"/>
      <c r="CG17" s="52"/>
      <c r="CH17" s="52"/>
      <c r="CI17" s="52"/>
      <c r="CJ17" s="52"/>
      <c r="CK17" s="52"/>
      <c r="CL17" s="52"/>
      <c r="CM17" s="52"/>
      <c r="CN17" s="52"/>
      <c r="CO17" s="52"/>
      <c r="CP17" s="52"/>
      <c r="CQ17" s="52"/>
      <c r="CR17" s="52"/>
      <c r="CS17" s="52"/>
      <c r="CT17" s="52"/>
      <c r="CU17" s="52"/>
      <c r="CV17" s="52"/>
      <c r="CW17" s="52"/>
      <c r="CX17" s="52"/>
      <c r="CY17" s="52"/>
      <c r="CZ17" s="52"/>
      <c r="DA17" s="52"/>
      <c r="DB17" s="52"/>
      <c r="DC17" s="52"/>
      <c r="DD17" s="52"/>
      <c r="DE17" s="52"/>
      <c r="DF17" s="52"/>
      <c r="DG17" s="52"/>
      <c r="DH17" s="52"/>
      <c r="DI17" s="52"/>
      <c r="DJ17" s="52"/>
      <c r="DK17" s="52"/>
      <c r="DL17" s="52"/>
      <c r="DM17" s="52"/>
      <c r="DN17" s="52"/>
      <c r="DO17" s="52"/>
      <c r="DP17" s="52"/>
      <c r="DQ17" s="52"/>
      <c r="DR17" s="52"/>
      <c r="DS17" s="52"/>
      <c r="DT17" s="52"/>
      <c r="DU17" s="52"/>
      <c r="DV17" s="52"/>
      <c r="DW17" s="52"/>
      <c r="DX17" s="52"/>
      <c r="DY17" s="52"/>
      <c r="DZ17" s="52"/>
      <c r="EA17" s="52"/>
      <c r="EB17" s="52"/>
      <c r="EC17" s="52"/>
      <c r="ED17" s="52"/>
      <c r="EE17" s="52"/>
      <c r="EF17" s="52"/>
      <c r="EG17" s="52"/>
      <c r="EH17" s="52"/>
      <c r="EI17" s="52"/>
      <c r="EJ17" s="52"/>
      <c r="EK17" s="52"/>
      <c r="EL17" s="52"/>
      <c r="EM17" s="52"/>
      <c r="EN17" s="52"/>
      <c r="EO17" s="52"/>
      <c r="EP17" s="52"/>
      <c r="EQ17" s="52"/>
      <c r="ER17" s="52"/>
      <c r="ES17" s="52"/>
      <c r="ET17" s="52"/>
      <c r="EU17" s="52"/>
      <c r="EV17" s="52"/>
      <c r="EW17" s="52"/>
      <c r="EX17" s="52"/>
      <c r="EY17" s="52"/>
      <c r="EZ17" s="52"/>
      <c r="FA17" s="52"/>
      <c r="FB17" s="52"/>
      <c r="FC17" s="52"/>
      <c r="FD17" s="52"/>
      <c r="FE17" s="52"/>
      <c r="FF17" s="52"/>
      <c r="FG17" s="52"/>
      <c r="FH17" s="52"/>
      <c r="FI17" s="52"/>
      <c r="FJ17" s="52"/>
      <c r="FK17" s="52"/>
      <c r="FL17" s="52"/>
      <c r="FM17" s="52"/>
      <c r="FN17" s="52"/>
      <c r="FO17" s="52"/>
      <c r="FP17" s="52"/>
      <c r="FQ17" s="52"/>
      <c r="FR17" s="52"/>
      <c r="FS17" s="52"/>
      <c r="FT17" s="52"/>
      <c r="FU17" s="52"/>
      <c r="FV17" s="52"/>
      <c r="FW17" s="52"/>
      <c r="FX17" s="52"/>
      <c r="FY17" s="52"/>
      <c r="FZ17" s="52"/>
      <c r="GA17" s="52"/>
      <c r="GB17" s="52"/>
      <c r="GC17" s="52"/>
      <c r="GD17" s="52"/>
      <c r="GE17" s="52"/>
      <c r="GF17" s="52"/>
      <c r="GG17" s="52"/>
      <c r="GH17" s="52"/>
      <c r="GI17" s="52"/>
      <c r="GJ17" s="52"/>
      <c r="GK17" s="52"/>
      <c r="GL17" s="52"/>
      <c r="GM17" s="52"/>
      <c r="GN17" s="52"/>
      <c r="GO17" s="52"/>
      <c r="GP17" s="52"/>
      <c r="GQ17" s="52"/>
      <c r="GR17" s="52"/>
      <c r="GS17" s="52"/>
      <c r="GT17" s="52"/>
      <c r="GU17" s="52"/>
      <c r="GV17" s="52"/>
      <c r="GW17" s="52"/>
      <c r="GX17" s="52"/>
      <c r="GY17" s="52"/>
      <c r="GZ17" s="52"/>
      <c r="HA17" s="52"/>
      <c r="HB17" s="52"/>
      <c r="HC17" s="52"/>
      <c r="HD17" s="52"/>
      <c r="HE17" s="52"/>
      <c r="HF17" s="52"/>
      <c r="HG17" s="52"/>
      <c r="HH17" s="52"/>
      <c r="HI17" s="52"/>
      <c r="HJ17" s="52"/>
      <c r="HK17" s="52"/>
      <c r="HL17" s="52"/>
      <c r="HM17" s="52"/>
      <c r="HN17" s="52"/>
      <c r="HO17" s="52"/>
      <c r="HP17" s="52"/>
      <c r="HQ17" s="52"/>
      <c r="HR17" s="52"/>
      <c r="HS17" s="52"/>
      <c r="HT17" s="52"/>
      <c r="HU17" s="52"/>
      <c r="HV17" s="52"/>
      <c r="HW17" s="52"/>
      <c r="HX17" s="52"/>
      <c r="HY17" s="52"/>
      <c r="HZ17" s="52"/>
      <c r="IA17" s="52"/>
      <c r="IB17" s="52"/>
      <c r="IC17" s="52"/>
      <c r="ID17" s="52"/>
      <c r="IE17" s="52"/>
      <c r="IF17" s="52"/>
      <c r="IG17" s="52"/>
      <c r="IH17" s="52"/>
      <c r="II17" s="52"/>
      <c r="IJ17" s="52"/>
      <c r="IK17" s="52"/>
      <c r="IL17" s="52"/>
      <c r="IM17" s="52"/>
      <c r="IN17" s="52"/>
      <c r="IO17" s="52"/>
      <c r="IP17" s="52"/>
      <c r="IQ17" s="52"/>
      <c r="IR17" s="52"/>
      <c r="IS17" s="52"/>
      <c r="IT17" s="52"/>
      <c r="IU17" s="52"/>
      <c r="IV17" s="52"/>
      <c r="IW17" s="52"/>
      <c r="IX17" s="52"/>
      <c r="IY17" s="52"/>
      <c r="IZ17" s="52"/>
      <c r="JA17" s="52"/>
      <c r="JB17" s="52"/>
      <c r="JC17" s="52"/>
      <c r="JD17" s="52"/>
      <c r="JE17" s="52"/>
      <c r="JF17" s="52"/>
      <c r="JG17" s="52"/>
      <c r="JH17" s="52"/>
      <c r="JI17" s="52"/>
      <c r="JJ17" s="52"/>
      <c r="JK17" s="52"/>
      <c r="JL17" s="52"/>
      <c r="JM17" s="52"/>
      <c r="JN17" s="52"/>
      <c r="JO17" s="52"/>
      <c r="JP17" s="52"/>
      <c r="JQ17" s="52"/>
      <c r="JR17" s="52"/>
      <c r="JS17" s="52"/>
      <c r="JT17" s="52"/>
      <c r="JU17" s="52"/>
      <c r="JV17" s="52"/>
      <c r="JW17" s="52"/>
      <c r="JX17" s="52"/>
      <c r="JY17" s="52"/>
      <c r="JZ17" s="52"/>
      <c r="KA17" s="52"/>
      <c r="KB17" s="52"/>
      <c r="KC17" s="52"/>
      <c r="KD17" s="52"/>
      <c r="KE17" s="52"/>
      <c r="KF17" s="52"/>
      <c r="KG17" s="52"/>
      <c r="KH17" s="52"/>
      <c r="KI17" s="52"/>
      <c r="KJ17" s="52"/>
      <c r="KK17" s="52"/>
      <c r="KL17" s="52"/>
      <c r="KM17" s="52"/>
      <c r="KN17" s="52"/>
      <c r="KO17" s="52"/>
      <c r="KP17" s="52"/>
      <c r="KQ17" s="52"/>
      <c r="KR17" s="52"/>
      <c r="KS17" s="52"/>
      <c r="KT17" s="52"/>
      <c r="KU17" s="52"/>
      <c r="KV17" s="52"/>
      <c r="KW17" s="52"/>
      <c r="KX17" s="52"/>
      <c r="KY17" s="52"/>
      <c r="KZ17" s="52"/>
      <c r="LA17" s="52"/>
      <c r="LB17" s="52"/>
      <c r="LC17" s="52"/>
      <c r="LD17" s="52"/>
      <c r="LE17" s="52"/>
      <c r="LF17" s="52"/>
      <c r="LG17" s="52"/>
      <c r="LH17" s="52"/>
      <c r="LI17" s="52"/>
      <c r="LJ17" s="52"/>
      <c r="LK17" s="52"/>
      <c r="LL17" s="52"/>
      <c r="LM17" s="52"/>
      <c r="LN17" s="52"/>
      <c r="LO17" s="52"/>
      <c r="LP17" s="52"/>
      <c r="LQ17" s="52"/>
      <c r="LR17" s="52"/>
      <c r="LS17" s="52"/>
      <c r="LT17" s="52"/>
      <c r="LU17" s="52"/>
      <c r="LV17" s="52"/>
      <c r="LW17" s="52"/>
      <c r="LX17" s="52"/>
      <c r="LY17" s="52"/>
      <c r="LZ17" s="52"/>
      <c r="MA17" s="52"/>
      <c r="MB17" s="52"/>
      <c r="MC17" s="52"/>
      <c r="MD17" s="52"/>
      <c r="ME17" s="52"/>
      <c r="MF17" s="52"/>
      <c r="MG17" s="52"/>
      <c r="MH17" s="52"/>
      <c r="MI17" s="52"/>
      <c r="MJ17" s="52"/>
      <c r="MK17" s="52"/>
      <c r="ML17" s="52"/>
      <c r="MM17" s="52"/>
      <c r="MN17" s="52"/>
      <c r="MO17" s="52"/>
      <c r="MP17" s="52"/>
      <c r="MQ17" s="52"/>
      <c r="MR17" s="52"/>
      <c r="MS17" s="52"/>
      <c r="MT17" s="52"/>
      <c r="MU17" s="52"/>
      <c r="MV17" s="52"/>
      <c r="MW17" s="52"/>
      <c r="MX17" s="52"/>
      <c r="MY17" s="52"/>
      <c r="MZ17" s="52"/>
      <c r="NA17" s="52"/>
      <c r="NB17" s="52"/>
      <c r="NC17" s="52"/>
      <c r="ND17" s="52"/>
      <c r="NE17" s="52"/>
      <c r="NF17" s="52"/>
      <c r="NG17" s="52"/>
      <c r="NH17" s="52"/>
      <c r="NI17" s="52"/>
      <c r="NJ17" s="52"/>
      <c r="NK17" s="52"/>
      <c r="NL17" s="52"/>
      <c r="NM17" s="52"/>
      <c r="NN17" s="52"/>
      <c r="NO17" s="52"/>
      <c r="NP17" s="52"/>
      <c r="NQ17" s="52"/>
      <c r="NR17" s="52"/>
      <c r="NS17" s="52"/>
      <c r="NT17" s="52"/>
      <c r="NU17" s="52"/>
      <c r="NV17" s="52"/>
      <c r="NW17" s="52"/>
      <c r="NX17" s="52"/>
      <c r="NY17" s="52"/>
      <c r="NZ17" s="52"/>
      <c r="OA17" s="52"/>
      <c r="OB17" s="52"/>
      <c r="OC17" s="52"/>
      <c r="OD17" s="52"/>
      <c r="OE17" s="52"/>
      <c r="OF17" s="52"/>
      <c r="OG17" s="52"/>
      <c r="OH17" s="52"/>
      <c r="OI17" s="52"/>
      <c r="OJ17" s="53"/>
      <c r="OK17" s="53"/>
      <c r="OL17" s="53"/>
      <c r="OM17" s="53"/>
      <c r="ON17" s="53"/>
      <c r="OO17" s="53"/>
      <c r="OP17" s="53"/>
      <c r="OQ17" s="53"/>
      <c r="OR17" s="53"/>
      <c r="OS17" s="53"/>
      <c r="OT17" s="53"/>
      <c r="OU17" s="53"/>
      <c r="OV17" s="53"/>
      <c r="OW17" s="53"/>
      <c r="OX17" s="53"/>
      <c r="OY17" s="53"/>
      <c r="OZ17" s="53"/>
      <c r="PA17" s="53"/>
      <c r="PB17" s="53"/>
      <c r="PC17" s="53"/>
      <c r="PD17" s="53"/>
      <c r="PE17" s="53"/>
      <c r="PF17" s="53"/>
      <c r="PG17" s="53"/>
      <c r="PH17" s="53"/>
      <c r="PI17" s="53"/>
      <c r="PJ17" s="53"/>
      <c r="PK17" s="53"/>
      <c r="PL17" s="53"/>
      <c r="PM17" s="53"/>
      <c r="PN17" s="53"/>
      <c r="PO17" s="53"/>
      <c r="PP17" s="53"/>
      <c r="PQ17" s="53"/>
      <c r="PR17" s="53"/>
      <c r="PS17" s="53"/>
      <c r="PT17" s="53"/>
      <c r="PU17" s="53"/>
      <c r="PV17" s="53"/>
      <c r="PW17" s="53"/>
      <c r="PX17" s="53"/>
      <c r="PY17" s="53"/>
      <c r="PZ17" s="53"/>
      <c r="QA17" s="53"/>
      <c r="QB17" s="53"/>
      <c r="QC17" s="53"/>
      <c r="QD17" s="53"/>
      <c r="QE17" s="53"/>
      <c r="QF17" s="53"/>
      <c r="QG17" s="53"/>
      <c r="QH17" s="53"/>
      <c r="QI17" s="53"/>
      <c r="QJ17" s="53"/>
      <c r="QK17" s="53"/>
      <c r="QL17" s="53"/>
      <c r="QM17" s="53"/>
      <c r="QN17" s="53"/>
      <c r="QO17" s="53"/>
      <c r="QP17" s="53"/>
      <c r="QQ17" s="53"/>
      <c r="QR17" s="53"/>
      <c r="QS17" s="53"/>
      <c r="QT17" s="53"/>
      <c r="QU17" s="53"/>
      <c r="QV17" s="53"/>
      <c r="QW17" s="53"/>
      <c r="QX17" s="53"/>
      <c r="QY17" s="53"/>
      <c r="QZ17" s="53"/>
      <c r="RA17" s="53"/>
      <c r="RB17" s="53"/>
      <c r="RC17" s="53"/>
      <c r="RD17" s="53"/>
      <c r="RE17" s="53"/>
      <c r="RF17" s="53"/>
      <c r="RG17" s="53"/>
      <c r="RH17" s="53"/>
      <c r="RI17" s="53"/>
      <c r="RJ17" s="53"/>
      <c r="RK17" s="53"/>
      <c r="RL17" s="53"/>
      <c r="RM17" s="53"/>
      <c r="RN17" s="53"/>
      <c r="RO17" s="53"/>
      <c r="RP17" s="53"/>
      <c r="RQ17" s="53"/>
      <c r="RR17" s="53"/>
      <c r="RS17" s="53"/>
      <c r="RT17" s="53"/>
      <c r="RU17" s="53"/>
      <c r="RV17" s="53"/>
      <c r="RW17" s="53"/>
      <c r="RX17" s="53"/>
      <c r="RY17" s="53"/>
      <c r="RZ17" s="53"/>
      <c r="SA17" s="53"/>
      <c r="SB17" s="53"/>
      <c r="SC17" s="53"/>
      <c r="SD17" s="53"/>
      <c r="SE17" s="53"/>
      <c r="SF17" s="53"/>
      <c r="SG17" s="53"/>
      <c r="SH17" s="53"/>
      <c r="SI17" s="53"/>
      <c r="SJ17" s="53"/>
      <c r="SK17" s="53"/>
      <c r="SL17" s="53"/>
      <c r="SM17" s="53"/>
      <c r="SN17" s="53"/>
      <c r="SO17" s="53"/>
      <c r="SP17" s="53"/>
      <c r="SQ17" s="53"/>
      <c r="SR17" s="53"/>
      <c r="SS17" s="53"/>
      <c r="ST17" s="53"/>
      <c r="SU17" s="53"/>
      <c r="SV17" s="53"/>
      <c r="SW17" s="53"/>
      <c r="SX17" s="53"/>
      <c r="SY17" s="53"/>
      <c r="SZ17" s="53"/>
      <c r="TA17" s="53"/>
      <c r="TB17" s="53"/>
      <c r="TC17" s="53"/>
      <c r="TD17" s="53"/>
      <c r="TE17" s="53"/>
      <c r="TF17" s="53"/>
      <c r="TG17" s="53"/>
      <c r="TH17" s="53"/>
      <c r="TI17" s="53"/>
      <c r="TJ17" s="53"/>
      <c r="TK17" s="53"/>
      <c r="TL17" s="53"/>
      <c r="TM17" s="53"/>
      <c r="TN17" s="53"/>
      <c r="TO17" s="53"/>
      <c r="TP17" s="53"/>
      <c r="TQ17" s="53"/>
      <c r="TR17" s="53"/>
      <c r="TS17" s="53"/>
      <c r="TT17" s="53"/>
      <c r="TU17" s="53"/>
      <c r="TV17" s="53"/>
      <c r="TW17" s="53"/>
      <c r="TX17" s="53"/>
      <c r="TY17" s="53"/>
      <c r="TZ17" s="53"/>
      <c r="UA17" s="53"/>
      <c r="UB17" s="53"/>
      <c r="UC17" s="53"/>
      <c r="UD17" s="53"/>
      <c r="UE17" s="53"/>
      <c r="UF17" s="53"/>
      <c r="UG17" s="53"/>
      <c r="UH17" s="53"/>
      <c r="UI17" s="53"/>
      <c r="UJ17" s="53"/>
      <c r="UK17" s="53"/>
      <c r="UL17" s="53"/>
      <c r="UM17" s="53"/>
      <c r="UN17" s="53"/>
      <c r="UO17" s="53"/>
      <c r="UP17" s="53"/>
      <c r="UQ17" s="53"/>
      <c r="UR17" s="53"/>
      <c r="US17" s="53"/>
      <c r="UT17" s="53"/>
      <c r="UU17" s="53"/>
      <c r="UV17" s="53"/>
      <c r="UW17" s="53"/>
      <c r="UX17" s="53"/>
      <c r="UY17" s="53"/>
      <c r="UZ17" s="53"/>
      <c r="VA17" s="53"/>
      <c r="VB17" s="53"/>
      <c r="VC17" s="53"/>
      <c r="VD17" s="53"/>
      <c r="VE17" s="53"/>
      <c r="VF17" s="53"/>
      <c r="VG17" s="53"/>
      <c r="VH17" s="53"/>
      <c r="VI17" s="53"/>
      <c r="VJ17" s="53"/>
      <c r="VK17" s="53"/>
      <c r="VL17" s="53"/>
      <c r="VM17" s="53"/>
      <c r="VN17" s="53"/>
      <c r="VO17" s="53"/>
      <c r="VP17" s="53"/>
      <c r="VQ17" s="53"/>
      <c r="VR17" s="53"/>
      <c r="VS17" s="53"/>
      <c r="VT17" s="53"/>
      <c r="VU17" s="53"/>
      <c r="VV17" s="53"/>
      <c r="VW17" s="53"/>
      <c r="VX17" s="53"/>
      <c r="VY17" s="53"/>
      <c r="VZ17" s="53"/>
      <c r="WA17" s="53"/>
      <c r="WB17" s="53"/>
      <c r="WC17" s="53"/>
      <c r="WD17" s="53"/>
      <c r="WE17" s="53"/>
      <c r="WF17" s="53"/>
      <c r="WG17" s="53"/>
      <c r="WH17" s="53"/>
      <c r="WI17" s="53"/>
      <c r="WJ17" s="53"/>
      <c r="WK17" s="53"/>
      <c r="WL17" s="53"/>
      <c r="WM17" s="53"/>
      <c r="WN17" s="53"/>
      <c r="WO17" s="53"/>
    </row>
    <row r="18" spans="1:613" s="54" customFormat="1" ht="22.5" customHeight="1" x14ac:dyDescent="0.25">
      <c r="A18" s="55"/>
      <c r="B18" s="50"/>
      <c r="C18" s="51" t="s">
        <v>21</v>
      </c>
      <c r="D18" s="56"/>
      <c r="E18" s="52"/>
      <c r="F18" s="52"/>
      <c r="G18" s="52"/>
      <c r="H18" s="52"/>
      <c r="I18" s="52"/>
      <c r="J18" s="52"/>
      <c r="K18" s="52"/>
      <c r="L18" s="52"/>
      <c r="M18" s="52"/>
      <c r="N18" s="52"/>
      <c r="O18" s="52"/>
      <c r="P18" s="52"/>
      <c r="Q18" s="52"/>
      <c r="R18" s="52"/>
      <c r="S18" s="52"/>
      <c r="T18" s="52"/>
      <c r="U18" s="52"/>
      <c r="V18" s="52"/>
      <c r="W18" s="52"/>
      <c r="X18" s="52"/>
      <c r="Y18" s="52"/>
      <c r="Z18" s="52"/>
      <c r="AA18" s="52"/>
      <c r="AB18" s="52"/>
      <c r="AC18" s="52"/>
      <c r="AD18" s="52"/>
      <c r="AE18" s="52"/>
      <c r="AF18" s="52"/>
      <c r="AG18" s="52"/>
      <c r="AH18" s="52"/>
      <c r="AI18" s="52"/>
      <c r="AJ18" s="52"/>
      <c r="AK18" s="52"/>
      <c r="AL18" s="52"/>
      <c r="AM18" s="52"/>
      <c r="AN18" s="52"/>
      <c r="AO18" s="52"/>
      <c r="AP18" s="52"/>
      <c r="AQ18" s="52"/>
      <c r="AR18" s="52"/>
      <c r="AS18" s="52"/>
      <c r="AT18" s="52"/>
      <c r="AU18" s="52"/>
      <c r="AV18" s="52"/>
      <c r="AW18" s="52"/>
      <c r="AX18" s="52"/>
      <c r="AY18" s="52"/>
      <c r="AZ18" s="52"/>
      <c r="BA18" s="52"/>
      <c r="BB18" s="52"/>
      <c r="BC18" s="52"/>
      <c r="BD18" s="52"/>
      <c r="BE18" s="52"/>
      <c r="BF18" s="52"/>
      <c r="BG18" s="52"/>
      <c r="BH18" s="52"/>
      <c r="BI18" s="52"/>
      <c r="BJ18" s="52"/>
      <c r="BK18" s="52"/>
      <c r="BL18" s="52"/>
      <c r="BM18" s="52"/>
      <c r="BN18" s="52"/>
      <c r="BO18" s="52"/>
      <c r="BP18" s="52"/>
      <c r="BQ18" s="52"/>
      <c r="BR18" s="52"/>
      <c r="BS18" s="52"/>
      <c r="BT18" s="52"/>
      <c r="BU18" s="52"/>
      <c r="BV18" s="52"/>
      <c r="BW18" s="52"/>
      <c r="BX18" s="52"/>
      <c r="BY18" s="52"/>
      <c r="BZ18" s="52"/>
      <c r="CA18" s="52"/>
      <c r="CB18" s="52"/>
      <c r="CC18" s="52"/>
      <c r="CD18" s="52"/>
      <c r="CE18" s="52"/>
      <c r="CF18" s="52"/>
      <c r="CG18" s="52"/>
      <c r="CH18" s="52"/>
      <c r="CI18" s="52"/>
      <c r="CJ18" s="52"/>
      <c r="CK18" s="52"/>
      <c r="CL18" s="52"/>
      <c r="CM18" s="52"/>
      <c r="CN18" s="52"/>
      <c r="CO18" s="52"/>
      <c r="CP18" s="52"/>
      <c r="CQ18" s="52"/>
      <c r="CR18" s="52"/>
      <c r="CS18" s="52"/>
      <c r="CT18" s="52"/>
      <c r="CU18" s="52"/>
      <c r="CV18" s="52"/>
      <c r="CW18" s="52"/>
      <c r="CX18" s="52"/>
      <c r="CY18" s="52"/>
      <c r="CZ18" s="52"/>
      <c r="DA18" s="52"/>
      <c r="DB18" s="52"/>
      <c r="DC18" s="52"/>
      <c r="DD18" s="52"/>
      <c r="DE18" s="52"/>
      <c r="DF18" s="52"/>
      <c r="DG18" s="52"/>
      <c r="DH18" s="52"/>
      <c r="DI18" s="52"/>
      <c r="DJ18" s="52"/>
      <c r="DK18" s="52"/>
      <c r="DL18" s="52"/>
      <c r="DM18" s="52"/>
      <c r="DN18" s="52"/>
      <c r="DO18" s="52"/>
      <c r="DP18" s="52"/>
      <c r="DQ18" s="52"/>
      <c r="DR18" s="52"/>
      <c r="DS18" s="52"/>
      <c r="DT18" s="52"/>
      <c r="DU18" s="52"/>
      <c r="DV18" s="52"/>
      <c r="DW18" s="52"/>
      <c r="DX18" s="52"/>
      <c r="DY18" s="52"/>
      <c r="DZ18" s="52"/>
      <c r="EA18" s="52"/>
      <c r="EB18" s="52"/>
      <c r="EC18" s="52"/>
      <c r="ED18" s="52"/>
      <c r="EE18" s="52"/>
      <c r="EF18" s="52"/>
      <c r="EG18" s="52"/>
      <c r="EH18" s="52"/>
      <c r="EI18" s="52"/>
      <c r="EJ18" s="52"/>
      <c r="EK18" s="52"/>
      <c r="EL18" s="52"/>
      <c r="EM18" s="52"/>
      <c r="EN18" s="52"/>
      <c r="EO18" s="52"/>
      <c r="EP18" s="52"/>
      <c r="EQ18" s="52"/>
      <c r="ER18" s="52"/>
      <c r="ES18" s="52"/>
      <c r="ET18" s="52"/>
      <c r="EU18" s="52"/>
      <c r="EV18" s="52"/>
      <c r="EW18" s="52"/>
      <c r="EX18" s="52"/>
      <c r="EY18" s="52"/>
      <c r="EZ18" s="52"/>
      <c r="FA18" s="52"/>
      <c r="FB18" s="52"/>
      <c r="FC18" s="52"/>
      <c r="FD18" s="52"/>
      <c r="FE18" s="52"/>
      <c r="FF18" s="52"/>
      <c r="FG18" s="52"/>
      <c r="FH18" s="52"/>
      <c r="FI18" s="52"/>
      <c r="FJ18" s="52"/>
      <c r="FK18" s="52"/>
      <c r="FL18" s="52"/>
      <c r="FM18" s="52"/>
      <c r="FN18" s="52"/>
      <c r="FO18" s="52"/>
      <c r="FP18" s="52"/>
      <c r="FQ18" s="52"/>
      <c r="FR18" s="52"/>
      <c r="FS18" s="52"/>
      <c r="FT18" s="52"/>
      <c r="FU18" s="52"/>
      <c r="FV18" s="52"/>
      <c r="FW18" s="52"/>
      <c r="FX18" s="52"/>
      <c r="FY18" s="52"/>
      <c r="FZ18" s="52"/>
      <c r="GA18" s="52"/>
      <c r="GB18" s="52"/>
      <c r="GC18" s="52"/>
      <c r="GD18" s="52"/>
      <c r="GE18" s="52"/>
      <c r="GF18" s="52"/>
      <c r="GG18" s="52"/>
      <c r="GH18" s="52"/>
      <c r="GI18" s="52"/>
      <c r="GJ18" s="52"/>
      <c r="GK18" s="52"/>
      <c r="GL18" s="52"/>
      <c r="GM18" s="52"/>
      <c r="GN18" s="52"/>
      <c r="GO18" s="52"/>
      <c r="GP18" s="52"/>
      <c r="GQ18" s="52"/>
      <c r="GR18" s="52"/>
      <c r="GS18" s="52"/>
      <c r="GT18" s="52"/>
      <c r="GU18" s="52"/>
      <c r="GV18" s="52"/>
      <c r="GW18" s="52"/>
      <c r="GX18" s="52"/>
      <c r="GY18" s="52"/>
      <c r="GZ18" s="52"/>
      <c r="HA18" s="52"/>
      <c r="HB18" s="52"/>
      <c r="HC18" s="52"/>
      <c r="HD18" s="52"/>
      <c r="HE18" s="52"/>
      <c r="HF18" s="52"/>
      <c r="HG18" s="52"/>
      <c r="HH18" s="52"/>
      <c r="HI18" s="52"/>
      <c r="HJ18" s="52"/>
      <c r="HK18" s="52"/>
      <c r="HL18" s="52"/>
      <c r="HM18" s="52"/>
      <c r="HN18" s="52"/>
      <c r="HO18" s="52"/>
      <c r="HP18" s="52"/>
      <c r="HQ18" s="52"/>
      <c r="HR18" s="52"/>
      <c r="HS18" s="52"/>
      <c r="HT18" s="52"/>
      <c r="HU18" s="52"/>
      <c r="HV18" s="52"/>
      <c r="HW18" s="52"/>
      <c r="HX18" s="52"/>
      <c r="HY18" s="52"/>
      <c r="HZ18" s="52"/>
      <c r="IA18" s="52"/>
      <c r="IB18" s="52"/>
      <c r="IC18" s="52"/>
      <c r="ID18" s="52"/>
      <c r="IE18" s="52"/>
      <c r="IF18" s="52"/>
      <c r="IG18" s="52"/>
      <c r="IH18" s="52"/>
      <c r="II18" s="52"/>
      <c r="IJ18" s="52"/>
      <c r="IK18" s="52"/>
      <c r="IL18" s="52"/>
      <c r="IM18" s="52"/>
      <c r="IN18" s="52"/>
      <c r="IO18" s="52"/>
      <c r="IP18" s="52"/>
      <c r="IQ18" s="52"/>
      <c r="IR18" s="52"/>
      <c r="IS18" s="52"/>
      <c r="IT18" s="52"/>
      <c r="IU18" s="52"/>
      <c r="IV18" s="52"/>
      <c r="IW18" s="52"/>
      <c r="IX18" s="52"/>
      <c r="IY18" s="52"/>
      <c r="IZ18" s="52"/>
      <c r="JA18" s="52"/>
      <c r="JB18" s="52"/>
      <c r="JC18" s="52"/>
      <c r="JD18" s="52"/>
      <c r="JE18" s="52"/>
      <c r="JF18" s="52"/>
      <c r="JG18" s="52"/>
      <c r="JH18" s="52"/>
      <c r="JI18" s="52"/>
      <c r="JJ18" s="52"/>
      <c r="JK18" s="52"/>
      <c r="JL18" s="52"/>
      <c r="JM18" s="52"/>
      <c r="JN18" s="52"/>
      <c r="JO18" s="52"/>
      <c r="JP18" s="52"/>
      <c r="JQ18" s="52"/>
      <c r="JR18" s="52"/>
      <c r="JS18" s="52"/>
      <c r="JT18" s="52"/>
      <c r="JU18" s="52"/>
      <c r="JV18" s="52"/>
      <c r="JW18" s="52"/>
      <c r="JX18" s="52"/>
      <c r="JY18" s="52"/>
      <c r="JZ18" s="52"/>
      <c r="KA18" s="52"/>
      <c r="KB18" s="52"/>
      <c r="KC18" s="52"/>
      <c r="KD18" s="52"/>
      <c r="KE18" s="52"/>
      <c r="KF18" s="52"/>
      <c r="KG18" s="52"/>
      <c r="KH18" s="52"/>
      <c r="KI18" s="52"/>
      <c r="KJ18" s="52"/>
      <c r="KK18" s="52"/>
      <c r="KL18" s="52"/>
      <c r="KM18" s="52"/>
      <c r="KN18" s="52"/>
      <c r="KO18" s="52"/>
      <c r="KP18" s="52"/>
      <c r="KQ18" s="52"/>
      <c r="KR18" s="52"/>
      <c r="KS18" s="52"/>
      <c r="KT18" s="52"/>
      <c r="KU18" s="52"/>
      <c r="KV18" s="52"/>
      <c r="KW18" s="52"/>
      <c r="KX18" s="52"/>
      <c r="KY18" s="52"/>
      <c r="KZ18" s="52"/>
      <c r="LA18" s="52"/>
      <c r="LB18" s="52"/>
      <c r="LC18" s="52"/>
      <c r="LD18" s="52"/>
      <c r="LE18" s="52"/>
      <c r="LF18" s="52"/>
      <c r="LG18" s="52"/>
      <c r="LH18" s="52"/>
      <c r="LI18" s="52"/>
      <c r="LJ18" s="52"/>
      <c r="LK18" s="52"/>
      <c r="LL18" s="52"/>
      <c r="LM18" s="52"/>
      <c r="LN18" s="52"/>
      <c r="LO18" s="52"/>
      <c r="LP18" s="52"/>
      <c r="LQ18" s="52"/>
      <c r="LR18" s="52"/>
      <c r="LS18" s="52"/>
      <c r="LT18" s="52"/>
      <c r="LU18" s="52"/>
      <c r="LV18" s="52"/>
      <c r="LW18" s="52"/>
      <c r="LX18" s="52"/>
      <c r="LY18" s="52"/>
      <c r="LZ18" s="52"/>
      <c r="MA18" s="52"/>
      <c r="MB18" s="52"/>
      <c r="MC18" s="52"/>
      <c r="MD18" s="52"/>
      <c r="ME18" s="52"/>
      <c r="MF18" s="52"/>
      <c r="MG18" s="52"/>
      <c r="MH18" s="52"/>
      <c r="MI18" s="52"/>
      <c r="MJ18" s="52"/>
      <c r="MK18" s="52"/>
      <c r="ML18" s="52"/>
      <c r="MM18" s="52"/>
      <c r="MN18" s="52"/>
      <c r="MO18" s="52"/>
      <c r="MP18" s="52"/>
      <c r="MQ18" s="52"/>
      <c r="MR18" s="52"/>
      <c r="MS18" s="52"/>
      <c r="MT18" s="52"/>
      <c r="MU18" s="52"/>
      <c r="MV18" s="52"/>
      <c r="MW18" s="52"/>
      <c r="MX18" s="52"/>
      <c r="MY18" s="52"/>
      <c r="MZ18" s="52"/>
      <c r="NA18" s="52"/>
      <c r="NB18" s="52"/>
      <c r="NC18" s="52"/>
      <c r="ND18" s="52"/>
      <c r="NE18" s="52"/>
      <c r="NF18" s="52"/>
      <c r="NG18" s="52"/>
      <c r="NH18" s="52"/>
      <c r="NI18" s="52"/>
      <c r="NJ18" s="52"/>
      <c r="NK18" s="52"/>
      <c r="NL18" s="52"/>
      <c r="NM18" s="52"/>
      <c r="NN18" s="52"/>
      <c r="NO18" s="52"/>
      <c r="NP18" s="52"/>
      <c r="NQ18" s="52"/>
      <c r="NR18" s="52"/>
      <c r="NS18" s="52"/>
      <c r="NT18" s="52"/>
      <c r="NU18" s="52"/>
      <c r="NV18" s="52"/>
      <c r="NW18" s="52"/>
      <c r="NX18" s="52"/>
      <c r="NY18" s="52"/>
      <c r="NZ18" s="52"/>
      <c r="OA18" s="52"/>
      <c r="OB18" s="52"/>
      <c r="OC18" s="52"/>
      <c r="OD18" s="52"/>
      <c r="OE18" s="52"/>
      <c r="OF18" s="52"/>
      <c r="OG18" s="52"/>
      <c r="OH18" s="52"/>
      <c r="OI18" s="52"/>
      <c r="OJ18" s="57"/>
      <c r="OK18" s="57"/>
      <c r="OL18" s="57"/>
      <c r="OM18" s="57"/>
      <c r="ON18" s="57"/>
      <c r="OO18" s="57"/>
      <c r="OP18" s="57"/>
      <c r="OQ18" s="57"/>
      <c r="OR18" s="57"/>
      <c r="OS18" s="57"/>
      <c r="OT18" s="57"/>
      <c r="OU18" s="57"/>
      <c r="OV18" s="57"/>
      <c r="OW18" s="57"/>
      <c r="OX18" s="57"/>
      <c r="OY18" s="57"/>
      <c r="OZ18" s="57"/>
      <c r="PA18" s="57"/>
      <c r="PB18" s="57"/>
      <c r="PC18" s="57"/>
      <c r="PD18" s="57"/>
      <c r="PE18" s="57"/>
      <c r="PF18" s="57"/>
      <c r="PG18" s="57"/>
      <c r="PH18" s="57"/>
      <c r="PI18" s="57"/>
      <c r="PJ18" s="57"/>
      <c r="PK18" s="57"/>
      <c r="PL18" s="57"/>
      <c r="PM18" s="57"/>
      <c r="PN18" s="57"/>
      <c r="PO18" s="57"/>
      <c r="PP18" s="57"/>
      <c r="PQ18" s="57"/>
      <c r="PR18" s="57"/>
      <c r="PS18" s="57"/>
      <c r="PT18" s="57"/>
      <c r="PU18" s="57"/>
      <c r="PV18" s="57"/>
      <c r="PW18" s="57"/>
      <c r="PX18" s="57"/>
      <c r="PY18" s="57"/>
      <c r="PZ18" s="57"/>
      <c r="QA18" s="57"/>
      <c r="QB18" s="57"/>
      <c r="QC18" s="57"/>
      <c r="QD18" s="57"/>
      <c r="QE18" s="57"/>
      <c r="QF18" s="57"/>
      <c r="QG18" s="57"/>
      <c r="QH18" s="57"/>
      <c r="QI18" s="57"/>
      <c r="QJ18" s="57"/>
      <c r="QK18" s="57"/>
      <c r="QL18" s="57"/>
      <c r="QM18" s="57"/>
      <c r="QN18" s="57"/>
      <c r="QO18" s="57"/>
      <c r="QP18" s="57"/>
      <c r="QQ18" s="57"/>
      <c r="QR18" s="57"/>
      <c r="QS18" s="57"/>
      <c r="QT18" s="57"/>
      <c r="QU18" s="57"/>
      <c r="QV18" s="57"/>
      <c r="QW18" s="57"/>
      <c r="QX18" s="57"/>
      <c r="QY18" s="57"/>
      <c r="QZ18" s="57"/>
      <c r="RA18" s="57"/>
      <c r="RB18" s="57"/>
      <c r="RC18" s="57"/>
      <c r="RD18" s="57"/>
      <c r="RE18" s="57"/>
      <c r="RF18" s="57"/>
      <c r="RG18" s="57"/>
      <c r="RH18" s="57"/>
      <c r="RI18" s="57"/>
      <c r="RJ18" s="57"/>
      <c r="RK18" s="57"/>
      <c r="RL18" s="57"/>
      <c r="RM18" s="57"/>
      <c r="RN18" s="57"/>
      <c r="RO18" s="57"/>
      <c r="RP18" s="57"/>
      <c r="RQ18" s="57"/>
      <c r="RR18" s="57"/>
      <c r="RS18" s="57"/>
      <c r="RT18" s="57"/>
      <c r="RU18" s="57"/>
      <c r="RV18" s="57"/>
      <c r="RW18" s="57"/>
      <c r="RX18" s="57"/>
      <c r="RY18" s="57"/>
      <c r="RZ18" s="57"/>
      <c r="SA18" s="57"/>
      <c r="SB18" s="57"/>
      <c r="SC18" s="57"/>
      <c r="SD18" s="57"/>
      <c r="SE18" s="57"/>
      <c r="SF18" s="57"/>
      <c r="SG18" s="57"/>
      <c r="SH18" s="57"/>
      <c r="SI18" s="57"/>
      <c r="SJ18" s="57"/>
      <c r="SK18" s="57"/>
      <c r="SL18" s="57"/>
      <c r="SM18" s="57"/>
      <c r="SN18" s="57"/>
      <c r="SO18" s="57"/>
      <c r="SP18" s="57"/>
      <c r="SQ18" s="57"/>
      <c r="SR18" s="57"/>
      <c r="SS18" s="57"/>
      <c r="ST18" s="57"/>
      <c r="SU18" s="57"/>
      <c r="SV18" s="57"/>
      <c r="SW18" s="57"/>
      <c r="SX18" s="57"/>
      <c r="SY18" s="57"/>
      <c r="SZ18" s="57"/>
      <c r="TA18" s="57"/>
      <c r="TB18" s="57"/>
      <c r="TC18" s="57"/>
      <c r="TD18" s="57"/>
      <c r="TE18" s="57"/>
      <c r="TF18" s="57"/>
      <c r="TG18" s="57"/>
      <c r="TH18" s="57"/>
      <c r="TI18" s="57"/>
      <c r="TJ18" s="57"/>
      <c r="TK18" s="57"/>
      <c r="TL18" s="57"/>
      <c r="TM18" s="57"/>
      <c r="TN18" s="57"/>
      <c r="TO18" s="57"/>
      <c r="TP18" s="57"/>
      <c r="TQ18" s="57"/>
      <c r="TR18" s="57"/>
      <c r="TS18" s="57"/>
      <c r="TT18" s="57"/>
      <c r="TU18" s="57"/>
      <c r="TV18" s="57"/>
      <c r="TW18" s="57"/>
      <c r="TX18" s="57"/>
      <c r="TY18" s="57"/>
      <c r="TZ18" s="57"/>
      <c r="UA18" s="57"/>
      <c r="UB18" s="57"/>
      <c r="UC18" s="57"/>
      <c r="UD18" s="57"/>
      <c r="UE18" s="57"/>
      <c r="UF18" s="57"/>
      <c r="UG18" s="57"/>
      <c r="UH18" s="57"/>
      <c r="UI18" s="57"/>
      <c r="UJ18" s="57"/>
      <c r="UK18" s="57"/>
      <c r="UL18" s="57"/>
      <c r="UM18" s="57"/>
      <c r="UN18" s="57"/>
      <c r="UO18" s="57"/>
      <c r="UP18" s="57"/>
      <c r="UQ18" s="57"/>
      <c r="UR18" s="57"/>
      <c r="US18" s="57"/>
      <c r="UT18" s="57"/>
      <c r="UU18" s="57"/>
      <c r="UV18" s="57"/>
      <c r="UW18" s="57"/>
      <c r="UX18" s="57"/>
      <c r="UY18" s="57"/>
      <c r="UZ18" s="57"/>
      <c r="VA18" s="57"/>
      <c r="VB18" s="57"/>
      <c r="VC18" s="57"/>
      <c r="VD18" s="57"/>
      <c r="VE18" s="57"/>
      <c r="VF18" s="57"/>
      <c r="VG18" s="57"/>
      <c r="VH18" s="57"/>
      <c r="VI18" s="57"/>
      <c r="VJ18" s="57"/>
      <c r="VK18" s="57"/>
      <c r="VL18" s="57"/>
      <c r="VM18" s="57"/>
      <c r="VN18" s="57"/>
      <c r="VO18" s="57"/>
      <c r="VP18" s="57"/>
      <c r="VQ18" s="57"/>
      <c r="VR18" s="57"/>
      <c r="VS18" s="57"/>
      <c r="VT18" s="57"/>
      <c r="VU18" s="57"/>
      <c r="VV18" s="57"/>
      <c r="VW18" s="57"/>
      <c r="VX18" s="57"/>
      <c r="VY18" s="57"/>
      <c r="VZ18" s="57"/>
      <c r="WA18" s="57"/>
      <c r="WB18" s="57"/>
      <c r="WC18" s="57"/>
      <c r="WD18" s="57"/>
      <c r="WE18" s="57"/>
      <c r="WF18" s="57"/>
      <c r="WG18" s="57"/>
      <c r="WH18" s="57"/>
      <c r="WI18" s="57"/>
      <c r="WJ18" s="57"/>
      <c r="WK18" s="57"/>
      <c r="WL18" s="57"/>
      <c r="WM18" s="57"/>
      <c r="WN18" s="57"/>
      <c r="WO18" s="57"/>
    </row>
    <row r="19" spans="1:613" s="54" customFormat="1" ht="22.5" customHeight="1" x14ac:dyDescent="0.25">
      <c r="A19" s="55"/>
      <c r="B19" s="50"/>
      <c r="C19" s="51" t="s">
        <v>22</v>
      </c>
      <c r="D19" s="56"/>
      <c r="E19" s="52"/>
      <c r="F19" s="52"/>
      <c r="G19" s="52"/>
      <c r="H19" s="46" t="s">
        <v>23</v>
      </c>
      <c r="I19" s="52"/>
      <c r="J19" s="52"/>
      <c r="K19" s="52"/>
      <c r="L19" s="52"/>
      <c r="M19" s="52"/>
      <c r="N19" s="52"/>
      <c r="O19" s="52"/>
      <c r="P19" s="52"/>
      <c r="Q19" s="52"/>
      <c r="R19" s="52"/>
      <c r="S19" s="52"/>
      <c r="T19" s="52"/>
      <c r="U19" s="52"/>
      <c r="V19" s="52"/>
      <c r="W19" s="52"/>
      <c r="X19" s="52"/>
      <c r="Y19" s="52"/>
      <c r="Z19" s="52"/>
      <c r="AA19" s="52"/>
      <c r="AB19" s="52"/>
      <c r="AC19" s="52"/>
      <c r="AD19" s="52"/>
      <c r="AE19" s="52"/>
      <c r="AF19" s="52"/>
      <c r="AG19" s="52"/>
      <c r="AH19" s="52"/>
      <c r="AI19" s="52"/>
      <c r="AJ19" s="52"/>
      <c r="AK19" s="52"/>
      <c r="AL19" s="52"/>
      <c r="AM19" s="52"/>
      <c r="AN19" s="52"/>
      <c r="AO19" s="52"/>
      <c r="AP19" s="52"/>
      <c r="AQ19" s="52"/>
      <c r="AR19" s="52"/>
      <c r="AS19" s="52"/>
      <c r="AT19" s="52"/>
      <c r="AU19" s="52"/>
      <c r="AV19" s="52"/>
      <c r="AW19" s="52"/>
      <c r="AX19" s="52"/>
      <c r="AY19" s="52"/>
      <c r="AZ19" s="52"/>
      <c r="BA19" s="52"/>
      <c r="BB19" s="52"/>
      <c r="BC19" s="52"/>
      <c r="BD19" s="52"/>
      <c r="BE19" s="52"/>
      <c r="BF19" s="52"/>
      <c r="BG19" s="52"/>
      <c r="BH19" s="52"/>
      <c r="BI19" s="52"/>
      <c r="BJ19" s="52"/>
      <c r="BK19" s="52"/>
      <c r="BL19" s="52"/>
      <c r="BM19" s="52"/>
      <c r="BN19" s="52"/>
      <c r="BO19" s="52"/>
      <c r="BP19" s="52"/>
      <c r="BQ19" s="52"/>
      <c r="BR19" s="52"/>
      <c r="BS19" s="52"/>
      <c r="BT19" s="52"/>
      <c r="BU19" s="52"/>
      <c r="BV19" s="52"/>
      <c r="BW19" s="52"/>
      <c r="BX19" s="52"/>
      <c r="BY19" s="52"/>
      <c r="BZ19" s="52"/>
      <c r="CA19" s="52"/>
      <c r="CB19" s="52"/>
      <c r="CC19" s="52"/>
      <c r="CD19" s="52"/>
      <c r="CE19" s="52"/>
      <c r="CF19" s="52"/>
      <c r="CG19" s="52"/>
      <c r="CH19" s="52"/>
      <c r="CI19" s="52"/>
      <c r="CJ19" s="52"/>
      <c r="CK19" s="52"/>
      <c r="CL19" s="52"/>
      <c r="CM19" s="52"/>
      <c r="CN19" s="52"/>
      <c r="CO19" s="52"/>
      <c r="CP19" s="52"/>
      <c r="CQ19" s="52"/>
      <c r="CR19" s="52"/>
      <c r="CS19" s="52"/>
      <c r="CT19" s="52"/>
      <c r="CU19" s="52"/>
      <c r="CV19" s="52"/>
      <c r="CW19" s="52"/>
      <c r="CX19" s="52"/>
      <c r="CY19" s="52"/>
      <c r="CZ19" s="52"/>
      <c r="DA19" s="52"/>
      <c r="DB19" s="52"/>
      <c r="DC19" s="52"/>
      <c r="DD19" s="52"/>
      <c r="DE19" s="52"/>
      <c r="DF19" s="52"/>
      <c r="DG19" s="52"/>
      <c r="DH19" s="52"/>
      <c r="DI19" s="52"/>
      <c r="DJ19" s="52"/>
      <c r="DK19" s="52"/>
      <c r="DL19" s="52"/>
      <c r="DM19" s="52"/>
      <c r="DN19" s="52"/>
      <c r="DO19" s="52"/>
      <c r="DP19" s="52"/>
      <c r="DQ19" s="52"/>
      <c r="DR19" s="52"/>
      <c r="DS19" s="52"/>
      <c r="DT19" s="52"/>
      <c r="DU19" s="52"/>
      <c r="DV19" s="52"/>
      <c r="DW19" s="52"/>
      <c r="DX19" s="52"/>
      <c r="DY19" s="52"/>
      <c r="DZ19" s="52"/>
      <c r="EA19" s="52"/>
      <c r="EB19" s="52"/>
      <c r="EC19" s="52"/>
      <c r="ED19" s="52"/>
      <c r="EE19" s="52"/>
      <c r="EF19" s="52"/>
      <c r="EG19" s="52"/>
      <c r="EH19" s="52"/>
      <c r="EI19" s="52"/>
      <c r="EJ19" s="52"/>
      <c r="EK19" s="52"/>
      <c r="EL19" s="52"/>
      <c r="EM19" s="52"/>
      <c r="EN19" s="52"/>
      <c r="EO19" s="52"/>
      <c r="EP19" s="52"/>
      <c r="EQ19" s="52"/>
      <c r="ER19" s="52"/>
      <c r="ES19" s="52"/>
      <c r="ET19" s="52"/>
      <c r="EU19" s="52"/>
      <c r="EV19" s="52"/>
      <c r="EW19" s="52"/>
      <c r="EX19" s="52"/>
      <c r="EY19" s="52"/>
      <c r="EZ19" s="52"/>
      <c r="FA19" s="52"/>
      <c r="FB19" s="52"/>
      <c r="FC19" s="52"/>
      <c r="FD19" s="52"/>
      <c r="FE19" s="52"/>
      <c r="FF19" s="52"/>
      <c r="FG19" s="52"/>
      <c r="FH19" s="52"/>
      <c r="FI19" s="52"/>
      <c r="FJ19" s="52"/>
      <c r="FK19" s="52"/>
      <c r="FL19" s="52"/>
      <c r="FM19" s="52"/>
      <c r="FN19" s="52"/>
      <c r="FO19" s="52"/>
      <c r="FP19" s="52"/>
      <c r="FQ19" s="52"/>
      <c r="FR19" s="52"/>
      <c r="FS19" s="52"/>
      <c r="FT19" s="52"/>
      <c r="FU19" s="52"/>
      <c r="FV19" s="52"/>
      <c r="FW19" s="52"/>
      <c r="FX19" s="52"/>
      <c r="FY19" s="52"/>
      <c r="FZ19" s="52"/>
      <c r="GA19" s="52"/>
      <c r="GB19" s="52"/>
      <c r="GC19" s="52"/>
      <c r="GD19" s="52"/>
      <c r="GE19" s="52"/>
      <c r="GF19" s="52"/>
      <c r="GG19" s="52"/>
      <c r="GH19" s="52"/>
      <c r="GI19" s="52"/>
      <c r="GJ19" s="52"/>
      <c r="GK19" s="52"/>
      <c r="GL19" s="52"/>
      <c r="GM19" s="52"/>
      <c r="GN19" s="52"/>
      <c r="GO19" s="52"/>
      <c r="GP19" s="52"/>
      <c r="GQ19" s="52"/>
      <c r="GR19" s="52"/>
      <c r="GS19" s="52"/>
      <c r="GT19" s="52"/>
      <c r="GU19" s="52"/>
      <c r="GV19" s="52"/>
      <c r="GW19" s="52"/>
      <c r="GX19" s="52"/>
      <c r="GY19" s="52"/>
      <c r="GZ19" s="52"/>
      <c r="HA19" s="52"/>
      <c r="HB19" s="52"/>
      <c r="HC19" s="52"/>
      <c r="HD19" s="52"/>
      <c r="HE19" s="52"/>
      <c r="HF19" s="52"/>
      <c r="HG19" s="52"/>
      <c r="HH19" s="52"/>
      <c r="HI19" s="52"/>
      <c r="HJ19" s="52"/>
      <c r="HK19" s="52"/>
      <c r="HL19" s="52"/>
      <c r="HM19" s="52"/>
      <c r="HN19" s="52"/>
      <c r="HO19" s="52"/>
      <c r="HP19" s="52"/>
      <c r="HQ19" s="52"/>
      <c r="HR19" s="52"/>
      <c r="HS19" s="52"/>
      <c r="HT19" s="52"/>
      <c r="HU19" s="52"/>
      <c r="HV19" s="52"/>
      <c r="HW19" s="52"/>
      <c r="HX19" s="52"/>
      <c r="HY19" s="52"/>
      <c r="HZ19" s="52"/>
      <c r="IA19" s="52"/>
      <c r="IB19" s="52"/>
      <c r="IC19" s="52"/>
      <c r="ID19" s="52"/>
      <c r="IE19" s="52"/>
      <c r="IF19" s="52"/>
      <c r="IG19" s="52"/>
      <c r="IH19" s="52"/>
      <c r="II19" s="52"/>
      <c r="IJ19" s="52"/>
      <c r="IK19" s="52"/>
      <c r="IL19" s="52"/>
      <c r="IM19" s="52"/>
      <c r="IN19" s="52"/>
      <c r="IO19" s="52"/>
      <c r="IP19" s="52"/>
      <c r="IQ19" s="52"/>
      <c r="IR19" s="52"/>
      <c r="IS19" s="52"/>
      <c r="IT19" s="52"/>
      <c r="IU19" s="52"/>
      <c r="IV19" s="52"/>
      <c r="IW19" s="52"/>
      <c r="IX19" s="52"/>
      <c r="IY19" s="52"/>
      <c r="IZ19" s="52"/>
      <c r="JA19" s="52"/>
      <c r="JB19" s="52"/>
      <c r="JC19" s="52"/>
      <c r="JD19" s="52"/>
      <c r="JE19" s="52"/>
      <c r="JF19" s="52"/>
      <c r="JG19" s="52"/>
      <c r="JH19" s="52"/>
      <c r="JI19" s="52"/>
      <c r="JJ19" s="52"/>
      <c r="JK19" s="52"/>
      <c r="JL19" s="52"/>
      <c r="JM19" s="52"/>
      <c r="JN19" s="52"/>
      <c r="JO19" s="52"/>
      <c r="JP19" s="52"/>
      <c r="JQ19" s="52"/>
      <c r="JR19" s="52"/>
      <c r="JS19" s="52"/>
      <c r="JT19" s="52"/>
      <c r="JU19" s="52"/>
      <c r="JV19" s="52"/>
      <c r="JW19" s="52"/>
      <c r="JX19" s="52"/>
      <c r="JY19" s="52"/>
      <c r="JZ19" s="52"/>
      <c r="KA19" s="52"/>
      <c r="KB19" s="52"/>
      <c r="KC19" s="52"/>
      <c r="KD19" s="52"/>
      <c r="KE19" s="52"/>
      <c r="KF19" s="52"/>
      <c r="KG19" s="52"/>
      <c r="KH19" s="52"/>
      <c r="KI19" s="52"/>
      <c r="KJ19" s="52"/>
      <c r="KK19" s="52"/>
      <c r="KL19" s="52"/>
      <c r="KM19" s="52"/>
      <c r="KN19" s="52"/>
      <c r="KO19" s="52"/>
      <c r="KP19" s="52"/>
      <c r="KQ19" s="52"/>
      <c r="KR19" s="52"/>
      <c r="KS19" s="52"/>
      <c r="KT19" s="52"/>
      <c r="KU19" s="52"/>
      <c r="KV19" s="52"/>
      <c r="KW19" s="52"/>
      <c r="KX19" s="52"/>
      <c r="KY19" s="52"/>
      <c r="KZ19" s="52"/>
      <c r="LA19" s="52"/>
      <c r="LB19" s="52"/>
      <c r="LC19" s="52"/>
      <c r="LD19" s="52"/>
      <c r="LE19" s="52"/>
      <c r="LF19" s="52"/>
      <c r="LG19" s="52"/>
      <c r="LH19" s="52"/>
      <c r="LI19" s="52"/>
      <c r="LJ19" s="52"/>
      <c r="LK19" s="52"/>
      <c r="LL19" s="52"/>
      <c r="LM19" s="52"/>
      <c r="LN19" s="52"/>
      <c r="LO19" s="52"/>
      <c r="LP19" s="52"/>
      <c r="LQ19" s="52"/>
      <c r="LR19" s="52"/>
      <c r="LS19" s="52"/>
      <c r="LT19" s="52"/>
      <c r="LU19" s="52"/>
      <c r="LV19" s="52"/>
      <c r="LW19" s="52"/>
      <c r="LX19" s="52"/>
      <c r="LY19" s="52"/>
      <c r="LZ19" s="52"/>
      <c r="MA19" s="52"/>
      <c r="MB19" s="52"/>
      <c r="MC19" s="52"/>
      <c r="MD19" s="52"/>
      <c r="ME19" s="52"/>
      <c r="MF19" s="52"/>
      <c r="MG19" s="52"/>
      <c r="MH19" s="52"/>
      <c r="MI19" s="52"/>
      <c r="MJ19" s="52"/>
      <c r="MK19" s="52"/>
      <c r="ML19" s="52"/>
      <c r="MM19" s="52"/>
      <c r="MN19" s="52"/>
      <c r="MO19" s="52"/>
      <c r="MP19" s="52"/>
      <c r="MQ19" s="52"/>
      <c r="MR19" s="52"/>
      <c r="MS19" s="52"/>
      <c r="MT19" s="52"/>
      <c r="MU19" s="52"/>
      <c r="MV19" s="52"/>
      <c r="MW19" s="52"/>
      <c r="MX19" s="52"/>
      <c r="MY19" s="52"/>
      <c r="MZ19" s="52"/>
      <c r="NA19" s="52"/>
      <c r="NB19" s="52"/>
      <c r="NC19" s="52"/>
      <c r="ND19" s="52"/>
      <c r="NE19" s="52"/>
      <c r="NF19" s="52"/>
      <c r="NG19" s="52"/>
      <c r="NH19" s="52"/>
      <c r="NI19" s="52"/>
      <c r="NJ19" s="52"/>
      <c r="NK19" s="52"/>
      <c r="NL19" s="52"/>
      <c r="NM19" s="52"/>
      <c r="NN19" s="52"/>
      <c r="NO19" s="52"/>
      <c r="NP19" s="52"/>
      <c r="NQ19" s="52"/>
      <c r="NR19" s="52"/>
      <c r="NS19" s="52"/>
      <c r="NT19" s="52"/>
      <c r="NU19" s="52"/>
      <c r="NV19" s="52"/>
      <c r="NW19" s="52"/>
      <c r="NX19" s="52"/>
      <c r="NY19" s="52"/>
      <c r="NZ19" s="52"/>
      <c r="OA19" s="52"/>
      <c r="OB19" s="52"/>
      <c r="OC19" s="52"/>
      <c r="OD19" s="52"/>
      <c r="OE19" s="52"/>
      <c r="OF19" s="52"/>
      <c r="OG19" s="52"/>
      <c r="OH19" s="52"/>
      <c r="OI19" s="52"/>
      <c r="OJ19" s="57"/>
      <c r="OK19" s="57"/>
      <c r="OL19" s="57"/>
      <c r="OM19" s="57"/>
      <c r="ON19" s="57"/>
      <c r="OO19" s="57"/>
      <c r="OP19" s="57"/>
      <c r="OQ19" s="57"/>
      <c r="OR19" s="57"/>
      <c r="OS19" s="57"/>
      <c r="OT19" s="57"/>
      <c r="OU19" s="57"/>
      <c r="OV19" s="57"/>
      <c r="OW19" s="57"/>
      <c r="OX19" s="57"/>
      <c r="OY19" s="57"/>
      <c r="OZ19" s="57"/>
      <c r="PA19" s="57"/>
      <c r="PB19" s="57"/>
      <c r="PC19" s="57"/>
      <c r="PD19" s="57"/>
      <c r="PE19" s="57"/>
      <c r="PF19" s="57"/>
      <c r="PG19" s="57"/>
      <c r="PH19" s="57"/>
      <c r="PI19" s="57"/>
      <c r="PJ19" s="57"/>
      <c r="PK19" s="57"/>
      <c r="PL19" s="57"/>
      <c r="PM19" s="57"/>
      <c r="PN19" s="57"/>
      <c r="PO19" s="57"/>
      <c r="PP19" s="57"/>
      <c r="PQ19" s="57"/>
      <c r="PR19" s="57"/>
      <c r="PS19" s="57"/>
      <c r="PT19" s="57"/>
      <c r="PU19" s="57"/>
      <c r="PV19" s="57"/>
      <c r="PW19" s="57"/>
      <c r="PX19" s="57"/>
      <c r="PY19" s="57"/>
      <c r="PZ19" s="57"/>
      <c r="QA19" s="57"/>
      <c r="QB19" s="57"/>
      <c r="QC19" s="57"/>
      <c r="QD19" s="57"/>
      <c r="QE19" s="57"/>
      <c r="QF19" s="57"/>
      <c r="QG19" s="57"/>
      <c r="QH19" s="57"/>
      <c r="QI19" s="57"/>
      <c r="QJ19" s="57"/>
      <c r="QK19" s="57"/>
      <c r="QL19" s="57"/>
      <c r="QM19" s="57"/>
      <c r="QN19" s="57"/>
      <c r="QO19" s="57"/>
      <c r="QP19" s="57"/>
      <c r="QQ19" s="57"/>
      <c r="QR19" s="57"/>
      <c r="QS19" s="57"/>
      <c r="QT19" s="57"/>
      <c r="QU19" s="57"/>
      <c r="QV19" s="57"/>
      <c r="QW19" s="57"/>
      <c r="QX19" s="57"/>
      <c r="QY19" s="57"/>
      <c r="QZ19" s="57"/>
      <c r="RA19" s="57"/>
      <c r="RB19" s="57"/>
      <c r="RC19" s="57"/>
      <c r="RD19" s="57"/>
      <c r="RE19" s="57"/>
      <c r="RF19" s="57"/>
      <c r="RG19" s="57"/>
      <c r="RH19" s="57"/>
      <c r="RI19" s="57"/>
      <c r="RJ19" s="57"/>
      <c r="RK19" s="57"/>
      <c r="RL19" s="57"/>
      <c r="RM19" s="57"/>
      <c r="RN19" s="57"/>
      <c r="RO19" s="57"/>
      <c r="RP19" s="57"/>
      <c r="RQ19" s="57"/>
      <c r="RR19" s="57"/>
      <c r="RS19" s="57"/>
      <c r="RT19" s="57"/>
      <c r="RU19" s="57"/>
      <c r="RV19" s="57"/>
      <c r="RW19" s="57"/>
      <c r="RX19" s="57"/>
      <c r="RY19" s="57"/>
      <c r="RZ19" s="57"/>
      <c r="SA19" s="57"/>
      <c r="SB19" s="57"/>
      <c r="SC19" s="57"/>
      <c r="SD19" s="57"/>
      <c r="SE19" s="57"/>
      <c r="SF19" s="57"/>
      <c r="SG19" s="57"/>
      <c r="SH19" s="57"/>
      <c r="SI19" s="57"/>
      <c r="SJ19" s="57"/>
      <c r="SK19" s="57"/>
      <c r="SL19" s="57"/>
      <c r="SM19" s="57"/>
      <c r="SN19" s="57"/>
      <c r="SO19" s="57"/>
      <c r="SP19" s="57"/>
      <c r="SQ19" s="57"/>
      <c r="SR19" s="57"/>
      <c r="SS19" s="57"/>
      <c r="ST19" s="57"/>
      <c r="SU19" s="57"/>
      <c r="SV19" s="57"/>
      <c r="SW19" s="57"/>
      <c r="SX19" s="57"/>
      <c r="SY19" s="57"/>
      <c r="SZ19" s="57"/>
      <c r="TA19" s="57"/>
      <c r="TB19" s="57"/>
      <c r="TC19" s="57"/>
      <c r="TD19" s="57"/>
      <c r="TE19" s="57"/>
      <c r="TF19" s="57"/>
      <c r="TG19" s="57"/>
      <c r="TH19" s="57"/>
      <c r="TI19" s="57"/>
      <c r="TJ19" s="57"/>
      <c r="TK19" s="57"/>
      <c r="TL19" s="57"/>
      <c r="TM19" s="57"/>
      <c r="TN19" s="57"/>
      <c r="TO19" s="57"/>
      <c r="TP19" s="57"/>
      <c r="TQ19" s="57"/>
      <c r="TR19" s="57"/>
      <c r="TS19" s="57"/>
      <c r="TT19" s="57"/>
      <c r="TU19" s="57"/>
      <c r="TV19" s="57"/>
      <c r="TW19" s="57"/>
      <c r="TX19" s="57"/>
      <c r="TY19" s="57"/>
      <c r="TZ19" s="57"/>
      <c r="UA19" s="57"/>
      <c r="UB19" s="57"/>
      <c r="UC19" s="57"/>
      <c r="UD19" s="57"/>
      <c r="UE19" s="57"/>
      <c r="UF19" s="57"/>
      <c r="UG19" s="57"/>
      <c r="UH19" s="57"/>
      <c r="UI19" s="57"/>
      <c r="UJ19" s="57"/>
      <c r="UK19" s="57"/>
      <c r="UL19" s="57"/>
      <c r="UM19" s="57"/>
      <c r="UN19" s="57"/>
      <c r="UO19" s="57"/>
      <c r="UP19" s="57"/>
      <c r="UQ19" s="57"/>
      <c r="UR19" s="57"/>
      <c r="US19" s="57"/>
      <c r="UT19" s="57"/>
      <c r="UU19" s="57"/>
      <c r="UV19" s="57"/>
      <c r="UW19" s="57"/>
      <c r="UX19" s="57"/>
      <c r="UY19" s="57"/>
      <c r="UZ19" s="57"/>
      <c r="VA19" s="57"/>
      <c r="VB19" s="57"/>
      <c r="VC19" s="57"/>
      <c r="VD19" s="57"/>
      <c r="VE19" s="57"/>
      <c r="VF19" s="57"/>
      <c r="VG19" s="57"/>
      <c r="VH19" s="57"/>
      <c r="VI19" s="57"/>
      <c r="VJ19" s="57"/>
      <c r="VK19" s="57"/>
      <c r="VL19" s="57"/>
      <c r="VM19" s="57"/>
      <c r="VN19" s="57"/>
      <c r="VO19" s="57"/>
      <c r="VP19" s="57"/>
      <c r="VQ19" s="57"/>
      <c r="VR19" s="57"/>
      <c r="VS19" s="57"/>
      <c r="VT19" s="57"/>
      <c r="VU19" s="57"/>
      <c r="VV19" s="57"/>
      <c r="VW19" s="57"/>
      <c r="VX19" s="57"/>
      <c r="VY19" s="57"/>
      <c r="VZ19" s="57"/>
      <c r="WA19" s="57"/>
      <c r="WB19" s="57"/>
      <c r="WC19" s="57"/>
      <c r="WD19" s="57"/>
      <c r="WE19" s="57"/>
      <c r="WF19" s="57"/>
      <c r="WG19" s="57"/>
      <c r="WH19" s="57"/>
      <c r="WI19" s="57"/>
      <c r="WJ19" s="57"/>
      <c r="WK19" s="57"/>
      <c r="WL19" s="57"/>
      <c r="WM19" s="57"/>
      <c r="WN19" s="57"/>
      <c r="WO19" s="57"/>
    </row>
    <row r="20" spans="1:613" s="54" customFormat="1" ht="22.5" customHeight="1" x14ac:dyDescent="0.25">
      <c r="A20" s="55"/>
      <c r="B20" s="50"/>
      <c r="C20" s="51" t="s">
        <v>24</v>
      </c>
      <c r="D20" s="52"/>
      <c r="E20" s="52"/>
      <c r="F20" s="52"/>
      <c r="G20" s="52"/>
      <c r="H20" s="46" t="s">
        <v>25</v>
      </c>
      <c r="I20" s="52"/>
      <c r="J20" s="52"/>
      <c r="K20" s="52"/>
      <c r="L20" s="52"/>
      <c r="M20" s="52"/>
      <c r="N20" s="52"/>
      <c r="O20" s="52"/>
      <c r="P20" s="52"/>
      <c r="Q20" s="52"/>
      <c r="R20" s="52"/>
      <c r="S20" s="52"/>
      <c r="T20" s="52"/>
      <c r="U20" s="52"/>
      <c r="V20" s="52"/>
      <c r="W20" s="52"/>
      <c r="X20" s="52"/>
      <c r="Y20" s="52"/>
      <c r="Z20" s="52"/>
      <c r="AA20" s="52"/>
      <c r="AB20" s="52"/>
      <c r="AC20" s="52"/>
      <c r="AD20" s="52"/>
      <c r="AE20" s="52"/>
      <c r="AF20" s="52"/>
      <c r="AG20" s="52"/>
      <c r="AH20" s="52"/>
      <c r="AI20" s="52"/>
      <c r="AJ20" s="52"/>
      <c r="AK20" s="52"/>
      <c r="AL20" s="52"/>
      <c r="AM20" s="52"/>
      <c r="AN20" s="52"/>
      <c r="AO20" s="52"/>
      <c r="AP20" s="52"/>
      <c r="AQ20" s="52"/>
      <c r="AR20" s="52"/>
      <c r="AS20" s="52"/>
      <c r="AT20" s="52"/>
      <c r="AU20" s="52"/>
      <c r="AV20" s="52"/>
      <c r="AW20" s="52"/>
      <c r="AX20" s="52"/>
      <c r="AY20" s="52"/>
      <c r="AZ20" s="52"/>
      <c r="BA20" s="52"/>
      <c r="BB20" s="52"/>
      <c r="BC20" s="52"/>
      <c r="BD20" s="52"/>
      <c r="BE20" s="52"/>
      <c r="BF20" s="52"/>
      <c r="BG20" s="52"/>
      <c r="BH20" s="52"/>
      <c r="BI20" s="52"/>
      <c r="BJ20" s="52"/>
      <c r="BK20" s="52"/>
      <c r="BL20" s="52"/>
      <c r="BM20" s="52"/>
      <c r="BN20" s="52"/>
      <c r="BO20" s="52"/>
      <c r="BP20" s="52"/>
      <c r="BQ20" s="52"/>
      <c r="BR20" s="52"/>
      <c r="BS20" s="52"/>
      <c r="BT20" s="52"/>
      <c r="BU20" s="52"/>
      <c r="BV20" s="52"/>
      <c r="BW20" s="52"/>
      <c r="BX20" s="52"/>
      <c r="BY20" s="52"/>
      <c r="BZ20" s="52"/>
      <c r="CA20" s="52"/>
      <c r="CB20" s="52"/>
      <c r="CC20" s="52"/>
      <c r="CD20" s="52"/>
      <c r="CE20" s="52"/>
      <c r="CF20" s="52"/>
      <c r="CG20" s="52"/>
      <c r="CH20" s="52"/>
      <c r="CI20" s="52"/>
      <c r="CJ20" s="52"/>
      <c r="CK20" s="52"/>
      <c r="CL20" s="52"/>
      <c r="CM20" s="52"/>
      <c r="CN20" s="52"/>
      <c r="CO20" s="52"/>
      <c r="CP20" s="52"/>
      <c r="CQ20" s="52"/>
      <c r="CR20" s="52"/>
      <c r="CS20" s="52"/>
      <c r="CT20" s="52"/>
      <c r="CU20" s="52"/>
      <c r="CV20" s="52"/>
      <c r="CW20" s="52"/>
      <c r="CX20" s="52"/>
      <c r="CY20" s="52"/>
      <c r="CZ20" s="52"/>
      <c r="DA20" s="52"/>
      <c r="DB20" s="52"/>
      <c r="DC20" s="52"/>
      <c r="DD20" s="52"/>
      <c r="DE20" s="52"/>
      <c r="DF20" s="52"/>
      <c r="DG20" s="52"/>
      <c r="DH20" s="52"/>
      <c r="DI20" s="52"/>
      <c r="DJ20" s="52"/>
      <c r="DK20" s="52"/>
      <c r="DL20" s="52"/>
      <c r="DM20" s="52"/>
      <c r="DN20" s="52"/>
      <c r="DO20" s="52"/>
      <c r="DP20" s="52"/>
      <c r="DQ20" s="52"/>
      <c r="DR20" s="52"/>
      <c r="DS20" s="52"/>
      <c r="DT20" s="52"/>
      <c r="DU20" s="52"/>
      <c r="DV20" s="52"/>
      <c r="DW20" s="52"/>
      <c r="DX20" s="52"/>
      <c r="DY20" s="52"/>
      <c r="DZ20" s="52"/>
      <c r="EA20" s="52"/>
      <c r="EB20" s="52"/>
      <c r="EC20" s="52"/>
      <c r="ED20" s="52"/>
      <c r="EE20" s="52"/>
      <c r="EF20" s="52"/>
      <c r="EG20" s="52"/>
      <c r="EH20" s="52"/>
      <c r="EI20" s="52"/>
      <c r="EJ20" s="52"/>
      <c r="EK20" s="52"/>
      <c r="EL20" s="52"/>
      <c r="EM20" s="52"/>
      <c r="EN20" s="52"/>
      <c r="EO20" s="52"/>
      <c r="EP20" s="52"/>
      <c r="EQ20" s="52"/>
      <c r="ER20" s="52"/>
      <c r="ES20" s="52"/>
      <c r="ET20" s="52"/>
      <c r="EU20" s="52"/>
      <c r="EV20" s="52"/>
      <c r="EW20" s="52"/>
      <c r="EX20" s="52"/>
      <c r="EY20" s="52"/>
      <c r="EZ20" s="52"/>
      <c r="FA20" s="52"/>
      <c r="FB20" s="52"/>
      <c r="FC20" s="52"/>
      <c r="FD20" s="52"/>
      <c r="FE20" s="52"/>
      <c r="FF20" s="52"/>
      <c r="FG20" s="52"/>
      <c r="FH20" s="52"/>
      <c r="FI20" s="52"/>
      <c r="FJ20" s="52"/>
      <c r="FK20" s="52"/>
      <c r="FL20" s="52"/>
      <c r="FM20" s="52"/>
      <c r="FN20" s="52"/>
      <c r="FO20" s="52"/>
      <c r="FP20" s="52"/>
      <c r="FQ20" s="52"/>
      <c r="FR20" s="52"/>
      <c r="FS20" s="52"/>
      <c r="FT20" s="52"/>
      <c r="FU20" s="52"/>
      <c r="FV20" s="52"/>
      <c r="FW20" s="52"/>
      <c r="FX20" s="52"/>
      <c r="FY20" s="52"/>
      <c r="FZ20" s="52"/>
      <c r="GA20" s="52"/>
      <c r="GB20" s="52"/>
      <c r="GC20" s="52"/>
      <c r="GD20" s="52"/>
      <c r="GE20" s="52"/>
      <c r="GF20" s="52"/>
      <c r="GG20" s="52"/>
      <c r="GH20" s="52"/>
      <c r="GI20" s="52"/>
      <c r="GJ20" s="52"/>
      <c r="GK20" s="52"/>
      <c r="GL20" s="52"/>
      <c r="GM20" s="52"/>
      <c r="GN20" s="52"/>
      <c r="GO20" s="52"/>
      <c r="GP20" s="52"/>
      <c r="GQ20" s="52"/>
      <c r="GR20" s="52"/>
      <c r="GS20" s="52"/>
      <c r="GT20" s="52"/>
      <c r="GU20" s="52"/>
      <c r="GV20" s="52"/>
      <c r="GW20" s="52"/>
      <c r="GX20" s="52"/>
      <c r="GY20" s="52"/>
      <c r="GZ20" s="52"/>
      <c r="HA20" s="52"/>
      <c r="HB20" s="52"/>
      <c r="HC20" s="52"/>
      <c r="HD20" s="52"/>
      <c r="HE20" s="52"/>
      <c r="HF20" s="52"/>
      <c r="HG20" s="52"/>
      <c r="HH20" s="52"/>
      <c r="HI20" s="52"/>
      <c r="HJ20" s="52"/>
      <c r="HK20" s="52"/>
      <c r="HL20" s="52"/>
      <c r="HM20" s="52"/>
      <c r="HN20" s="52"/>
      <c r="HO20" s="52"/>
      <c r="HP20" s="52"/>
      <c r="HQ20" s="52"/>
      <c r="HR20" s="52"/>
      <c r="HS20" s="52"/>
      <c r="HT20" s="52"/>
      <c r="HU20" s="52"/>
      <c r="HV20" s="52"/>
      <c r="HW20" s="52"/>
      <c r="HX20" s="52"/>
      <c r="HY20" s="52"/>
      <c r="HZ20" s="52"/>
      <c r="IA20" s="52"/>
      <c r="IB20" s="52"/>
      <c r="IC20" s="52"/>
      <c r="ID20" s="52"/>
      <c r="IE20" s="52"/>
      <c r="IF20" s="52"/>
      <c r="IG20" s="52"/>
      <c r="IH20" s="52"/>
      <c r="II20" s="52"/>
      <c r="IJ20" s="52"/>
      <c r="IK20" s="52"/>
      <c r="IL20" s="52"/>
      <c r="IM20" s="52"/>
      <c r="IN20" s="52"/>
      <c r="IO20" s="52"/>
      <c r="IP20" s="52"/>
      <c r="IQ20" s="52"/>
      <c r="IR20" s="52"/>
      <c r="IS20" s="52"/>
      <c r="IT20" s="52"/>
      <c r="IU20" s="52"/>
      <c r="IV20" s="52"/>
      <c r="IW20" s="52"/>
      <c r="IX20" s="52"/>
      <c r="IY20" s="52"/>
      <c r="IZ20" s="52"/>
      <c r="JA20" s="52"/>
      <c r="JB20" s="52"/>
      <c r="JC20" s="52"/>
      <c r="JD20" s="52"/>
      <c r="JE20" s="52"/>
      <c r="JF20" s="52"/>
      <c r="JG20" s="52"/>
      <c r="JH20" s="52"/>
      <c r="JI20" s="52"/>
      <c r="JJ20" s="52"/>
      <c r="JK20" s="52"/>
      <c r="JL20" s="52"/>
      <c r="JM20" s="52"/>
      <c r="JN20" s="52"/>
      <c r="JO20" s="52"/>
      <c r="JP20" s="52"/>
      <c r="JQ20" s="52"/>
      <c r="JR20" s="52"/>
      <c r="JS20" s="52"/>
      <c r="JT20" s="52"/>
      <c r="JU20" s="52"/>
      <c r="JV20" s="52"/>
      <c r="JW20" s="52"/>
      <c r="JX20" s="52"/>
      <c r="JY20" s="52"/>
      <c r="JZ20" s="52"/>
      <c r="KA20" s="52"/>
      <c r="KB20" s="52"/>
      <c r="KC20" s="52"/>
      <c r="KD20" s="52"/>
      <c r="KE20" s="52"/>
      <c r="KF20" s="52"/>
      <c r="KG20" s="52"/>
      <c r="KH20" s="52"/>
      <c r="KI20" s="52"/>
      <c r="KJ20" s="52"/>
      <c r="KK20" s="52"/>
      <c r="KL20" s="52"/>
      <c r="KM20" s="52"/>
      <c r="KN20" s="52"/>
      <c r="KO20" s="52"/>
      <c r="KP20" s="52"/>
      <c r="KQ20" s="52"/>
      <c r="KR20" s="52"/>
      <c r="KS20" s="52"/>
      <c r="KT20" s="52"/>
      <c r="KU20" s="52"/>
      <c r="KV20" s="52"/>
      <c r="KW20" s="52"/>
      <c r="KX20" s="52"/>
      <c r="KY20" s="52"/>
      <c r="KZ20" s="52"/>
      <c r="LA20" s="52"/>
      <c r="LB20" s="52"/>
      <c r="LC20" s="52"/>
      <c r="LD20" s="52"/>
      <c r="LE20" s="52"/>
      <c r="LF20" s="52"/>
      <c r="LG20" s="52"/>
      <c r="LH20" s="52"/>
      <c r="LI20" s="52"/>
      <c r="LJ20" s="52"/>
      <c r="LK20" s="52"/>
      <c r="LL20" s="52"/>
      <c r="LM20" s="52"/>
      <c r="LN20" s="52"/>
      <c r="LO20" s="52"/>
      <c r="LP20" s="52"/>
      <c r="LQ20" s="52"/>
      <c r="LR20" s="52"/>
      <c r="LS20" s="52"/>
      <c r="LT20" s="52"/>
      <c r="LU20" s="52"/>
      <c r="LV20" s="52"/>
      <c r="LW20" s="52"/>
      <c r="LX20" s="52"/>
      <c r="LY20" s="52"/>
      <c r="LZ20" s="52"/>
      <c r="MA20" s="52"/>
      <c r="MB20" s="52"/>
      <c r="MC20" s="52"/>
      <c r="MD20" s="52"/>
      <c r="ME20" s="52"/>
      <c r="MF20" s="52"/>
      <c r="MG20" s="52"/>
      <c r="MH20" s="52"/>
      <c r="MI20" s="52"/>
      <c r="MJ20" s="52"/>
      <c r="MK20" s="52"/>
      <c r="ML20" s="52"/>
      <c r="MM20" s="52"/>
      <c r="MN20" s="52"/>
      <c r="MO20" s="52"/>
      <c r="MP20" s="52"/>
      <c r="MQ20" s="52"/>
      <c r="MR20" s="52"/>
      <c r="MS20" s="52"/>
      <c r="MT20" s="52"/>
      <c r="MU20" s="52"/>
      <c r="MV20" s="52"/>
      <c r="MW20" s="52"/>
      <c r="MX20" s="52"/>
      <c r="MY20" s="52"/>
      <c r="MZ20" s="52"/>
      <c r="NA20" s="52"/>
      <c r="NB20" s="52"/>
      <c r="NC20" s="52"/>
      <c r="ND20" s="52"/>
      <c r="NE20" s="52"/>
      <c r="NF20" s="52"/>
      <c r="NG20" s="52"/>
      <c r="NH20" s="52"/>
      <c r="NI20" s="52"/>
      <c r="NJ20" s="52"/>
      <c r="NK20" s="52"/>
      <c r="NL20" s="52"/>
      <c r="NM20" s="52"/>
      <c r="NN20" s="52"/>
      <c r="NO20" s="52"/>
      <c r="NP20" s="52"/>
      <c r="NQ20" s="52"/>
      <c r="NR20" s="52"/>
      <c r="NS20" s="52"/>
      <c r="NT20" s="52"/>
      <c r="NU20" s="52"/>
      <c r="NV20" s="52"/>
      <c r="NW20" s="52"/>
      <c r="NX20" s="52"/>
      <c r="NY20" s="52"/>
      <c r="NZ20" s="52"/>
      <c r="OA20" s="52"/>
      <c r="OB20" s="52"/>
      <c r="OC20" s="52"/>
      <c r="OD20" s="52"/>
      <c r="OE20" s="52"/>
      <c r="OF20" s="52"/>
      <c r="OG20" s="52"/>
      <c r="OH20" s="52"/>
      <c r="OI20" s="52"/>
      <c r="OJ20" s="57"/>
      <c r="OK20" s="57"/>
      <c r="OL20" s="57"/>
      <c r="OM20" s="57"/>
      <c r="ON20" s="57"/>
      <c r="OO20" s="57"/>
      <c r="OP20" s="57"/>
      <c r="OQ20" s="57"/>
      <c r="OR20" s="57"/>
      <c r="OS20" s="57"/>
      <c r="OT20" s="57"/>
      <c r="OU20" s="57"/>
      <c r="OV20" s="57"/>
      <c r="OW20" s="57"/>
      <c r="OX20" s="57"/>
      <c r="OY20" s="57"/>
      <c r="OZ20" s="57"/>
      <c r="PA20" s="57"/>
      <c r="PB20" s="57"/>
      <c r="PC20" s="57"/>
      <c r="PD20" s="57"/>
      <c r="PE20" s="57"/>
      <c r="PF20" s="57"/>
      <c r="PG20" s="57"/>
      <c r="PH20" s="57"/>
      <c r="PI20" s="57"/>
      <c r="PJ20" s="57"/>
      <c r="PK20" s="57"/>
      <c r="PL20" s="57"/>
      <c r="PM20" s="57"/>
      <c r="PN20" s="57"/>
      <c r="PO20" s="57"/>
      <c r="PP20" s="57"/>
      <c r="PQ20" s="57"/>
      <c r="PR20" s="57"/>
      <c r="PS20" s="57"/>
      <c r="PT20" s="57"/>
      <c r="PU20" s="57"/>
      <c r="PV20" s="57"/>
      <c r="PW20" s="57"/>
      <c r="PX20" s="57"/>
      <c r="PY20" s="57"/>
      <c r="PZ20" s="57"/>
      <c r="QA20" s="57"/>
      <c r="QB20" s="57"/>
      <c r="QC20" s="57"/>
      <c r="QD20" s="57"/>
      <c r="QE20" s="57"/>
      <c r="QF20" s="57"/>
      <c r="QG20" s="57"/>
      <c r="QH20" s="57"/>
      <c r="QI20" s="57"/>
      <c r="QJ20" s="57"/>
      <c r="QK20" s="57"/>
      <c r="QL20" s="57"/>
      <c r="QM20" s="57"/>
      <c r="QN20" s="57"/>
      <c r="QO20" s="57"/>
      <c r="QP20" s="57"/>
      <c r="QQ20" s="57"/>
      <c r="QR20" s="57"/>
      <c r="QS20" s="57"/>
      <c r="QT20" s="57"/>
      <c r="QU20" s="57"/>
      <c r="QV20" s="57"/>
      <c r="QW20" s="57"/>
      <c r="QX20" s="57"/>
      <c r="QY20" s="57"/>
      <c r="QZ20" s="57"/>
      <c r="RA20" s="57"/>
      <c r="RB20" s="57"/>
      <c r="RC20" s="57"/>
      <c r="RD20" s="57"/>
      <c r="RE20" s="57"/>
      <c r="RF20" s="57"/>
      <c r="RG20" s="57"/>
      <c r="RH20" s="57"/>
      <c r="RI20" s="57"/>
      <c r="RJ20" s="57"/>
      <c r="RK20" s="57"/>
      <c r="RL20" s="57"/>
      <c r="RM20" s="57"/>
      <c r="RN20" s="57"/>
      <c r="RO20" s="57"/>
      <c r="RP20" s="57"/>
      <c r="RQ20" s="57"/>
      <c r="RR20" s="57"/>
      <c r="RS20" s="57"/>
      <c r="RT20" s="57"/>
      <c r="RU20" s="57"/>
      <c r="RV20" s="57"/>
      <c r="RW20" s="57"/>
      <c r="RX20" s="57"/>
      <c r="RY20" s="57"/>
      <c r="RZ20" s="57"/>
      <c r="SA20" s="57"/>
      <c r="SB20" s="57"/>
      <c r="SC20" s="57"/>
      <c r="SD20" s="57"/>
      <c r="SE20" s="57"/>
      <c r="SF20" s="57"/>
      <c r="SG20" s="57"/>
      <c r="SH20" s="57"/>
      <c r="SI20" s="57"/>
      <c r="SJ20" s="57"/>
      <c r="SK20" s="57"/>
      <c r="SL20" s="57"/>
      <c r="SM20" s="57"/>
      <c r="SN20" s="57"/>
      <c r="SO20" s="57"/>
      <c r="SP20" s="57"/>
      <c r="SQ20" s="57"/>
      <c r="SR20" s="57"/>
      <c r="SS20" s="57"/>
      <c r="ST20" s="57"/>
      <c r="SU20" s="57"/>
      <c r="SV20" s="57"/>
      <c r="SW20" s="57"/>
      <c r="SX20" s="57"/>
      <c r="SY20" s="57"/>
      <c r="SZ20" s="57"/>
      <c r="TA20" s="57"/>
      <c r="TB20" s="57"/>
      <c r="TC20" s="57"/>
      <c r="TD20" s="57"/>
      <c r="TE20" s="57"/>
      <c r="TF20" s="57"/>
      <c r="TG20" s="57"/>
      <c r="TH20" s="57"/>
      <c r="TI20" s="57"/>
      <c r="TJ20" s="57"/>
      <c r="TK20" s="57"/>
      <c r="TL20" s="57"/>
      <c r="TM20" s="57"/>
      <c r="TN20" s="57"/>
      <c r="TO20" s="57"/>
      <c r="TP20" s="57"/>
      <c r="TQ20" s="57"/>
      <c r="TR20" s="57"/>
      <c r="TS20" s="57"/>
      <c r="TT20" s="57"/>
      <c r="TU20" s="57"/>
      <c r="TV20" s="57"/>
      <c r="TW20" s="57"/>
      <c r="TX20" s="57"/>
      <c r="TY20" s="57"/>
      <c r="TZ20" s="57"/>
      <c r="UA20" s="57"/>
      <c r="UB20" s="57"/>
      <c r="UC20" s="57"/>
      <c r="UD20" s="57"/>
      <c r="UE20" s="57"/>
      <c r="UF20" s="57"/>
      <c r="UG20" s="57"/>
      <c r="UH20" s="57"/>
      <c r="UI20" s="57"/>
      <c r="UJ20" s="57"/>
      <c r="UK20" s="57"/>
      <c r="UL20" s="57"/>
      <c r="UM20" s="57"/>
      <c r="UN20" s="57"/>
      <c r="UO20" s="57"/>
      <c r="UP20" s="57"/>
      <c r="UQ20" s="57"/>
      <c r="UR20" s="57"/>
      <c r="US20" s="57"/>
      <c r="UT20" s="57"/>
      <c r="UU20" s="57"/>
      <c r="UV20" s="57"/>
      <c r="UW20" s="57"/>
      <c r="UX20" s="57"/>
      <c r="UY20" s="57"/>
      <c r="UZ20" s="57"/>
      <c r="VA20" s="57"/>
      <c r="VB20" s="57"/>
      <c r="VC20" s="57"/>
      <c r="VD20" s="57"/>
      <c r="VE20" s="57"/>
      <c r="VF20" s="57"/>
      <c r="VG20" s="57"/>
      <c r="VH20" s="57"/>
      <c r="VI20" s="57"/>
      <c r="VJ20" s="57"/>
      <c r="VK20" s="57"/>
      <c r="VL20" s="57"/>
      <c r="VM20" s="57"/>
      <c r="VN20" s="57"/>
      <c r="VO20" s="57"/>
      <c r="VP20" s="57"/>
      <c r="VQ20" s="57"/>
      <c r="VR20" s="57"/>
      <c r="VS20" s="57"/>
      <c r="VT20" s="57"/>
      <c r="VU20" s="57"/>
      <c r="VV20" s="57"/>
      <c r="VW20" s="57"/>
      <c r="VX20" s="57"/>
      <c r="VY20" s="57"/>
      <c r="VZ20" s="57"/>
      <c r="WA20" s="57"/>
      <c r="WB20" s="57"/>
      <c r="WC20" s="57"/>
      <c r="WD20" s="57"/>
      <c r="WE20" s="57"/>
      <c r="WF20" s="57"/>
      <c r="WG20" s="57"/>
      <c r="WH20" s="57"/>
      <c r="WI20" s="57"/>
      <c r="WJ20" s="57"/>
      <c r="WK20" s="57"/>
      <c r="WL20" s="57"/>
      <c r="WM20" s="57"/>
      <c r="WN20" s="57"/>
      <c r="WO20" s="57"/>
    </row>
    <row r="21" spans="1:613" s="37" customFormat="1" ht="22.5" customHeight="1" x14ac:dyDescent="0.25">
      <c r="A21" s="43"/>
      <c r="B21" s="58" t="s">
        <v>26</v>
      </c>
      <c r="C21" s="44" t="s">
        <v>27</v>
      </c>
      <c r="D21" s="45" t="s">
        <v>28</v>
      </c>
      <c r="E21" s="36"/>
      <c r="F21" s="36"/>
      <c r="G21" s="36"/>
      <c r="H21" s="36"/>
      <c r="I21" s="36"/>
      <c r="J21" s="36"/>
      <c r="K21" s="36"/>
      <c r="L21" s="36"/>
      <c r="M21" s="36"/>
      <c r="N21" s="36"/>
      <c r="O21" s="36"/>
      <c r="P21" s="36"/>
      <c r="Q21" s="36"/>
      <c r="R21" s="36"/>
      <c r="S21" s="36"/>
      <c r="T21" s="36"/>
      <c r="U21" s="36"/>
      <c r="V21" s="36"/>
      <c r="W21" s="36"/>
      <c r="X21" s="36"/>
      <c r="Y21" s="36"/>
      <c r="Z21" s="36"/>
      <c r="AA21" s="36"/>
      <c r="AB21" s="36"/>
      <c r="AC21" s="36"/>
      <c r="AD21" s="36"/>
      <c r="AE21" s="36"/>
      <c r="AF21" s="36"/>
      <c r="AG21" s="36"/>
      <c r="AH21" s="36"/>
      <c r="AI21" s="36"/>
      <c r="AJ21" s="36"/>
      <c r="AK21" s="36"/>
      <c r="AL21" s="36"/>
      <c r="AM21" s="36"/>
      <c r="AN21" s="36"/>
      <c r="AO21" s="36"/>
      <c r="AP21" s="36"/>
      <c r="AQ21" s="36"/>
      <c r="AR21" s="36"/>
      <c r="AS21" s="36"/>
      <c r="AT21" s="36"/>
      <c r="AU21" s="36"/>
      <c r="AV21" s="36"/>
      <c r="AW21" s="36"/>
      <c r="AX21" s="36"/>
      <c r="AY21" s="36"/>
      <c r="AZ21" s="36"/>
      <c r="BA21" s="36"/>
      <c r="BB21" s="36"/>
      <c r="BC21" s="36"/>
      <c r="BD21" s="36"/>
      <c r="BE21" s="36"/>
      <c r="BF21" s="36"/>
      <c r="BG21" s="36"/>
      <c r="BH21" s="36"/>
      <c r="BI21" s="36"/>
      <c r="BJ21" s="36"/>
      <c r="BK21" s="36"/>
      <c r="BL21" s="36"/>
      <c r="BM21" s="36"/>
      <c r="BN21" s="36"/>
      <c r="BO21" s="36"/>
      <c r="BP21" s="36"/>
      <c r="BQ21" s="36"/>
      <c r="BR21" s="36"/>
      <c r="BS21" s="36"/>
      <c r="BT21" s="36"/>
      <c r="BU21" s="36"/>
      <c r="BV21" s="36"/>
      <c r="BW21" s="36"/>
      <c r="BX21" s="36"/>
      <c r="BY21" s="36"/>
      <c r="BZ21" s="36"/>
      <c r="CA21" s="36"/>
      <c r="CB21" s="36"/>
      <c r="CC21" s="36"/>
      <c r="CD21" s="36"/>
      <c r="CE21" s="36"/>
      <c r="CF21" s="36"/>
      <c r="CG21" s="36"/>
      <c r="CH21" s="36"/>
      <c r="CI21" s="36"/>
      <c r="CJ21" s="36"/>
      <c r="CK21" s="36"/>
      <c r="CL21" s="36"/>
      <c r="CM21" s="36"/>
      <c r="CN21" s="36"/>
      <c r="CO21" s="36"/>
      <c r="CP21" s="36"/>
      <c r="CQ21" s="36"/>
      <c r="CR21" s="36"/>
      <c r="CS21" s="36"/>
      <c r="CT21" s="36"/>
      <c r="CU21" s="36"/>
      <c r="CV21" s="36"/>
      <c r="CW21" s="36"/>
      <c r="CX21" s="36"/>
      <c r="CY21" s="36"/>
      <c r="CZ21" s="36"/>
      <c r="DA21" s="36"/>
      <c r="DB21" s="36"/>
      <c r="DC21" s="36"/>
      <c r="DD21" s="36"/>
      <c r="DE21" s="36"/>
      <c r="DF21" s="36"/>
      <c r="DG21" s="36"/>
      <c r="DH21" s="36"/>
      <c r="DI21" s="36"/>
      <c r="DJ21" s="36"/>
      <c r="DK21" s="36"/>
      <c r="DL21" s="36"/>
      <c r="DM21" s="36"/>
      <c r="DN21" s="36"/>
      <c r="DO21" s="36"/>
      <c r="DP21" s="36"/>
      <c r="DQ21" s="36"/>
      <c r="DR21" s="36"/>
      <c r="DS21" s="36"/>
      <c r="DT21" s="36"/>
      <c r="DU21" s="36"/>
      <c r="DV21" s="36"/>
      <c r="DW21" s="36"/>
      <c r="DX21" s="36"/>
      <c r="DY21" s="36"/>
      <c r="DZ21" s="36"/>
      <c r="EA21" s="36"/>
      <c r="EB21" s="36"/>
      <c r="EC21" s="36"/>
      <c r="ED21" s="36"/>
      <c r="EE21" s="36"/>
      <c r="EF21" s="36"/>
      <c r="EG21" s="36"/>
      <c r="EH21" s="36"/>
      <c r="EI21" s="36"/>
      <c r="EJ21" s="36"/>
      <c r="EK21" s="36"/>
      <c r="EL21" s="36"/>
      <c r="EM21" s="36"/>
      <c r="EN21" s="36"/>
      <c r="EO21" s="36"/>
      <c r="EP21" s="36"/>
      <c r="EQ21" s="36"/>
      <c r="ER21" s="36"/>
      <c r="ES21" s="36"/>
      <c r="ET21" s="36"/>
      <c r="EU21" s="36"/>
      <c r="EV21" s="36"/>
      <c r="EW21" s="36"/>
      <c r="EX21" s="36"/>
      <c r="EY21" s="36"/>
      <c r="EZ21" s="36"/>
      <c r="FA21" s="36"/>
      <c r="FB21" s="36"/>
      <c r="FC21" s="36"/>
      <c r="FD21" s="36"/>
      <c r="FE21" s="36"/>
      <c r="FF21" s="36"/>
      <c r="FG21" s="36"/>
      <c r="FH21" s="36"/>
      <c r="FI21" s="36"/>
      <c r="FJ21" s="36"/>
      <c r="FK21" s="36"/>
      <c r="FL21" s="36"/>
      <c r="FM21" s="36"/>
      <c r="FN21" s="36"/>
      <c r="FO21" s="36"/>
      <c r="FP21" s="36"/>
      <c r="FQ21" s="36"/>
      <c r="FR21" s="36"/>
      <c r="FS21" s="36"/>
      <c r="FT21" s="36"/>
      <c r="FU21" s="36"/>
      <c r="FV21" s="36"/>
      <c r="FW21" s="36"/>
      <c r="FX21" s="36"/>
      <c r="FY21" s="36"/>
      <c r="FZ21" s="36"/>
      <c r="GA21" s="36"/>
      <c r="GB21" s="36"/>
      <c r="GC21" s="36"/>
      <c r="GD21" s="36"/>
      <c r="GE21" s="36"/>
      <c r="GF21" s="36"/>
      <c r="GG21" s="36"/>
      <c r="GH21" s="36"/>
      <c r="GI21" s="36"/>
      <c r="GJ21" s="36"/>
      <c r="GK21" s="36"/>
      <c r="GL21" s="36"/>
      <c r="GM21" s="36"/>
      <c r="GN21" s="36"/>
      <c r="GO21" s="36"/>
      <c r="GP21" s="36"/>
      <c r="GQ21" s="36"/>
      <c r="GR21" s="36"/>
      <c r="GS21" s="36"/>
      <c r="GT21" s="36"/>
      <c r="GU21" s="36"/>
      <c r="GV21" s="36"/>
      <c r="GW21" s="36"/>
      <c r="GX21" s="36"/>
      <c r="GY21" s="36"/>
      <c r="GZ21" s="36"/>
      <c r="HA21" s="36"/>
      <c r="HB21" s="36"/>
      <c r="HC21" s="36"/>
      <c r="HD21" s="36"/>
      <c r="HE21" s="36"/>
      <c r="HF21" s="36"/>
      <c r="HG21" s="36"/>
      <c r="HH21" s="36"/>
      <c r="HI21" s="36"/>
      <c r="HJ21" s="36"/>
      <c r="HK21" s="36"/>
      <c r="HL21" s="36"/>
      <c r="HM21" s="36"/>
      <c r="HN21" s="36"/>
      <c r="HO21" s="36"/>
      <c r="HP21" s="36"/>
      <c r="HQ21" s="36"/>
      <c r="HR21" s="36"/>
      <c r="HS21" s="36"/>
      <c r="HT21" s="36"/>
      <c r="HU21" s="36"/>
      <c r="HV21" s="36"/>
      <c r="HW21" s="36"/>
      <c r="HX21" s="36"/>
      <c r="HY21" s="36"/>
      <c r="HZ21" s="36"/>
      <c r="IA21" s="36"/>
      <c r="IB21" s="36"/>
      <c r="IC21" s="36"/>
      <c r="ID21" s="36"/>
      <c r="IE21" s="36"/>
      <c r="IF21" s="36"/>
      <c r="IG21" s="36"/>
      <c r="IH21" s="36"/>
      <c r="II21" s="36"/>
      <c r="IJ21" s="36"/>
      <c r="IK21" s="36"/>
      <c r="IL21" s="36"/>
      <c r="IM21" s="36"/>
      <c r="IN21" s="36"/>
      <c r="IO21" s="36"/>
      <c r="IP21" s="36"/>
      <c r="IQ21" s="36"/>
      <c r="IR21" s="36"/>
      <c r="IS21" s="36"/>
      <c r="IT21" s="36"/>
      <c r="IU21" s="36"/>
      <c r="IV21" s="36"/>
      <c r="IW21" s="36"/>
      <c r="IX21" s="36"/>
      <c r="IY21" s="36"/>
      <c r="IZ21" s="36"/>
      <c r="JA21" s="36"/>
      <c r="JB21" s="36"/>
      <c r="JC21" s="36"/>
      <c r="JD21" s="36"/>
      <c r="JE21" s="36"/>
      <c r="JF21" s="36"/>
      <c r="JG21" s="36"/>
      <c r="JH21" s="36"/>
      <c r="JI21" s="36"/>
      <c r="JJ21" s="36"/>
      <c r="JK21" s="36"/>
      <c r="JL21" s="36"/>
      <c r="JM21" s="36"/>
      <c r="JN21" s="36"/>
      <c r="JO21" s="36"/>
      <c r="JP21" s="36"/>
      <c r="JQ21" s="36"/>
      <c r="JR21" s="36"/>
      <c r="JS21" s="36"/>
      <c r="JT21" s="36"/>
      <c r="JU21" s="36"/>
      <c r="JV21" s="36"/>
      <c r="JW21" s="36"/>
      <c r="JX21" s="36"/>
      <c r="JY21" s="36"/>
      <c r="JZ21" s="36"/>
      <c r="KA21" s="36"/>
      <c r="KB21" s="36"/>
      <c r="KC21" s="36"/>
      <c r="KD21" s="36"/>
      <c r="KE21" s="36"/>
      <c r="KF21" s="36"/>
      <c r="KG21" s="36"/>
      <c r="KH21" s="36"/>
      <c r="KI21" s="36"/>
      <c r="KJ21" s="36"/>
      <c r="KK21" s="36"/>
      <c r="KL21" s="36"/>
      <c r="KM21" s="36"/>
      <c r="KN21" s="36"/>
      <c r="KO21" s="36"/>
      <c r="KP21" s="36"/>
      <c r="KQ21" s="36"/>
      <c r="KR21" s="36"/>
      <c r="KS21" s="36"/>
      <c r="KT21" s="36"/>
      <c r="KU21" s="36"/>
      <c r="KV21" s="36"/>
      <c r="KW21" s="36"/>
      <c r="KX21" s="36"/>
      <c r="KY21" s="36"/>
      <c r="KZ21" s="36"/>
      <c r="LA21" s="36"/>
      <c r="LB21" s="36"/>
      <c r="LC21" s="36"/>
      <c r="LD21" s="36"/>
      <c r="LE21" s="36"/>
      <c r="LF21" s="36"/>
      <c r="LG21" s="36"/>
      <c r="LH21" s="36"/>
      <c r="LI21" s="36"/>
      <c r="LJ21" s="36"/>
      <c r="LK21" s="36"/>
      <c r="LL21" s="36"/>
      <c r="LM21" s="36"/>
      <c r="LN21" s="36"/>
      <c r="LO21" s="36"/>
      <c r="LP21" s="36"/>
      <c r="LQ21" s="36"/>
      <c r="LR21" s="36"/>
      <c r="LS21" s="36"/>
      <c r="LT21" s="36"/>
      <c r="LU21" s="36"/>
      <c r="LV21" s="36"/>
      <c r="LW21" s="36"/>
      <c r="LX21" s="36"/>
      <c r="LY21" s="36"/>
      <c r="LZ21" s="36"/>
      <c r="MA21" s="36"/>
      <c r="MB21" s="36"/>
      <c r="MC21" s="36"/>
      <c r="MD21" s="36"/>
      <c r="ME21" s="36"/>
      <c r="MF21" s="36"/>
      <c r="MG21" s="36"/>
      <c r="MH21" s="36"/>
      <c r="MI21" s="36"/>
      <c r="MJ21" s="36"/>
      <c r="MK21" s="36"/>
      <c r="ML21" s="36"/>
      <c r="MM21" s="36"/>
      <c r="MN21" s="36"/>
      <c r="MO21" s="36"/>
      <c r="MP21" s="36"/>
      <c r="MQ21" s="36"/>
      <c r="MR21" s="36"/>
      <c r="MS21" s="36"/>
      <c r="MT21" s="36"/>
      <c r="MU21" s="36"/>
      <c r="MV21" s="36"/>
      <c r="MW21" s="36"/>
      <c r="MX21" s="36"/>
      <c r="MY21" s="36"/>
      <c r="MZ21" s="36"/>
      <c r="NA21" s="36"/>
      <c r="NB21" s="36"/>
      <c r="NC21" s="36"/>
      <c r="ND21" s="36"/>
      <c r="NE21" s="36"/>
      <c r="NF21" s="36"/>
      <c r="NG21" s="36"/>
      <c r="NH21" s="36"/>
      <c r="NI21" s="36"/>
      <c r="NJ21" s="36"/>
      <c r="NK21" s="36"/>
      <c r="NL21" s="36"/>
      <c r="NM21" s="36"/>
      <c r="NN21" s="36"/>
      <c r="NO21" s="36"/>
      <c r="NP21" s="36"/>
      <c r="NQ21" s="36"/>
      <c r="NR21" s="36"/>
      <c r="NS21" s="36"/>
      <c r="NT21" s="36"/>
      <c r="NU21" s="36"/>
      <c r="NV21" s="36"/>
      <c r="NW21" s="36"/>
      <c r="NX21" s="36"/>
      <c r="NY21" s="36"/>
      <c r="NZ21" s="36"/>
      <c r="OA21" s="36"/>
      <c r="OB21" s="36"/>
      <c r="OC21" s="36"/>
      <c r="OD21" s="36"/>
      <c r="OE21" s="36"/>
      <c r="OF21" s="36"/>
      <c r="OG21" s="36"/>
      <c r="OH21" s="36"/>
      <c r="OI21" s="36"/>
      <c r="OJ21" s="59"/>
      <c r="OK21" s="59"/>
      <c r="OL21" s="59"/>
      <c r="OM21" s="59"/>
      <c r="ON21" s="59"/>
      <c r="OO21" s="59"/>
      <c r="OP21" s="59"/>
      <c r="OQ21" s="59"/>
      <c r="OR21" s="59"/>
      <c r="OS21" s="59"/>
      <c r="OT21" s="59"/>
      <c r="OU21" s="59"/>
      <c r="OV21" s="59"/>
      <c r="OW21" s="59"/>
      <c r="OX21" s="59"/>
      <c r="OY21" s="59"/>
      <c r="OZ21" s="59"/>
      <c r="PA21" s="59"/>
      <c r="PB21" s="59"/>
      <c r="PC21" s="59"/>
      <c r="PD21" s="59"/>
      <c r="PE21" s="59"/>
      <c r="PF21" s="59"/>
      <c r="PG21" s="59"/>
      <c r="PH21" s="59"/>
      <c r="PI21" s="59"/>
      <c r="PJ21" s="59"/>
      <c r="PK21" s="59"/>
      <c r="PL21" s="59"/>
      <c r="PM21" s="59"/>
      <c r="PN21" s="59"/>
      <c r="PO21" s="59"/>
      <c r="PP21" s="59"/>
      <c r="PQ21" s="59"/>
      <c r="PR21" s="59"/>
      <c r="PS21" s="59"/>
      <c r="PT21" s="59"/>
      <c r="PU21" s="59"/>
      <c r="PV21" s="59"/>
      <c r="PW21" s="59"/>
      <c r="PX21" s="59"/>
      <c r="PY21" s="59"/>
      <c r="PZ21" s="59"/>
      <c r="QA21" s="59"/>
      <c r="QB21" s="59"/>
      <c r="QC21" s="59"/>
      <c r="QD21" s="59"/>
      <c r="QE21" s="59"/>
      <c r="QF21" s="59"/>
      <c r="QG21" s="59"/>
      <c r="QH21" s="59"/>
      <c r="QI21" s="59"/>
      <c r="QJ21" s="59"/>
      <c r="QK21" s="59"/>
      <c r="QL21" s="59"/>
      <c r="QM21" s="59"/>
      <c r="QN21" s="59"/>
      <c r="QO21" s="59"/>
      <c r="QP21" s="59"/>
      <c r="QQ21" s="59"/>
      <c r="QR21" s="59"/>
      <c r="QS21" s="59"/>
      <c r="QT21" s="59"/>
      <c r="QU21" s="59"/>
      <c r="QV21" s="59"/>
      <c r="QW21" s="59"/>
      <c r="QX21" s="59"/>
      <c r="QY21" s="59"/>
      <c r="QZ21" s="59"/>
      <c r="RA21" s="59"/>
      <c r="RB21" s="59"/>
      <c r="RC21" s="59"/>
      <c r="RD21" s="59"/>
      <c r="RE21" s="59"/>
      <c r="RF21" s="59"/>
      <c r="RG21" s="59"/>
      <c r="RH21" s="59"/>
      <c r="RI21" s="59"/>
      <c r="RJ21" s="59"/>
      <c r="RK21" s="59"/>
      <c r="RL21" s="59"/>
      <c r="RM21" s="59"/>
      <c r="RN21" s="59"/>
      <c r="RO21" s="59"/>
      <c r="RP21" s="59"/>
      <c r="RQ21" s="59"/>
      <c r="RR21" s="59"/>
      <c r="RS21" s="59"/>
      <c r="RT21" s="59"/>
      <c r="RU21" s="59"/>
      <c r="RV21" s="59"/>
      <c r="RW21" s="59"/>
      <c r="RX21" s="59"/>
      <c r="RY21" s="59"/>
      <c r="RZ21" s="59"/>
      <c r="SA21" s="59"/>
      <c r="SB21" s="59"/>
      <c r="SC21" s="59"/>
      <c r="SD21" s="59"/>
      <c r="SE21" s="59"/>
      <c r="SF21" s="59"/>
      <c r="SG21" s="59"/>
      <c r="SH21" s="59"/>
      <c r="SI21" s="59"/>
      <c r="SJ21" s="59"/>
      <c r="SK21" s="59"/>
      <c r="SL21" s="59"/>
      <c r="SM21" s="59"/>
      <c r="SN21" s="59"/>
      <c r="SO21" s="59"/>
      <c r="SP21" s="59"/>
      <c r="SQ21" s="59"/>
      <c r="SR21" s="59"/>
      <c r="SS21" s="59"/>
      <c r="ST21" s="59"/>
      <c r="SU21" s="59"/>
      <c r="SV21" s="59"/>
      <c r="SW21" s="59"/>
      <c r="SX21" s="59"/>
      <c r="SY21" s="59"/>
      <c r="SZ21" s="59"/>
      <c r="TA21" s="59"/>
      <c r="TB21" s="59"/>
      <c r="TC21" s="59"/>
      <c r="TD21" s="59"/>
      <c r="TE21" s="59"/>
      <c r="TF21" s="59"/>
      <c r="TG21" s="59"/>
      <c r="TH21" s="59"/>
      <c r="TI21" s="59"/>
      <c r="TJ21" s="59"/>
      <c r="TK21" s="59"/>
      <c r="TL21" s="59"/>
      <c r="TM21" s="59"/>
      <c r="TN21" s="59"/>
      <c r="TO21" s="59"/>
      <c r="TP21" s="59"/>
      <c r="TQ21" s="59"/>
      <c r="TR21" s="59"/>
      <c r="TS21" s="59"/>
      <c r="TT21" s="59"/>
      <c r="TU21" s="59"/>
      <c r="TV21" s="59"/>
      <c r="TW21" s="59"/>
      <c r="TX21" s="59"/>
      <c r="TY21" s="59"/>
      <c r="TZ21" s="59"/>
      <c r="UA21" s="59"/>
      <c r="UB21" s="59"/>
      <c r="UC21" s="59"/>
      <c r="UD21" s="59"/>
      <c r="UE21" s="59"/>
      <c r="UF21" s="59"/>
      <c r="UG21" s="59"/>
      <c r="UH21" s="59"/>
      <c r="UI21" s="59"/>
      <c r="UJ21" s="59"/>
      <c r="UK21" s="59"/>
      <c r="UL21" s="59"/>
      <c r="UM21" s="59"/>
      <c r="UN21" s="59"/>
      <c r="UO21" s="59"/>
      <c r="UP21" s="59"/>
      <c r="UQ21" s="59"/>
      <c r="UR21" s="59"/>
      <c r="US21" s="59"/>
      <c r="UT21" s="59"/>
      <c r="UU21" s="59"/>
      <c r="UV21" s="59"/>
      <c r="UW21" s="59"/>
      <c r="UX21" s="59"/>
      <c r="UY21" s="59"/>
      <c r="UZ21" s="59"/>
      <c r="VA21" s="59"/>
      <c r="VB21" s="59"/>
      <c r="VC21" s="59"/>
      <c r="VD21" s="59"/>
      <c r="VE21" s="59"/>
      <c r="VF21" s="59"/>
      <c r="VG21" s="59"/>
      <c r="VH21" s="59"/>
      <c r="VI21" s="59"/>
      <c r="VJ21" s="59"/>
      <c r="VK21" s="59"/>
      <c r="VL21" s="59"/>
      <c r="VM21" s="59"/>
      <c r="VN21" s="59"/>
      <c r="VO21" s="59"/>
      <c r="VP21" s="59"/>
      <c r="VQ21" s="59"/>
      <c r="VR21" s="59"/>
      <c r="VS21" s="59"/>
      <c r="VT21" s="59"/>
      <c r="VU21" s="59"/>
      <c r="VV21" s="59"/>
      <c r="VW21" s="59"/>
      <c r="VX21" s="59"/>
      <c r="VY21" s="59"/>
      <c r="VZ21" s="59"/>
      <c r="WA21" s="59"/>
      <c r="WB21" s="59"/>
      <c r="WC21" s="59"/>
      <c r="WD21" s="59"/>
      <c r="WE21" s="59"/>
      <c r="WF21" s="59"/>
      <c r="WG21" s="59"/>
      <c r="WH21" s="59"/>
      <c r="WI21" s="59"/>
      <c r="WJ21" s="59"/>
      <c r="WK21" s="59"/>
      <c r="WL21" s="59"/>
      <c r="WM21" s="59"/>
      <c r="WN21" s="59"/>
      <c r="WO21" s="59"/>
    </row>
    <row r="22" spans="1:613" s="37" customFormat="1" ht="22.5" customHeight="1" x14ac:dyDescent="0.25">
      <c r="A22" s="31"/>
      <c r="B22" s="58"/>
      <c r="C22" s="44" t="s">
        <v>29</v>
      </c>
      <c r="D22" s="34"/>
      <c r="E22" s="35"/>
      <c r="F22" s="36"/>
      <c r="G22" s="36"/>
      <c r="H22" s="36"/>
      <c r="I22" s="36"/>
      <c r="J22" s="36"/>
      <c r="K22" s="36"/>
      <c r="L22" s="36"/>
      <c r="M22" s="36"/>
      <c r="N22" s="36"/>
      <c r="O22" s="36"/>
      <c r="P22" s="36"/>
      <c r="Q22" s="36"/>
      <c r="R22" s="36"/>
      <c r="S22" s="36"/>
      <c r="T22" s="36"/>
      <c r="U22" s="36"/>
      <c r="V22" s="36"/>
      <c r="W22" s="36"/>
      <c r="X22" s="36"/>
      <c r="Y22" s="36"/>
      <c r="Z22" s="36"/>
      <c r="AA22" s="36"/>
      <c r="AB22" s="36"/>
      <c r="AC22" s="36"/>
      <c r="AD22" s="36"/>
      <c r="AE22" s="36"/>
      <c r="AF22" s="36"/>
      <c r="AG22" s="36"/>
      <c r="AH22" s="36"/>
      <c r="AI22" s="36"/>
      <c r="AJ22" s="36"/>
      <c r="AK22" s="36"/>
      <c r="AL22" s="36"/>
      <c r="AM22" s="36"/>
      <c r="AN22" s="36"/>
      <c r="AO22" s="36"/>
      <c r="AP22" s="36"/>
      <c r="AQ22" s="36"/>
      <c r="AR22" s="36"/>
      <c r="AS22" s="36"/>
      <c r="AT22" s="36"/>
      <c r="AU22" s="36"/>
      <c r="AV22" s="36"/>
      <c r="AW22" s="36"/>
      <c r="AX22" s="36"/>
      <c r="AY22" s="36"/>
      <c r="AZ22" s="36"/>
      <c r="BA22" s="36"/>
      <c r="BB22" s="36"/>
      <c r="BC22" s="36"/>
      <c r="BD22" s="36"/>
      <c r="BE22" s="36"/>
      <c r="BF22" s="36"/>
      <c r="BG22" s="36"/>
      <c r="BH22" s="36"/>
      <c r="BI22" s="36"/>
      <c r="BJ22" s="36"/>
      <c r="BK22" s="36"/>
      <c r="BL22" s="36"/>
      <c r="BM22" s="36"/>
      <c r="BN22" s="36"/>
      <c r="BO22" s="36"/>
      <c r="BP22" s="36"/>
      <c r="BQ22" s="36"/>
      <c r="BR22" s="36"/>
      <c r="BS22" s="36"/>
      <c r="BT22" s="36"/>
      <c r="BU22" s="36"/>
      <c r="BV22" s="36"/>
      <c r="BW22" s="36"/>
      <c r="BX22" s="36"/>
      <c r="BY22" s="36"/>
      <c r="BZ22" s="36"/>
      <c r="CA22" s="36"/>
      <c r="CB22" s="36"/>
      <c r="CC22" s="36"/>
      <c r="CD22" s="36"/>
      <c r="CE22" s="36"/>
      <c r="CF22" s="36"/>
      <c r="CG22" s="36"/>
      <c r="CH22" s="36"/>
      <c r="CI22" s="36"/>
      <c r="CJ22" s="36"/>
      <c r="CK22" s="36"/>
      <c r="CL22" s="36"/>
      <c r="CM22" s="36"/>
      <c r="CN22" s="36"/>
      <c r="CO22" s="36"/>
      <c r="CP22" s="36"/>
      <c r="CQ22" s="36"/>
      <c r="CR22" s="36"/>
      <c r="CS22" s="36"/>
      <c r="CT22" s="36"/>
      <c r="CU22" s="36"/>
      <c r="CV22" s="36"/>
      <c r="CW22" s="36"/>
      <c r="CX22" s="36"/>
      <c r="CY22" s="36"/>
      <c r="CZ22" s="36"/>
      <c r="DA22" s="36"/>
      <c r="DB22" s="36"/>
      <c r="DC22" s="36"/>
      <c r="DD22" s="36"/>
      <c r="DE22" s="36"/>
      <c r="DF22" s="36"/>
      <c r="DG22" s="36"/>
      <c r="DH22" s="36"/>
      <c r="DI22" s="36"/>
      <c r="DJ22" s="36"/>
      <c r="DK22" s="36"/>
      <c r="DL22" s="36"/>
      <c r="DM22" s="36"/>
      <c r="DN22" s="36"/>
      <c r="DO22" s="36"/>
      <c r="DP22" s="36"/>
      <c r="DQ22" s="36"/>
      <c r="DR22" s="36"/>
      <c r="DS22" s="36"/>
      <c r="DT22" s="36"/>
      <c r="DU22" s="36"/>
      <c r="DV22" s="36"/>
      <c r="DW22" s="36"/>
      <c r="DX22" s="36"/>
      <c r="DY22" s="36"/>
      <c r="DZ22" s="36"/>
      <c r="EA22" s="36"/>
      <c r="EB22" s="36"/>
      <c r="EC22" s="36"/>
      <c r="ED22" s="36"/>
      <c r="EE22" s="36"/>
      <c r="EF22" s="36"/>
      <c r="EG22" s="36"/>
      <c r="EH22" s="36"/>
      <c r="EI22" s="36"/>
      <c r="EJ22" s="36"/>
      <c r="EK22" s="36"/>
      <c r="EL22" s="36"/>
      <c r="EM22" s="36"/>
      <c r="EN22" s="36"/>
      <c r="EO22" s="36"/>
      <c r="EP22" s="36"/>
      <c r="EQ22" s="36"/>
      <c r="ER22" s="36"/>
      <c r="ES22" s="36"/>
      <c r="ET22" s="36"/>
      <c r="EU22" s="36"/>
      <c r="EV22" s="36"/>
      <c r="EW22" s="36"/>
      <c r="EX22" s="36"/>
      <c r="EY22" s="36"/>
      <c r="EZ22" s="36"/>
      <c r="FA22" s="36"/>
      <c r="FB22" s="36"/>
      <c r="FC22" s="36"/>
      <c r="FD22" s="36"/>
      <c r="FE22" s="36"/>
      <c r="FF22" s="36"/>
      <c r="FG22" s="36"/>
      <c r="FH22" s="36"/>
      <c r="FI22" s="36"/>
      <c r="FJ22" s="36"/>
      <c r="FK22" s="36"/>
      <c r="FL22" s="36"/>
      <c r="FM22" s="36"/>
      <c r="FN22" s="36"/>
      <c r="FO22" s="36"/>
      <c r="FP22" s="36"/>
      <c r="FQ22" s="36"/>
      <c r="FR22" s="36"/>
      <c r="FS22" s="36"/>
      <c r="FT22" s="36"/>
      <c r="FU22" s="36"/>
      <c r="FV22" s="36"/>
      <c r="FW22" s="36"/>
      <c r="FX22" s="36"/>
      <c r="FY22" s="36"/>
      <c r="FZ22" s="36"/>
      <c r="GA22" s="36"/>
      <c r="GB22" s="36"/>
      <c r="GC22" s="36"/>
      <c r="GD22" s="36"/>
      <c r="GE22" s="36"/>
      <c r="GF22" s="36"/>
      <c r="GG22" s="36"/>
      <c r="GH22" s="36"/>
      <c r="GI22" s="36"/>
      <c r="GJ22" s="36"/>
      <c r="GK22" s="36"/>
      <c r="GL22" s="36"/>
      <c r="GM22" s="36"/>
      <c r="GN22" s="36"/>
      <c r="GO22" s="36"/>
      <c r="GP22" s="36"/>
      <c r="GQ22" s="36"/>
      <c r="GR22" s="36"/>
      <c r="GS22" s="36"/>
      <c r="GT22" s="36"/>
      <c r="GU22" s="36"/>
      <c r="GV22" s="36"/>
      <c r="GW22" s="36"/>
      <c r="GX22" s="36"/>
      <c r="GY22" s="36"/>
      <c r="GZ22" s="36"/>
      <c r="HA22" s="36"/>
      <c r="HB22" s="36"/>
      <c r="HC22" s="36"/>
      <c r="HD22" s="36"/>
      <c r="HE22" s="36"/>
      <c r="HF22" s="36"/>
      <c r="HG22" s="36"/>
      <c r="HH22" s="36"/>
      <c r="HI22" s="36"/>
      <c r="HJ22" s="36"/>
      <c r="HK22" s="36"/>
      <c r="HL22" s="36"/>
      <c r="HM22" s="36"/>
      <c r="HN22" s="36"/>
      <c r="HO22" s="36"/>
      <c r="HP22" s="36"/>
      <c r="HQ22" s="36"/>
      <c r="HR22" s="36"/>
      <c r="HS22" s="36"/>
      <c r="HT22" s="36"/>
      <c r="HU22" s="36"/>
      <c r="HV22" s="36"/>
      <c r="HW22" s="36"/>
      <c r="HX22" s="36"/>
      <c r="HY22" s="36"/>
      <c r="HZ22" s="36"/>
      <c r="IA22" s="36"/>
      <c r="IB22" s="36"/>
      <c r="IC22" s="36"/>
      <c r="ID22" s="36"/>
      <c r="IE22" s="36"/>
      <c r="IF22" s="36"/>
      <c r="IG22" s="36"/>
      <c r="IH22" s="36"/>
      <c r="II22" s="36"/>
      <c r="IJ22" s="36"/>
      <c r="IK22" s="36"/>
      <c r="IL22" s="36"/>
      <c r="IM22" s="36"/>
      <c r="IN22" s="36"/>
      <c r="IO22" s="36"/>
      <c r="IP22" s="36"/>
      <c r="IQ22" s="36"/>
      <c r="IR22" s="36"/>
      <c r="IS22" s="36"/>
      <c r="IT22" s="36"/>
      <c r="IU22" s="36"/>
      <c r="IV22" s="36"/>
      <c r="IW22" s="36"/>
      <c r="IX22" s="36"/>
      <c r="IY22" s="36"/>
      <c r="IZ22" s="36"/>
      <c r="JA22" s="36"/>
      <c r="JB22" s="36"/>
      <c r="JC22" s="36"/>
      <c r="JD22" s="36"/>
      <c r="JE22" s="36"/>
      <c r="JF22" s="36"/>
      <c r="JG22" s="36"/>
      <c r="JH22" s="36"/>
      <c r="JI22" s="36"/>
      <c r="JJ22" s="36"/>
      <c r="JK22" s="36"/>
      <c r="JL22" s="36"/>
      <c r="JM22" s="36"/>
      <c r="JN22" s="36"/>
      <c r="JO22" s="36"/>
      <c r="JP22" s="36"/>
      <c r="JQ22" s="36"/>
      <c r="JR22" s="36"/>
      <c r="JS22" s="36"/>
      <c r="JT22" s="36"/>
      <c r="JU22" s="36"/>
      <c r="JV22" s="36"/>
      <c r="JW22" s="36"/>
      <c r="JX22" s="36"/>
      <c r="JY22" s="36"/>
      <c r="JZ22" s="36"/>
      <c r="KA22" s="36"/>
      <c r="KB22" s="36"/>
      <c r="KC22" s="36"/>
      <c r="KD22" s="36"/>
      <c r="KE22" s="36"/>
      <c r="KF22" s="36"/>
      <c r="KG22" s="36"/>
      <c r="KH22" s="36"/>
      <c r="KI22" s="36"/>
      <c r="KJ22" s="36"/>
      <c r="KK22" s="36"/>
      <c r="KL22" s="36"/>
      <c r="KM22" s="36"/>
      <c r="KN22" s="36"/>
      <c r="KO22" s="36"/>
      <c r="KP22" s="36"/>
      <c r="KQ22" s="36"/>
      <c r="KR22" s="36"/>
      <c r="KS22" s="36"/>
      <c r="KT22" s="36"/>
      <c r="KU22" s="36"/>
      <c r="KV22" s="36"/>
      <c r="KW22" s="36"/>
      <c r="KX22" s="36"/>
      <c r="KY22" s="36"/>
      <c r="KZ22" s="36"/>
      <c r="LA22" s="36"/>
      <c r="LB22" s="36"/>
      <c r="LC22" s="36"/>
      <c r="LD22" s="36"/>
      <c r="LE22" s="36"/>
      <c r="LF22" s="36"/>
      <c r="LG22" s="36"/>
      <c r="LH22" s="36"/>
      <c r="LI22" s="36"/>
      <c r="LJ22" s="36"/>
      <c r="LK22" s="36"/>
      <c r="LL22" s="36"/>
      <c r="LM22" s="36"/>
      <c r="LN22" s="36"/>
      <c r="LO22" s="36"/>
      <c r="LP22" s="36"/>
      <c r="LQ22" s="36"/>
      <c r="LR22" s="36"/>
      <c r="LS22" s="36"/>
      <c r="LT22" s="36"/>
      <c r="LU22" s="36"/>
      <c r="LV22" s="36"/>
      <c r="LW22" s="36"/>
      <c r="LX22" s="36"/>
      <c r="LY22" s="36"/>
      <c r="LZ22" s="36"/>
      <c r="MA22" s="36"/>
      <c r="MB22" s="36"/>
      <c r="MC22" s="36"/>
      <c r="MD22" s="36"/>
      <c r="ME22" s="36"/>
      <c r="MF22" s="36"/>
      <c r="MG22" s="36"/>
      <c r="MH22" s="36"/>
      <c r="MI22" s="36"/>
      <c r="MJ22" s="36"/>
      <c r="MK22" s="36"/>
      <c r="ML22" s="36"/>
      <c r="MM22" s="36"/>
      <c r="MN22" s="36"/>
      <c r="MO22" s="36"/>
      <c r="MP22" s="36"/>
      <c r="MQ22" s="36"/>
      <c r="MR22" s="36"/>
      <c r="MS22" s="36"/>
      <c r="MT22" s="36"/>
      <c r="MU22" s="36"/>
      <c r="MV22" s="36"/>
      <c r="MW22" s="36"/>
      <c r="MX22" s="36"/>
      <c r="MY22" s="36"/>
      <c r="MZ22" s="36"/>
      <c r="NA22" s="36"/>
      <c r="NB22" s="36"/>
      <c r="NC22" s="36"/>
      <c r="ND22" s="36"/>
      <c r="NE22" s="36"/>
      <c r="NF22" s="36"/>
      <c r="NG22" s="36"/>
      <c r="NH22" s="36"/>
      <c r="NI22" s="36"/>
      <c r="NJ22" s="36"/>
      <c r="NK22" s="36"/>
      <c r="NL22" s="36"/>
      <c r="NM22" s="36"/>
      <c r="NN22" s="36"/>
      <c r="NO22" s="36"/>
      <c r="NP22" s="36"/>
      <c r="NQ22" s="36"/>
      <c r="NR22" s="36"/>
      <c r="NS22" s="36"/>
      <c r="NT22" s="36"/>
      <c r="NU22" s="36"/>
      <c r="NV22" s="36"/>
      <c r="NW22" s="36"/>
      <c r="NX22" s="36"/>
      <c r="NY22" s="36"/>
      <c r="NZ22" s="36"/>
      <c r="OA22" s="36"/>
      <c r="OB22" s="36"/>
      <c r="OC22" s="36"/>
      <c r="OD22" s="36"/>
      <c r="OE22" s="36"/>
      <c r="OF22" s="36"/>
      <c r="OG22" s="36"/>
      <c r="OH22" s="36"/>
      <c r="OI22" s="36"/>
      <c r="OJ22" s="36"/>
      <c r="OK22" s="36"/>
      <c r="OL22" s="36"/>
      <c r="OM22" s="36"/>
      <c r="ON22" s="36"/>
      <c r="OO22" s="36"/>
      <c r="OP22" s="36"/>
      <c r="OQ22" s="36"/>
      <c r="OR22" s="36"/>
      <c r="OS22" s="36"/>
      <c r="OT22" s="36"/>
      <c r="OU22" s="36"/>
      <c r="OV22" s="36"/>
      <c r="OW22" s="36"/>
      <c r="OX22" s="36"/>
      <c r="OY22" s="36"/>
      <c r="OZ22" s="36"/>
      <c r="PA22" s="36"/>
      <c r="PB22" s="36"/>
      <c r="PC22" s="36"/>
      <c r="PD22" s="36"/>
      <c r="PE22" s="36"/>
      <c r="PF22" s="36"/>
      <c r="PG22" s="36"/>
      <c r="PH22" s="36"/>
      <c r="PI22" s="36"/>
      <c r="PJ22" s="36"/>
      <c r="PK22" s="36"/>
      <c r="PL22" s="36"/>
      <c r="PM22" s="36"/>
      <c r="PN22" s="36"/>
      <c r="PO22" s="36"/>
      <c r="PP22" s="36"/>
      <c r="PQ22" s="36"/>
      <c r="PR22" s="36"/>
      <c r="PS22" s="36"/>
      <c r="PT22" s="36"/>
      <c r="PU22" s="36"/>
      <c r="PV22" s="36"/>
      <c r="PW22" s="36"/>
      <c r="PX22" s="36"/>
      <c r="PY22" s="36"/>
      <c r="PZ22" s="36"/>
      <c r="QA22" s="36"/>
      <c r="QB22" s="36"/>
      <c r="QC22" s="36"/>
      <c r="QD22" s="36"/>
      <c r="QE22" s="36"/>
      <c r="QF22" s="36"/>
      <c r="QG22" s="36"/>
      <c r="QH22" s="36"/>
      <c r="QI22" s="36"/>
      <c r="QJ22" s="36"/>
      <c r="QK22" s="36"/>
      <c r="QL22" s="36"/>
      <c r="QM22" s="36"/>
      <c r="QN22" s="36"/>
      <c r="QO22" s="36"/>
      <c r="QP22" s="36"/>
      <c r="QQ22" s="36"/>
      <c r="QR22" s="36"/>
      <c r="QS22" s="36"/>
      <c r="QT22" s="36"/>
      <c r="QU22" s="36"/>
      <c r="QV22" s="36"/>
      <c r="QW22" s="36"/>
      <c r="QX22" s="36"/>
      <c r="QY22" s="36"/>
      <c r="QZ22" s="36"/>
      <c r="RA22" s="36"/>
      <c r="RB22" s="36"/>
      <c r="RC22" s="36"/>
      <c r="RD22" s="36"/>
      <c r="RE22" s="36"/>
      <c r="RF22" s="36"/>
      <c r="RG22" s="36"/>
      <c r="RH22" s="36"/>
      <c r="RI22" s="36"/>
      <c r="RJ22" s="36"/>
      <c r="RK22" s="36"/>
      <c r="RL22" s="36"/>
      <c r="RM22" s="36"/>
      <c r="RN22" s="36"/>
      <c r="RO22" s="36"/>
      <c r="RP22" s="36"/>
      <c r="RQ22" s="36"/>
      <c r="RR22" s="36"/>
      <c r="RS22" s="36"/>
      <c r="RT22" s="36"/>
      <c r="RU22" s="36"/>
      <c r="RV22" s="36"/>
      <c r="RW22" s="36"/>
      <c r="RX22" s="36"/>
      <c r="RY22" s="36"/>
      <c r="RZ22" s="36"/>
      <c r="SA22" s="36"/>
      <c r="SB22" s="36"/>
      <c r="SC22" s="36"/>
      <c r="SD22" s="36"/>
      <c r="SE22" s="36"/>
      <c r="SF22" s="36"/>
      <c r="SG22" s="36"/>
      <c r="SH22" s="36"/>
      <c r="SI22" s="36"/>
      <c r="SJ22" s="36"/>
      <c r="SK22" s="36"/>
      <c r="SL22" s="36"/>
      <c r="SM22" s="36"/>
      <c r="SN22" s="36"/>
      <c r="SO22" s="36"/>
      <c r="SP22" s="36"/>
      <c r="SQ22" s="36"/>
      <c r="SR22" s="36"/>
      <c r="SS22" s="36"/>
      <c r="ST22" s="36"/>
      <c r="SU22" s="36"/>
      <c r="SV22" s="36"/>
      <c r="SW22" s="36"/>
      <c r="SX22" s="36"/>
      <c r="SY22" s="36"/>
      <c r="SZ22" s="36"/>
      <c r="TA22" s="36"/>
      <c r="TB22" s="36"/>
      <c r="TC22" s="36"/>
      <c r="TD22" s="36"/>
      <c r="TE22" s="36"/>
      <c r="TF22" s="36"/>
      <c r="TG22" s="36"/>
      <c r="TH22" s="36"/>
      <c r="TI22" s="36"/>
      <c r="TJ22" s="36"/>
      <c r="TK22" s="36"/>
      <c r="TL22" s="36"/>
      <c r="TM22" s="36"/>
      <c r="TN22" s="36"/>
      <c r="TO22" s="36"/>
      <c r="TP22" s="36"/>
      <c r="TQ22" s="36"/>
      <c r="TR22" s="36"/>
      <c r="TS22" s="36"/>
      <c r="TT22" s="36"/>
      <c r="TU22" s="36"/>
      <c r="TV22" s="36"/>
      <c r="TW22" s="36"/>
      <c r="TX22" s="36"/>
      <c r="TY22" s="36"/>
      <c r="TZ22" s="36"/>
      <c r="UA22" s="36"/>
      <c r="UB22" s="36"/>
      <c r="UC22" s="36"/>
      <c r="UD22" s="36"/>
      <c r="UE22" s="36"/>
      <c r="UF22" s="36"/>
      <c r="UG22" s="36"/>
      <c r="UH22" s="36"/>
      <c r="UI22" s="36"/>
      <c r="UJ22" s="36"/>
      <c r="UK22" s="36"/>
      <c r="UL22" s="36"/>
      <c r="UM22" s="36"/>
      <c r="UN22" s="36"/>
      <c r="UO22" s="36"/>
      <c r="UP22" s="36"/>
      <c r="UQ22" s="36"/>
      <c r="UR22" s="36"/>
      <c r="US22" s="36"/>
      <c r="UT22" s="36"/>
      <c r="UU22" s="36"/>
      <c r="UV22" s="36"/>
      <c r="UW22" s="36"/>
      <c r="UX22" s="36"/>
      <c r="UY22" s="36"/>
      <c r="UZ22" s="36"/>
      <c r="VA22" s="36"/>
      <c r="VB22" s="36"/>
      <c r="VC22" s="36"/>
      <c r="VD22" s="36"/>
      <c r="VE22" s="36"/>
      <c r="VF22" s="36"/>
      <c r="VG22" s="36"/>
      <c r="VH22" s="36"/>
      <c r="VI22" s="36"/>
      <c r="VJ22" s="36"/>
      <c r="VK22" s="36"/>
      <c r="VL22" s="36"/>
      <c r="VM22" s="36"/>
      <c r="VN22" s="36"/>
      <c r="VO22" s="36"/>
      <c r="VP22" s="36"/>
      <c r="VQ22" s="36"/>
      <c r="VR22" s="36"/>
      <c r="VS22" s="36"/>
      <c r="VT22" s="36"/>
      <c r="VU22" s="36"/>
      <c r="VV22" s="36"/>
      <c r="VW22" s="36"/>
      <c r="VX22" s="36"/>
      <c r="VY22" s="36"/>
      <c r="VZ22" s="36"/>
      <c r="WA22" s="36"/>
      <c r="WB22" s="36"/>
      <c r="WC22" s="36"/>
      <c r="WD22" s="36"/>
      <c r="WE22" s="36"/>
      <c r="WF22" s="36"/>
      <c r="WG22" s="36"/>
      <c r="WH22" s="36"/>
      <c r="WI22" s="36"/>
      <c r="WJ22" s="36"/>
      <c r="WK22" s="36"/>
      <c r="WL22" s="36"/>
      <c r="WM22" s="36"/>
      <c r="WN22" s="36"/>
      <c r="WO22" s="36"/>
    </row>
    <row r="23" spans="1:613" s="37" customFormat="1" ht="22.5" customHeight="1" x14ac:dyDescent="0.25">
      <c r="A23" s="31"/>
      <c r="B23" s="58"/>
      <c r="C23" s="44" t="s">
        <v>30</v>
      </c>
      <c r="D23" s="34"/>
      <c r="E23" s="35"/>
      <c r="F23" s="36"/>
      <c r="G23" s="36"/>
      <c r="H23" s="36"/>
      <c r="I23" s="36"/>
      <c r="J23" s="36"/>
      <c r="K23" s="36"/>
      <c r="L23" s="36"/>
      <c r="M23" s="36"/>
      <c r="N23" s="36"/>
      <c r="O23" s="36"/>
      <c r="P23" s="36"/>
      <c r="Q23" s="36"/>
      <c r="R23" s="36"/>
      <c r="S23" s="36"/>
      <c r="T23" s="36"/>
      <c r="U23" s="36"/>
      <c r="V23" s="36"/>
      <c r="W23" s="36"/>
      <c r="X23" s="36"/>
      <c r="Y23" s="36"/>
      <c r="Z23" s="36"/>
      <c r="AA23" s="36"/>
      <c r="AB23" s="36"/>
      <c r="AC23" s="36"/>
      <c r="AD23" s="36"/>
      <c r="AE23" s="36"/>
      <c r="AF23" s="36"/>
      <c r="AG23" s="36"/>
      <c r="AH23" s="36"/>
      <c r="AI23" s="36"/>
      <c r="AJ23" s="36"/>
      <c r="AK23" s="36"/>
      <c r="AL23" s="36"/>
      <c r="AM23" s="36"/>
      <c r="AN23" s="36"/>
      <c r="AO23" s="36"/>
      <c r="AP23" s="36"/>
      <c r="AQ23" s="36"/>
      <c r="AR23" s="36"/>
      <c r="AS23" s="36"/>
      <c r="AT23" s="36"/>
      <c r="AU23" s="36"/>
      <c r="AV23" s="36"/>
      <c r="AW23" s="36"/>
      <c r="AX23" s="36"/>
      <c r="AY23" s="36"/>
      <c r="AZ23" s="36"/>
      <c r="BA23" s="36"/>
      <c r="BB23" s="36"/>
      <c r="BC23" s="36"/>
      <c r="BD23" s="36"/>
      <c r="BE23" s="36"/>
      <c r="BF23" s="36"/>
      <c r="BG23" s="36"/>
      <c r="BH23" s="36"/>
      <c r="BI23" s="36"/>
      <c r="BJ23" s="36"/>
      <c r="BK23" s="36"/>
      <c r="BL23" s="36"/>
      <c r="BM23" s="36"/>
      <c r="BN23" s="36"/>
      <c r="BO23" s="36"/>
      <c r="BP23" s="36"/>
      <c r="BQ23" s="36"/>
      <c r="BR23" s="36"/>
      <c r="BS23" s="36"/>
      <c r="BT23" s="36"/>
      <c r="BU23" s="36"/>
      <c r="BV23" s="36"/>
      <c r="BW23" s="36"/>
      <c r="BX23" s="36"/>
      <c r="BY23" s="36"/>
      <c r="BZ23" s="36"/>
      <c r="CA23" s="36"/>
      <c r="CB23" s="36"/>
      <c r="CC23" s="36"/>
      <c r="CD23" s="36"/>
      <c r="CE23" s="36"/>
      <c r="CF23" s="36"/>
      <c r="CG23" s="36"/>
      <c r="CH23" s="36"/>
      <c r="CI23" s="36"/>
      <c r="CJ23" s="36"/>
      <c r="CK23" s="36"/>
      <c r="CL23" s="36"/>
      <c r="CM23" s="36"/>
      <c r="CN23" s="36"/>
      <c r="CO23" s="36"/>
      <c r="CP23" s="36"/>
      <c r="CQ23" s="36"/>
      <c r="CR23" s="36"/>
      <c r="CS23" s="36"/>
      <c r="CT23" s="36"/>
      <c r="CU23" s="36"/>
      <c r="CV23" s="36"/>
      <c r="CW23" s="36"/>
      <c r="CX23" s="36"/>
      <c r="CY23" s="36"/>
      <c r="CZ23" s="36"/>
      <c r="DA23" s="36"/>
      <c r="DB23" s="36"/>
      <c r="DC23" s="36"/>
      <c r="DD23" s="36"/>
      <c r="DE23" s="36"/>
      <c r="DF23" s="36"/>
      <c r="DG23" s="36"/>
      <c r="DH23" s="36"/>
      <c r="DI23" s="36"/>
      <c r="DJ23" s="36"/>
      <c r="DK23" s="36"/>
      <c r="DL23" s="36"/>
      <c r="DM23" s="36"/>
      <c r="DN23" s="36"/>
      <c r="DO23" s="36"/>
      <c r="DP23" s="36"/>
      <c r="DQ23" s="36"/>
      <c r="DR23" s="36"/>
      <c r="DS23" s="36"/>
      <c r="DT23" s="36"/>
      <c r="DU23" s="36"/>
      <c r="DV23" s="36"/>
      <c r="DW23" s="36"/>
      <c r="DX23" s="36"/>
      <c r="DY23" s="36"/>
      <c r="DZ23" s="36"/>
      <c r="EA23" s="36"/>
      <c r="EB23" s="36"/>
      <c r="EC23" s="36"/>
      <c r="ED23" s="36"/>
      <c r="EE23" s="36"/>
      <c r="EF23" s="36"/>
      <c r="EG23" s="36"/>
      <c r="EH23" s="36"/>
      <c r="EI23" s="36"/>
      <c r="EJ23" s="36"/>
      <c r="EK23" s="36"/>
      <c r="EL23" s="36"/>
      <c r="EM23" s="36"/>
      <c r="EN23" s="36"/>
      <c r="EO23" s="36"/>
      <c r="EP23" s="36"/>
      <c r="EQ23" s="36"/>
      <c r="ER23" s="36"/>
      <c r="ES23" s="36"/>
      <c r="ET23" s="36"/>
      <c r="EU23" s="36"/>
      <c r="EV23" s="36"/>
      <c r="EW23" s="36"/>
      <c r="EX23" s="36"/>
      <c r="EY23" s="36"/>
      <c r="EZ23" s="36"/>
      <c r="FA23" s="36"/>
      <c r="FB23" s="36"/>
      <c r="FC23" s="36"/>
      <c r="FD23" s="36"/>
      <c r="FE23" s="36"/>
      <c r="FF23" s="36"/>
      <c r="FG23" s="36"/>
      <c r="FH23" s="36"/>
      <c r="FI23" s="36"/>
      <c r="FJ23" s="36"/>
      <c r="FK23" s="36"/>
      <c r="FL23" s="36"/>
      <c r="FM23" s="36"/>
      <c r="FN23" s="36"/>
      <c r="FO23" s="36"/>
      <c r="FP23" s="36"/>
      <c r="FQ23" s="36"/>
      <c r="FR23" s="36"/>
      <c r="FS23" s="36"/>
      <c r="FT23" s="36"/>
      <c r="FU23" s="36"/>
      <c r="FV23" s="36"/>
      <c r="FW23" s="36"/>
      <c r="FX23" s="36"/>
      <c r="FY23" s="36"/>
      <c r="FZ23" s="36"/>
      <c r="GA23" s="36"/>
      <c r="GB23" s="36"/>
      <c r="GC23" s="36"/>
      <c r="GD23" s="36"/>
      <c r="GE23" s="36"/>
      <c r="GF23" s="36"/>
      <c r="GG23" s="36"/>
      <c r="GH23" s="36"/>
      <c r="GI23" s="36"/>
      <c r="GJ23" s="36"/>
      <c r="GK23" s="36"/>
      <c r="GL23" s="36"/>
      <c r="GM23" s="36"/>
      <c r="GN23" s="36"/>
      <c r="GO23" s="36"/>
      <c r="GP23" s="36"/>
      <c r="GQ23" s="36"/>
      <c r="GR23" s="36"/>
      <c r="GS23" s="36"/>
      <c r="GT23" s="36"/>
      <c r="GU23" s="36"/>
      <c r="GV23" s="36"/>
      <c r="GW23" s="36"/>
      <c r="GX23" s="36"/>
      <c r="GY23" s="36"/>
      <c r="GZ23" s="36"/>
      <c r="HA23" s="36"/>
      <c r="HB23" s="36"/>
      <c r="HC23" s="36"/>
      <c r="HD23" s="36"/>
      <c r="HE23" s="36"/>
      <c r="HF23" s="36"/>
      <c r="HG23" s="36"/>
      <c r="HH23" s="36"/>
      <c r="HI23" s="36"/>
      <c r="HJ23" s="36"/>
      <c r="HK23" s="36"/>
      <c r="HL23" s="36"/>
      <c r="HM23" s="36"/>
      <c r="HN23" s="36"/>
      <c r="HO23" s="36"/>
      <c r="HP23" s="36"/>
      <c r="HQ23" s="36"/>
      <c r="HR23" s="36"/>
      <c r="HS23" s="36"/>
      <c r="HT23" s="36"/>
      <c r="HU23" s="36"/>
      <c r="HV23" s="36"/>
      <c r="HW23" s="36"/>
      <c r="HX23" s="36"/>
      <c r="HY23" s="36"/>
      <c r="HZ23" s="36"/>
      <c r="IA23" s="36"/>
      <c r="IB23" s="36"/>
      <c r="IC23" s="36"/>
      <c r="ID23" s="36"/>
      <c r="IE23" s="36"/>
      <c r="IF23" s="36"/>
      <c r="IG23" s="36"/>
      <c r="IH23" s="36"/>
      <c r="II23" s="36"/>
      <c r="IJ23" s="36"/>
      <c r="IK23" s="36"/>
      <c r="IL23" s="36"/>
      <c r="IM23" s="36"/>
      <c r="IN23" s="36"/>
      <c r="IO23" s="36"/>
      <c r="IP23" s="36"/>
      <c r="IQ23" s="36"/>
      <c r="IR23" s="36"/>
      <c r="IS23" s="36"/>
      <c r="IT23" s="36"/>
      <c r="IU23" s="36"/>
      <c r="IV23" s="36"/>
      <c r="IW23" s="36"/>
      <c r="IX23" s="36"/>
      <c r="IY23" s="36"/>
      <c r="IZ23" s="36"/>
      <c r="JA23" s="36"/>
      <c r="JB23" s="36"/>
      <c r="JC23" s="36"/>
      <c r="JD23" s="36"/>
      <c r="JE23" s="36"/>
      <c r="JF23" s="36"/>
      <c r="JG23" s="36"/>
      <c r="JH23" s="36"/>
      <c r="JI23" s="36"/>
      <c r="JJ23" s="36"/>
      <c r="JK23" s="36"/>
      <c r="JL23" s="36"/>
      <c r="JM23" s="36"/>
      <c r="JN23" s="36"/>
      <c r="JO23" s="36"/>
      <c r="JP23" s="36"/>
      <c r="JQ23" s="36"/>
      <c r="JR23" s="36"/>
      <c r="JS23" s="36"/>
      <c r="JT23" s="36"/>
      <c r="JU23" s="36"/>
      <c r="JV23" s="36"/>
      <c r="JW23" s="36"/>
      <c r="JX23" s="36"/>
      <c r="JY23" s="36"/>
      <c r="JZ23" s="36"/>
      <c r="KA23" s="36"/>
      <c r="KB23" s="36"/>
      <c r="KC23" s="36"/>
      <c r="KD23" s="36"/>
      <c r="KE23" s="36"/>
      <c r="KF23" s="36"/>
      <c r="KG23" s="36"/>
      <c r="KH23" s="36"/>
      <c r="KI23" s="36"/>
      <c r="KJ23" s="36"/>
      <c r="KK23" s="36"/>
      <c r="KL23" s="36"/>
      <c r="KM23" s="36"/>
      <c r="KN23" s="36"/>
      <c r="KO23" s="36"/>
      <c r="KP23" s="36"/>
      <c r="KQ23" s="36"/>
      <c r="KR23" s="36"/>
      <c r="KS23" s="36"/>
      <c r="KT23" s="36"/>
      <c r="KU23" s="36"/>
      <c r="KV23" s="36"/>
      <c r="KW23" s="36"/>
      <c r="KX23" s="36"/>
      <c r="KY23" s="36"/>
      <c r="KZ23" s="36"/>
      <c r="LA23" s="36"/>
      <c r="LB23" s="36"/>
      <c r="LC23" s="36"/>
      <c r="LD23" s="36"/>
      <c r="LE23" s="36"/>
      <c r="LF23" s="36"/>
      <c r="LG23" s="36"/>
      <c r="LH23" s="36"/>
      <c r="LI23" s="36"/>
      <c r="LJ23" s="36"/>
      <c r="LK23" s="36"/>
      <c r="LL23" s="36"/>
      <c r="LM23" s="36"/>
      <c r="LN23" s="36"/>
      <c r="LO23" s="36"/>
      <c r="LP23" s="36"/>
      <c r="LQ23" s="36"/>
      <c r="LR23" s="36"/>
      <c r="LS23" s="36"/>
      <c r="LT23" s="36"/>
      <c r="LU23" s="36"/>
      <c r="LV23" s="36"/>
      <c r="LW23" s="36"/>
      <c r="LX23" s="36"/>
      <c r="LY23" s="36"/>
      <c r="LZ23" s="36"/>
      <c r="MA23" s="36"/>
      <c r="MB23" s="36"/>
      <c r="MC23" s="36"/>
      <c r="MD23" s="36"/>
      <c r="ME23" s="36"/>
      <c r="MF23" s="36"/>
      <c r="MG23" s="36"/>
      <c r="MH23" s="36"/>
      <c r="MI23" s="36"/>
      <c r="MJ23" s="36"/>
      <c r="MK23" s="36"/>
      <c r="ML23" s="36"/>
      <c r="MM23" s="36"/>
      <c r="MN23" s="36"/>
      <c r="MO23" s="36"/>
      <c r="MP23" s="36"/>
      <c r="MQ23" s="36"/>
      <c r="MR23" s="36"/>
      <c r="MS23" s="36"/>
      <c r="MT23" s="36"/>
      <c r="MU23" s="36"/>
      <c r="MV23" s="36"/>
      <c r="MW23" s="36"/>
      <c r="MX23" s="36"/>
      <c r="MY23" s="36"/>
      <c r="MZ23" s="36"/>
      <c r="NA23" s="36"/>
      <c r="NB23" s="36"/>
      <c r="NC23" s="36"/>
      <c r="ND23" s="36"/>
      <c r="NE23" s="36"/>
      <c r="NF23" s="36"/>
      <c r="NG23" s="36"/>
      <c r="NH23" s="36"/>
      <c r="NI23" s="36"/>
      <c r="NJ23" s="36"/>
      <c r="NK23" s="36"/>
      <c r="NL23" s="36"/>
      <c r="NM23" s="36"/>
      <c r="NN23" s="36"/>
      <c r="NO23" s="36"/>
      <c r="NP23" s="36"/>
      <c r="NQ23" s="36"/>
      <c r="NR23" s="36"/>
      <c r="NS23" s="36"/>
      <c r="NT23" s="36"/>
      <c r="NU23" s="36"/>
      <c r="NV23" s="36"/>
      <c r="NW23" s="36"/>
      <c r="NX23" s="36"/>
      <c r="NY23" s="36"/>
      <c r="NZ23" s="36"/>
      <c r="OA23" s="36"/>
      <c r="OB23" s="36"/>
      <c r="OC23" s="36"/>
      <c r="OD23" s="36"/>
      <c r="OE23" s="36"/>
      <c r="OF23" s="36"/>
      <c r="OG23" s="36"/>
      <c r="OH23" s="36"/>
      <c r="OI23" s="36"/>
      <c r="OJ23" s="36"/>
      <c r="OK23" s="36"/>
      <c r="OL23" s="36"/>
      <c r="OM23" s="36"/>
      <c r="ON23" s="36"/>
      <c r="OO23" s="36"/>
      <c r="OP23" s="36"/>
      <c r="OQ23" s="36"/>
      <c r="OR23" s="36"/>
      <c r="OS23" s="36"/>
      <c r="OT23" s="36"/>
      <c r="OU23" s="36"/>
      <c r="OV23" s="36"/>
      <c r="OW23" s="36"/>
      <c r="OX23" s="36"/>
      <c r="OY23" s="36"/>
      <c r="OZ23" s="36"/>
      <c r="PA23" s="36"/>
      <c r="PB23" s="36"/>
      <c r="PC23" s="36"/>
      <c r="PD23" s="36"/>
      <c r="PE23" s="36"/>
      <c r="PF23" s="36"/>
      <c r="PG23" s="36"/>
      <c r="PH23" s="36"/>
      <c r="PI23" s="36"/>
      <c r="PJ23" s="36"/>
      <c r="PK23" s="36"/>
      <c r="PL23" s="36"/>
      <c r="PM23" s="36"/>
      <c r="PN23" s="36"/>
      <c r="PO23" s="36"/>
      <c r="PP23" s="36"/>
      <c r="PQ23" s="36"/>
      <c r="PR23" s="36"/>
      <c r="PS23" s="36"/>
      <c r="PT23" s="36"/>
      <c r="PU23" s="36"/>
      <c r="PV23" s="36"/>
      <c r="PW23" s="36"/>
      <c r="PX23" s="36"/>
      <c r="PY23" s="36"/>
      <c r="PZ23" s="36"/>
      <c r="QA23" s="36"/>
      <c r="QB23" s="36"/>
      <c r="QC23" s="36"/>
      <c r="QD23" s="36"/>
      <c r="QE23" s="36"/>
      <c r="QF23" s="36"/>
      <c r="QG23" s="36"/>
      <c r="QH23" s="36"/>
      <c r="QI23" s="36"/>
      <c r="QJ23" s="36"/>
      <c r="QK23" s="36"/>
      <c r="QL23" s="36"/>
      <c r="QM23" s="36"/>
      <c r="QN23" s="36"/>
      <c r="QO23" s="36"/>
      <c r="QP23" s="36"/>
      <c r="QQ23" s="36"/>
      <c r="QR23" s="36"/>
      <c r="QS23" s="36"/>
      <c r="QT23" s="36"/>
      <c r="QU23" s="36"/>
      <c r="QV23" s="36"/>
      <c r="QW23" s="36"/>
      <c r="QX23" s="36"/>
      <c r="QY23" s="36"/>
      <c r="QZ23" s="36"/>
      <c r="RA23" s="36"/>
      <c r="RB23" s="36"/>
      <c r="RC23" s="36"/>
      <c r="RD23" s="36"/>
      <c r="RE23" s="36"/>
      <c r="RF23" s="36"/>
      <c r="RG23" s="36"/>
      <c r="RH23" s="36"/>
      <c r="RI23" s="36"/>
      <c r="RJ23" s="36"/>
      <c r="RK23" s="36"/>
      <c r="RL23" s="36"/>
      <c r="RM23" s="36"/>
      <c r="RN23" s="36"/>
      <c r="RO23" s="36"/>
      <c r="RP23" s="36"/>
      <c r="RQ23" s="36"/>
      <c r="RR23" s="36"/>
      <c r="RS23" s="36"/>
      <c r="RT23" s="36"/>
      <c r="RU23" s="36"/>
      <c r="RV23" s="36"/>
      <c r="RW23" s="36"/>
      <c r="RX23" s="36"/>
      <c r="RY23" s="36"/>
      <c r="RZ23" s="36"/>
      <c r="SA23" s="36"/>
      <c r="SB23" s="36"/>
      <c r="SC23" s="36"/>
      <c r="SD23" s="36"/>
      <c r="SE23" s="36"/>
      <c r="SF23" s="36"/>
      <c r="SG23" s="36"/>
      <c r="SH23" s="36"/>
      <c r="SI23" s="36"/>
      <c r="SJ23" s="36"/>
      <c r="SK23" s="36"/>
      <c r="SL23" s="36"/>
      <c r="SM23" s="36"/>
      <c r="SN23" s="36"/>
      <c r="SO23" s="36"/>
      <c r="SP23" s="36"/>
      <c r="SQ23" s="36"/>
      <c r="SR23" s="36"/>
      <c r="SS23" s="36"/>
      <c r="ST23" s="36"/>
      <c r="SU23" s="36"/>
      <c r="SV23" s="36"/>
      <c r="SW23" s="36"/>
      <c r="SX23" s="36"/>
      <c r="SY23" s="36"/>
      <c r="SZ23" s="36"/>
      <c r="TA23" s="36"/>
      <c r="TB23" s="36"/>
      <c r="TC23" s="36"/>
      <c r="TD23" s="36"/>
      <c r="TE23" s="36"/>
      <c r="TF23" s="36"/>
      <c r="TG23" s="36"/>
      <c r="TH23" s="36"/>
      <c r="TI23" s="36"/>
      <c r="TJ23" s="36"/>
      <c r="TK23" s="36"/>
      <c r="TL23" s="36"/>
      <c r="TM23" s="36"/>
      <c r="TN23" s="36"/>
      <c r="TO23" s="36"/>
      <c r="TP23" s="36"/>
      <c r="TQ23" s="36"/>
      <c r="TR23" s="36"/>
      <c r="TS23" s="36"/>
      <c r="TT23" s="36"/>
      <c r="TU23" s="36"/>
      <c r="TV23" s="36"/>
      <c r="TW23" s="36"/>
      <c r="TX23" s="36"/>
      <c r="TY23" s="36"/>
      <c r="TZ23" s="36"/>
      <c r="UA23" s="36"/>
      <c r="UB23" s="36"/>
      <c r="UC23" s="36"/>
      <c r="UD23" s="36"/>
      <c r="UE23" s="36"/>
      <c r="UF23" s="36"/>
      <c r="UG23" s="36"/>
      <c r="UH23" s="36"/>
      <c r="UI23" s="36"/>
      <c r="UJ23" s="36"/>
      <c r="UK23" s="36"/>
      <c r="UL23" s="36"/>
      <c r="UM23" s="36"/>
      <c r="UN23" s="36"/>
      <c r="UO23" s="36"/>
      <c r="UP23" s="36"/>
      <c r="UQ23" s="36"/>
      <c r="UR23" s="36"/>
      <c r="US23" s="36"/>
      <c r="UT23" s="36"/>
      <c r="UU23" s="36"/>
      <c r="UV23" s="36"/>
      <c r="UW23" s="36"/>
      <c r="UX23" s="36"/>
      <c r="UY23" s="36"/>
      <c r="UZ23" s="36"/>
      <c r="VA23" s="36"/>
      <c r="VB23" s="36"/>
      <c r="VC23" s="36"/>
      <c r="VD23" s="36"/>
      <c r="VE23" s="36"/>
      <c r="VF23" s="36"/>
      <c r="VG23" s="36"/>
      <c r="VH23" s="36"/>
      <c r="VI23" s="36"/>
      <c r="VJ23" s="36"/>
      <c r="VK23" s="36"/>
      <c r="VL23" s="36"/>
      <c r="VM23" s="36"/>
      <c r="VN23" s="36"/>
      <c r="VO23" s="36"/>
      <c r="VP23" s="36"/>
      <c r="VQ23" s="36"/>
      <c r="VR23" s="36"/>
      <c r="VS23" s="36"/>
      <c r="VT23" s="36"/>
      <c r="VU23" s="36"/>
      <c r="VV23" s="36"/>
      <c r="VW23" s="36"/>
      <c r="VX23" s="36"/>
      <c r="VY23" s="36"/>
      <c r="VZ23" s="36"/>
      <c r="WA23" s="36"/>
      <c r="WB23" s="36"/>
      <c r="WC23" s="36"/>
      <c r="WD23" s="36"/>
      <c r="WE23" s="36"/>
      <c r="WF23" s="36"/>
      <c r="WG23" s="36"/>
      <c r="WH23" s="36"/>
      <c r="WI23" s="36"/>
      <c r="WJ23" s="36"/>
      <c r="WK23" s="36"/>
      <c r="WL23" s="36"/>
      <c r="WM23" s="36"/>
      <c r="WN23" s="36"/>
      <c r="WO23" s="36"/>
    </row>
    <row r="24" spans="1:613" s="37" customFormat="1" ht="22.5" customHeight="1" x14ac:dyDescent="0.25">
      <c r="A24" s="31"/>
      <c r="B24" s="58"/>
      <c r="C24" s="44" t="s">
        <v>31</v>
      </c>
      <c r="D24" s="35"/>
      <c r="E24" s="35"/>
      <c r="F24" s="36"/>
      <c r="G24" s="36"/>
      <c r="H24" s="36"/>
      <c r="I24" s="36"/>
      <c r="J24" s="36"/>
      <c r="K24" s="36"/>
      <c r="L24" s="36"/>
      <c r="M24" s="36"/>
      <c r="N24" s="36"/>
      <c r="O24" s="36"/>
      <c r="P24" s="36"/>
      <c r="Q24" s="36"/>
      <c r="R24" s="36"/>
      <c r="S24" s="36"/>
      <c r="T24" s="36"/>
      <c r="U24" s="36"/>
      <c r="V24" s="36"/>
      <c r="W24" s="36"/>
      <c r="X24" s="36"/>
      <c r="Y24" s="36"/>
      <c r="Z24" s="36"/>
      <c r="AA24" s="36"/>
      <c r="AB24" s="36"/>
      <c r="AC24" s="36"/>
      <c r="AD24" s="36"/>
      <c r="AE24" s="36"/>
      <c r="AF24" s="36"/>
      <c r="AG24" s="36"/>
      <c r="AH24" s="36"/>
      <c r="AI24" s="36"/>
      <c r="AJ24" s="36"/>
      <c r="AK24" s="36"/>
      <c r="AL24" s="36"/>
      <c r="AM24" s="36"/>
      <c r="AN24" s="36"/>
      <c r="AO24" s="36"/>
      <c r="AP24" s="36"/>
      <c r="AQ24" s="36"/>
      <c r="AR24" s="36"/>
      <c r="AS24" s="36"/>
      <c r="AT24" s="36"/>
      <c r="AU24" s="36"/>
      <c r="AV24" s="36"/>
      <c r="AW24" s="36"/>
      <c r="AX24" s="36"/>
      <c r="AY24" s="36"/>
      <c r="AZ24" s="36"/>
      <c r="BA24" s="36"/>
      <c r="BB24" s="36"/>
      <c r="BC24" s="36"/>
      <c r="BD24" s="36"/>
      <c r="BE24" s="36"/>
      <c r="BF24" s="36"/>
      <c r="BG24" s="36"/>
      <c r="BH24" s="36"/>
      <c r="BI24" s="36"/>
      <c r="BJ24" s="36"/>
      <c r="BK24" s="36"/>
      <c r="BL24" s="36"/>
      <c r="BM24" s="36"/>
      <c r="BN24" s="36"/>
      <c r="BO24" s="36"/>
      <c r="BP24" s="36"/>
      <c r="BQ24" s="36"/>
      <c r="BR24" s="36"/>
      <c r="BS24" s="36"/>
      <c r="BT24" s="36"/>
      <c r="BU24" s="36"/>
      <c r="BV24" s="36"/>
      <c r="BW24" s="36"/>
      <c r="BX24" s="36"/>
      <c r="BY24" s="36"/>
      <c r="BZ24" s="36"/>
      <c r="CA24" s="36"/>
      <c r="CB24" s="36"/>
      <c r="CC24" s="36"/>
      <c r="CD24" s="36"/>
      <c r="CE24" s="36"/>
      <c r="CF24" s="36"/>
      <c r="CG24" s="36"/>
      <c r="CH24" s="36"/>
      <c r="CI24" s="36"/>
      <c r="CJ24" s="36"/>
      <c r="CK24" s="36"/>
      <c r="CL24" s="36"/>
      <c r="CM24" s="36"/>
      <c r="CN24" s="36"/>
      <c r="CO24" s="36"/>
      <c r="CP24" s="36"/>
      <c r="CQ24" s="36"/>
      <c r="CR24" s="36"/>
      <c r="CS24" s="36"/>
      <c r="CT24" s="36"/>
      <c r="CU24" s="36"/>
      <c r="CV24" s="36"/>
      <c r="CW24" s="36"/>
      <c r="CX24" s="36"/>
      <c r="CY24" s="36"/>
      <c r="CZ24" s="36"/>
      <c r="DA24" s="36"/>
      <c r="DB24" s="36"/>
      <c r="DC24" s="36"/>
      <c r="DD24" s="36"/>
      <c r="DE24" s="36"/>
      <c r="DF24" s="36"/>
      <c r="DG24" s="36"/>
      <c r="DH24" s="36"/>
      <c r="DI24" s="36"/>
      <c r="DJ24" s="36"/>
      <c r="DK24" s="36"/>
      <c r="DL24" s="36"/>
      <c r="DM24" s="36"/>
      <c r="DN24" s="36"/>
      <c r="DO24" s="36"/>
      <c r="DP24" s="36"/>
      <c r="DQ24" s="36"/>
      <c r="DR24" s="36"/>
      <c r="DS24" s="36"/>
      <c r="DT24" s="36"/>
      <c r="DU24" s="36"/>
      <c r="DV24" s="36"/>
      <c r="DW24" s="36"/>
      <c r="DX24" s="36"/>
      <c r="DY24" s="36"/>
      <c r="DZ24" s="36"/>
      <c r="EA24" s="36"/>
      <c r="EB24" s="36"/>
      <c r="EC24" s="36"/>
      <c r="ED24" s="36"/>
      <c r="EE24" s="36"/>
      <c r="EF24" s="36"/>
      <c r="EG24" s="36"/>
      <c r="EH24" s="36"/>
      <c r="EI24" s="36"/>
      <c r="EJ24" s="36"/>
      <c r="EK24" s="36"/>
      <c r="EL24" s="36"/>
      <c r="EM24" s="36"/>
      <c r="EN24" s="36"/>
      <c r="EO24" s="36"/>
      <c r="EP24" s="36"/>
      <c r="EQ24" s="36"/>
      <c r="ER24" s="36"/>
      <c r="ES24" s="36"/>
      <c r="ET24" s="36"/>
      <c r="EU24" s="36"/>
      <c r="EV24" s="36"/>
      <c r="EW24" s="36"/>
      <c r="EX24" s="36"/>
      <c r="EY24" s="36"/>
      <c r="EZ24" s="36"/>
      <c r="FA24" s="36"/>
      <c r="FB24" s="36"/>
      <c r="FC24" s="36"/>
      <c r="FD24" s="36"/>
      <c r="FE24" s="36"/>
      <c r="FF24" s="36"/>
      <c r="FG24" s="36"/>
      <c r="FH24" s="36"/>
      <c r="FI24" s="36"/>
      <c r="FJ24" s="36"/>
      <c r="FK24" s="36"/>
      <c r="FL24" s="36"/>
      <c r="FM24" s="36"/>
      <c r="FN24" s="36"/>
      <c r="FO24" s="36"/>
      <c r="FP24" s="36"/>
      <c r="FQ24" s="36"/>
      <c r="FR24" s="36"/>
      <c r="FS24" s="36"/>
      <c r="FT24" s="36"/>
      <c r="FU24" s="36"/>
      <c r="FV24" s="36"/>
      <c r="FW24" s="36"/>
      <c r="FX24" s="36"/>
      <c r="FY24" s="36"/>
      <c r="FZ24" s="36"/>
      <c r="GA24" s="36"/>
      <c r="GB24" s="36"/>
      <c r="GC24" s="36"/>
      <c r="GD24" s="36"/>
      <c r="GE24" s="36"/>
      <c r="GF24" s="36"/>
      <c r="GG24" s="36"/>
      <c r="GH24" s="36"/>
      <c r="GI24" s="36"/>
      <c r="GJ24" s="36"/>
      <c r="GK24" s="36"/>
      <c r="GL24" s="36"/>
      <c r="GM24" s="36"/>
      <c r="GN24" s="36"/>
      <c r="GO24" s="36"/>
      <c r="GP24" s="36"/>
      <c r="GQ24" s="36"/>
      <c r="GR24" s="36"/>
      <c r="GS24" s="36"/>
      <c r="GT24" s="36"/>
      <c r="GU24" s="36"/>
      <c r="GV24" s="36"/>
      <c r="GW24" s="36"/>
      <c r="GX24" s="36"/>
      <c r="GY24" s="36"/>
      <c r="GZ24" s="36"/>
      <c r="HA24" s="36"/>
      <c r="HB24" s="36"/>
      <c r="HC24" s="36"/>
      <c r="HD24" s="36"/>
      <c r="HE24" s="36"/>
      <c r="HF24" s="36"/>
      <c r="HG24" s="36"/>
      <c r="HH24" s="36"/>
      <c r="HI24" s="36"/>
      <c r="HJ24" s="36"/>
      <c r="HK24" s="36"/>
      <c r="HL24" s="36"/>
      <c r="HM24" s="36"/>
      <c r="HN24" s="36"/>
      <c r="HO24" s="36"/>
      <c r="HP24" s="36"/>
      <c r="HQ24" s="36"/>
      <c r="HR24" s="36"/>
      <c r="HS24" s="36"/>
      <c r="HT24" s="36"/>
      <c r="HU24" s="36"/>
      <c r="HV24" s="36"/>
      <c r="HW24" s="36"/>
      <c r="HX24" s="36"/>
      <c r="HY24" s="36"/>
      <c r="HZ24" s="36"/>
      <c r="IA24" s="36"/>
      <c r="IB24" s="36"/>
      <c r="IC24" s="36"/>
      <c r="ID24" s="36"/>
      <c r="IE24" s="36"/>
      <c r="IF24" s="36"/>
      <c r="IG24" s="36"/>
      <c r="IH24" s="36"/>
      <c r="II24" s="36"/>
      <c r="IJ24" s="36"/>
      <c r="IK24" s="36"/>
      <c r="IL24" s="36"/>
      <c r="IM24" s="36"/>
      <c r="IN24" s="36"/>
      <c r="IO24" s="36"/>
      <c r="IP24" s="36"/>
      <c r="IQ24" s="36"/>
      <c r="IR24" s="36"/>
      <c r="IS24" s="36"/>
      <c r="IT24" s="36"/>
      <c r="IU24" s="36"/>
      <c r="IV24" s="36"/>
      <c r="IW24" s="36"/>
      <c r="IX24" s="36"/>
      <c r="IY24" s="36"/>
      <c r="IZ24" s="36"/>
      <c r="JA24" s="36"/>
      <c r="JB24" s="36"/>
      <c r="JC24" s="36"/>
      <c r="JD24" s="36"/>
      <c r="JE24" s="36"/>
      <c r="JF24" s="36"/>
      <c r="JG24" s="36"/>
      <c r="JH24" s="36"/>
      <c r="JI24" s="36"/>
      <c r="JJ24" s="36"/>
      <c r="JK24" s="36"/>
      <c r="JL24" s="36"/>
      <c r="JM24" s="36"/>
      <c r="JN24" s="36"/>
      <c r="JO24" s="36"/>
      <c r="JP24" s="36"/>
      <c r="JQ24" s="36"/>
      <c r="JR24" s="36"/>
      <c r="JS24" s="36"/>
      <c r="JT24" s="36"/>
      <c r="JU24" s="36"/>
      <c r="JV24" s="36"/>
      <c r="JW24" s="36"/>
      <c r="JX24" s="36"/>
      <c r="JY24" s="36"/>
      <c r="JZ24" s="36"/>
      <c r="KA24" s="36"/>
      <c r="KB24" s="36"/>
      <c r="KC24" s="36"/>
      <c r="KD24" s="36"/>
      <c r="KE24" s="36"/>
      <c r="KF24" s="36"/>
      <c r="KG24" s="36"/>
      <c r="KH24" s="36"/>
      <c r="KI24" s="36"/>
      <c r="KJ24" s="36"/>
      <c r="KK24" s="36"/>
      <c r="KL24" s="36"/>
      <c r="KM24" s="36"/>
      <c r="KN24" s="36"/>
      <c r="KO24" s="36"/>
      <c r="KP24" s="36"/>
      <c r="KQ24" s="36"/>
      <c r="KR24" s="36"/>
      <c r="KS24" s="36"/>
      <c r="KT24" s="36"/>
      <c r="KU24" s="36"/>
      <c r="KV24" s="36"/>
      <c r="KW24" s="36"/>
      <c r="KX24" s="36"/>
      <c r="KY24" s="36"/>
      <c r="KZ24" s="36"/>
      <c r="LA24" s="36"/>
      <c r="LB24" s="36"/>
      <c r="LC24" s="36"/>
      <c r="LD24" s="36"/>
      <c r="LE24" s="36"/>
      <c r="LF24" s="36"/>
      <c r="LG24" s="36"/>
      <c r="LH24" s="36"/>
      <c r="LI24" s="36"/>
      <c r="LJ24" s="36"/>
      <c r="LK24" s="36"/>
      <c r="LL24" s="36"/>
      <c r="LM24" s="36"/>
      <c r="LN24" s="36"/>
      <c r="LO24" s="36"/>
      <c r="LP24" s="36"/>
      <c r="LQ24" s="36"/>
      <c r="LR24" s="36"/>
      <c r="LS24" s="36"/>
      <c r="LT24" s="36"/>
      <c r="LU24" s="36"/>
      <c r="LV24" s="36"/>
      <c r="LW24" s="36"/>
      <c r="LX24" s="36"/>
      <c r="LY24" s="36"/>
      <c r="LZ24" s="36"/>
      <c r="MA24" s="36"/>
      <c r="MB24" s="36"/>
      <c r="MC24" s="36"/>
      <c r="MD24" s="36"/>
      <c r="ME24" s="36"/>
      <c r="MF24" s="36"/>
      <c r="MG24" s="36"/>
      <c r="MH24" s="36"/>
      <c r="MI24" s="36"/>
      <c r="MJ24" s="36"/>
      <c r="MK24" s="36"/>
      <c r="ML24" s="36"/>
      <c r="MM24" s="36"/>
      <c r="MN24" s="36"/>
      <c r="MO24" s="36"/>
      <c r="MP24" s="36"/>
      <c r="MQ24" s="36"/>
      <c r="MR24" s="36"/>
      <c r="MS24" s="36"/>
      <c r="MT24" s="36"/>
      <c r="MU24" s="36"/>
      <c r="MV24" s="36"/>
      <c r="MW24" s="36"/>
      <c r="MX24" s="36"/>
      <c r="MY24" s="36"/>
      <c r="MZ24" s="36"/>
      <c r="NA24" s="36"/>
      <c r="NB24" s="36"/>
      <c r="NC24" s="36"/>
      <c r="ND24" s="36"/>
      <c r="NE24" s="36"/>
      <c r="NF24" s="36"/>
      <c r="NG24" s="36"/>
      <c r="NH24" s="36"/>
      <c r="NI24" s="36"/>
      <c r="NJ24" s="36"/>
      <c r="NK24" s="36"/>
      <c r="NL24" s="36"/>
      <c r="NM24" s="36"/>
      <c r="NN24" s="36"/>
      <c r="NO24" s="36"/>
      <c r="NP24" s="36"/>
      <c r="NQ24" s="36"/>
      <c r="NR24" s="36"/>
      <c r="NS24" s="36"/>
      <c r="NT24" s="36"/>
      <c r="NU24" s="36"/>
      <c r="NV24" s="36"/>
      <c r="NW24" s="36"/>
      <c r="NX24" s="36"/>
      <c r="NY24" s="36"/>
      <c r="NZ24" s="36"/>
      <c r="OA24" s="36"/>
      <c r="OB24" s="36"/>
      <c r="OC24" s="36"/>
      <c r="OD24" s="36"/>
      <c r="OE24" s="36"/>
      <c r="OF24" s="36"/>
      <c r="OG24" s="36"/>
      <c r="OH24" s="36"/>
      <c r="OI24" s="36"/>
      <c r="OJ24" s="36"/>
      <c r="OK24" s="36"/>
      <c r="OL24" s="36"/>
      <c r="OM24" s="36"/>
      <c r="ON24" s="36"/>
      <c r="OO24" s="36"/>
      <c r="OP24" s="36"/>
      <c r="OQ24" s="36"/>
      <c r="OR24" s="36"/>
      <c r="OS24" s="36"/>
      <c r="OT24" s="36"/>
      <c r="OU24" s="36"/>
      <c r="OV24" s="36"/>
      <c r="OW24" s="36"/>
      <c r="OX24" s="36"/>
      <c r="OY24" s="36"/>
      <c r="OZ24" s="36"/>
      <c r="PA24" s="36"/>
      <c r="PB24" s="36"/>
      <c r="PC24" s="36"/>
      <c r="PD24" s="36"/>
      <c r="PE24" s="36"/>
      <c r="PF24" s="36"/>
      <c r="PG24" s="36"/>
      <c r="PH24" s="36"/>
      <c r="PI24" s="36"/>
      <c r="PJ24" s="36"/>
      <c r="PK24" s="36"/>
      <c r="PL24" s="36"/>
      <c r="PM24" s="36"/>
      <c r="PN24" s="36"/>
      <c r="PO24" s="36"/>
      <c r="PP24" s="36"/>
      <c r="PQ24" s="36"/>
      <c r="PR24" s="36"/>
      <c r="PS24" s="36"/>
      <c r="PT24" s="36"/>
      <c r="PU24" s="36"/>
      <c r="PV24" s="36"/>
      <c r="PW24" s="36"/>
      <c r="PX24" s="36"/>
      <c r="PY24" s="36"/>
      <c r="PZ24" s="36"/>
      <c r="QA24" s="36"/>
      <c r="QB24" s="36"/>
      <c r="QC24" s="36"/>
      <c r="QD24" s="36"/>
      <c r="QE24" s="36"/>
      <c r="QF24" s="36"/>
      <c r="QG24" s="36"/>
      <c r="QH24" s="36"/>
      <c r="QI24" s="36"/>
      <c r="QJ24" s="36"/>
      <c r="QK24" s="36"/>
      <c r="QL24" s="36"/>
      <c r="QM24" s="36"/>
      <c r="QN24" s="36"/>
      <c r="QO24" s="36"/>
      <c r="QP24" s="36"/>
      <c r="QQ24" s="36"/>
      <c r="QR24" s="36"/>
      <c r="QS24" s="36"/>
      <c r="QT24" s="36"/>
      <c r="QU24" s="36"/>
      <c r="QV24" s="36"/>
      <c r="QW24" s="36"/>
      <c r="QX24" s="36"/>
      <c r="QY24" s="36"/>
      <c r="QZ24" s="36"/>
      <c r="RA24" s="36"/>
      <c r="RB24" s="36"/>
      <c r="RC24" s="36"/>
      <c r="RD24" s="36"/>
      <c r="RE24" s="36"/>
      <c r="RF24" s="36"/>
      <c r="RG24" s="36"/>
      <c r="RH24" s="36"/>
      <c r="RI24" s="36"/>
      <c r="RJ24" s="36"/>
      <c r="RK24" s="36"/>
      <c r="RL24" s="36"/>
      <c r="RM24" s="36"/>
      <c r="RN24" s="36"/>
      <c r="RO24" s="36"/>
      <c r="RP24" s="36"/>
      <c r="RQ24" s="36"/>
      <c r="RR24" s="36"/>
      <c r="RS24" s="36"/>
      <c r="RT24" s="36"/>
      <c r="RU24" s="36"/>
      <c r="RV24" s="36"/>
      <c r="RW24" s="36"/>
      <c r="RX24" s="36"/>
      <c r="RY24" s="36"/>
      <c r="RZ24" s="36"/>
      <c r="SA24" s="36"/>
      <c r="SB24" s="36"/>
      <c r="SC24" s="36"/>
      <c r="SD24" s="36"/>
      <c r="SE24" s="36"/>
      <c r="SF24" s="36"/>
      <c r="SG24" s="36"/>
      <c r="SH24" s="36"/>
      <c r="SI24" s="36"/>
      <c r="SJ24" s="36"/>
      <c r="SK24" s="36"/>
      <c r="SL24" s="36"/>
      <c r="SM24" s="36"/>
      <c r="SN24" s="36"/>
      <c r="SO24" s="36"/>
      <c r="SP24" s="36"/>
      <c r="SQ24" s="36"/>
      <c r="SR24" s="36"/>
      <c r="SS24" s="36"/>
      <c r="ST24" s="36"/>
      <c r="SU24" s="36"/>
      <c r="SV24" s="36"/>
      <c r="SW24" s="36"/>
      <c r="SX24" s="36"/>
      <c r="SY24" s="36"/>
      <c r="SZ24" s="36"/>
      <c r="TA24" s="36"/>
      <c r="TB24" s="36"/>
      <c r="TC24" s="36"/>
      <c r="TD24" s="36"/>
      <c r="TE24" s="36"/>
      <c r="TF24" s="36"/>
      <c r="TG24" s="36"/>
      <c r="TH24" s="36"/>
      <c r="TI24" s="36"/>
      <c r="TJ24" s="36"/>
      <c r="TK24" s="36"/>
      <c r="TL24" s="36"/>
      <c r="TM24" s="36"/>
      <c r="TN24" s="36"/>
      <c r="TO24" s="36"/>
      <c r="TP24" s="36"/>
      <c r="TQ24" s="36"/>
      <c r="TR24" s="36"/>
      <c r="TS24" s="36"/>
      <c r="TT24" s="36"/>
      <c r="TU24" s="36"/>
      <c r="TV24" s="36"/>
      <c r="TW24" s="36"/>
      <c r="TX24" s="36"/>
      <c r="TY24" s="36"/>
      <c r="TZ24" s="36"/>
      <c r="UA24" s="36"/>
      <c r="UB24" s="36"/>
      <c r="UC24" s="36"/>
      <c r="UD24" s="36"/>
      <c r="UE24" s="36"/>
      <c r="UF24" s="36"/>
      <c r="UG24" s="36"/>
      <c r="UH24" s="36"/>
      <c r="UI24" s="36"/>
      <c r="UJ24" s="36"/>
      <c r="UK24" s="36"/>
      <c r="UL24" s="36"/>
      <c r="UM24" s="36"/>
      <c r="UN24" s="36"/>
      <c r="UO24" s="36"/>
      <c r="UP24" s="36"/>
      <c r="UQ24" s="36"/>
      <c r="UR24" s="36"/>
      <c r="US24" s="36"/>
      <c r="UT24" s="36"/>
      <c r="UU24" s="36"/>
      <c r="UV24" s="36"/>
      <c r="UW24" s="36"/>
      <c r="UX24" s="36"/>
      <c r="UY24" s="36"/>
      <c r="UZ24" s="36"/>
      <c r="VA24" s="36"/>
      <c r="VB24" s="36"/>
      <c r="VC24" s="36"/>
      <c r="VD24" s="36"/>
      <c r="VE24" s="36"/>
      <c r="VF24" s="36"/>
      <c r="VG24" s="36"/>
      <c r="VH24" s="36"/>
      <c r="VI24" s="36"/>
      <c r="VJ24" s="36"/>
      <c r="VK24" s="36"/>
      <c r="VL24" s="36"/>
      <c r="VM24" s="36"/>
      <c r="VN24" s="36"/>
      <c r="VO24" s="36"/>
      <c r="VP24" s="36"/>
      <c r="VQ24" s="36"/>
      <c r="VR24" s="36"/>
      <c r="VS24" s="36"/>
      <c r="VT24" s="36"/>
      <c r="VU24" s="36"/>
      <c r="VV24" s="36"/>
      <c r="VW24" s="36"/>
      <c r="VX24" s="36"/>
      <c r="VY24" s="36"/>
      <c r="VZ24" s="36"/>
      <c r="WA24" s="36"/>
      <c r="WB24" s="36"/>
      <c r="WC24" s="36"/>
      <c r="WD24" s="36"/>
      <c r="WE24" s="36"/>
      <c r="WF24" s="36"/>
      <c r="WG24" s="36"/>
      <c r="WH24" s="36"/>
      <c r="WI24" s="36"/>
      <c r="WJ24" s="36"/>
      <c r="WK24" s="36"/>
      <c r="WL24" s="36"/>
      <c r="WM24" s="36"/>
      <c r="WN24" s="36"/>
      <c r="WO24" s="36"/>
    </row>
    <row r="25" spans="1:613" s="37" customFormat="1" ht="22.5" customHeight="1" x14ac:dyDescent="0.25">
      <c r="A25" s="43"/>
      <c r="B25" s="58"/>
      <c r="C25" s="44" t="s">
        <v>32</v>
      </c>
      <c r="D25" s="35"/>
      <c r="E25" s="35"/>
      <c r="F25" s="36"/>
      <c r="G25" s="36"/>
      <c r="H25" s="36"/>
      <c r="I25" s="36"/>
      <c r="J25" s="36"/>
      <c r="K25" s="36"/>
      <c r="L25" s="36"/>
      <c r="M25" s="36"/>
      <c r="N25" s="36"/>
      <c r="O25" s="36"/>
      <c r="P25" s="36"/>
      <c r="Q25" s="36"/>
      <c r="R25" s="36"/>
      <c r="S25" s="36"/>
      <c r="T25" s="36"/>
      <c r="U25" s="36"/>
      <c r="V25" s="36"/>
      <c r="W25" s="36"/>
      <c r="X25" s="36"/>
      <c r="Y25" s="36"/>
      <c r="Z25" s="36"/>
      <c r="AA25" s="36"/>
      <c r="AB25" s="36"/>
      <c r="AC25" s="36"/>
      <c r="AD25" s="36"/>
      <c r="AE25" s="36"/>
      <c r="AF25" s="36"/>
      <c r="AG25" s="36"/>
      <c r="AH25" s="36"/>
      <c r="AI25" s="36"/>
      <c r="AJ25" s="36"/>
      <c r="AK25" s="36"/>
      <c r="AL25" s="36"/>
      <c r="AM25" s="36"/>
      <c r="AN25" s="36"/>
      <c r="AO25" s="36"/>
      <c r="AP25" s="36"/>
      <c r="AQ25" s="36"/>
      <c r="AR25" s="36"/>
      <c r="AS25" s="36"/>
      <c r="AT25" s="36"/>
      <c r="AU25" s="36"/>
      <c r="AV25" s="36"/>
      <c r="AW25" s="36"/>
      <c r="AX25" s="36"/>
      <c r="AY25" s="36"/>
      <c r="AZ25" s="36"/>
      <c r="BA25" s="36"/>
      <c r="BB25" s="36"/>
      <c r="BC25" s="36"/>
      <c r="BD25" s="36"/>
      <c r="BE25" s="36"/>
      <c r="BF25" s="36"/>
      <c r="BG25" s="36"/>
      <c r="BH25" s="36"/>
      <c r="BI25" s="36"/>
      <c r="BJ25" s="36"/>
      <c r="BK25" s="36"/>
      <c r="BL25" s="36"/>
      <c r="BM25" s="36"/>
      <c r="BN25" s="36"/>
      <c r="BO25" s="36"/>
      <c r="BP25" s="36"/>
      <c r="BQ25" s="36"/>
      <c r="BR25" s="36"/>
      <c r="BS25" s="36"/>
      <c r="BT25" s="36"/>
      <c r="BU25" s="36"/>
      <c r="BV25" s="36"/>
      <c r="BW25" s="36"/>
      <c r="BX25" s="36"/>
      <c r="BY25" s="36"/>
      <c r="BZ25" s="36"/>
      <c r="CA25" s="36"/>
      <c r="CB25" s="36"/>
      <c r="CC25" s="36"/>
      <c r="CD25" s="36"/>
      <c r="CE25" s="36"/>
      <c r="CF25" s="36"/>
      <c r="CG25" s="36"/>
      <c r="CH25" s="36"/>
      <c r="CI25" s="36"/>
      <c r="CJ25" s="36"/>
      <c r="CK25" s="36"/>
      <c r="CL25" s="36"/>
      <c r="CM25" s="36"/>
      <c r="CN25" s="36"/>
      <c r="CO25" s="36"/>
      <c r="CP25" s="36"/>
      <c r="CQ25" s="36"/>
      <c r="CR25" s="36"/>
      <c r="CS25" s="36"/>
      <c r="CT25" s="36"/>
      <c r="CU25" s="36"/>
      <c r="CV25" s="36"/>
      <c r="CW25" s="36"/>
      <c r="CX25" s="36"/>
      <c r="CY25" s="36"/>
      <c r="CZ25" s="36"/>
      <c r="DA25" s="36"/>
      <c r="DB25" s="36"/>
      <c r="DC25" s="36"/>
      <c r="DD25" s="36"/>
      <c r="DE25" s="36"/>
      <c r="DF25" s="36"/>
      <c r="DG25" s="36"/>
      <c r="DH25" s="36"/>
      <c r="DI25" s="36"/>
      <c r="DJ25" s="36"/>
      <c r="DK25" s="36"/>
      <c r="DL25" s="36"/>
      <c r="DM25" s="36"/>
      <c r="DN25" s="36"/>
      <c r="DO25" s="36"/>
      <c r="DP25" s="36"/>
      <c r="DQ25" s="36"/>
      <c r="DR25" s="36"/>
      <c r="DS25" s="36"/>
      <c r="DT25" s="36"/>
      <c r="DU25" s="36"/>
      <c r="DV25" s="36"/>
      <c r="DW25" s="36"/>
      <c r="DX25" s="36"/>
      <c r="DY25" s="36"/>
      <c r="DZ25" s="36"/>
      <c r="EA25" s="36"/>
      <c r="EB25" s="36"/>
      <c r="EC25" s="36"/>
      <c r="ED25" s="36"/>
      <c r="EE25" s="36"/>
      <c r="EF25" s="36"/>
      <c r="EG25" s="36"/>
      <c r="EH25" s="36"/>
      <c r="EI25" s="36"/>
      <c r="EJ25" s="36"/>
      <c r="EK25" s="36"/>
      <c r="EL25" s="36"/>
      <c r="EM25" s="36"/>
      <c r="EN25" s="36"/>
      <c r="EO25" s="36"/>
      <c r="EP25" s="36"/>
      <c r="EQ25" s="36"/>
      <c r="ER25" s="36"/>
      <c r="ES25" s="36"/>
      <c r="ET25" s="36"/>
      <c r="EU25" s="36"/>
      <c r="EV25" s="36"/>
      <c r="EW25" s="36"/>
      <c r="EX25" s="36"/>
      <c r="EY25" s="36"/>
      <c r="EZ25" s="36"/>
      <c r="FA25" s="36"/>
      <c r="FB25" s="36"/>
      <c r="FC25" s="36"/>
      <c r="FD25" s="36"/>
      <c r="FE25" s="36"/>
      <c r="FF25" s="36"/>
      <c r="FG25" s="36"/>
      <c r="FH25" s="36"/>
      <c r="FI25" s="36"/>
      <c r="FJ25" s="36"/>
      <c r="FK25" s="36"/>
      <c r="FL25" s="36"/>
      <c r="FM25" s="36"/>
      <c r="FN25" s="36"/>
      <c r="FO25" s="36"/>
      <c r="FP25" s="36"/>
      <c r="FQ25" s="36"/>
      <c r="FR25" s="36"/>
      <c r="FS25" s="36"/>
      <c r="FT25" s="36"/>
      <c r="FU25" s="36"/>
      <c r="FV25" s="36"/>
      <c r="FW25" s="36"/>
      <c r="FX25" s="36"/>
      <c r="FY25" s="36"/>
      <c r="FZ25" s="36"/>
      <c r="GA25" s="36"/>
      <c r="GB25" s="36"/>
      <c r="GC25" s="36"/>
      <c r="GD25" s="36"/>
      <c r="GE25" s="36"/>
      <c r="GF25" s="36"/>
      <c r="GG25" s="36"/>
      <c r="GH25" s="36"/>
      <c r="GI25" s="36"/>
      <c r="GJ25" s="36"/>
      <c r="GK25" s="36"/>
      <c r="GL25" s="36"/>
      <c r="GM25" s="36"/>
      <c r="GN25" s="36"/>
      <c r="GO25" s="36"/>
      <c r="GP25" s="36"/>
      <c r="GQ25" s="36"/>
      <c r="GR25" s="36"/>
      <c r="GS25" s="36"/>
      <c r="GT25" s="36"/>
      <c r="GU25" s="36"/>
      <c r="GV25" s="36"/>
      <c r="GW25" s="36"/>
      <c r="GX25" s="36"/>
      <c r="GY25" s="36"/>
      <c r="GZ25" s="36"/>
      <c r="HA25" s="36"/>
      <c r="HB25" s="36"/>
      <c r="HC25" s="36"/>
      <c r="HD25" s="36"/>
      <c r="HE25" s="36"/>
      <c r="HF25" s="36"/>
      <c r="HG25" s="36"/>
      <c r="HH25" s="36"/>
      <c r="HI25" s="36"/>
      <c r="HJ25" s="36"/>
      <c r="HK25" s="36"/>
      <c r="HL25" s="36"/>
      <c r="HM25" s="36"/>
      <c r="HN25" s="36"/>
      <c r="HO25" s="36"/>
      <c r="HP25" s="36"/>
      <c r="HQ25" s="36"/>
      <c r="HR25" s="36"/>
      <c r="HS25" s="36"/>
      <c r="HT25" s="36"/>
      <c r="HU25" s="36"/>
      <c r="HV25" s="36"/>
      <c r="HW25" s="36"/>
      <c r="HX25" s="36"/>
      <c r="HY25" s="36"/>
      <c r="HZ25" s="36"/>
      <c r="IA25" s="36"/>
      <c r="IB25" s="36"/>
      <c r="IC25" s="36"/>
      <c r="ID25" s="36"/>
      <c r="IE25" s="36"/>
      <c r="IF25" s="36"/>
      <c r="IG25" s="36"/>
      <c r="IH25" s="36"/>
      <c r="II25" s="36"/>
      <c r="IJ25" s="36"/>
      <c r="IK25" s="36"/>
      <c r="IL25" s="36"/>
      <c r="IM25" s="36"/>
      <c r="IN25" s="36"/>
      <c r="IO25" s="36"/>
      <c r="IP25" s="36"/>
      <c r="IQ25" s="36"/>
      <c r="IR25" s="36"/>
      <c r="IS25" s="36"/>
      <c r="IT25" s="36"/>
      <c r="IU25" s="36"/>
      <c r="IV25" s="36"/>
      <c r="IW25" s="36"/>
      <c r="IX25" s="36"/>
      <c r="IY25" s="36"/>
      <c r="IZ25" s="36"/>
      <c r="JA25" s="36"/>
      <c r="JB25" s="36"/>
      <c r="JC25" s="36"/>
      <c r="JD25" s="36"/>
      <c r="JE25" s="36"/>
      <c r="JF25" s="36"/>
      <c r="JG25" s="36"/>
      <c r="JH25" s="36"/>
      <c r="JI25" s="36"/>
      <c r="JJ25" s="36"/>
      <c r="JK25" s="36"/>
      <c r="JL25" s="36"/>
      <c r="JM25" s="36"/>
      <c r="JN25" s="36"/>
      <c r="JO25" s="36"/>
      <c r="JP25" s="36"/>
      <c r="JQ25" s="36"/>
      <c r="JR25" s="36"/>
      <c r="JS25" s="36"/>
      <c r="JT25" s="36"/>
      <c r="JU25" s="36"/>
      <c r="JV25" s="36"/>
      <c r="JW25" s="36"/>
      <c r="JX25" s="36"/>
      <c r="JY25" s="36"/>
      <c r="JZ25" s="36"/>
      <c r="KA25" s="36"/>
      <c r="KB25" s="36"/>
      <c r="KC25" s="36"/>
      <c r="KD25" s="36"/>
      <c r="KE25" s="36"/>
      <c r="KF25" s="36"/>
      <c r="KG25" s="36"/>
      <c r="KH25" s="36"/>
      <c r="KI25" s="36"/>
      <c r="KJ25" s="36"/>
      <c r="KK25" s="36"/>
      <c r="KL25" s="36"/>
      <c r="KM25" s="36"/>
      <c r="KN25" s="36"/>
      <c r="KO25" s="36"/>
      <c r="KP25" s="36"/>
      <c r="KQ25" s="36"/>
      <c r="KR25" s="36"/>
      <c r="KS25" s="36"/>
      <c r="KT25" s="36"/>
      <c r="KU25" s="36"/>
      <c r="KV25" s="36"/>
      <c r="KW25" s="36"/>
      <c r="KX25" s="36"/>
      <c r="KY25" s="36"/>
      <c r="KZ25" s="36"/>
      <c r="LA25" s="36"/>
      <c r="LB25" s="36"/>
      <c r="LC25" s="36"/>
      <c r="LD25" s="36"/>
      <c r="LE25" s="36"/>
      <c r="LF25" s="36"/>
      <c r="LG25" s="36"/>
      <c r="LH25" s="36"/>
      <c r="LI25" s="36"/>
      <c r="LJ25" s="36"/>
      <c r="LK25" s="36"/>
      <c r="LL25" s="36"/>
      <c r="LM25" s="36"/>
      <c r="LN25" s="36"/>
      <c r="LO25" s="36"/>
      <c r="LP25" s="36"/>
      <c r="LQ25" s="36"/>
      <c r="LR25" s="36"/>
      <c r="LS25" s="36"/>
      <c r="LT25" s="36"/>
      <c r="LU25" s="36"/>
      <c r="LV25" s="36"/>
      <c r="LW25" s="36"/>
      <c r="LX25" s="36"/>
      <c r="LY25" s="36"/>
      <c r="LZ25" s="36"/>
      <c r="MA25" s="36"/>
      <c r="MB25" s="36"/>
      <c r="MC25" s="36"/>
      <c r="MD25" s="36"/>
      <c r="ME25" s="36"/>
      <c r="MF25" s="36"/>
      <c r="MG25" s="36"/>
      <c r="MH25" s="36"/>
      <c r="MI25" s="36"/>
      <c r="MJ25" s="36"/>
      <c r="MK25" s="36"/>
      <c r="ML25" s="36"/>
      <c r="MM25" s="36"/>
      <c r="MN25" s="36"/>
      <c r="MO25" s="36"/>
      <c r="MP25" s="36"/>
      <c r="MQ25" s="36"/>
      <c r="MR25" s="36"/>
      <c r="MS25" s="36"/>
      <c r="MT25" s="36"/>
      <c r="MU25" s="36"/>
      <c r="MV25" s="36"/>
      <c r="MW25" s="36"/>
      <c r="MX25" s="36"/>
      <c r="MY25" s="36"/>
      <c r="MZ25" s="36"/>
      <c r="NA25" s="36"/>
      <c r="NB25" s="36"/>
      <c r="NC25" s="36"/>
      <c r="ND25" s="36"/>
      <c r="NE25" s="36"/>
      <c r="NF25" s="36"/>
      <c r="NG25" s="36"/>
      <c r="NH25" s="36"/>
      <c r="NI25" s="36"/>
      <c r="NJ25" s="36"/>
      <c r="NK25" s="36"/>
      <c r="NL25" s="36"/>
      <c r="NM25" s="36"/>
      <c r="NN25" s="36"/>
      <c r="NO25" s="36"/>
      <c r="NP25" s="36"/>
      <c r="NQ25" s="36"/>
      <c r="NR25" s="36"/>
      <c r="NS25" s="36"/>
      <c r="NT25" s="36"/>
      <c r="NU25" s="36"/>
      <c r="NV25" s="36"/>
      <c r="NW25" s="36"/>
      <c r="NX25" s="36"/>
      <c r="NY25" s="36"/>
      <c r="NZ25" s="36"/>
      <c r="OA25" s="36"/>
      <c r="OB25" s="36"/>
      <c r="OC25" s="36"/>
      <c r="OD25" s="36"/>
      <c r="OE25" s="36"/>
      <c r="OF25" s="36"/>
      <c r="OG25" s="36"/>
      <c r="OH25" s="36"/>
      <c r="OI25" s="36"/>
      <c r="OJ25" s="36"/>
      <c r="OK25" s="36"/>
      <c r="OL25" s="36"/>
      <c r="OM25" s="36"/>
      <c r="ON25" s="36"/>
      <c r="OO25" s="36"/>
      <c r="OP25" s="36"/>
      <c r="OQ25" s="36"/>
      <c r="OR25" s="36"/>
      <c r="OS25" s="36"/>
      <c r="OT25" s="36"/>
      <c r="OU25" s="36"/>
      <c r="OV25" s="36"/>
      <c r="OW25" s="36"/>
      <c r="OX25" s="36"/>
      <c r="OY25" s="36"/>
      <c r="OZ25" s="36"/>
      <c r="PA25" s="36"/>
      <c r="PB25" s="36"/>
      <c r="PC25" s="36"/>
      <c r="PD25" s="36"/>
      <c r="PE25" s="36"/>
      <c r="PF25" s="36"/>
      <c r="PG25" s="36"/>
      <c r="PH25" s="36"/>
      <c r="PI25" s="36"/>
      <c r="PJ25" s="36"/>
      <c r="PK25" s="36"/>
      <c r="PL25" s="36"/>
      <c r="PM25" s="36"/>
      <c r="PN25" s="36"/>
      <c r="PO25" s="36"/>
      <c r="PP25" s="36"/>
      <c r="PQ25" s="36"/>
      <c r="PR25" s="36"/>
      <c r="PS25" s="36"/>
      <c r="PT25" s="36"/>
      <c r="PU25" s="36"/>
      <c r="PV25" s="36"/>
      <c r="PW25" s="36"/>
      <c r="PX25" s="36"/>
      <c r="PY25" s="36"/>
      <c r="PZ25" s="36"/>
      <c r="QA25" s="36"/>
      <c r="QB25" s="36"/>
      <c r="QC25" s="36"/>
      <c r="QD25" s="36"/>
      <c r="QE25" s="36"/>
      <c r="QF25" s="36"/>
      <c r="QG25" s="36"/>
      <c r="QH25" s="36"/>
      <c r="QI25" s="36"/>
      <c r="QJ25" s="36"/>
      <c r="QK25" s="36"/>
      <c r="QL25" s="36"/>
      <c r="QM25" s="36"/>
      <c r="QN25" s="36"/>
      <c r="QO25" s="36"/>
      <c r="QP25" s="36"/>
      <c r="QQ25" s="36"/>
      <c r="QR25" s="36"/>
      <c r="QS25" s="36"/>
      <c r="QT25" s="36"/>
      <c r="QU25" s="36"/>
      <c r="QV25" s="36"/>
      <c r="QW25" s="36"/>
      <c r="QX25" s="36"/>
      <c r="QY25" s="36"/>
      <c r="QZ25" s="36"/>
      <c r="RA25" s="36"/>
      <c r="RB25" s="36"/>
      <c r="RC25" s="36"/>
      <c r="RD25" s="36"/>
      <c r="RE25" s="36"/>
      <c r="RF25" s="36"/>
      <c r="RG25" s="36"/>
      <c r="RH25" s="36"/>
      <c r="RI25" s="36"/>
      <c r="RJ25" s="36"/>
      <c r="RK25" s="36"/>
      <c r="RL25" s="36"/>
      <c r="RM25" s="36"/>
      <c r="RN25" s="36"/>
      <c r="RO25" s="36"/>
      <c r="RP25" s="36"/>
      <c r="RQ25" s="36"/>
      <c r="RR25" s="36"/>
      <c r="RS25" s="36"/>
      <c r="RT25" s="36"/>
      <c r="RU25" s="36"/>
      <c r="RV25" s="36"/>
      <c r="RW25" s="36"/>
      <c r="RX25" s="36"/>
      <c r="RY25" s="36"/>
      <c r="RZ25" s="36"/>
      <c r="SA25" s="36"/>
      <c r="SB25" s="36"/>
      <c r="SC25" s="36"/>
      <c r="SD25" s="36"/>
      <c r="SE25" s="36"/>
      <c r="SF25" s="36"/>
      <c r="SG25" s="36"/>
      <c r="SH25" s="36"/>
      <c r="SI25" s="36"/>
      <c r="SJ25" s="36"/>
      <c r="SK25" s="36"/>
      <c r="SL25" s="36"/>
      <c r="SM25" s="36"/>
      <c r="SN25" s="36"/>
      <c r="SO25" s="36"/>
      <c r="SP25" s="36"/>
      <c r="SQ25" s="36"/>
      <c r="SR25" s="36"/>
      <c r="SS25" s="36"/>
      <c r="ST25" s="36"/>
      <c r="SU25" s="36"/>
      <c r="SV25" s="36"/>
      <c r="SW25" s="36"/>
      <c r="SX25" s="36"/>
      <c r="SY25" s="36"/>
      <c r="SZ25" s="36"/>
      <c r="TA25" s="36"/>
      <c r="TB25" s="36"/>
      <c r="TC25" s="36"/>
      <c r="TD25" s="36"/>
      <c r="TE25" s="36"/>
      <c r="TF25" s="36"/>
      <c r="TG25" s="36"/>
      <c r="TH25" s="36"/>
      <c r="TI25" s="36"/>
      <c r="TJ25" s="36"/>
      <c r="TK25" s="36"/>
      <c r="TL25" s="36"/>
      <c r="TM25" s="36"/>
      <c r="TN25" s="36"/>
      <c r="TO25" s="36"/>
      <c r="TP25" s="36"/>
      <c r="TQ25" s="36"/>
      <c r="TR25" s="36"/>
      <c r="TS25" s="36"/>
      <c r="TT25" s="36"/>
      <c r="TU25" s="36"/>
      <c r="TV25" s="36"/>
      <c r="TW25" s="36"/>
      <c r="TX25" s="36"/>
      <c r="TY25" s="36"/>
      <c r="TZ25" s="36"/>
      <c r="UA25" s="36"/>
      <c r="UB25" s="36"/>
      <c r="UC25" s="36"/>
      <c r="UD25" s="36"/>
      <c r="UE25" s="36"/>
      <c r="UF25" s="36"/>
      <c r="UG25" s="36"/>
      <c r="UH25" s="36"/>
      <c r="UI25" s="36"/>
      <c r="UJ25" s="36"/>
      <c r="UK25" s="36"/>
      <c r="UL25" s="36"/>
      <c r="UM25" s="36"/>
      <c r="UN25" s="36"/>
      <c r="UO25" s="36"/>
      <c r="UP25" s="36"/>
      <c r="UQ25" s="36"/>
      <c r="UR25" s="36"/>
      <c r="US25" s="36"/>
      <c r="UT25" s="36"/>
      <c r="UU25" s="36"/>
      <c r="UV25" s="36"/>
      <c r="UW25" s="36"/>
      <c r="UX25" s="36"/>
      <c r="UY25" s="36"/>
      <c r="UZ25" s="36"/>
      <c r="VA25" s="36"/>
      <c r="VB25" s="36"/>
      <c r="VC25" s="36"/>
      <c r="VD25" s="36"/>
      <c r="VE25" s="36"/>
      <c r="VF25" s="36"/>
      <c r="VG25" s="36"/>
      <c r="VH25" s="36"/>
      <c r="VI25" s="36"/>
      <c r="VJ25" s="36"/>
      <c r="VK25" s="36"/>
      <c r="VL25" s="36"/>
      <c r="VM25" s="36"/>
      <c r="VN25" s="36"/>
      <c r="VO25" s="36"/>
      <c r="VP25" s="36"/>
      <c r="VQ25" s="36"/>
      <c r="VR25" s="36"/>
      <c r="VS25" s="36"/>
      <c r="VT25" s="36"/>
      <c r="VU25" s="36"/>
      <c r="VV25" s="36"/>
      <c r="VW25" s="36"/>
      <c r="VX25" s="36"/>
      <c r="VY25" s="36"/>
      <c r="VZ25" s="36"/>
      <c r="WA25" s="36"/>
      <c r="WB25" s="36"/>
      <c r="WC25" s="36"/>
      <c r="WD25" s="36"/>
      <c r="WE25" s="36"/>
      <c r="WF25" s="36"/>
      <c r="WG25" s="36"/>
      <c r="WH25" s="36"/>
      <c r="WI25" s="36"/>
      <c r="WJ25" s="36"/>
      <c r="WK25" s="36"/>
      <c r="WL25" s="36"/>
      <c r="WM25" s="36"/>
      <c r="WN25" s="36"/>
      <c r="WO25" s="36"/>
    </row>
    <row r="26" spans="1:613" s="37" customFormat="1" ht="22.5" customHeight="1" x14ac:dyDescent="0.25">
      <c r="A26" s="31"/>
      <c r="B26" s="58"/>
      <c r="C26" s="60" t="s">
        <v>33</v>
      </c>
      <c r="D26" s="34"/>
      <c r="E26" s="35"/>
      <c r="F26" s="36"/>
      <c r="G26" s="36"/>
      <c r="H26" s="36"/>
      <c r="I26" s="36"/>
      <c r="J26" s="36"/>
      <c r="K26" s="36"/>
      <c r="L26" s="36"/>
      <c r="M26" s="36"/>
      <c r="N26" s="36"/>
      <c r="O26" s="36"/>
      <c r="P26" s="36"/>
      <c r="Q26" s="36"/>
      <c r="R26" s="36"/>
      <c r="S26" s="36"/>
      <c r="T26" s="36"/>
      <c r="U26" s="36"/>
      <c r="V26" s="36"/>
      <c r="W26" s="36"/>
      <c r="X26" s="36"/>
      <c r="Y26" s="36"/>
      <c r="Z26" s="36"/>
      <c r="AA26" s="36"/>
      <c r="AB26" s="36"/>
      <c r="AC26" s="36"/>
      <c r="AD26" s="36"/>
      <c r="AE26" s="36"/>
      <c r="AF26" s="36"/>
      <c r="AG26" s="36"/>
      <c r="AH26" s="36"/>
      <c r="AI26" s="36"/>
      <c r="AJ26" s="36"/>
      <c r="AK26" s="36"/>
      <c r="AL26" s="36"/>
      <c r="AM26" s="36"/>
      <c r="AN26" s="36"/>
      <c r="AO26" s="36"/>
      <c r="AP26" s="36"/>
      <c r="AQ26" s="36"/>
      <c r="AR26" s="36"/>
      <c r="AS26" s="36"/>
      <c r="AT26" s="36"/>
      <c r="AU26" s="36"/>
      <c r="AV26" s="36"/>
      <c r="AW26" s="36"/>
      <c r="AX26" s="36"/>
      <c r="AY26" s="36"/>
      <c r="AZ26" s="36"/>
      <c r="BA26" s="36"/>
      <c r="BB26" s="36"/>
      <c r="BC26" s="36"/>
      <c r="BD26" s="36"/>
      <c r="BE26" s="36"/>
      <c r="BF26" s="36"/>
      <c r="BG26" s="36"/>
      <c r="BH26" s="36"/>
      <c r="BI26" s="36"/>
      <c r="BJ26" s="36"/>
      <c r="BK26" s="36"/>
      <c r="BL26" s="36"/>
      <c r="BM26" s="36"/>
      <c r="BN26" s="36"/>
      <c r="BO26" s="36"/>
      <c r="BP26" s="36"/>
      <c r="BQ26" s="36"/>
      <c r="BR26" s="36"/>
      <c r="BS26" s="36"/>
      <c r="BT26" s="36"/>
      <c r="BU26" s="36"/>
      <c r="BV26" s="36"/>
      <c r="BW26" s="36"/>
      <c r="BX26" s="36"/>
      <c r="BY26" s="36"/>
      <c r="BZ26" s="36"/>
      <c r="CA26" s="36"/>
      <c r="CB26" s="36"/>
      <c r="CC26" s="36"/>
      <c r="CD26" s="36"/>
      <c r="CE26" s="36"/>
      <c r="CF26" s="36"/>
      <c r="CG26" s="36"/>
      <c r="CH26" s="36"/>
      <c r="CI26" s="36"/>
      <c r="CJ26" s="36"/>
      <c r="CK26" s="36"/>
      <c r="CL26" s="36"/>
      <c r="CM26" s="36"/>
      <c r="CN26" s="36"/>
      <c r="CO26" s="36"/>
      <c r="CP26" s="36"/>
      <c r="CQ26" s="36"/>
      <c r="CR26" s="36"/>
      <c r="CS26" s="36"/>
      <c r="CT26" s="36"/>
      <c r="CU26" s="36"/>
      <c r="CV26" s="36"/>
      <c r="CW26" s="36"/>
      <c r="CX26" s="36"/>
      <c r="CY26" s="36"/>
      <c r="CZ26" s="36"/>
      <c r="DA26" s="36"/>
      <c r="DB26" s="36"/>
      <c r="DC26" s="36"/>
      <c r="DD26" s="36"/>
      <c r="DE26" s="36"/>
      <c r="DF26" s="36"/>
      <c r="DG26" s="36"/>
      <c r="DH26" s="36"/>
      <c r="DI26" s="36"/>
      <c r="DJ26" s="36"/>
      <c r="DK26" s="36"/>
      <c r="DL26" s="36"/>
      <c r="DM26" s="36"/>
      <c r="DN26" s="36"/>
      <c r="DO26" s="36"/>
      <c r="DP26" s="36"/>
      <c r="DQ26" s="36"/>
      <c r="DR26" s="36"/>
      <c r="DS26" s="36"/>
      <c r="DT26" s="36"/>
      <c r="DU26" s="36"/>
      <c r="DV26" s="36"/>
      <c r="DW26" s="36"/>
      <c r="DX26" s="36"/>
      <c r="DY26" s="36"/>
      <c r="DZ26" s="36"/>
      <c r="EA26" s="36"/>
      <c r="EB26" s="36"/>
      <c r="EC26" s="36"/>
      <c r="ED26" s="36"/>
      <c r="EE26" s="36"/>
      <c r="EF26" s="36"/>
      <c r="EG26" s="36"/>
      <c r="EH26" s="36"/>
      <c r="EI26" s="36"/>
      <c r="EJ26" s="36"/>
      <c r="EK26" s="36"/>
      <c r="EL26" s="36"/>
      <c r="EM26" s="36"/>
      <c r="EN26" s="36"/>
      <c r="EO26" s="36"/>
      <c r="EP26" s="36"/>
      <c r="EQ26" s="36"/>
      <c r="ER26" s="36"/>
      <c r="ES26" s="36"/>
      <c r="ET26" s="36"/>
      <c r="EU26" s="36"/>
      <c r="EV26" s="36"/>
      <c r="EW26" s="36"/>
      <c r="EX26" s="36"/>
      <c r="EY26" s="36"/>
      <c r="EZ26" s="36"/>
      <c r="FA26" s="36"/>
      <c r="FB26" s="36"/>
      <c r="FC26" s="36"/>
      <c r="FD26" s="36"/>
      <c r="FE26" s="36"/>
      <c r="FF26" s="36"/>
      <c r="FG26" s="36"/>
      <c r="FH26" s="36"/>
      <c r="FI26" s="36"/>
      <c r="FJ26" s="36"/>
      <c r="FK26" s="36"/>
      <c r="FL26" s="36"/>
      <c r="FM26" s="36"/>
      <c r="FN26" s="36"/>
      <c r="FO26" s="36"/>
      <c r="FP26" s="36"/>
      <c r="FQ26" s="36"/>
      <c r="FR26" s="36"/>
      <c r="FS26" s="36"/>
      <c r="FT26" s="36"/>
      <c r="FU26" s="36"/>
      <c r="FV26" s="36"/>
      <c r="FW26" s="36"/>
      <c r="FX26" s="36"/>
      <c r="FY26" s="36"/>
      <c r="FZ26" s="36"/>
      <c r="GA26" s="36"/>
      <c r="GB26" s="36"/>
      <c r="GC26" s="36"/>
      <c r="GD26" s="36"/>
      <c r="GE26" s="36"/>
      <c r="GF26" s="36"/>
      <c r="GG26" s="36"/>
      <c r="GH26" s="36"/>
      <c r="GI26" s="36"/>
      <c r="GJ26" s="36"/>
      <c r="GK26" s="36"/>
      <c r="GL26" s="36"/>
      <c r="GM26" s="36"/>
      <c r="GN26" s="36"/>
      <c r="GO26" s="36"/>
      <c r="GP26" s="36"/>
      <c r="GQ26" s="36"/>
      <c r="GR26" s="36"/>
      <c r="GS26" s="36"/>
      <c r="GT26" s="36"/>
      <c r="GU26" s="36"/>
      <c r="GV26" s="36"/>
      <c r="GW26" s="36"/>
      <c r="GX26" s="36"/>
      <c r="GY26" s="36"/>
      <c r="GZ26" s="36"/>
      <c r="HA26" s="36"/>
      <c r="HB26" s="36"/>
      <c r="HC26" s="36"/>
      <c r="HD26" s="36"/>
      <c r="HE26" s="36"/>
      <c r="HF26" s="36"/>
      <c r="HG26" s="36"/>
      <c r="HH26" s="36"/>
      <c r="HI26" s="36"/>
      <c r="HJ26" s="36"/>
      <c r="HK26" s="36"/>
      <c r="HL26" s="36"/>
      <c r="HM26" s="36"/>
      <c r="HN26" s="36"/>
      <c r="HO26" s="36"/>
      <c r="HP26" s="36"/>
      <c r="HQ26" s="36"/>
      <c r="HR26" s="36"/>
      <c r="HS26" s="36"/>
      <c r="HT26" s="36"/>
      <c r="HU26" s="36"/>
      <c r="HV26" s="36"/>
      <c r="HW26" s="36"/>
      <c r="HX26" s="36"/>
      <c r="HY26" s="36"/>
      <c r="HZ26" s="36"/>
      <c r="IA26" s="36"/>
      <c r="IB26" s="36"/>
      <c r="IC26" s="36"/>
      <c r="ID26" s="36"/>
      <c r="IE26" s="36"/>
      <c r="IF26" s="36"/>
      <c r="IG26" s="36"/>
      <c r="IH26" s="36"/>
      <c r="II26" s="36"/>
      <c r="IJ26" s="36"/>
      <c r="IK26" s="36"/>
      <c r="IL26" s="36"/>
      <c r="IM26" s="36"/>
      <c r="IN26" s="36"/>
      <c r="IO26" s="36"/>
      <c r="IP26" s="36"/>
      <c r="IQ26" s="36"/>
      <c r="IR26" s="36"/>
      <c r="IS26" s="36"/>
      <c r="IT26" s="36"/>
      <c r="IU26" s="36"/>
      <c r="IV26" s="36"/>
      <c r="IW26" s="36"/>
      <c r="IX26" s="36"/>
      <c r="IY26" s="36"/>
      <c r="IZ26" s="36"/>
      <c r="JA26" s="36"/>
      <c r="JB26" s="36"/>
      <c r="JC26" s="36"/>
      <c r="JD26" s="36"/>
      <c r="JE26" s="36"/>
      <c r="JF26" s="36"/>
      <c r="JG26" s="36"/>
      <c r="JH26" s="36"/>
      <c r="JI26" s="36"/>
      <c r="JJ26" s="36"/>
      <c r="JK26" s="36"/>
      <c r="JL26" s="36"/>
      <c r="JM26" s="36"/>
      <c r="JN26" s="36"/>
      <c r="JO26" s="36"/>
      <c r="JP26" s="36"/>
      <c r="JQ26" s="36"/>
      <c r="JR26" s="36"/>
      <c r="JS26" s="36"/>
      <c r="JT26" s="36"/>
      <c r="JU26" s="36"/>
      <c r="JV26" s="36"/>
      <c r="JW26" s="36"/>
      <c r="JX26" s="36"/>
      <c r="JY26" s="36"/>
      <c r="JZ26" s="36"/>
      <c r="KA26" s="36"/>
      <c r="KB26" s="36"/>
      <c r="KC26" s="36"/>
      <c r="KD26" s="36"/>
      <c r="KE26" s="36"/>
      <c r="KF26" s="36"/>
      <c r="KG26" s="36"/>
      <c r="KH26" s="36"/>
      <c r="KI26" s="36"/>
      <c r="KJ26" s="36"/>
      <c r="KK26" s="36"/>
      <c r="KL26" s="36"/>
      <c r="KM26" s="36"/>
      <c r="KN26" s="36"/>
      <c r="KO26" s="36"/>
      <c r="KP26" s="36"/>
      <c r="KQ26" s="36"/>
      <c r="KR26" s="36"/>
      <c r="KS26" s="36"/>
      <c r="KT26" s="36"/>
      <c r="KU26" s="36"/>
      <c r="KV26" s="36"/>
      <c r="KW26" s="36"/>
      <c r="KX26" s="36"/>
      <c r="KY26" s="36"/>
      <c r="KZ26" s="36"/>
      <c r="LA26" s="36"/>
      <c r="LB26" s="36"/>
      <c r="LC26" s="36"/>
      <c r="LD26" s="36"/>
      <c r="LE26" s="36"/>
      <c r="LF26" s="36"/>
      <c r="LG26" s="36"/>
      <c r="LH26" s="36"/>
      <c r="LI26" s="36"/>
      <c r="LJ26" s="36"/>
      <c r="LK26" s="36"/>
      <c r="LL26" s="36"/>
      <c r="LM26" s="36"/>
      <c r="LN26" s="36"/>
      <c r="LO26" s="36"/>
      <c r="LP26" s="36"/>
      <c r="LQ26" s="36"/>
      <c r="LR26" s="36"/>
      <c r="LS26" s="36"/>
      <c r="LT26" s="36"/>
      <c r="LU26" s="36"/>
      <c r="LV26" s="36"/>
      <c r="LW26" s="36"/>
      <c r="LX26" s="36"/>
      <c r="LY26" s="36"/>
      <c r="LZ26" s="36"/>
      <c r="MA26" s="36"/>
      <c r="MB26" s="36"/>
      <c r="MC26" s="36"/>
      <c r="MD26" s="36"/>
      <c r="ME26" s="36"/>
      <c r="MF26" s="36"/>
      <c r="MG26" s="36"/>
      <c r="MH26" s="36"/>
      <c r="MI26" s="36"/>
      <c r="MJ26" s="36"/>
      <c r="MK26" s="36"/>
      <c r="ML26" s="36"/>
      <c r="MM26" s="36"/>
      <c r="MN26" s="36"/>
      <c r="MO26" s="36"/>
      <c r="MP26" s="36"/>
      <c r="MQ26" s="36"/>
      <c r="MR26" s="36"/>
      <c r="MS26" s="36"/>
      <c r="MT26" s="36"/>
      <c r="MU26" s="36"/>
      <c r="MV26" s="36"/>
      <c r="MW26" s="36"/>
      <c r="MX26" s="36"/>
      <c r="MY26" s="36"/>
      <c r="MZ26" s="36"/>
      <c r="NA26" s="36"/>
      <c r="NB26" s="36"/>
      <c r="NC26" s="36"/>
      <c r="ND26" s="36"/>
      <c r="NE26" s="36"/>
      <c r="NF26" s="36"/>
      <c r="NG26" s="36"/>
      <c r="NH26" s="36"/>
      <c r="NI26" s="36"/>
      <c r="NJ26" s="36"/>
      <c r="NK26" s="36"/>
      <c r="NL26" s="36"/>
      <c r="NM26" s="36"/>
      <c r="NN26" s="36"/>
      <c r="NO26" s="36"/>
      <c r="NP26" s="36"/>
      <c r="NQ26" s="36"/>
      <c r="NR26" s="36"/>
      <c r="NS26" s="36"/>
      <c r="NT26" s="36"/>
      <c r="NU26" s="36"/>
      <c r="NV26" s="36"/>
      <c r="NW26" s="36"/>
      <c r="NX26" s="36"/>
      <c r="NY26" s="36"/>
      <c r="NZ26" s="36"/>
      <c r="OA26" s="36"/>
      <c r="OB26" s="36"/>
      <c r="OC26" s="36"/>
      <c r="OD26" s="36"/>
      <c r="OE26" s="36"/>
      <c r="OF26" s="36"/>
      <c r="OG26" s="36"/>
      <c r="OH26" s="36"/>
      <c r="OI26" s="36"/>
      <c r="OJ26" s="36"/>
      <c r="OK26" s="36"/>
      <c r="OL26" s="36"/>
      <c r="OM26" s="36"/>
      <c r="ON26" s="36"/>
      <c r="OO26" s="36"/>
      <c r="OP26" s="36"/>
      <c r="OQ26" s="36"/>
      <c r="OR26" s="36"/>
      <c r="OS26" s="36"/>
      <c r="OT26" s="36"/>
      <c r="OU26" s="36"/>
      <c r="OV26" s="36"/>
      <c r="OW26" s="36"/>
      <c r="OX26" s="36"/>
      <c r="OY26" s="36"/>
      <c r="OZ26" s="36"/>
      <c r="PA26" s="36"/>
      <c r="PB26" s="36"/>
      <c r="PC26" s="36"/>
      <c r="PD26" s="36"/>
      <c r="PE26" s="36"/>
      <c r="PF26" s="36"/>
      <c r="PG26" s="36"/>
      <c r="PH26" s="36"/>
      <c r="PI26" s="36"/>
      <c r="PJ26" s="36"/>
      <c r="PK26" s="36"/>
      <c r="PL26" s="36"/>
      <c r="PM26" s="36"/>
      <c r="PN26" s="36"/>
      <c r="PO26" s="36"/>
      <c r="PP26" s="36"/>
      <c r="PQ26" s="36"/>
      <c r="PR26" s="36"/>
      <c r="PS26" s="36"/>
      <c r="PT26" s="36"/>
      <c r="PU26" s="36"/>
      <c r="PV26" s="36"/>
      <c r="PW26" s="36"/>
      <c r="PX26" s="36"/>
      <c r="PY26" s="36"/>
      <c r="PZ26" s="36"/>
      <c r="QA26" s="36"/>
      <c r="QB26" s="36"/>
      <c r="QC26" s="36"/>
      <c r="QD26" s="36"/>
      <c r="QE26" s="36"/>
      <c r="QF26" s="36"/>
      <c r="QG26" s="36"/>
      <c r="QH26" s="36"/>
      <c r="QI26" s="36"/>
      <c r="QJ26" s="36"/>
      <c r="QK26" s="36"/>
      <c r="QL26" s="36"/>
      <c r="QM26" s="36"/>
      <c r="QN26" s="36"/>
      <c r="QO26" s="36"/>
      <c r="QP26" s="36"/>
      <c r="QQ26" s="36"/>
      <c r="QR26" s="36"/>
      <c r="QS26" s="36"/>
      <c r="QT26" s="36"/>
      <c r="QU26" s="36"/>
      <c r="QV26" s="36"/>
      <c r="QW26" s="36"/>
      <c r="QX26" s="36"/>
      <c r="QY26" s="36"/>
      <c r="QZ26" s="36"/>
      <c r="RA26" s="36"/>
      <c r="RB26" s="36"/>
      <c r="RC26" s="36"/>
      <c r="RD26" s="36"/>
      <c r="RE26" s="36"/>
      <c r="RF26" s="36"/>
      <c r="RG26" s="36"/>
      <c r="RH26" s="36"/>
      <c r="RI26" s="36"/>
      <c r="RJ26" s="36"/>
      <c r="RK26" s="36"/>
      <c r="RL26" s="36"/>
      <c r="RM26" s="36"/>
      <c r="RN26" s="36"/>
      <c r="RO26" s="36"/>
      <c r="RP26" s="36"/>
      <c r="RQ26" s="36"/>
      <c r="RR26" s="36"/>
      <c r="RS26" s="36"/>
      <c r="RT26" s="36"/>
      <c r="RU26" s="36"/>
      <c r="RV26" s="36"/>
      <c r="RW26" s="36"/>
      <c r="RX26" s="36"/>
      <c r="RY26" s="36"/>
      <c r="RZ26" s="36"/>
      <c r="SA26" s="36"/>
      <c r="SB26" s="36"/>
      <c r="SC26" s="36"/>
      <c r="SD26" s="36"/>
      <c r="SE26" s="36"/>
      <c r="SF26" s="36"/>
      <c r="SG26" s="36"/>
      <c r="SH26" s="36"/>
      <c r="SI26" s="36"/>
      <c r="SJ26" s="36"/>
      <c r="SK26" s="36"/>
      <c r="SL26" s="36"/>
      <c r="SM26" s="36"/>
      <c r="SN26" s="36"/>
      <c r="SO26" s="36"/>
      <c r="SP26" s="36"/>
      <c r="SQ26" s="36"/>
      <c r="SR26" s="36"/>
      <c r="SS26" s="36"/>
      <c r="ST26" s="36"/>
      <c r="SU26" s="36"/>
      <c r="SV26" s="36"/>
      <c r="SW26" s="36"/>
      <c r="SX26" s="36"/>
      <c r="SY26" s="36"/>
      <c r="SZ26" s="36"/>
      <c r="TA26" s="36"/>
      <c r="TB26" s="36"/>
      <c r="TC26" s="36"/>
      <c r="TD26" s="36"/>
      <c r="TE26" s="36"/>
      <c r="TF26" s="36"/>
      <c r="TG26" s="36"/>
      <c r="TH26" s="36"/>
      <c r="TI26" s="36"/>
      <c r="TJ26" s="36"/>
      <c r="TK26" s="36"/>
      <c r="TL26" s="36"/>
      <c r="TM26" s="36"/>
      <c r="TN26" s="36"/>
      <c r="TO26" s="36"/>
      <c r="TP26" s="36"/>
      <c r="TQ26" s="36"/>
      <c r="TR26" s="36"/>
      <c r="TS26" s="36"/>
      <c r="TT26" s="36"/>
      <c r="TU26" s="36"/>
      <c r="TV26" s="36"/>
      <c r="TW26" s="36"/>
      <c r="TX26" s="36"/>
      <c r="TY26" s="36"/>
      <c r="TZ26" s="36"/>
      <c r="UA26" s="36"/>
      <c r="UB26" s="36"/>
      <c r="UC26" s="36"/>
      <c r="UD26" s="36"/>
      <c r="UE26" s="36"/>
      <c r="UF26" s="36"/>
      <c r="UG26" s="36"/>
      <c r="UH26" s="36"/>
      <c r="UI26" s="36"/>
      <c r="UJ26" s="36"/>
      <c r="UK26" s="36"/>
      <c r="UL26" s="36"/>
      <c r="UM26" s="36"/>
      <c r="UN26" s="36"/>
      <c r="UO26" s="36"/>
      <c r="UP26" s="36"/>
      <c r="UQ26" s="36"/>
      <c r="UR26" s="36"/>
      <c r="US26" s="36"/>
      <c r="UT26" s="36"/>
      <c r="UU26" s="36"/>
      <c r="UV26" s="36"/>
      <c r="UW26" s="36"/>
      <c r="UX26" s="36"/>
      <c r="UY26" s="36"/>
      <c r="UZ26" s="36"/>
      <c r="VA26" s="36"/>
      <c r="VB26" s="36"/>
      <c r="VC26" s="36"/>
      <c r="VD26" s="36"/>
      <c r="VE26" s="36"/>
      <c r="VF26" s="36"/>
      <c r="VG26" s="36"/>
      <c r="VH26" s="36"/>
      <c r="VI26" s="36"/>
      <c r="VJ26" s="36"/>
      <c r="VK26" s="36"/>
      <c r="VL26" s="36"/>
      <c r="VM26" s="36"/>
      <c r="VN26" s="36"/>
      <c r="VO26" s="36"/>
      <c r="VP26" s="36"/>
      <c r="VQ26" s="36"/>
      <c r="VR26" s="36"/>
      <c r="VS26" s="36"/>
      <c r="VT26" s="36"/>
      <c r="VU26" s="36"/>
      <c r="VV26" s="36"/>
      <c r="VW26" s="36"/>
      <c r="VX26" s="36"/>
      <c r="VY26" s="36"/>
      <c r="VZ26" s="36"/>
      <c r="WA26" s="36"/>
      <c r="WB26" s="36"/>
      <c r="WC26" s="36"/>
      <c r="WD26" s="36"/>
      <c r="WE26" s="36"/>
      <c r="WF26" s="36"/>
      <c r="WG26" s="36"/>
      <c r="WH26" s="36"/>
      <c r="WI26" s="36"/>
      <c r="WJ26" s="36"/>
      <c r="WK26" s="36"/>
      <c r="WL26" s="36"/>
      <c r="WM26" s="36"/>
      <c r="WN26" s="36"/>
      <c r="WO26" s="36"/>
    </row>
    <row r="27" spans="1:613" s="37" customFormat="1" ht="22.5" customHeight="1" x14ac:dyDescent="0.25">
      <c r="A27" s="31"/>
      <c r="B27" s="58"/>
      <c r="C27" s="60" t="s">
        <v>34</v>
      </c>
      <c r="D27" s="34"/>
      <c r="E27" s="35"/>
      <c r="F27" s="36"/>
      <c r="G27" s="36"/>
      <c r="H27" s="36"/>
      <c r="I27" s="36"/>
      <c r="J27" s="36"/>
      <c r="K27" s="36"/>
      <c r="L27" s="36"/>
      <c r="M27" s="36"/>
      <c r="N27" s="36"/>
      <c r="O27" s="36"/>
      <c r="P27" s="36"/>
      <c r="Q27" s="36"/>
      <c r="R27" s="36"/>
      <c r="S27" s="36"/>
      <c r="T27" s="36"/>
      <c r="U27" s="36"/>
      <c r="V27" s="36"/>
      <c r="W27" s="36"/>
      <c r="X27" s="36"/>
      <c r="Y27" s="36"/>
      <c r="Z27" s="36"/>
      <c r="AA27" s="36"/>
      <c r="AB27" s="36"/>
      <c r="AC27" s="36"/>
      <c r="AD27" s="36"/>
      <c r="AE27" s="36"/>
      <c r="AF27" s="36"/>
      <c r="AG27" s="36"/>
      <c r="AH27" s="36"/>
      <c r="AI27" s="36"/>
      <c r="AJ27" s="36"/>
      <c r="AK27" s="36"/>
      <c r="AL27" s="36"/>
      <c r="AM27" s="36"/>
      <c r="AN27" s="36"/>
      <c r="AO27" s="36"/>
      <c r="AP27" s="36"/>
      <c r="AQ27" s="36"/>
      <c r="AR27" s="36"/>
      <c r="AS27" s="36"/>
      <c r="AT27" s="36"/>
      <c r="AU27" s="36"/>
      <c r="AV27" s="36"/>
      <c r="AW27" s="36"/>
      <c r="AX27" s="36"/>
      <c r="AY27" s="36"/>
      <c r="AZ27" s="36"/>
      <c r="BA27" s="36"/>
      <c r="BB27" s="36"/>
      <c r="BC27" s="36"/>
      <c r="BD27" s="36"/>
      <c r="BE27" s="36"/>
      <c r="BF27" s="36"/>
      <c r="BG27" s="36"/>
      <c r="BH27" s="36"/>
      <c r="BI27" s="36"/>
      <c r="BJ27" s="36"/>
      <c r="BK27" s="36"/>
      <c r="BL27" s="36"/>
      <c r="BM27" s="36"/>
      <c r="BN27" s="36"/>
      <c r="BO27" s="36"/>
      <c r="BP27" s="36"/>
      <c r="BQ27" s="36"/>
      <c r="BR27" s="36"/>
      <c r="BS27" s="36"/>
      <c r="BT27" s="36"/>
      <c r="BU27" s="36"/>
      <c r="BV27" s="36"/>
      <c r="BW27" s="36"/>
      <c r="BX27" s="36"/>
      <c r="BY27" s="36"/>
      <c r="BZ27" s="36"/>
      <c r="CA27" s="36"/>
      <c r="CB27" s="36"/>
      <c r="CC27" s="36"/>
      <c r="CD27" s="36"/>
      <c r="CE27" s="36"/>
      <c r="CF27" s="36"/>
      <c r="CG27" s="36"/>
      <c r="CH27" s="36"/>
      <c r="CI27" s="36"/>
      <c r="CJ27" s="36"/>
      <c r="CK27" s="36"/>
      <c r="CL27" s="36"/>
      <c r="CM27" s="36"/>
      <c r="CN27" s="36"/>
      <c r="CO27" s="36"/>
      <c r="CP27" s="36"/>
      <c r="CQ27" s="36"/>
      <c r="CR27" s="36"/>
      <c r="CS27" s="36"/>
      <c r="CT27" s="36"/>
      <c r="CU27" s="36"/>
      <c r="CV27" s="36"/>
      <c r="CW27" s="36"/>
      <c r="CX27" s="36"/>
      <c r="CY27" s="36"/>
      <c r="CZ27" s="36"/>
      <c r="DA27" s="36"/>
      <c r="DB27" s="36"/>
      <c r="DC27" s="36"/>
      <c r="DD27" s="36"/>
      <c r="DE27" s="36"/>
      <c r="DF27" s="36"/>
      <c r="DG27" s="36"/>
      <c r="DH27" s="36"/>
      <c r="DI27" s="36"/>
      <c r="DJ27" s="36"/>
      <c r="DK27" s="36"/>
      <c r="DL27" s="36"/>
      <c r="DM27" s="36"/>
      <c r="DN27" s="36"/>
      <c r="DO27" s="36"/>
      <c r="DP27" s="36"/>
      <c r="DQ27" s="36"/>
      <c r="DR27" s="36"/>
      <c r="DS27" s="36"/>
      <c r="DT27" s="36"/>
      <c r="DU27" s="36"/>
      <c r="DV27" s="36"/>
      <c r="DW27" s="36"/>
      <c r="DX27" s="36"/>
      <c r="DY27" s="36"/>
      <c r="DZ27" s="36"/>
      <c r="EA27" s="36"/>
      <c r="EB27" s="36"/>
      <c r="EC27" s="36"/>
      <c r="ED27" s="36"/>
      <c r="EE27" s="36"/>
      <c r="EF27" s="36"/>
      <c r="EG27" s="36"/>
      <c r="EH27" s="36"/>
      <c r="EI27" s="36"/>
      <c r="EJ27" s="36"/>
      <c r="EK27" s="36"/>
      <c r="EL27" s="36"/>
      <c r="EM27" s="36"/>
      <c r="EN27" s="36"/>
      <c r="EO27" s="36"/>
      <c r="EP27" s="36"/>
      <c r="EQ27" s="36"/>
      <c r="ER27" s="36"/>
      <c r="ES27" s="36"/>
      <c r="ET27" s="36"/>
      <c r="EU27" s="36"/>
      <c r="EV27" s="36"/>
      <c r="EW27" s="36"/>
      <c r="EX27" s="36"/>
      <c r="EY27" s="36"/>
      <c r="EZ27" s="36"/>
      <c r="FA27" s="36"/>
      <c r="FB27" s="36"/>
      <c r="FC27" s="36"/>
      <c r="FD27" s="36"/>
      <c r="FE27" s="36"/>
      <c r="FF27" s="36"/>
      <c r="FG27" s="36"/>
      <c r="FH27" s="36"/>
      <c r="FI27" s="36"/>
      <c r="FJ27" s="36"/>
      <c r="FK27" s="36"/>
      <c r="FL27" s="36"/>
      <c r="FM27" s="36"/>
      <c r="FN27" s="36"/>
      <c r="FO27" s="36"/>
      <c r="FP27" s="36"/>
      <c r="FQ27" s="36"/>
      <c r="FR27" s="36"/>
      <c r="FS27" s="36"/>
      <c r="FT27" s="36"/>
      <c r="FU27" s="36"/>
      <c r="FV27" s="36"/>
      <c r="FW27" s="36"/>
      <c r="FX27" s="36"/>
      <c r="FY27" s="36"/>
      <c r="FZ27" s="36"/>
      <c r="GA27" s="36"/>
      <c r="GB27" s="36"/>
      <c r="GC27" s="36"/>
      <c r="GD27" s="36"/>
      <c r="GE27" s="36"/>
      <c r="GF27" s="36"/>
      <c r="GG27" s="36"/>
      <c r="GH27" s="36"/>
      <c r="GI27" s="36"/>
      <c r="GJ27" s="36"/>
      <c r="GK27" s="36"/>
      <c r="GL27" s="36"/>
      <c r="GM27" s="36"/>
      <c r="GN27" s="36"/>
      <c r="GO27" s="36"/>
      <c r="GP27" s="36"/>
      <c r="GQ27" s="36"/>
      <c r="GR27" s="36"/>
      <c r="GS27" s="36"/>
      <c r="GT27" s="36"/>
      <c r="GU27" s="36"/>
      <c r="GV27" s="36"/>
      <c r="GW27" s="36"/>
      <c r="GX27" s="36"/>
      <c r="GY27" s="36"/>
      <c r="GZ27" s="36"/>
      <c r="HA27" s="36"/>
      <c r="HB27" s="36"/>
      <c r="HC27" s="36"/>
      <c r="HD27" s="36"/>
      <c r="HE27" s="36"/>
      <c r="HF27" s="36"/>
      <c r="HG27" s="36"/>
      <c r="HH27" s="36"/>
      <c r="HI27" s="36"/>
      <c r="HJ27" s="36"/>
      <c r="HK27" s="36"/>
      <c r="HL27" s="36"/>
      <c r="HM27" s="36"/>
      <c r="HN27" s="36"/>
      <c r="HO27" s="36"/>
      <c r="HP27" s="36"/>
      <c r="HQ27" s="36"/>
      <c r="HR27" s="36"/>
      <c r="HS27" s="36"/>
      <c r="HT27" s="36"/>
      <c r="HU27" s="36"/>
      <c r="HV27" s="36"/>
      <c r="HW27" s="36"/>
      <c r="HX27" s="36"/>
      <c r="HY27" s="36"/>
      <c r="HZ27" s="36"/>
      <c r="IA27" s="36"/>
      <c r="IB27" s="36"/>
      <c r="IC27" s="36"/>
      <c r="ID27" s="36"/>
      <c r="IE27" s="36"/>
      <c r="IF27" s="36"/>
      <c r="IG27" s="36"/>
      <c r="IH27" s="36"/>
      <c r="II27" s="36"/>
      <c r="IJ27" s="36"/>
      <c r="IK27" s="36"/>
      <c r="IL27" s="36"/>
      <c r="IM27" s="36"/>
      <c r="IN27" s="36"/>
      <c r="IO27" s="36"/>
      <c r="IP27" s="36"/>
      <c r="IQ27" s="36"/>
      <c r="IR27" s="36"/>
      <c r="IS27" s="36"/>
      <c r="IT27" s="36"/>
      <c r="IU27" s="36"/>
      <c r="IV27" s="36"/>
      <c r="IW27" s="36"/>
      <c r="IX27" s="36"/>
      <c r="IY27" s="36"/>
      <c r="IZ27" s="36"/>
      <c r="JA27" s="36"/>
      <c r="JB27" s="36"/>
      <c r="JC27" s="36"/>
      <c r="JD27" s="36"/>
      <c r="JE27" s="36"/>
      <c r="JF27" s="36"/>
      <c r="JG27" s="36"/>
      <c r="JH27" s="36"/>
      <c r="JI27" s="36"/>
      <c r="JJ27" s="36"/>
      <c r="JK27" s="36"/>
      <c r="JL27" s="36"/>
      <c r="JM27" s="36"/>
      <c r="JN27" s="36"/>
      <c r="JO27" s="36"/>
      <c r="JP27" s="36"/>
      <c r="JQ27" s="36"/>
      <c r="JR27" s="36"/>
      <c r="JS27" s="36"/>
      <c r="JT27" s="36"/>
      <c r="JU27" s="36"/>
      <c r="JV27" s="36"/>
      <c r="JW27" s="36"/>
      <c r="JX27" s="36"/>
      <c r="JY27" s="36"/>
      <c r="JZ27" s="36"/>
      <c r="KA27" s="36"/>
      <c r="KB27" s="36"/>
      <c r="KC27" s="36"/>
      <c r="KD27" s="36"/>
      <c r="KE27" s="36"/>
      <c r="KF27" s="36"/>
      <c r="KG27" s="36"/>
      <c r="KH27" s="36"/>
      <c r="KI27" s="36"/>
      <c r="KJ27" s="36"/>
      <c r="KK27" s="36"/>
      <c r="KL27" s="36"/>
      <c r="KM27" s="36"/>
      <c r="KN27" s="36"/>
      <c r="KO27" s="36"/>
      <c r="KP27" s="36"/>
      <c r="KQ27" s="36"/>
      <c r="KR27" s="36"/>
      <c r="KS27" s="36"/>
      <c r="KT27" s="36"/>
      <c r="KU27" s="36"/>
      <c r="KV27" s="36"/>
      <c r="KW27" s="36"/>
      <c r="KX27" s="36"/>
      <c r="KY27" s="36"/>
      <c r="KZ27" s="36"/>
      <c r="LA27" s="36"/>
      <c r="LB27" s="36"/>
      <c r="LC27" s="36"/>
      <c r="LD27" s="36"/>
      <c r="LE27" s="36"/>
      <c r="LF27" s="36"/>
      <c r="LG27" s="36"/>
      <c r="LH27" s="36"/>
      <c r="LI27" s="36"/>
      <c r="LJ27" s="36"/>
      <c r="LK27" s="36"/>
      <c r="LL27" s="36"/>
      <c r="LM27" s="36"/>
      <c r="LN27" s="36"/>
      <c r="LO27" s="36"/>
      <c r="LP27" s="36"/>
      <c r="LQ27" s="36"/>
      <c r="LR27" s="36"/>
      <c r="LS27" s="36"/>
      <c r="LT27" s="36"/>
      <c r="LU27" s="36"/>
      <c r="LV27" s="36"/>
      <c r="LW27" s="36"/>
      <c r="LX27" s="36"/>
      <c r="LY27" s="36"/>
      <c r="LZ27" s="36"/>
      <c r="MA27" s="36"/>
      <c r="MB27" s="36"/>
      <c r="MC27" s="36"/>
      <c r="MD27" s="36"/>
      <c r="ME27" s="36"/>
      <c r="MF27" s="36"/>
      <c r="MG27" s="36"/>
      <c r="MH27" s="36"/>
      <c r="MI27" s="36"/>
      <c r="MJ27" s="36"/>
      <c r="MK27" s="36"/>
      <c r="ML27" s="36"/>
      <c r="MM27" s="36"/>
      <c r="MN27" s="36"/>
      <c r="MO27" s="36"/>
      <c r="MP27" s="36"/>
      <c r="MQ27" s="36"/>
      <c r="MR27" s="36"/>
      <c r="MS27" s="36"/>
      <c r="MT27" s="36"/>
      <c r="MU27" s="36"/>
      <c r="MV27" s="36"/>
      <c r="MW27" s="36"/>
      <c r="MX27" s="36"/>
      <c r="MY27" s="36"/>
      <c r="MZ27" s="36"/>
      <c r="NA27" s="36"/>
      <c r="NB27" s="36"/>
      <c r="NC27" s="36"/>
      <c r="ND27" s="36"/>
      <c r="NE27" s="36"/>
      <c r="NF27" s="36"/>
      <c r="NG27" s="36"/>
      <c r="NH27" s="36"/>
      <c r="NI27" s="36"/>
      <c r="NJ27" s="36"/>
      <c r="NK27" s="36"/>
      <c r="NL27" s="36"/>
      <c r="NM27" s="36"/>
      <c r="NN27" s="36"/>
      <c r="NO27" s="36"/>
      <c r="NP27" s="36"/>
      <c r="NQ27" s="36"/>
      <c r="NR27" s="36"/>
      <c r="NS27" s="36"/>
      <c r="NT27" s="36"/>
      <c r="NU27" s="36"/>
      <c r="NV27" s="36"/>
      <c r="NW27" s="36"/>
      <c r="NX27" s="36"/>
      <c r="NY27" s="36"/>
      <c r="NZ27" s="36"/>
      <c r="OA27" s="36"/>
      <c r="OB27" s="36"/>
      <c r="OC27" s="36"/>
      <c r="OD27" s="36"/>
      <c r="OE27" s="36"/>
      <c r="OF27" s="36"/>
      <c r="OG27" s="36"/>
      <c r="OH27" s="36"/>
      <c r="OI27" s="36"/>
      <c r="OJ27" s="36"/>
      <c r="OK27" s="36"/>
      <c r="OL27" s="36"/>
      <c r="OM27" s="36"/>
      <c r="ON27" s="36"/>
      <c r="OO27" s="36"/>
      <c r="OP27" s="36"/>
      <c r="OQ27" s="36"/>
      <c r="OR27" s="36"/>
      <c r="OS27" s="36"/>
      <c r="OT27" s="36"/>
      <c r="OU27" s="36"/>
      <c r="OV27" s="36"/>
      <c r="OW27" s="36"/>
      <c r="OX27" s="36"/>
      <c r="OY27" s="36"/>
      <c r="OZ27" s="36"/>
      <c r="PA27" s="36"/>
      <c r="PB27" s="36"/>
      <c r="PC27" s="36"/>
      <c r="PD27" s="36"/>
      <c r="PE27" s="36"/>
      <c r="PF27" s="36"/>
      <c r="PG27" s="36"/>
      <c r="PH27" s="36"/>
      <c r="PI27" s="36"/>
      <c r="PJ27" s="36"/>
      <c r="PK27" s="36"/>
      <c r="PL27" s="36"/>
      <c r="PM27" s="36"/>
      <c r="PN27" s="36"/>
      <c r="PO27" s="36"/>
      <c r="PP27" s="36"/>
      <c r="PQ27" s="36"/>
      <c r="PR27" s="36"/>
      <c r="PS27" s="36"/>
      <c r="PT27" s="36"/>
      <c r="PU27" s="36"/>
      <c r="PV27" s="36"/>
      <c r="PW27" s="36"/>
      <c r="PX27" s="36"/>
      <c r="PY27" s="36"/>
      <c r="PZ27" s="36"/>
      <c r="QA27" s="36"/>
      <c r="QB27" s="36"/>
      <c r="QC27" s="36"/>
      <c r="QD27" s="36"/>
      <c r="QE27" s="36"/>
      <c r="QF27" s="36"/>
      <c r="QG27" s="36"/>
      <c r="QH27" s="36"/>
      <c r="QI27" s="36"/>
      <c r="QJ27" s="36"/>
      <c r="QK27" s="36"/>
      <c r="QL27" s="36"/>
      <c r="QM27" s="36"/>
      <c r="QN27" s="36"/>
      <c r="QO27" s="36"/>
      <c r="QP27" s="36"/>
      <c r="QQ27" s="36"/>
      <c r="QR27" s="36"/>
      <c r="QS27" s="36"/>
      <c r="QT27" s="36"/>
      <c r="QU27" s="36"/>
      <c r="QV27" s="36"/>
      <c r="QW27" s="36"/>
      <c r="QX27" s="36"/>
      <c r="QY27" s="36"/>
      <c r="QZ27" s="36"/>
      <c r="RA27" s="36"/>
      <c r="RB27" s="36"/>
      <c r="RC27" s="36"/>
      <c r="RD27" s="36"/>
      <c r="RE27" s="36"/>
      <c r="RF27" s="36"/>
      <c r="RG27" s="36"/>
      <c r="RH27" s="36"/>
      <c r="RI27" s="36"/>
      <c r="RJ27" s="36"/>
      <c r="RK27" s="36"/>
      <c r="RL27" s="36"/>
      <c r="RM27" s="36"/>
      <c r="RN27" s="36"/>
      <c r="RO27" s="36"/>
      <c r="RP27" s="36"/>
      <c r="RQ27" s="36"/>
      <c r="RR27" s="36"/>
      <c r="RS27" s="36"/>
      <c r="RT27" s="36"/>
      <c r="RU27" s="36"/>
      <c r="RV27" s="36"/>
      <c r="RW27" s="36"/>
      <c r="RX27" s="36"/>
      <c r="RY27" s="36"/>
      <c r="RZ27" s="36"/>
      <c r="SA27" s="36"/>
      <c r="SB27" s="36"/>
      <c r="SC27" s="36"/>
      <c r="SD27" s="36"/>
      <c r="SE27" s="36"/>
      <c r="SF27" s="36"/>
      <c r="SG27" s="36"/>
      <c r="SH27" s="36"/>
      <c r="SI27" s="36"/>
      <c r="SJ27" s="36"/>
      <c r="SK27" s="36"/>
      <c r="SL27" s="36"/>
      <c r="SM27" s="36"/>
      <c r="SN27" s="36"/>
      <c r="SO27" s="36"/>
      <c r="SP27" s="36"/>
      <c r="SQ27" s="36"/>
      <c r="SR27" s="36"/>
      <c r="SS27" s="36"/>
      <c r="ST27" s="36"/>
      <c r="SU27" s="36"/>
      <c r="SV27" s="36"/>
      <c r="SW27" s="36"/>
      <c r="SX27" s="36"/>
      <c r="SY27" s="36"/>
      <c r="SZ27" s="36"/>
      <c r="TA27" s="36"/>
      <c r="TB27" s="36"/>
      <c r="TC27" s="36"/>
      <c r="TD27" s="36"/>
      <c r="TE27" s="36"/>
      <c r="TF27" s="36"/>
      <c r="TG27" s="36"/>
      <c r="TH27" s="36"/>
      <c r="TI27" s="36"/>
      <c r="TJ27" s="36"/>
      <c r="TK27" s="36"/>
      <c r="TL27" s="36"/>
      <c r="TM27" s="36"/>
      <c r="TN27" s="36"/>
      <c r="TO27" s="36"/>
      <c r="TP27" s="36"/>
      <c r="TQ27" s="36"/>
      <c r="TR27" s="36"/>
      <c r="TS27" s="36"/>
      <c r="TT27" s="36"/>
      <c r="TU27" s="36"/>
      <c r="TV27" s="36"/>
      <c r="TW27" s="36"/>
      <c r="TX27" s="36"/>
      <c r="TY27" s="36"/>
      <c r="TZ27" s="36"/>
      <c r="UA27" s="36"/>
      <c r="UB27" s="36"/>
      <c r="UC27" s="36"/>
      <c r="UD27" s="36"/>
      <c r="UE27" s="36"/>
      <c r="UF27" s="36"/>
      <c r="UG27" s="36"/>
      <c r="UH27" s="36"/>
      <c r="UI27" s="36"/>
      <c r="UJ27" s="36"/>
      <c r="UK27" s="36"/>
      <c r="UL27" s="36"/>
      <c r="UM27" s="36"/>
      <c r="UN27" s="36"/>
      <c r="UO27" s="36"/>
      <c r="UP27" s="36"/>
      <c r="UQ27" s="36"/>
      <c r="UR27" s="36"/>
      <c r="US27" s="36"/>
      <c r="UT27" s="36"/>
      <c r="UU27" s="36"/>
      <c r="UV27" s="36"/>
      <c r="UW27" s="36"/>
      <c r="UX27" s="36"/>
      <c r="UY27" s="36"/>
      <c r="UZ27" s="36"/>
      <c r="VA27" s="36"/>
      <c r="VB27" s="36"/>
      <c r="VC27" s="36"/>
      <c r="VD27" s="36"/>
      <c r="VE27" s="36"/>
      <c r="VF27" s="36"/>
      <c r="VG27" s="36"/>
      <c r="VH27" s="36"/>
      <c r="VI27" s="36"/>
      <c r="VJ27" s="36"/>
      <c r="VK27" s="36"/>
      <c r="VL27" s="36"/>
      <c r="VM27" s="36"/>
      <c r="VN27" s="36"/>
      <c r="VO27" s="36"/>
      <c r="VP27" s="36"/>
      <c r="VQ27" s="36"/>
      <c r="VR27" s="36"/>
      <c r="VS27" s="36"/>
      <c r="VT27" s="36"/>
      <c r="VU27" s="36"/>
      <c r="VV27" s="36"/>
      <c r="VW27" s="36"/>
      <c r="VX27" s="36"/>
      <c r="VY27" s="36"/>
      <c r="VZ27" s="36"/>
      <c r="WA27" s="36"/>
      <c r="WB27" s="36"/>
      <c r="WC27" s="36"/>
      <c r="WD27" s="36"/>
      <c r="WE27" s="36"/>
      <c r="WF27" s="36"/>
      <c r="WG27" s="36"/>
      <c r="WH27" s="36"/>
      <c r="WI27" s="36"/>
      <c r="WJ27" s="36"/>
      <c r="WK27" s="36"/>
      <c r="WL27" s="36"/>
      <c r="WM27" s="36"/>
      <c r="WN27" s="36"/>
      <c r="WO27" s="36"/>
    </row>
    <row r="28" spans="1:613" s="37" customFormat="1" ht="22.5" customHeight="1" x14ac:dyDescent="0.25">
      <c r="A28" s="31"/>
      <c r="B28" s="58"/>
      <c r="C28" s="60" t="s">
        <v>35</v>
      </c>
      <c r="D28" s="35"/>
      <c r="E28" s="35"/>
      <c r="F28" s="36"/>
      <c r="G28" s="36"/>
      <c r="H28" s="36"/>
      <c r="I28" s="36"/>
      <c r="J28" s="36"/>
      <c r="K28" s="36"/>
      <c r="L28" s="36"/>
      <c r="M28" s="36"/>
      <c r="N28" s="36"/>
      <c r="O28" s="36"/>
      <c r="P28" s="36"/>
      <c r="Q28" s="36"/>
      <c r="R28" s="36"/>
      <c r="S28" s="36"/>
      <c r="T28" s="36"/>
      <c r="U28" s="36"/>
      <c r="V28" s="36"/>
      <c r="W28" s="36"/>
      <c r="X28" s="36"/>
      <c r="Y28" s="36"/>
      <c r="Z28" s="36"/>
      <c r="AA28" s="36"/>
      <c r="AB28" s="36"/>
      <c r="AC28" s="36"/>
      <c r="AD28" s="36"/>
      <c r="AE28" s="36"/>
      <c r="AF28" s="36"/>
      <c r="AG28" s="36"/>
      <c r="AH28" s="36"/>
      <c r="AI28" s="36"/>
      <c r="AJ28" s="36"/>
      <c r="AK28" s="36"/>
      <c r="AL28" s="36"/>
      <c r="AM28" s="36"/>
      <c r="AN28" s="36"/>
      <c r="AO28" s="36"/>
      <c r="AP28" s="36"/>
      <c r="AQ28" s="36"/>
      <c r="AR28" s="36"/>
      <c r="AS28" s="36"/>
      <c r="AT28" s="36"/>
      <c r="AU28" s="36"/>
      <c r="AV28" s="36"/>
      <c r="AW28" s="36"/>
      <c r="AX28" s="36"/>
      <c r="AY28" s="36"/>
      <c r="AZ28" s="36"/>
      <c r="BA28" s="36"/>
      <c r="BB28" s="36"/>
      <c r="BC28" s="36"/>
      <c r="BD28" s="36"/>
      <c r="BE28" s="36"/>
      <c r="BF28" s="36"/>
      <c r="BG28" s="36"/>
      <c r="BH28" s="36"/>
      <c r="BI28" s="36"/>
      <c r="BJ28" s="36"/>
      <c r="BK28" s="36"/>
      <c r="BL28" s="36"/>
      <c r="BM28" s="36"/>
      <c r="BN28" s="36"/>
      <c r="BO28" s="36"/>
      <c r="BP28" s="36"/>
      <c r="BQ28" s="36"/>
      <c r="BR28" s="36"/>
      <c r="BS28" s="36"/>
      <c r="BT28" s="36"/>
      <c r="BU28" s="36"/>
      <c r="BV28" s="36"/>
      <c r="BW28" s="36"/>
      <c r="BX28" s="36"/>
      <c r="BY28" s="36"/>
      <c r="BZ28" s="36"/>
      <c r="CA28" s="36"/>
      <c r="CB28" s="36"/>
      <c r="CC28" s="36"/>
      <c r="CD28" s="36"/>
      <c r="CE28" s="36"/>
      <c r="CF28" s="36"/>
      <c r="CG28" s="36"/>
      <c r="CH28" s="36"/>
      <c r="CI28" s="36"/>
      <c r="CJ28" s="36"/>
      <c r="CK28" s="36"/>
      <c r="CL28" s="36"/>
      <c r="CM28" s="36"/>
      <c r="CN28" s="36"/>
      <c r="CO28" s="36"/>
      <c r="CP28" s="36"/>
      <c r="CQ28" s="36"/>
      <c r="CR28" s="36"/>
      <c r="CS28" s="36"/>
      <c r="CT28" s="36"/>
      <c r="CU28" s="36"/>
      <c r="CV28" s="36"/>
      <c r="CW28" s="36"/>
      <c r="CX28" s="36"/>
      <c r="CY28" s="36"/>
      <c r="CZ28" s="36"/>
      <c r="DA28" s="36"/>
      <c r="DB28" s="36"/>
      <c r="DC28" s="36"/>
      <c r="DD28" s="36"/>
      <c r="DE28" s="36"/>
      <c r="DF28" s="36"/>
      <c r="DG28" s="36"/>
      <c r="DH28" s="36"/>
      <c r="DI28" s="36"/>
      <c r="DJ28" s="36"/>
      <c r="DK28" s="36"/>
      <c r="DL28" s="36"/>
      <c r="DM28" s="36"/>
      <c r="DN28" s="36"/>
      <c r="DO28" s="36"/>
      <c r="DP28" s="36"/>
      <c r="DQ28" s="36"/>
      <c r="DR28" s="36"/>
      <c r="DS28" s="36"/>
      <c r="DT28" s="36"/>
      <c r="DU28" s="36"/>
      <c r="DV28" s="36"/>
      <c r="DW28" s="36"/>
      <c r="DX28" s="36"/>
      <c r="DY28" s="36"/>
      <c r="DZ28" s="36"/>
      <c r="EA28" s="36"/>
      <c r="EB28" s="36"/>
      <c r="EC28" s="36"/>
      <c r="ED28" s="36"/>
      <c r="EE28" s="36"/>
      <c r="EF28" s="36"/>
      <c r="EG28" s="36"/>
      <c r="EH28" s="36"/>
      <c r="EI28" s="36"/>
      <c r="EJ28" s="36"/>
      <c r="EK28" s="36"/>
      <c r="EL28" s="36"/>
      <c r="EM28" s="36"/>
      <c r="EN28" s="36"/>
      <c r="EO28" s="36"/>
      <c r="EP28" s="36"/>
      <c r="EQ28" s="36"/>
      <c r="ER28" s="36"/>
      <c r="ES28" s="36"/>
      <c r="ET28" s="36"/>
      <c r="EU28" s="36"/>
      <c r="EV28" s="36"/>
      <c r="EW28" s="36"/>
      <c r="EX28" s="36"/>
      <c r="EY28" s="36"/>
      <c r="EZ28" s="36"/>
      <c r="FA28" s="36"/>
      <c r="FB28" s="36"/>
      <c r="FC28" s="36"/>
      <c r="FD28" s="36"/>
      <c r="FE28" s="36"/>
      <c r="FF28" s="36"/>
      <c r="FG28" s="36"/>
      <c r="FH28" s="36"/>
      <c r="FI28" s="36"/>
      <c r="FJ28" s="36"/>
      <c r="FK28" s="36"/>
      <c r="FL28" s="36"/>
      <c r="FM28" s="36"/>
      <c r="FN28" s="36"/>
      <c r="FO28" s="36"/>
      <c r="FP28" s="36"/>
      <c r="FQ28" s="36"/>
      <c r="FR28" s="36"/>
      <c r="FS28" s="36"/>
      <c r="FT28" s="36"/>
      <c r="FU28" s="36"/>
      <c r="FV28" s="36"/>
      <c r="FW28" s="36"/>
      <c r="FX28" s="36"/>
      <c r="FY28" s="36"/>
      <c r="FZ28" s="36"/>
      <c r="GA28" s="36"/>
      <c r="GB28" s="36"/>
      <c r="GC28" s="36"/>
      <c r="GD28" s="36"/>
      <c r="GE28" s="36"/>
      <c r="GF28" s="36"/>
      <c r="GG28" s="36"/>
      <c r="GH28" s="36"/>
      <c r="GI28" s="36"/>
      <c r="GJ28" s="36"/>
      <c r="GK28" s="36"/>
      <c r="GL28" s="36"/>
      <c r="GM28" s="36"/>
      <c r="GN28" s="36"/>
      <c r="GO28" s="36"/>
      <c r="GP28" s="36"/>
      <c r="GQ28" s="36"/>
      <c r="GR28" s="36"/>
      <c r="GS28" s="36"/>
      <c r="GT28" s="36"/>
      <c r="GU28" s="36"/>
      <c r="GV28" s="36"/>
      <c r="GW28" s="36"/>
      <c r="GX28" s="36"/>
      <c r="GY28" s="36"/>
      <c r="GZ28" s="36"/>
      <c r="HA28" s="36"/>
      <c r="HB28" s="36"/>
      <c r="HC28" s="36"/>
      <c r="HD28" s="36"/>
      <c r="HE28" s="36"/>
      <c r="HF28" s="36"/>
      <c r="HG28" s="36"/>
      <c r="HH28" s="36"/>
      <c r="HI28" s="36"/>
      <c r="HJ28" s="36"/>
      <c r="HK28" s="36"/>
      <c r="HL28" s="36"/>
      <c r="HM28" s="36"/>
      <c r="HN28" s="36"/>
      <c r="HO28" s="36"/>
      <c r="HP28" s="36"/>
      <c r="HQ28" s="36"/>
      <c r="HR28" s="36"/>
      <c r="HS28" s="36"/>
      <c r="HT28" s="36"/>
      <c r="HU28" s="36"/>
      <c r="HV28" s="36"/>
      <c r="HW28" s="36"/>
      <c r="HX28" s="36"/>
      <c r="HY28" s="36"/>
      <c r="HZ28" s="36"/>
      <c r="IA28" s="36"/>
      <c r="IB28" s="36"/>
      <c r="IC28" s="36"/>
      <c r="ID28" s="36"/>
      <c r="IE28" s="36"/>
      <c r="IF28" s="36"/>
      <c r="IG28" s="36"/>
      <c r="IH28" s="36"/>
      <c r="II28" s="36"/>
      <c r="IJ28" s="36"/>
      <c r="IK28" s="36"/>
      <c r="IL28" s="36"/>
      <c r="IM28" s="36"/>
      <c r="IN28" s="36"/>
      <c r="IO28" s="36"/>
      <c r="IP28" s="36"/>
      <c r="IQ28" s="36"/>
      <c r="IR28" s="36"/>
      <c r="IS28" s="36"/>
      <c r="IT28" s="36"/>
      <c r="IU28" s="36"/>
      <c r="IV28" s="36"/>
      <c r="IW28" s="36"/>
      <c r="IX28" s="36"/>
      <c r="IY28" s="36"/>
      <c r="IZ28" s="36"/>
      <c r="JA28" s="36"/>
      <c r="JB28" s="36"/>
      <c r="JC28" s="36"/>
      <c r="JD28" s="36"/>
      <c r="JE28" s="36"/>
      <c r="JF28" s="36"/>
      <c r="JG28" s="36"/>
      <c r="JH28" s="36"/>
      <c r="JI28" s="36"/>
      <c r="JJ28" s="36"/>
      <c r="JK28" s="36"/>
      <c r="JL28" s="36"/>
      <c r="JM28" s="36"/>
      <c r="JN28" s="36"/>
      <c r="JO28" s="36"/>
      <c r="JP28" s="36"/>
      <c r="JQ28" s="36"/>
      <c r="JR28" s="36"/>
      <c r="JS28" s="36"/>
      <c r="JT28" s="36"/>
      <c r="JU28" s="36"/>
      <c r="JV28" s="36"/>
      <c r="JW28" s="36"/>
      <c r="JX28" s="36"/>
      <c r="JY28" s="36"/>
      <c r="JZ28" s="36"/>
      <c r="KA28" s="36"/>
      <c r="KB28" s="36"/>
      <c r="KC28" s="36"/>
      <c r="KD28" s="36"/>
      <c r="KE28" s="36"/>
      <c r="KF28" s="36"/>
      <c r="KG28" s="36"/>
      <c r="KH28" s="36"/>
      <c r="KI28" s="36"/>
      <c r="KJ28" s="36"/>
      <c r="KK28" s="36"/>
      <c r="KL28" s="36"/>
      <c r="KM28" s="36"/>
      <c r="KN28" s="36"/>
      <c r="KO28" s="36"/>
      <c r="KP28" s="36"/>
      <c r="KQ28" s="36"/>
      <c r="KR28" s="36"/>
      <c r="KS28" s="36"/>
      <c r="KT28" s="36"/>
      <c r="KU28" s="36"/>
      <c r="KV28" s="36"/>
      <c r="KW28" s="36"/>
      <c r="KX28" s="36"/>
      <c r="KY28" s="36"/>
      <c r="KZ28" s="36"/>
      <c r="LA28" s="36"/>
      <c r="LB28" s="36"/>
      <c r="LC28" s="36"/>
      <c r="LD28" s="36"/>
      <c r="LE28" s="36"/>
      <c r="LF28" s="36"/>
      <c r="LG28" s="36"/>
      <c r="LH28" s="36"/>
      <c r="LI28" s="36"/>
      <c r="LJ28" s="36"/>
      <c r="LK28" s="36"/>
      <c r="LL28" s="36"/>
      <c r="LM28" s="36"/>
      <c r="LN28" s="36"/>
      <c r="LO28" s="36"/>
      <c r="LP28" s="36"/>
      <c r="LQ28" s="36"/>
      <c r="LR28" s="36"/>
      <c r="LS28" s="36"/>
      <c r="LT28" s="36"/>
      <c r="LU28" s="36"/>
      <c r="LV28" s="36"/>
      <c r="LW28" s="36"/>
      <c r="LX28" s="36"/>
      <c r="LY28" s="36"/>
      <c r="LZ28" s="36"/>
      <c r="MA28" s="36"/>
      <c r="MB28" s="36"/>
      <c r="MC28" s="36"/>
      <c r="MD28" s="36"/>
      <c r="ME28" s="36"/>
      <c r="MF28" s="36"/>
      <c r="MG28" s="36"/>
      <c r="MH28" s="36"/>
      <c r="MI28" s="36"/>
      <c r="MJ28" s="36"/>
      <c r="MK28" s="36"/>
      <c r="ML28" s="36"/>
      <c r="MM28" s="36"/>
      <c r="MN28" s="36"/>
      <c r="MO28" s="36"/>
      <c r="MP28" s="36"/>
      <c r="MQ28" s="36"/>
      <c r="MR28" s="36"/>
      <c r="MS28" s="36"/>
      <c r="MT28" s="36"/>
      <c r="MU28" s="36"/>
      <c r="MV28" s="36"/>
      <c r="MW28" s="36"/>
      <c r="MX28" s="36"/>
      <c r="MY28" s="36"/>
      <c r="MZ28" s="36"/>
      <c r="NA28" s="36"/>
      <c r="NB28" s="36"/>
      <c r="NC28" s="36"/>
      <c r="ND28" s="36"/>
      <c r="NE28" s="36"/>
      <c r="NF28" s="36"/>
      <c r="NG28" s="36"/>
      <c r="NH28" s="36"/>
      <c r="NI28" s="36"/>
      <c r="NJ28" s="36"/>
      <c r="NK28" s="36"/>
      <c r="NL28" s="36"/>
      <c r="NM28" s="36"/>
      <c r="NN28" s="36"/>
      <c r="NO28" s="36"/>
      <c r="NP28" s="36"/>
      <c r="NQ28" s="36"/>
      <c r="NR28" s="36"/>
      <c r="NS28" s="36"/>
      <c r="NT28" s="36"/>
      <c r="NU28" s="36"/>
      <c r="NV28" s="36"/>
      <c r="NW28" s="36"/>
      <c r="NX28" s="36"/>
      <c r="NY28" s="36"/>
      <c r="NZ28" s="36"/>
      <c r="OA28" s="36"/>
      <c r="OB28" s="36"/>
      <c r="OC28" s="36"/>
      <c r="OD28" s="36"/>
      <c r="OE28" s="36"/>
      <c r="OF28" s="36"/>
      <c r="OG28" s="36"/>
      <c r="OH28" s="36"/>
      <c r="OI28" s="36"/>
      <c r="OJ28" s="36"/>
      <c r="OK28" s="36"/>
      <c r="OL28" s="36"/>
      <c r="OM28" s="36"/>
      <c r="ON28" s="36"/>
      <c r="OO28" s="36"/>
      <c r="OP28" s="36"/>
      <c r="OQ28" s="36"/>
      <c r="OR28" s="36"/>
      <c r="OS28" s="36"/>
      <c r="OT28" s="36"/>
      <c r="OU28" s="36"/>
      <c r="OV28" s="36"/>
      <c r="OW28" s="36"/>
      <c r="OX28" s="36"/>
      <c r="OY28" s="36"/>
      <c r="OZ28" s="36"/>
      <c r="PA28" s="36"/>
      <c r="PB28" s="36"/>
      <c r="PC28" s="36"/>
      <c r="PD28" s="36"/>
      <c r="PE28" s="36"/>
      <c r="PF28" s="36"/>
      <c r="PG28" s="36"/>
      <c r="PH28" s="36"/>
      <c r="PI28" s="36"/>
      <c r="PJ28" s="36"/>
      <c r="PK28" s="36"/>
      <c r="PL28" s="36"/>
      <c r="PM28" s="36"/>
      <c r="PN28" s="36"/>
      <c r="PO28" s="36"/>
      <c r="PP28" s="36"/>
      <c r="PQ28" s="36"/>
      <c r="PR28" s="36"/>
      <c r="PS28" s="36"/>
      <c r="PT28" s="36"/>
      <c r="PU28" s="36"/>
      <c r="PV28" s="36"/>
      <c r="PW28" s="36"/>
      <c r="PX28" s="36"/>
      <c r="PY28" s="36"/>
      <c r="PZ28" s="36"/>
      <c r="QA28" s="36"/>
      <c r="QB28" s="36"/>
      <c r="QC28" s="36"/>
      <c r="QD28" s="36"/>
      <c r="QE28" s="36"/>
      <c r="QF28" s="36"/>
      <c r="QG28" s="36"/>
      <c r="QH28" s="36"/>
      <c r="QI28" s="36"/>
      <c r="QJ28" s="36"/>
      <c r="QK28" s="36"/>
      <c r="QL28" s="36"/>
      <c r="QM28" s="36"/>
      <c r="QN28" s="36"/>
      <c r="QO28" s="36"/>
      <c r="QP28" s="36"/>
      <c r="QQ28" s="36"/>
      <c r="QR28" s="36"/>
      <c r="QS28" s="36"/>
      <c r="QT28" s="36"/>
      <c r="QU28" s="36"/>
      <c r="QV28" s="36"/>
      <c r="QW28" s="36"/>
      <c r="QX28" s="36"/>
      <c r="QY28" s="36"/>
      <c r="QZ28" s="36"/>
      <c r="RA28" s="36"/>
      <c r="RB28" s="36"/>
      <c r="RC28" s="36"/>
      <c r="RD28" s="36"/>
      <c r="RE28" s="36"/>
      <c r="RF28" s="36"/>
      <c r="RG28" s="36"/>
      <c r="RH28" s="36"/>
      <c r="RI28" s="36"/>
      <c r="RJ28" s="36"/>
      <c r="RK28" s="36"/>
      <c r="RL28" s="36"/>
      <c r="RM28" s="36"/>
      <c r="RN28" s="36"/>
      <c r="RO28" s="36"/>
      <c r="RP28" s="36"/>
      <c r="RQ28" s="36"/>
      <c r="RR28" s="36"/>
      <c r="RS28" s="36"/>
      <c r="RT28" s="36"/>
      <c r="RU28" s="36"/>
      <c r="RV28" s="36"/>
      <c r="RW28" s="36"/>
      <c r="RX28" s="36"/>
      <c r="RY28" s="36"/>
      <c r="RZ28" s="36"/>
      <c r="SA28" s="36"/>
      <c r="SB28" s="36"/>
      <c r="SC28" s="36"/>
      <c r="SD28" s="36"/>
      <c r="SE28" s="36"/>
      <c r="SF28" s="36"/>
      <c r="SG28" s="36"/>
      <c r="SH28" s="36"/>
      <c r="SI28" s="36"/>
      <c r="SJ28" s="36"/>
      <c r="SK28" s="36"/>
      <c r="SL28" s="36"/>
      <c r="SM28" s="36"/>
      <c r="SN28" s="36"/>
      <c r="SO28" s="36"/>
      <c r="SP28" s="36"/>
      <c r="SQ28" s="36"/>
      <c r="SR28" s="36"/>
      <c r="SS28" s="36"/>
      <c r="ST28" s="36"/>
      <c r="SU28" s="36"/>
      <c r="SV28" s="36"/>
      <c r="SW28" s="36"/>
      <c r="SX28" s="36"/>
      <c r="SY28" s="36"/>
      <c r="SZ28" s="36"/>
      <c r="TA28" s="36"/>
      <c r="TB28" s="36"/>
      <c r="TC28" s="36"/>
      <c r="TD28" s="36"/>
      <c r="TE28" s="36"/>
      <c r="TF28" s="36"/>
      <c r="TG28" s="36"/>
      <c r="TH28" s="36"/>
      <c r="TI28" s="36"/>
      <c r="TJ28" s="36"/>
      <c r="TK28" s="36"/>
      <c r="TL28" s="36"/>
      <c r="TM28" s="36"/>
      <c r="TN28" s="36"/>
      <c r="TO28" s="36"/>
      <c r="TP28" s="36"/>
      <c r="TQ28" s="36"/>
      <c r="TR28" s="36"/>
      <c r="TS28" s="36"/>
      <c r="TT28" s="36"/>
      <c r="TU28" s="36"/>
      <c r="TV28" s="36"/>
      <c r="TW28" s="36"/>
      <c r="TX28" s="36"/>
      <c r="TY28" s="36"/>
      <c r="TZ28" s="36"/>
      <c r="UA28" s="36"/>
      <c r="UB28" s="36"/>
      <c r="UC28" s="36"/>
      <c r="UD28" s="36"/>
      <c r="UE28" s="36"/>
      <c r="UF28" s="36"/>
      <c r="UG28" s="36"/>
      <c r="UH28" s="36"/>
      <c r="UI28" s="36"/>
      <c r="UJ28" s="36"/>
      <c r="UK28" s="36"/>
      <c r="UL28" s="36"/>
      <c r="UM28" s="36"/>
      <c r="UN28" s="36"/>
      <c r="UO28" s="36"/>
      <c r="UP28" s="36"/>
      <c r="UQ28" s="36"/>
      <c r="UR28" s="36"/>
      <c r="US28" s="36"/>
      <c r="UT28" s="36"/>
      <c r="UU28" s="36"/>
      <c r="UV28" s="36"/>
      <c r="UW28" s="36"/>
      <c r="UX28" s="36"/>
      <c r="UY28" s="36"/>
      <c r="UZ28" s="36"/>
      <c r="VA28" s="36"/>
      <c r="VB28" s="36"/>
      <c r="VC28" s="36"/>
      <c r="VD28" s="36"/>
      <c r="VE28" s="36"/>
      <c r="VF28" s="36"/>
      <c r="VG28" s="36"/>
      <c r="VH28" s="36"/>
      <c r="VI28" s="36"/>
      <c r="VJ28" s="36"/>
      <c r="VK28" s="36"/>
      <c r="VL28" s="36"/>
      <c r="VM28" s="36"/>
      <c r="VN28" s="36"/>
      <c r="VO28" s="36"/>
      <c r="VP28" s="36"/>
      <c r="VQ28" s="36"/>
      <c r="VR28" s="36"/>
      <c r="VS28" s="36"/>
      <c r="VT28" s="36"/>
      <c r="VU28" s="36"/>
      <c r="VV28" s="36"/>
      <c r="VW28" s="36"/>
      <c r="VX28" s="36"/>
      <c r="VY28" s="36"/>
      <c r="VZ28" s="36"/>
      <c r="WA28" s="36"/>
      <c r="WB28" s="36"/>
      <c r="WC28" s="36"/>
      <c r="WD28" s="36"/>
      <c r="WE28" s="36"/>
      <c r="WF28" s="36"/>
      <c r="WG28" s="36"/>
      <c r="WH28" s="36"/>
      <c r="WI28" s="36"/>
      <c r="WJ28" s="36"/>
      <c r="WK28" s="36"/>
      <c r="WL28" s="36"/>
      <c r="WM28" s="36"/>
      <c r="WN28" s="36"/>
      <c r="WO28" s="36"/>
    </row>
    <row r="29" spans="1:613" s="37" customFormat="1" ht="22.5" customHeight="1" x14ac:dyDescent="0.25">
      <c r="A29" s="43"/>
      <c r="B29" s="38" t="s">
        <v>36</v>
      </c>
      <c r="C29" s="44" t="s">
        <v>37</v>
      </c>
      <c r="D29" s="36"/>
      <c r="E29" s="36"/>
      <c r="F29" s="36"/>
      <c r="G29" s="36"/>
      <c r="H29" s="36"/>
      <c r="I29" s="36"/>
      <c r="J29" s="36"/>
      <c r="K29" s="36"/>
      <c r="L29" s="36"/>
      <c r="M29" s="36"/>
      <c r="N29" s="36"/>
      <c r="O29" s="36"/>
      <c r="P29" s="36"/>
      <c r="Q29" s="36"/>
      <c r="R29" s="36"/>
      <c r="S29" s="36"/>
      <c r="T29" s="36"/>
      <c r="U29" s="36"/>
      <c r="V29" s="36"/>
      <c r="W29" s="36"/>
      <c r="X29" s="36"/>
      <c r="Y29" s="36"/>
      <c r="Z29" s="36"/>
      <c r="AA29" s="36"/>
      <c r="AB29" s="36"/>
      <c r="AC29" s="36"/>
      <c r="AD29" s="36"/>
      <c r="AE29" s="36"/>
      <c r="AF29" s="36"/>
      <c r="AG29" s="36"/>
      <c r="AH29" s="36"/>
      <c r="AI29" s="36"/>
      <c r="AJ29" s="36"/>
      <c r="AK29" s="36"/>
      <c r="AL29" s="36"/>
      <c r="AM29" s="36"/>
      <c r="AN29" s="36"/>
      <c r="AO29" s="36"/>
      <c r="AP29" s="36"/>
      <c r="AQ29" s="36"/>
      <c r="AR29" s="36"/>
      <c r="AS29" s="36"/>
      <c r="AT29" s="36"/>
      <c r="AU29" s="36"/>
      <c r="AV29" s="36"/>
      <c r="AW29" s="36"/>
      <c r="AX29" s="36"/>
      <c r="AY29" s="36"/>
      <c r="AZ29" s="36"/>
      <c r="BA29" s="36"/>
      <c r="BB29" s="36"/>
      <c r="BC29" s="36"/>
      <c r="BD29" s="36"/>
      <c r="BE29" s="36"/>
      <c r="BF29" s="36"/>
      <c r="BG29" s="36"/>
      <c r="BH29" s="36"/>
      <c r="BI29" s="36"/>
      <c r="BJ29" s="36"/>
      <c r="BK29" s="36"/>
      <c r="BL29" s="36"/>
      <c r="BM29" s="36"/>
      <c r="BN29" s="36"/>
      <c r="BO29" s="36"/>
      <c r="BP29" s="36"/>
      <c r="BQ29" s="36"/>
      <c r="BR29" s="36"/>
      <c r="BS29" s="36"/>
      <c r="BT29" s="36"/>
      <c r="BU29" s="36"/>
      <c r="BV29" s="36"/>
      <c r="BW29" s="36"/>
      <c r="BX29" s="36"/>
      <c r="BY29" s="36"/>
      <c r="BZ29" s="36"/>
      <c r="CA29" s="36"/>
      <c r="CB29" s="36"/>
      <c r="CC29" s="36"/>
      <c r="CD29" s="36"/>
      <c r="CE29" s="36"/>
      <c r="CF29" s="36"/>
      <c r="CG29" s="36"/>
      <c r="CH29" s="36"/>
      <c r="CI29" s="36"/>
      <c r="CJ29" s="36"/>
      <c r="CK29" s="36"/>
      <c r="CL29" s="36"/>
      <c r="CM29" s="36"/>
      <c r="CN29" s="36"/>
      <c r="CO29" s="36"/>
      <c r="CP29" s="36"/>
      <c r="CQ29" s="36"/>
      <c r="CR29" s="36"/>
      <c r="CS29" s="36"/>
      <c r="CT29" s="36"/>
      <c r="CU29" s="36"/>
      <c r="CV29" s="36"/>
      <c r="CW29" s="36"/>
      <c r="CX29" s="36"/>
      <c r="CY29" s="36"/>
      <c r="CZ29" s="36"/>
      <c r="DA29" s="36"/>
      <c r="DB29" s="36"/>
      <c r="DC29" s="36"/>
      <c r="DD29" s="36"/>
      <c r="DE29" s="36"/>
      <c r="DF29" s="36"/>
      <c r="DG29" s="36"/>
      <c r="DH29" s="36"/>
      <c r="DI29" s="36"/>
      <c r="DJ29" s="36"/>
      <c r="DK29" s="36"/>
      <c r="DL29" s="36"/>
      <c r="DM29" s="36"/>
      <c r="DN29" s="36"/>
      <c r="DO29" s="36"/>
      <c r="DP29" s="36"/>
      <c r="DQ29" s="36"/>
      <c r="DR29" s="36"/>
      <c r="DS29" s="36"/>
      <c r="DT29" s="36"/>
      <c r="DU29" s="36"/>
      <c r="DV29" s="36"/>
      <c r="DW29" s="36"/>
      <c r="DX29" s="36"/>
      <c r="DY29" s="36"/>
      <c r="DZ29" s="36"/>
      <c r="EA29" s="36"/>
      <c r="EB29" s="36"/>
      <c r="EC29" s="36"/>
      <c r="ED29" s="36"/>
      <c r="EE29" s="36"/>
      <c r="EF29" s="36"/>
      <c r="EG29" s="36"/>
      <c r="EH29" s="36"/>
      <c r="EI29" s="36"/>
      <c r="EJ29" s="36"/>
      <c r="EK29" s="36"/>
      <c r="EL29" s="36"/>
      <c r="EM29" s="36"/>
      <c r="EN29" s="36"/>
      <c r="EO29" s="36"/>
      <c r="EP29" s="36"/>
      <c r="EQ29" s="36"/>
      <c r="ER29" s="36"/>
      <c r="ES29" s="36"/>
      <c r="ET29" s="36"/>
      <c r="EU29" s="36"/>
      <c r="EV29" s="36"/>
      <c r="EW29" s="36"/>
      <c r="EX29" s="36"/>
      <c r="EY29" s="36"/>
      <c r="EZ29" s="36"/>
      <c r="FA29" s="36"/>
      <c r="FB29" s="36"/>
      <c r="FC29" s="36"/>
      <c r="FD29" s="36"/>
      <c r="FE29" s="36"/>
      <c r="FF29" s="36"/>
      <c r="FG29" s="36"/>
      <c r="FH29" s="36"/>
      <c r="FI29" s="36"/>
      <c r="FJ29" s="36"/>
      <c r="FK29" s="36"/>
      <c r="FL29" s="36"/>
      <c r="FM29" s="36"/>
      <c r="FN29" s="36"/>
      <c r="FO29" s="36"/>
      <c r="FP29" s="36"/>
      <c r="FQ29" s="36"/>
      <c r="FR29" s="36"/>
      <c r="FS29" s="36"/>
      <c r="FT29" s="36"/>
      <c r="FU29" s="36"/>
      <c r="FV29" s="36"/>
      <c r="FW29" s="36"/>
      <c r="FX29" s="36"/>
      <c r="FY29" s="36"/>
      <c r="FZ29" s="36"/>
      <c r="GA29" s="36"/>
      <c r="GB29" s="36"/>
      <c r="GC29" s="36"/>
      <c r="GD29" s="36"/>
      <c r="GE29" s="36"/>
      <c r="GF29" s="36"/>
      <c r="GG29" s="36"/>
      <c r="GH29" s="36"/>
      <c r="GI29" s="36"/>
      <c r="GJ29" s="36"/>
      <c r="GK29" s="36"/>
      <c r="GL29" s="36"/>
      <c r="GM29" s="36"/>
      <c r="GN29" s="36"/>
      <c r="GO29" s="36"/>
      <c r="GP29" s="36"/>
      <c r="GQ29" s="36"/>
      <c r="GR29" s="36"/>
      <c r="GS29" s="36"/>
      <c r="GT29" s="36"/>
      <c r="GU29" s="36"/>
      <c r="GV29" s="36"/>
      <c r="GW29" s="36"/>
      <c r="GX29" s="36"/>
      <c r="GY29" s="36"/>
      <c r="GZ29" s="36"/>
      <c r="HA29" s="36"/>
      <c r="HB29" s="36"/>
      <c r="HC29" s="36"/>
      <c r="HD29" s="36"/>
      <c r="HE29" s="36"/>
      <c r="HF29" s="36"/>
      <c r="HG29" s="36"/>
      <c r="HH29" s="36"/>
      <c r="HI29" s="36"/>
      <c r="HJ29" s="36"/>
      <c r="HK29" s="36"/>
      <c r="HL29" s="36"/>
      <c r="HM29" s="36"/>
      <c r="HN29" s="36"/>
      <c r="HO29" s="36"/>
      <c r="HP29" s="36"/>
      <c r="HQ29" s="36"/>
      <c r="HR29" s="36"/>
      <c r="HS29" s="36"/>
      <c r="HT29" s="36"/>
      <c r="HU29" s="36"/>
      <c r="HV29" s="36"/>
      <c r="HW29" s="36"/>
      <c r="HX29" s="36"/>
      <c r="HY29" s="36"/>
      <c r="HZ29" s="36"/>
      <c r="IA29" s="36"/>
      <c r="IB29" s="36"/>
      <c r="IC29" s="36"/>
      <c r="ID29" s="36"/>
      <c r="IE29" s="36"/>
      <c r="IF29" s="36"/>
      <c r="IG29" s="36"/>
      <c r="IH29" s="36"/>
      <c r="II29" s="36"/>
      <c r="IJ29" s="36"/>
      <c r="IK29" s="36"/>
      <c r="IL29" s="36"/>
      <c r="IM29" s="36"/>
      <c r="IN29" s="36"/>
      <c r="IO29" s="36"/>
      <c r="IP29" s="36"/>
      <c r="IQ29" s="36"/>
      <c r="IR29" s="36"/>
      <c r="IS29" s="36"/>
      <c r="IT29" s="36"/>
      <c r="IU29" s="36"/>
      <c r="IV29" s="36"/>
      <c r="IW29" s="36"/>
      <c r="IX29" s="36"/>
      <c r="IY29" s="36"/>
      <c r="IZ29" s="36"/>
      <c r="JA29" s="36"/>
      <c r="JB29" s="36"/>
      <c r="JC29" s="36"/>
      <c r="JD29" s="36"/>
      <c r="JE29" s="36"/>
      <c r="JF29" s="36"/>
      <c r="JG29" s="36"/>
      <c r="JH29" s="36"/>
      <c r="JI29" s="36"/>
      <c r="JJ29" s="36"/>
      <c r="JK29" s="36"/>
      <c r="JL29" s="36"/>
      <c r="JM29" s="36"/>
      <c r="JN29" s="36"/>
      <c r="JO29" s="36"/>
      <c r="JP29" s="36"/>
      <c r="JQ29" s="36"/>
      <c r="JR29" s="36"/>
      <c r="JS29" s="36"/>
      <c r="JT29" s="36"/>
      <c r="JU29" s="36"/>
      <c r="JV29" s="36"/>
      <c r="JW29" s="36"/>
      <c r="JX29" s="36"/>
      <c r="JY29" s="36"/>
      <c r="JZ29" s="36"/>
      <c r="KA29" s="36"/>
      <c r="KB29" s="36"/>
      <c r="KC29" s="36"/>
      <c r="KD29" s="36"/>
      <c r="KE29" s="36"/>
      <c r="KF29" s="36"/>
      <c r="KG29" s="36"/>
      <c r="KH29" s="36"/>
      <c r="KI29" s="36"/>
      <c r="KJ29" s="36"/>
      <c r="KK29" s="36"/>
      <c r="KL29" s="36"/>
      <c r="KM29" s="36"/>
      <c r="KN29" s="36"/>
      <c r="KO29" s="36"/>
      <c r="KP29" s="36"/>
      <c r="KQ29" s="36"/>
      <c r="KR29" s="36"/>
      <c r="KS29" s="36"/>
      <c r="KT29" s="36"/>
      <c r="KU29" s="36"/>
      <c r="KV29" s="36"/>
      <c r="KW29" s="36"/>
      <c r="KX29" s="36"/>
      <c r="KY29" s="36"/>
      <c r="KZ29" s="36"/>
      <c r="LA29" s="36"/>
      <c r="LB29" s="36"/>
      <c r="LC29" s="36"/>
      <c r="LD29" s="36"/>
      <c r="LE29" s="36"/>
      <c r="LF29" s="36"/>
      <c r="LG29" s="36"/>
      <c r="LH29" s="36"/>
      <c r="LI29" s="36"/>
      <c r="LJ29" s="36"/>
      <c r="LK29" s="36"/>
      <c r="LL29" s="36"/>
      <c r="LM29" s="36"/>
      <c r="LN29" s="36"/>
      <c r="LO29" s="36"/>
      <c r="LP29" s="36"/>
      <c r="LQ29" s="36"/>
      <c r="LR29" s="36"/>
      <c r="LS29" s="36"/>
      <c r="LT29" s="36"/>
      <c r="LU29" s="36"/>
      <c r="LV29" s="36"/>
      <c r="LW29" s="36"/>
      <c r="LX29" s="36"/>
      <c r="LY29" s="36"/>
      <c r="LZ29" s="36"/>
      <c r="MA29" s="36"/>
      <c r="MB29" s="36"/>
      <c r="MC29" s="36"/>
      <c r="MD29" s="36"/>
      <c r="ME29" s="36"/>
      <c r="MF29" s="36"/>
      <c r="MG29" s="36"/>
      <c r="MH29" s="36"/>
      <c r="MI29" s="36"/>
      <c r="MJ29" s="36"/>
      <c r="MK29" s="36"/>
      <c r="ML29" s="36"/>
      <c r="MM29" s="36"/>
      <c r="MN29" s="36"/>
      <c r="MO29" s="36"/>
      <c r="MP29" s="36"/>
      <c r="MQ29" s="36"/>
      <c r="MR29" s="36"/>
      <c r="MS29" s="36"/>
      <c r="MT29" s="36"/>
      <c r="MU29" s="36"/>
      <c r="MV29" s="36"/>
      <c r="MW29" s="36"/>
      <c r="MX29" s="36"/>
      <c r="MY29" s="36"/>
      <c r="MZ29" s="36"/>
      <c r="NA29" s="36"/>
      <c r="NB29" s="36"/>
      <c r="NC29" s="36"/>
      <c r="ND29" s="36"/>
      <c r="NE29" s="36"/>
      <c r="NF29" s="36"/>
      <c r="NG29" s="36"/>
      <c r="NH29" s="36"/>
      <c r="NI29" s="36"/>
      <c r="NJ29" s="36"/>
      <c r="NK29" s="36"/>
      <c r="NL29" s="36"/>
      <c r="NM29" s="36"/>
      <c r="NN29" s="36"/>
      <c r="NO29" s="36"/>
      <c r="NP29" s="36"/>
      <c r="NQ29" s="36"/>
      <c r="NR29" s="36"/>
      <c r="NS29" s="36"/>
      <c r="NT29" s="36"/>
      <c r="NU29" s="36"/>
      <c r="NV29" s="36"/>
      <c r="NW29" s="36"/>
      <c r="NX29" s="36"/>
      <c r="NY29" s="36"/>
      <c r="NZ29" s="36"/>
      <c r="OA29" s="36"/>
      <c r="OB29" s="36"/>
      <c r="OC29" s="36"/>
      <c r="OD29" s="36"/>
      <c r="OE29" s="36"/>
      <c r="OF29" s="36"/>
      <c r="OG29" s="36"/>
      <c r="OH29" s="36"/>
      <c r="OI29" s="36"/>
      <c r="OJ29" s="36"/>
      <c r="OK29" s="36"/>
      <c r="OL29" s="36"/>
      <c r="OM29" s="36"/>
      <c r="ON29" s="36"/>
      <c r="OO29" s="36"/>
      <c r="OP29" s="36"/>
      <c r="OQ29" s="36"/>
      <c r="OR29" s="36"/>
      <c r="OS29" s="36"/>
      <c r="OT29" s="36"/>
      <c r="OU29" s="36"/>
      <c r="OV29" s="36"/>
      <c r="OW29" s="36"/>
      <c r="OX29" s="36"/>
      <c r="OY29" s="36"/>
      <c r="OZ29" s="36"/>
      <c r="PA29" s="36"/>
      <c r="PB29" s="36"/>
      <c r="PC29" s="36"/>
      <c r="PD29" s="36"/>
      <c r="PE29" s="36"/>
      <c r="PF29" s="36"/>
      <c r="PG29" s="36"/>
      <c r="PH29" s="36"/>
      <c r="PI29" s="36"/>
      <c r="PJ29" s="36"/>
      <c r="PK29" s="36"/>
      <c r="PL29" s="36"/>
      <c r="PM29" s="36"/>
      <c r="PN29" s="36"/>
      <c r="PO29" s="36"/>
      <c r="PP29" s="36"/>
      <c r="PQ29" s="36"/>
      <c r="PR29" s="36"/>
      <c r="PS29" s="36"/>
      <c r="PT29" s="36"/>
      <c r="PU29" s="36"/>
      <c r="PV29" s="36"/>
      <c r="PW29" s="36"/>
      <c r="PX29" s="36"/>
      <c r="PY29" s="36"/>
      <c r="PZ29" s="36"/>
      <c r="QA29" s="36"/>
      <c r="QB29" s="36"/>
      <c r="QC29" s="36"/>
      <c r="QD29" s="36"/>
      <c r="QE29" s="36"/>
      <c r="QF29" s="36"/>
      <c r="QG29" s="36"/>
      <c r="QH29" s="36"/>
      <c r="QI29" s="36"/>
      <c r="QJ29" s="36"/>
      <c r="QK29" s="36"/>
      <c r="QL29" s="36"/>
      <c r="QM29" s="36"/>
      <c r="QN29" s="36"/>
      <c r="QO29" s="36"/>
      <c r="QP29" s="36"/>
      <c r="QQ29" s="36"/>
      <c r="QR29" s="36"/>
      <c r="QS29" s="36"/>
      <c r="QT29" s="36"/>
      <c r="QU29" s="36"/>
      <c r="QV29" s="36"/>
      <c r="QW29" s="36"/>
      <c r="QX29" s="36"/>
      <c r="QY29" s="36"/>
      <c r="QZ29" s="36"/>
      <c r="RA29" s="36"/>
      <c r="RB29" s="36"/>
      <c r="RC29" s="36"/>
      <c r="RD29" s="36"/>
      <c r="RE29" s="36"/>
      <c r="RF29" s="36"/>
      <c r="RG29" s="36"/>
      <c r="RH29" s="36"/>
      <c r="RI29" s="36"/>
      <c r="RJ29" s="36"/>
      <c r="RK29" s="36"/>
      <c r="RL29" s="36"/>
      <c r="RM29" s="36"/>
      <c r="RN29" s="36"/>
      <c r="RO29" s="36"/>
      <c r="RP29" s="36"/>
      <c r="RQ29" s="36"/>
      <c r="RR29" s="36"/>
      <c r="RS29" s="36"/>
      <c r="RT29" s="36"/>
      <c r="RU29" s="36"/>
      <c r="RV29" s="36"/>
      <c r="RW29" s="36"/>
      <c r="RX29" s="36"/>
      <c r="RY29" s="36"/>
      <c r="RZ29" s="36"/>
      <c r="SA29" s="36"/>
      <c r="SB29" s="36"/>
      <c r="SC29" s="36"/>
      <c r="SD29" s="36"/>
      <c r="SE29" s="36"/>
      <c r="SF29" s="36"/>
      <c r="SG29" s="36"/>
      <c r="SH29" s="36"/>
      <c r="SI29" s="36"/>
      <c r="SJ29" s="36"/>
      <c r="SK29" s="36"/>
      <c r="SL29" s="36"/>
      <c r="SM29" s="36"/>
      <c r="SN29" s="36"/>
      <c r="SO29" s="36"/>
      <c r="SP29" s="36"/>
      <c r="SQ29" s="36"/>
      <c r="SR29" s="36"/>
      <c r="SS29" s="36"/>
      <c r="ST29" s="36"/>
      <c r="SU29" s="36"/>
      <c r="SV29" s="36"/>
      <c r="SW29" s="36"/>
      <c r="SX29" s="36"/>
      <c r="SY29" s="36"/>
      <c r="SZ29" s="36"/>
      <c r="TA29" s="36"/>
      <c r="TB29" s="36"/>
      <c r="TC29" s="36"/>
      <c r="TD29" s="36"/>
      <c r="TE29" s="36"/>
      <c r="TF29" s="36"/>
      <c r="TG29" s="36"/>
      <c r="TH29" s="36"/>
      <c r="TI29" s="36"/>
      <c r="TJ29" s="36"/>
      <c r="TK29" s="36"/>
      <c r="TL29" s="36"/>
      <c r="TM29" s="36"/>
      <c r="TN29" s="36"/>
      <c r="TO29" s="36"/>
      <c r="TP29" s="36"/>
      <c r="TQ29" s="36"/>
      <c r="TR29" s="36"/>
      <c r="TS29" s="36"/>
      <c r="TT29" s="36"/>
      <c r="TU29" s="36"/>
      <c r="TV29" s="36"/>
      <c r="TW29" s="36"/>
      <c r="TX29" s="36"/>
      <c r="TY29" s="36"/>
      <c r="TZ29" s="36"/>
      <c r="UA29" s="36"/>
      <c r="UB29" s="36"/>
      <c r="UC29" s="36"/>
      <c r="UD29" s="36"/>
      <c r="UE29" s="36"/>
      <c r="UF29" s="36"/>
      <c r="UG29" s="36"/>
      <c r="UH29" s="36"/>
      <c r="UI29" s="36"/>
      <c r="UJ29" s="36"/>
      <c r="UK29" s="36"/>
      <c r="UL29" s="36"/>
      <c r="UM29" s="36"/>
      <c r="UN29" s="36"/>
      <c r="UO29" s="36"/>
      <c r="UP29" s="36"/>
      <c r="UQ29" s="36"/>
      <c r="UR29" s="36"/>
      <c r="US29" s="36"/>
      <c r="UT29" s="36"/>
      <c r="UU29" s="36"/>
      <c r="UV29" s="36"/>
      <c r="UW29" s="36"/>
      <c r="UX29" s="36"/>
      <c r="UY29" s="36"/>
      <c r="UZ29" s="36"/>
      <c r="VA29" s="36"/>
      <c r="VB29" s="36"/>
      <c r="VC29" s="36"/>
      <c r="VD29" s="36"/>
      <c r="VE29" s="36"/>
      <c r="VF29" s="36"/>
      <c r="VG29" s="36"/>
      <c r="VH29" s="36"/>
      <c r="VI29" s="36"/>
      <c r="VJ29" s="36"/>
      <c r="VK29" s="36"/>
      <c r="VL29" s="36"/>
      <c r="VM29" s="36"/>
      <c r="VN29" s="36"/>
      <c r="VO29" s="36"/>
      <c r="VP29" s="36"/>
      <c r="VQ29" s="36"/>
      <c r="VR29" s="36"/>
      <c r="VS29" s="36"/>
      <c r="VT29" s="36"/>
      <c r="VU29" s="36"/>
      <c r="VV29" s="36"/>
      <c r="VW29" s="36"/>
      <c r="VX29" s="36"/>
      <c r="VY29" s="36"/>
      <c r="VZ29" s="36"/>
      <c r="WA29" s="36"/>
      <c r="WB29" s="36"/>
      <c r="WC29" s="36"/>
      <c r="WD29" s="36"/>
      <c r="WE29" s="36"/>
      <c r="WF29" s="36"/>
      <c r="WG29" s="36"/>
      <c r="WH29" s="36"/>
      <c r="WI29" s="36"/>
      <c r="WJ29" s="36"/>
      <c r="WK29" s="36"/>
      <c r="WL29" s="36"/>
      <c r="WM29" s="36"/>
      <c r="WN29" s="36"/>
      <c r="WO29" s="36"/>
    </row>
    <row r="30" spans="1:613" s="37" customFormat="1" ht="22.5" customHeight="1" x14ac:dyDescent="0.25">
      <c r="A30" s="31"/>
      <c r="B30" s="38"/>
      <c r="C30" s="44" t="s">
        <v>38</v>
      </c>
      <c r="D30" s="47"/>
      <c r="E30" s="36"/>
      <c r="F30" s="36"/>
      <c r="G30" s="36"/>
      <c r="H30" s="36"/>
      <c r="I30" s="36"/>
      <c r="J30" s="36"/>
      <c r="K30" s="36"/>
      <c r="L30" s="36"/>
      <c r="M30" s="36"/>
      <c r="N30" s="36"/>
      <c r="O30" s="36"/>
      <c r="P30" s="36"/>
      <c r="Q30" s="36"/>
      <c r="R30" s="36"/>
      <c r="S30" s="36"/>
      <c r="T30" s="36"/>
      <c r="U30" s="36"/>
      <c r="V30" s="36"/>
      <c r="W30" s="36"/>
      <c r="X30" s="36"/>
      <c r="Y30" s="36"/>
      <c r="Z30" s="36"/>
      <c r="AA30" s="36"/>
      <c r="AB30" s="36"/>
      <c r="AC30" s="36"/>
      <c r="AD30" s="36"/>
      <c r="AE30" s="36"/>
      <c r="AF30" s="36"/>
      <c r="AG30" s="36"/>
      <c r="AH30" s="36"/>
      <c r="AI30" s="36"/>
      <c r="AJ30" s="36"/>
      <c r="AK30" s="36"/>
      <c r="AL30" s="36"/>
      <c r="AM30" s="36"/>
      <c r="AN30" s="36"/>
      <c r="AO30" s="36"/>
      <c r="AP30" s="36"/>
      <c r="AQ30" s="36"/>
      <c r="AR30" s="36"/>
      <c r="AS30" s="36"/>
      <c r="AT30" s="36"/>
      <c r="AU30" s="36"/>
      <c r="AV30" s="36"/>
      <c r="AW30" s="36"/>
      <c r="AX30" s="36"/>
      <c r="AY30" s="36"/>
      <c r="AZ30" s="36"/>
      <c r="BA30" s="36"/>
      <c r="BB30" s="36"/>
      <c r="BC30" s="36"/>
      <c r="BD30" s="36"/>
      <c r="BE30" s="36"/>
      <c r="BF30" s="36"/>
      <c r="BG30" s="36"/>
      <c r="BH30" s="36"/>
      <c r="BI30" s="36"/>
      <c r="BJ30" s="36"/>
      <c r="BK30" s="36"/>
      <c r="BL30" s="36"/>
      <c r="BM30" s="36"/>
      <c r="BN30" s="36"/>
      <c r="BO30" s="36"/>
      <c r="BP30" s="36"/>
      <c r="BQ30" s="36"/>
      <c r="BR30" s="36"/>
      <c r="BS30" s="36"/>
      <c r="BT30" s="36"/>
      <c r="BU30" s="36"/>
      <c r="BV30" s="36"/>
      <c r="BW30" s="36"/>
      <c r="BX30" s="36"/>
      <c r="BY30" s="36"/>
      <c r="BZ30" s="36"/>
      <c r="CA30" s="36"/>
      <c r="CB30" s="36"/>
      <c r="CC30" s="36"/>
      <c r="CD30" s="36"/>
      <c r="CE30" s="36"/>
      <c r="CF30" s="36"/>
      <c r="CG30" s="36"/>
      <c r="CH30" s="36"/>
      <c r="CI30" s="36"/>
      <c r="CJ30" s="36"/>
      <c r="CK30" s="36"/>
      <c r="CL30" s="36"/>
      <c r="CM30" s="36"/>
      <c r="CN30" s="36"/>
      <c r="CO30" s="36"/>
      <c r="CP30" s="36"/>
      <c r="CQ30" s="36"/>
      <c r="CR30" s="36"/>
      <c r="CS30" s="36"/>
      <c r="CT30" s="36"/>
      <c r="CU30" s="36"/>
      <c r="CV30" s="36"/>
      <c r="CW30" s="36"/>
      <c r="CX30" s="36"/>
      <c r="CY30" s="36"/>
      <c r="CZ30" s="36"/>
      <c r="DA30" s="36"/>
      <c r="DB30" s="36"/>
      <c r="DC30" s="36"/>
      <c r="DD30" s="36"/>
      <c r="DE30" s="36"/>
      <c r="DF30" s="36"/>
      <c r="DG30" s="36"/>
      <c r="DH30" s="36"/>
      <c r="DI30" s="36"/>
      <c r="DJ30" s="36"/>
      <c r="DK30" s="36"/>
      <c r="DL30" s="36"/>
      <c r="DM30" s="36"/>
      <c r="DN30" s="36"/>
      <c r="DO30" s="36"/>
      <c r="DP30" s="36"/>
      <c r="DQ30" s="36"/>
      <c r="DR30" s="36"/>
      <c r="DS30" s="36"/>
      <c r="DT30" s="36"/>
      <c r="DU30" s="36"/>
      <c r="DV30" s="36"/>
      <c r="DW30" s="36"/>
      <c r="DX30" s="36"/>
      <c r="DY30" s="36"/>
      <c r="DZ30" s="36"/>
      <c r="EA30" s="36"/>
      <c r="EB30" s="36"/>
      <c r="EC30" s="36"/>
      <c r="ED30" s="36"/>
      <c r="EE30" s="36"/>
      <c r="EF30" s="36"/>
      <c r="EG30" s="36"/>
      <c r="EH30" s="36"/>
      <c r="EI30" s="36"/>
      <c r="EJ30" s="36"/>
      <c r="EK30" s="36"/>
      <c r="EL30" s="36"/>
      <c r="EM30" s="36"/>
      <c r="EN30" s="36"/>
      <c r="EO30" s="36"/>
      <c r="EP30" s="36"/>
      <c r="EQ30" s="36"/>
      <c r="ER30" s="36"/>
      <c r="ES30" s="36"/>
      <c r="ET30" s="36"/>
      <c r="EU30" s="36"/>
      <c r="EV30" s="36"/>
      <c r="EW30" s="36"/>
      <c r="EX30" s="36"/>
      <c r="EY30" s="36"/>
      <c r="EZ30" s="36"/>
      <c r="FA30" s="36"/>
      <c r="FB30" s="36"/>
      <c r="FC30" s="36"/>
      <c r="FD30" s="36"/>
      <c r="FE30" s="36"/>
      <c r="FF30" s="36"/>
      <c r="FG30" s="36"/>
      <c r="FH30" s="36"/>
      <c r="FI30" s="36"/>
      <c r="FJ30" s="36"/>
      <c r="FK30" s="36"/>
      <c r="FL30" s="36"/>
      <c r="FM30" s="36"/>
      <c r="FN30" s="36"/>
      <c r="FO30" s="36"/>
      <c r="FP30" s="36"/>
      <c r="FQ30" s="36"/>
      <c r="FR30" s="36"/>
      <c r="FS30" s="36"/>
      <c r="FT30" s="36"/>
      <c r="FU30" s="36"/>
      <c r="FV30" s="36"/>
      <c r="FW30" s="36"/>
      <c r="FX30" s="36"/>
      <c r="FY30" s="36"/>
      <c r="FZ30" s="36"/>
      <c r="GA30" s="36"/>
      <c r="GB30" s="36"/>
      <c r="GC30" s="36"/>
      <c r="GD30" s="36"/>
      <c r="GE30" s="36"/>
      <c r="GF30" s="36"/>
      <c r="GG30" s="36"/>
      <c r="GH30" s="36"/>
      <c r="GI30" s="36"/>
      <c r="GJ30" s="36"/>
      <c r="GK30" s="36"/>
      <c r="GL30" s="36"/>
      <c r="GM30" s="36"/>
      <c r="GN30" s="36"/>
      <c r="GO30" s="36"/>
      <c r="GP30" s="36"/>
      <c r="GQ30" s="36"/>
      <c r="GR30" s="36"/>
      <c r="GS30" s="36"/>
      <c r="GT30" s="36"/>
      <c r="GU30" s="36"/>
      <c r="GV30" s="36"/>
      <c r="GW30" s="36"/>
      <c r="GX30" s="36"/>
      <c r="GY30" s="36"/>
      <c r="GZ30" s="36"/>
      <c r="HA30" s="36"/>
      <c r="HB30" s="36"/>
      <c r="HC30" s="36"/>
      <c r="HD30" s="36"/>
      <c r="HE30" s="36"/>
      <c r="HF30" s="36"/>
      <c r="HG30" s="36"/>
      <c r="HH30" s="36"/>
      <c r="HI30" s="36"/>
      <c r="HJ30" s="36"/>
      <c r="HK30" s="36"/>
      <c r="HL30" s="36"/>
      <c r="HM30" s="36"/>
      <c r="HN30" s="36"/>
      <c r="HO30" s="36"/>
      <c r="HP30" s="36"/>
      <c r="HQ30" s="36"/>
      <c r="HR30" s="36"/>
      <c r="HS30" s="36"/>
      <c r="HT30" s="36"/>
      <c r="HU30" s="36"/>
      <c r="HV30" s="36"/>
      <c r="HW30" s="36"/>
      <c r="HX30" s="36"/>
      <c r="HY30" s="36"/>
      <c r="HZ30" s="36"/>
      <c r="IA30" s="36"/>
      <c r="IB30" s="36"/>
      <c r="IC30" s="36"/>
      <c r="ID30" s="36"/>
      <c r="IE30" s="36"/>
      <c r="IF30" s="36"/>
      <c r="IG30" s="36"/>
      <c r="IH30" s="36"/>
      <c r="II30" s="36"/>
      <c r="IJ30" s="36"/>
      <c r="IK30" s="36"/>
      <c r="IL30" s="36"/>
      <c r="IM30" s="36"/>
      <c r="IN30" s="36"/>
      <c r="IO30" s="36"/>
      <c r="IP30" s="36"/>
      <c r="IQ30" s="36"/>
      <c r="IR30" s="36"/>
      <c r="IS30" s="36"/>
      <c r="IT30" s="36"/>
      <c r="IU30" s="36"/>
      <c r="IV30" s="36"/>
      <c r="IW30" s="36"/>
      <c r="IX30" s="36"/>
      <c r="IY30" s="36"/>
      <c r="IZ30" s="36"/>
      <c r="JA30" s="36"/>
      <c r="JB30" s="36"/>
      <c r="JC30" s="36"/>
      <c r="JD30" s="36"/>
      <c r="JE30" s="36"/>
      <c r="JF30" s="36"/>
      <c r="JG30" s="36"/>
      <c r="JH30" s="36"/>
      <c r="JI30" s="36"/>
      <c r="JJ30" s="36"/>
      <c r="JK30" s="36"/>
      <c r="JL30" s="36"/>
      <c r="JM30" s="36"/>
      <c r="JN30" s="36"/>
      <c r="JO30" s="36"/>
      <c r="JP30" s="36"/>
      <c r="JQ30" s="36"/>
      <c r="JR30" s="36"/>
      <c r="JS30" s="36"/>
      <c r="JT30" s="36"/>
      <c r="JU30" s="36"/>
      <c r="JV30" s="36"/>
      <c r="JW30" s="36"/>
      <c r="JX30" s="36"/>
      <c r="JY30" s="36"/>
      <c r="JZ30" s="36"/>
      <c r="KA30" s="36"/>
      <c r="KB30" s="36"/>
      <c r="KC30" s="36"/>
      <c r="KD30" s="36"/>
      <c r="KE30" s="36"/>
      <c r="KF30" s="36"/>
      <c r="KG30" s="36"/>
      <c r="KH30" s="36"/>
      <c r="KI30" s="36"/>
      <c r="KJ30" s="36"/>
      <c r="KK30" s="36"/>
      <c r="KL30" s="36"/>
      <c r="KM30" s="36"/>
      <c r="KN30" s="36"/>
      <c r="KO30" s="36"/>
      <c r="KP30" s="36"/>
      <c r="KQ30" s="36"/>
      <c r="KR30" s="36"/>
      <c r="KS30" s="36"/>
      <c r="KT30" s="36"/>
      <c r="KU30" s="36"/>
      <c r="KV30" s="36"/>
      <c r="KW30" s="36"/>
      <c r="KX30" s="36"/>
      <c r="KY30" s="36"/>
      <c r="KZ30" s="36"/>
      <c r="LA30" s="36"/>
      <c r="LB30" s="36"/>
      <c r="LC30" s="36"/>
      <c r="LD30" s="36"/>
      <c r="LE30" s="36"/>
      <c r="LF30" s="36"/>
      <c r="LG30" s="36"/>
      <c r="LH30" s="36"/>
      <c r="LI30" s="36"/>
      <c r="LJ30" s="36"/>
      <c r="LK30" s="36"/>
      <c r="LL30" s="36"/>
      <c r="LM30" s="36"/>
      <c r="LN30" s="36"/>
      <c r="LO30" s="36"/>
      <c r="LP30" s="36"/>
      <c r="LQ30" s="36"/>
      <c r="LR30" s="36"/>
      <c r="LS30" s="36"/>
      <c r="LT30" s="36"/>
      <c r="LU30" s="36"/>
      <c r="LV30" s="36"/>
      <c r="LW30" s="36"/>
      <c r="LX30" s="36"/>
      <c r="LY30" s="36"/>
      <c r="LZ30" s="36"/>
      <c r="MA30" s="36"/>
      <c r="MB30" s="36"/>
      <c r="MC30" s="36"/>
      <c r="MD30" s="36"/>
      <c r="ME30" s="36"/>
      <c r="MF30" s="36"/>
      <c r="MG30" s="36"/>
      <c r="MH30" s="36"/>
      <c r="MI30" s="36"/>
      <c r="MJ30" s="36"/>
      <c r="MK30" s="36"/>
      <c r="ML30" s="36"/>
      <c r="MM30" s="36"/>
      <c r="MN30" s="36"/>
      <c r="MO30" s="36"/>
      <c r="MP30" s="36"/>
      <c r="MQ30" s="36"/>
      <c r="MR30" s="36"/>
      <c r="MS30" s="36"/>
      <c r="MT30" s="36"/>
      <c r="MU30" s="36"/>
      <c r="MV30" s="36"/>
      <c r="MW30" s="36"/>
      <c r="MX30" s="36"/>
      <c r="MY30" s="36"/>
      <c r="MZ30" s="36"/>
      <c r="NA30" s="36"/>
      <c r="NB30" s="36"/>
      <c r="NC30" s="36"/>
      <c r="ND30" s="36"/>
      <c r="NE30" s="36"/>
      <c r="NF30" s="36"/>
      <c r="NG30" s="36"/>
      <c r="NH30" s="36"/>
      <c r="NI30" s="36"/>
      <c r="NJ30" s="36"/>
      <c r="NK30" s="36"/>
      <c r="NL30" s="36"/>
      <c r="NM30" s="36"/>
      <c r="NN30" s="36"/>
      <c r="NO30" s="36"/>
      <c r="NP30" s="36"/>
      <c r="NQ30" s="36"/>
      <c r="NR30" s="36"/>
      <c r="NS30" s="36"/>
      <c r="NT30" s="36"/>
      <c r="NU30" s="36"/>
      <c r="NV30" s="36"/>
      <c r="NW30" s="36"/>
      <c r="NX30" s="36"/>
      <c r="NY30" s="36"/>
      <c r="NZ30" s="36"/>
      <c r="OA30" s="36"/>
      <c r="OB30" s="36"/>
      <c r="OC30" s="36"/>
      <c r="OD30" s="36"/>
      <c r="OE30" s="36"/>
      <c r="OF30" s="36"/>
      <c r="OG30" s="36"/>
      <c r="OH30" s="36"/>
      <c r="OI30" s="36"/>
      <c r="OJ30" s="36"/>
      <c r="OK30" s="36"/>
      <c r="OL30" s="36"/>
      <c r="OM30" s="36"/>
      <c r="ON30" s="36"/>
      <c r="OO30" s="36"/>
      <c r="OP30" s="36"/>
      <c r="OQ30" s="36"/>
      <c r="OR30" s="36"/>
      <c r="OS30" s="36"/>
      <c r="OT30" s="36"/>
      <c r="OU30" s="36"/>
      <c r="OV30" s="36"/>
      <c r="OW30" s="36"/>
      <c r="OX30" s="36"/>
      <c r="OY30" s="36"/>
      <c r="OZ30" s="36"/>
      <c r="PA30" s="36"/>
      <c r="PB30" s="36"/>
      <c r="PC30" s="36"/>
      <c r="PD30" s="36"/>
      <c r="PE30" s="36"/>
      <c r="PF30" s="36"/>
      <c r="PG30" s="36"/>
      <c r="PH30" s="36"/>
      <c r="PI30" s="36"/>
      <c r="PJ30" s="36"/>
      <c r="PK30" s="36"/>
      <c r="PL30" s="36"/>
      <c r="PM30" s="36"/>
      <c r="PN30" s="36"/>
      <c r="PO30" s="36"/>
      <c r="PP30" s="36"/>
      <c r="PQ30" s="36"/>
      <c r="PR30" s="36"/>
      <c r="PS30" s="36"/>
      <c r="PT30" s="36"/>
      <c r="PU30" s="36"/>
      <c r="PV30" s="36"/>
      <c r="PW30" s="36"/>
      <c r="PX30" s="36"/>
      <c r="PY30" s="36"/>
      <c r="PZ30" s="36"/>
      <c r="QA30" s="36"/>
      <c r="QB30" s="36"/>
      <c r="QC30" s="36"/>
      <c r="QD30" s="36"/>
      <c r="QE30" s="36"/>
      <c r="QF30" s="36"/>
      <c r="QG30" s="36"/>
      <c r="QH30" s="36"/>
      <c r="QI30" s="36"/>
      <c r="QJ30" s="36"/>
      <c r="QK30" s="36"/>
      <c r="QL30" s="36"/>
      <c r="QM30" s="36"/>
      <c r="QN30" s="36"/>
      <c r="QO30" s="36"/>
      <c r="QP30" s="36"/>
      <c r="QQ30" s="36"/>
      <c r="QR30" s="36"/>
      <c r="QS30" s="36"/>
      <c r="QT30" s="36"/>
      <c r="QU30" s="36"/>
      <c r="QV30" s="36"/>
      <c r="QW30" s="36"/>
      <c r="QX30" s="36"/>
      <c r="QY30" s="36"/>
      <c r="QZ30" s="36"/>
      <c r="RA30" s="36"/>
      <c r="RB30" s="36"/>
      <c r="RC30" s="36"/>
      <c r="RD30" s="36"/>
      <c r="RE30" s="36"/>
      <c r="RF30" s="36"/>
      <c r="RG30" s="36"/>
      <c r="RH30" s="36"/>
      <c r="RI30" s="36"/>
      <c r="RJ30" s="36"/>
      <c r="RK30" s="36"/>
      <c r="RL30" s="36"/>
      <c r="RM30" s="36"/>
      <c r="RN30" s="36"/>
      <c r="RO30" s="36"/>
      <c r="RP30" s="36"/>
      <c r="RQ30" s="36"/>
      <c r="RR30" s="36"/>
      <c r="RS30" s="36"/>
      <c r="RT30" s="36"/>
      <c r="RU30" s="36"/>
      <c r="RV30" s="36"/>
      <c r="RW30" s="36"/>
      <c r="RX30" s="36"/>
      <c r="RY30" s="36"/>
      <c r="RZ30" s="36"/>
      <c r="SA30" s="36"/>
      <c r="SB30" s="36"/>
      <c r="SC30" s="36"/>
      <c r="SD30" s="36"/>
      <c r="SE30" s="36"/>
      <c r="SF30" s="36"/>
      <c r="SG30" s="36"/>
      <c r="SH30" s="36"/>
      <c r="SI30" s="36"/>
      <c r="SJ30" s="36"/>
      <c r="SK30" s="36"/>
      <c r="SL30" s="36"/>
      <c r="SM30" s="36"/>
      <c r="SN30" s="36"/>
      <c r="SO30" s="36"/>
      <c r="SP30" s="36"/>
      <c r="SQ30" s="36"/>
      <c r="SR30" s="36"/>
      <c r="SS30" s="36"/>
      <c r="ST30" s="36"/>
      <c r="SU30" s="36"/>
      <c r="SV30" s="36"/>
      <c r="SW30" s="36"/>
      <c r="SX30" s="36"/>
      <c r="SY30" s="36"/>
      <c r="SZ30" s="36"/>
      <c r="TA30" s="36"/>
      <c r="TB30" s="36"/>
      <c r="TC30" s="36"/>
      <c r="TD30" s="36"/>
      <c r="TE30" s="36"/>
      <c r="TF30" s="36"/>
      <c r="TG30" s="36"/>
      <c r="TH30" s="36"/>
      <c r="TI30" s="36"/>
      <c r="TJ30" s="36"/>
      <c r="TK30" s="36"/>
      <c r="TL30" s="36"/>
      <c r="TM30" s="36"/>
      <c r="TN30" s="36"/>
      <c r="TO30" s="36"/>
      <c r="TP30" s="36"/>
      <c r="TQ30" s="36"/>
      <c r="TR30" s="36"/>
      <c r="TS30" s="36"/>
      <c r="TT30" s="36"/>
      <c r="TU30" s="36"/>
      <c r="TV30" s="36"/>
      <c r="TW30" s="36"/>
      <c r="TX30" s="36"/>
      <c r="TY30" s="36"/>
      <c r="TZ30" s="36"/>
      <c r="UA30" s="36"/>
      <c r="UB30" s="36"/>
      <c r="UC30" s="36"/>
      <c r="UD30" s="36"/>
      <c r="UE30" s="36"/>
      <c r="UF30" s="36"/>
      <c r="UG30" s="36"/>
      <c r="UH30" s="36"/>
      <c r="UI30" s="36"/>
      <c r="UJ30" s="36"/>
      <c r="UK30" s="36"/>
      <c r="UL30" s="36"/>
      <c r="UM30" s="36"/>
      <c r="UN30" s="36"/>
      <c r="UO30" s="36"/>
      <c r="UP30" s="36"/>
      <c r="UQ30" s="36"/>
      <c r="UR30" s="36"/>
      <c r="US30" s="36"/>
      <c r="UT30" s="36"/>
      <c r="UU30" s="36"/>
      <c r="UV30" s="36"/>
      <c r="UW30" s="36"/>
      <c r="UX30" s="36"/>
      <c r="UY30" s="36"/>
      <c r="UZ30" s="36"/>
      <c r="VA30" s="36"/>
      <c r="VB30" s="36"/>
      <c r="VC30" s="36"/>
      <c r="VD30" s="36"/>
      <c r="VE30" s="36"/>
      <c r="VF30" s="36"/>
      <c r="VG30" s="36"/>
      <c r="VH30" s="36"/>
      <c r="VI30" s="36"/>
      <c r="VJ30" s="36"/>
      <c r="VK30" s="36"/>
      <c r="VL30" s="36"/>
      <c r="VM30" s="36"/>
      <c r="VN30" s="36"/>
      <c r="VO30" s="36"/>
      <c r="VP30" s="36"/>
      <c r="VQ30" s="36"/>
      <c r="VR30" s="36"/>
      <c r="VS30" s="36"/>
      <c r="VT30" s="36"/>
      <c r="VU30" s="36"/>
      <c r="VV30" s="36"/>
      <c r="VW30" s="36"/>
      <c r="VX30" s="36"/>
      <c r="VY30" s="36"/>
      <c r="VZ30" s="36"/>
      <c r="WA30" s="36"/>
      <c r="WB30" s="36"/>
      <c r="WC30" s="36"/>
      <c r="WD30" s="36"/>
      <c r="WE30" s="36"/>
      <c r="WF30" s="36"/>
      <c r="WG30" s="36"/>
      <c r="WH30" s="36"/>
      <c r="WI30" s="36"/>
      <c r="WJ30" s="36"/>
      <c r="WK30" s="36"/>
      <c r="WL30" s="36"/>
      <c r="WM30" s="36"/>
      <c r="WN30" s="36"/>
      <c r="WO30" s="36"/>
    </row>
    <row r="31" spans="1:613" s="37" customFormat="1" ht="22.5" customHeight="1" x14ac:dyDescent="0.25">
      <c r="A31" s="31"/>
      <c r="B31" s="38"/>
      <c r="C31" s="44" t="s">
        <v>39</v>
      </c>
      <c r="D31" s="47"/>
      <c r="E31" s="36"/>
      <c r="F31" s="36"/>
      <c r="G31" s="36"/>
      <c r="H31" s="36"/>
      <c r="I31" s="36"/>
      <c r="J31" s="36"/>
      <c r="K31" s="36"/>
      <c r="L31" s="36"/>
      <c r="M31" s="36"/>
      <c r="N31" s="36"/>
      <c r="O31" s="36"/>
      <c r="P31" s="36"/>
      <c r="Q31" s="36"/>
      <c r="R31" s="36"/>
      <c r="S31" s="36"/>
      <c r="T31" s="36"/>
      <c r="U31" s="36"/>
      <c r="V31" s="36"/>
      <c r="W31" s="36"/>
      <c r="X31" s="36"/>
      <c r="Y31" s="36"/>
      <c r="Z31" s="36"/>
      <c r="AA31" s="36"/>
      <c r="AB31" s="36"/>
      <c r="AC31" s="36"/>
      <c r="AD31" s="36"/>
      <c r="AE31" s="36"/>
      <c r="AF31" s="36"/>
      <c r="AG31" s="36"/>
      <c r="AH31" s="36"/>
      <c r="AI31" s="36"/>
      <c r="AJ31" s="36"/>
      <c r="AK31" s="36"/>
      <c r="AL31" s="36"/>
      <c r="AM31" s="36"/>
      <c r="AN31" s="36"/>
      <c r="AO31" s="36"/>
      <c r="AP31" s="36"/>
      <c r="AQ31" s="36"/>
      <c r="AR31" s="36"/>
      <c r="AS31" s="36"/>
      <c r="AT31" s="36"/>
      <c r="AU31" s="36"/>
      <c r="AV31" s="36"/>
      <c r="AW31" s="36"/>
      <c r="AX31" s="36"/>
      <c r="AY31" s="36"/>
      <c r="AZ31" s="36"/>
      <c r="BA31" s="36"/>
      <c r="BB31" s="36"/>
      <c r="BC31" s="36"/>
      <c r="BD31" s="36"/>
      <c r="BE31" s="36"/>
      <c r="BF31" s="36"/>
      <c r="BG31" s="36"/>
      <c r="BH31" s="36"/>
      <c r="BI31" s="36"/>
      <c r="BJ31" s="36"/>
      <c r="BK31" s="36"/>
      <c r="BL31" s="36"/>
      <c r="BM31" s="36"/>
      <c r="BN31" s="36"/>
      <c r="BO31" s="36"/>
      <c r="BP31" s="36"/>
      <c r="BQ31" s="36"/>
      <c r="BR31" s="36"/>
      <c r="BS31" s="36"/>
      <c r="BT31" s="36"/>
      <c r="BU31" s="36"/>
      <c r="BV31" s="36"/>
      <c r="BW31" s="36"/>
      <c r="BX31" s="36"/>
      <c r="BY31" s="36"/>
      <c r="BZ31" s="36"/>
      <c r="CA31" s="36"/>
      <c r="CB31" s="36"/>
      <c r="CC31" s="36"/>
      <c r="CD31" s="36"/>
      <c r="CE31" s="36"/>
      <c r="CF31" s="36"/>
      <c r="CG31" s="36"/>
      <c r="CH31" s="36"/>
      <c r="CI31" s="36"/>
      <c r="CJ31" s="36"/>
      <c r="CK31" s="36"/>
      <c r="CL31" s="36"/>
      <c r="CM31" s="36"/>
      <c r="CN31" s="36"/>
      <c r="CO31" s="36"/>
      <c r="CP31" s="36"/>
      <c r="CQ31" s="36"/>
      <c r="CR31" s="36"/>
      <c r="CS31" s="36"/>
      <c r="CT31" s="36"/>
      <c r="CU31" s="36"/>
      <c r="CV31" s="36"/>
      <c r="CW31" s="36"/>
      <c r="CX31" s="36"/>
      <c r="CY31" s="36"/>
      <c r="CZ31" s="36"/>
      <c r="DA31" s="36"/>
      <c r="DB31" s="36"/>
      <c r="DC31" s="36"/>
      <c r="DD31" s="36"/>
      <c r="DE31" s="36"/>
      <c r="DF31" s="36"/>
      <c r="DG31" s="36"/>
      <c r="DH31" s="36"/>
      <c r="DI31" s="36"/>
      <c r="DJ31" s="36"/>
      <c r="DK31" s="36"/>
      <c r="DL31" s="36"/>
      <c r="DM31" s="36"/>
      <c r="DN31" s="36"/>
      <c r="DO31" s="36"/>
      <c r="DP31" s="36"/>
      <c r="DQ31" s="36"/>
      <c r="DR31" s="36"/>
      <c r="DS31" s="36"/>
      <c r="DT31" s="36"/>
      <c r="DU31" s="36"/>
      <c r="DV31" s="36"/>
      <c r="DW31" s="36"/>
      <c r="DX31" s="36"/>
      <c r="DY31" s="36"/>
      <c r="DZ31" s="36"/>
      <c r="EA31" s="36"/>
      <c r="EB31" s="36"/>
      <c r="EC31" s="36"/>
      <c r="ED31" s="36"/>
      <c r="EE31" s="36"/>
      <c r="EF31" s="36"/>
      <c r="EG31" s="36"/>
      <c r="EH31" s="36"/>
      <c r="EI31" s="36"/>
      <c r="EJ31" s="36"/>
      <c r="EK31" s="36"/>
      <c r="EL31" s="36"/>
      <c r="EM31" s="36"/>
      <c r="EN31" s="36"/>
      <c r="EO31" s="36"/>
      <c r="EP31" s="36"/>
      <c r="EQ31" s="36"/>
      <c r="ER31" s="36"/>
      <c r="ES31" s="36"/>
      <c r="ET31" s="36"/>
      <c r="EU31" s="36"/>
      <c r="EV31" s="36"/>
      <c r="EW31" s="36"/>
      <c r="EX31" s="36"/>
      <c r="EY31" s="36"/>
      <c r="EZ31" s="36"/>
      <c r="FA31" s="36"/>
      <c r="FB31" s="36"/>
      <c r="FC31" s="36"/>
      <c r="FD31" s="36"/>
      <c r="FE31" s="36"/>
      <c r="FF31" s="36"/>
      <c r="FG31" s="36"/>
      <c r="FH31" s="36"/>
      <c r="FI31" s="36"/>
      <c r="FJ31" s="36"/>
      <c r="FK31" s="36"/>
      <c r="FL31" s="36"/>
      <c r="FM31" s="36"/>
      <c r="FN31" s="36"/>
      <c r="FO31" s="36"/>
      <c r="FP31" s="36"/>
      <c r="FQ31" s="36"/>
      <c r="FR31" s="36"/>
      <c r="FS31" s="36"/>
      <c r="FT31" s="36"/>
      <c r="FU31" s="36"/>
      <c r="FV31" s="36"/>
      <c r="FW31" s="36"/>
      <c r="FX31" s="36"/>
      <c r="FY31" s="36"/>
      <c r="FZ31" s="36"/>
      <c r="GA31" s="36"/>
      <c r="GB31" s="36"/>
      <c r="GC31" s="36"/>
      <c r="GD31" s="36"/>
      <c r="GE31" s="36"/>
      <c r="GF31" s="36"/>
      <c r="GG31" s="36"/>
      <c r="GH31" s="36"/>
      <c r="GI31" s="36"/>
      <c r="GJ31" s="36"/>
      <c r="GK31" s="36"/>
      <c r="GL31" s="36"/>
      <c r="GM31" s="36"/>
      <c r="GN31" s="36"/>
      <c r="GO31" s="36"/>
      <c r="GP31" s="36"/>
      <c r="GQ31" s="36"/>
      <c r="GR31" s="36"/>
      <c r="GS31" s="36"/>
      <c r="GT31" s="36"/>
      <c r="GU31" s="36"/>
      <c r="GV31" s="36"/>
      <c r="GW31" s="36"/>
      <c r="GX31" s="36"/>
      <c r="GY31" s="36"/>
      <c r="GZ31" s="36"/>
      <c r="HA31" s="36"/>
      <c r="HB31" s="36"/>
      <c r="HC31" s="36"/>
      <c r="HD31" s="36"/>
      <c r="HE31" s="36"/>
      <c r="HF31" s="36"/>
      <c r="HG31" s="36"/>
      <c r="HH31" s="36"/>
      <c r="HI31" s="36"/>
      <c r="HJ31" s="36"/>
      <c r="HK31" s="36"/>
      <c r="HL31" s="36"/>
      <c r="HM31" s="36"/>
      <c r="HN31" s="36"/>
      <c r="HO31" s="36"/>
      <c r="HP31" s="36"/>
      <c r="HQ31" s="36"/>
      <c r="HR31" s="36"/>
      <c r="HS31" s="36"/>
      <c r="HT31" s="36"/>
      <c r="HU31" s="36"/>
      <c r="HV31" s="36"/>
      <c r="HW31" s="36"/>
      <c r="HX31" s="36"/>
      <c r="HY31" s="36"/>
      <c r="HZ31" s="36"/>
      <c r="IA31" s="36"/>
      <c r="IB31" s="36"/>
      <c r="IC31" s="36"/>
      <c r="ID31" s="36"/>
      <c r="IE31" s="36"/>
      <c r="IF31" s="36"/>
      <c r="IG31" s="36"/>
      <c r="IH31" s="36"/>
      <c r="II31" s="36"/>
      <c r="IJ31" s="36"/>
      <c r="IK31" s="36"/>
      <c r="IL31" s="36"/>
      <c r="IM31" s="36"/>
      <c r="IN31" s="36"/>
      <c r="IO31" s="36"/>
      <c r="IP31" s="36"/>
      <c r="IQ31" s="36"/>
      <c r="IR31" s="36"/>
      <c r="IS31" s="36"/>
      <c r="IT31" s="36"/>
      <c r="IU31" s="36"/>
      <c r="IV31" s="36"/>
      <c r="IW31" s="36"/>
      <c r="IX31" s="36"/>
      <c r="IY31" s="36"/>
      <c r="IZ31" s="36"/>
      <c r="JA31" s="36"/>
      <c r="JB31" s="36"/>
      <c r="JC31" s="36"/>
      <c r="JD31" s="36"/>
      <c r="JE31" s="36"/>
      <c r="JF31" s="36"/>
      <c r="JG31" s="36"/>
      <c r="JH31" s="36"/>
      <c r="JI31" s="36"/>
      <c r="JJ31" s="36"/>
      <c r="JK31" s="36"/>
      <c r="JL31" s="36"/>
      <c r="JM31" s="36"/>
      <c r="JN31" s="36"/>
      <c r="JO31" s="36"/>
      <c r="JP31" s="36"/>
      <c r="JQ31" s="36"/>
      <c r="JR31" s="36"/>
      <c r="JS31" s="36"/>
      <c r="JT31" s="36"/>
      <c r="JU31" s="36"/>
      <c r="JV31" s="36"/>
      <c r="JW31" s="36"/>
      <c r="JX31" s="36"/>
      <c r="JY31" s="36"/>
      <c r="JZ31" s="36"/>
      <c r="KA31" s="36"/>
      <c r="KB31" s="36"/>
      <c r="KC31" s="36"/>
      <c r="KD31" s="36"/>
      <c r="KE31" s="36"/>
      <c r="KF31" s="36"/>
      <c r="KG31" s="36"/>
      <c r="KH31" s="36"/>
      <c r="KI31" s="36"/>
      <c r="KJ31" s="36"/>
      <c r="KK31" s="36"/>
      <c r="KL31" s="36"/>
      <c r="KM31" s="36"/>
      <c r="KN31" s="36"/>
      <c r="KO31" s="36"/>
      <c r="KP31" s="36"/>
      <c r="KQ31" s="36"/>
      <c r="KR31" s="36"/>
      <c r="KS31" s="36"/>
      <c r="KT31" s="36"/>
      <c r="KU31" s="36"/>
      <c r="KV31" s="36"/>
      <c r="KW31" s="36"/>
      <c r="KX31" s="36"/>
      <c r="KY31" s="36"/>
      <c r="KZ31" s="36"/>
      <c r="LA31" s="36"/>
      <c r="LB31" s="36"/>
      <c r="LC31" s="36"/>
      <c r="LD31" s="36"/>
      <c r="LE31" s="36"/>
      <c r="LF31" s="36"/>
      <c r="LG31" s="36"/>
      <c r="LH31" s="36"/>
      <c r="LI31" s="36"/>
      <c r="LJ31" s="36"/>
      <c r="LK31" s="36"/>
      <c r="LL31" s="36"/>
      <c r="LM31" s="36"/>
      <c r="LN31" s="36"/>
      <c r="LO31" s="36"/>
      <c r="LP31" s="36"/>
      <c r="LQ31" s="36"/>
      <c r="LR31" s="36"/>
      <c r="LS31" s="36"/>
      <c r="LT31" s="36"/>
      <c r="LU31" s="36"/>
      <c r="LV31" s="36"/>
      <c r="LW31" s="36"/>
      <c r="LX31" s="36"/>
      <c r="LY31" s="36"/>
      <c r="LZ31" s="36"/>
      <c r="MA31" s="36"/>
      <c r="MB31" s="36"/>
      <c r="MC31" s="36"/>
      <c r="MD31" s="36"/>
      <c r="ME31" s="36"/>
      <c r="MF31" s="36"/>
      <c r="MG31" s="36"/>
      <c r="MH31" s="36"/>
      <c r="MI31" s="36"/>
      <c r="MJ31" s="36"/>
      <c r="MK31" s="36"/>
      <c r="ML31" s="36"/>
      <c r="MM31" s="36"/>
      <c r="MN31" s="36"/>
      <c r="MO31" s="36"/>
      <c r="MP31" s="36"/>
      <c r="MQ31" s="36"/>
      <c r="MR31" s="36"/>
      <c r="MS31" s="36"/>
      <c r="MT31" s="36"/>
      <c r="MU31" s="36"/>
      <c r="MV31" s="36"/>
      <c r="MW31" s="36"/>
      <c r="MX31" s="36"/>
      <c r="MY31" s="36"/>
      <c r="MZ31" s="36"/>
      <c r="NA31" s="36"/>
      <c r="NB31" s="36"/>
      <c r="NC31" s="36"/>
      <c r="ND31" s="36"/>
      <c r="NE31" s="36"/>
      <c r="NF31" s="36"/>
      <c r="NG31" s="36"/>
      <c r="NH31" s="36"/>
      <c r="NI31" s="36"/>
      <c r="NJ31" s="36"/>
      <c r="NK31" s="36"/>
      <c r="NL31" s="36"/>
      <c r="NM31" s="36"/>
      <c r="NN31" s="36"/>
      <c r="NO31" s="36"/>
      <c r="NP31" s="36"/>
      <c r="NQ31" s="36"/>
      <c r="NR31" s="36"/>
      <c r="NS31" s="36"/>
      <c r="NT31" s="36"/>
      <c r="NU31" s="36"/>
      <c r="NV31" s="36"/>
      <c r="NW31" s="36"/>
      <c r="NX31" s="36"/>
      <c r="NY31" s="36"/>
      <c r="NZ31" s="36"/>
      <c r="OA31" s="36"/>
      <c r="OB31" s="36"/>
      <c r="OC31" s="36"/>
      <c r="OD31" s="36"/>
      <c r="OE31" s="36"/>
      <c r="OF31" s="36"/>
      <c r="OG31" s="36"/>
      <c r="OH31" s="36"/>
      <c r="OI31" s="36"/>
      <c r="OJ31" s="36"/>
      <c r="OK31" s="36"/>
      <c r="OL31" s="36"/>
      <c r="OM31" s="36"/>
      <c r="ON31" s="36"/>
      <c r="OO31" s="36"/>
      <c r="OP31" s="36"/>
      <c r="OQ31" s="36"/>
      <c r="OR31" s="36"/>
      <c r="OS31" s="36"/>
      <c r="OT31" s="36"/>
      <c r="OU31" s="36"/>
      <c r="OV31" s="36"/>
      <c r="OW31" s="36"/>
      <c r="OX31" s="36"/>
      <c r="OY31" s="36"/>
      <c r="OZ31" s="36"/>
      <c r="PA31" s="36"/>
      <c r="PB31" s="36"/>
      <c r="PC31" s="36"/>
      <c r="PD31" s="36"/>
      <c r="PE31" s="36"/>
      <c r="PF31" s="36"/>
      <c r="PG31" s="36"/>
      <c r="PH31" s="36"/>
      <c r="PI31" s="36"/>
      <c r="PJ31" s="36"/>
      <c r="PK31" s="36"/>
      <c r="PL31" s="36"/>
      <c r="PM31" s="36"/>
      <c r="PN31" s="36"/>
      <c r="PO31" s="36"/>
      <c r="PP31" s="36"/>
      <c r="PQ31" s="36"/>
      <c r="PR31" s="36"/>
      <c r="PS31" s="36"/>
      <c r="PT31" s="36"/>
      <c r="PU31" s="36"/>
      <c r="PV31" s="36"/>
      <c r="PW31" s="36"/>
      <c r="PX31" s="36"/>
      <c r="PY31" s="36"/>
      <c r="PZ31" s="36"/>
      <c r="QA31" s="36"/>
      <c r="QB31" s="36"/>
      <c r="QC31" s="36"/>
      <c r="QD31" s="36"/>
      <c r="QE31" s="36"/>
      <c r="QF31" s="36"/>
      <c r="QG31" s="36"/>
      <c r="QH31" s="36"/>
      <c r="QI31" s="36"/>
      <c r="QJ31" s="36"/>
      <c r="QK31" s="36"/>
      <c r="QL31" s="36"/>
      <c r="QM31" s="36"/>
      <c r="QN31" s="36"/>
      <c r="QO31" s="36"/>
      <c r="QP31" s="36"/>
      <c r="QQ31" s="36"/>
      <c r="QR31" s="36"/>
      <c r="QS31" s="36"/>
      <c r="QT31" s="36"/>
      <c r="QU31" s="36"/>
      <c r="QV31" s="36"/>
      <c r="QW31" s="36"/>
      <c r="QX31" s="36"/>
      <c r="QY31" s="36"/>
      <c r="QZ31" s="36"/>
      <c r="RA31" s="36"/>
      <c r="RB31" s="36"/>
      <c r="RC31" s="36"/>
      <c r="RD31" s="36"/>
      <c r="RE31" s="36"/>
      <c r="RF31" s="36"/>
      <c r="RG31" s="36"/>
      <c r="RH31" s="36"/>
      <c r="RI31" s="36"/>
      <c r="RJ31" s="36"/>
      <c r="RK31" s="36"/>
      <c r="RL31" s="36"/>
      <c r="RM31" s="36"/>
      <c r="RN31" s="36"/>
      <c r="RO31" s="36"/>
      <c r="RP31" s="36"/>
      <c r="RQ31" s="36"/>
      <c r="RR31" s="36"/>
      <c r="RS31" s="36"/>
      <c r="RT31" s="36"/>
      <c r="RU31" s="36"/>
      <c r="RV31" s="36"/>
      <c r="RW31" s="36"/>
      <c r="RX31" s="36"/>
      <c r="RY31" s="36"/>
      <c r="RZ31" s="36"/>
      <c r="SA31" s="36"/>
      <c r="SB31" s="36"/>
      <c r="SC31" s="36"/>
      <c r="SD31" s="36"/>
      <c r="SE31" s="36"/>
      <c r="SF31" s="36"/>
      <c r="SG31" s="36"/>
      <c r="SH31" s="36"/>
      <c r="SI31" s="36"/>
      <c r="SJ31" s="36"/>
      <c r="SK31" s="36"/>
      <c r="SL31" s="36"/>
      <c r="SM31" s="36"/>
      <c r="SN31" s="36"/>
      <c r="SO31" s="36"/>
      <c r="SP31" s="36"/>
      <c r="SQ31" s="36"/>
      <c r="SR31" s="36"/>
      <c r="SS31" s="36"/>
      <c r="ST31" s="36"/>
      <c r="SU31" s="36"/>
      <c r="SV31" s="36"/>
      <c r="SW31" s="36"/>
      <c r="SX31" s="36"/>
      <c r="SY31" s="36"/>
      <c r="SZ31" s="36"/>
      <c r="TA31" s="36"/>
      <c r="TB31" s="36"/>
      <c r="TC31" s="36"/>
      <c r="TD31" s="36"/>
      <c r="TE31" s="36"/>
      <c r="TF31" s="36"/>
      <c r="TG31" s="36"/>
      <c r="TH31" s="36"/>
      <c r="TI31" s="36"/>
      <c r="TJ31" s="36"/>
      <c r="TK31" s="36"/>
      <c r="TL31" s="36"/>
      <c r="TM31" s="36"/>
      <c r="TN31" s="36"/>
      <c r="TO31" s="36"/>
      <c r="TP31" s="36"/>
      <c r="TQ31" s="36"/>
      <c r="TR31" s="36"/>
      <c r="TS31" s="36"/>
      <c r="TT31" s="36"/>
      <c r="TU31" s="36"/>
      <c r="TV31" s="36"/>
      <c r="TW31" s="36"/>
      <c r="TX31" s="36"/>
      <c r="TY31" s="36"/>
      <c r="TZ31" s="36"/>
      <c r="UA31" s="36"/>
      <c r="UB31" s="36"/>
      <c r="UC31" s="36"/>
      <c r="UD31" s="36"/>
      <c r="UE31" s="36"/>
      <c r="UF31" s="36"/>
      <c r="UG31" s="36"/>
      <c r="UH31" s="36"/>
      <c r="UI31" s="36"/>
      <c r="UJ31" s="36"/>
      <c r="UK31" s="36"/>
      <c r="UL31" s="36"/>
      <c r="UM31" s="36"/>
      <c r="UN31" s="36"/>
      <c r="UO31" s="36"/>
      <c r="UP31" s="36"/>
      <c r="UQ31" s="36"/>
      <c r="UR31" s="36"/>
      <c r="US31" s="36"/>
      <c r="UT31" s="36"/>
      <c r="UU31" s="36"/>
      <c r="UV31" s="36"/>
      <c r="UW31" s="36"/>
      <c r="UX31" s="36"/>
      <c r="UY31" s="36"/>
      <c r="UZ31" s="36"/>
      <c r="VA31" s="36"/>
      <c r="VB31" s="36"/>
      <c r="VC31" s="36"/>
      <c r="VD31" s="36"/>
      <c r="VE31" s="36"/>
      <c r="VF31" s="36"/>
      <c r="VG31" s="36"/>
      <c r="VH31" s="36"/>
      <c r="VI31" s="36"/>
      <c r="VJ31" s="36"/>
      <c r="VK31" s="36"/>
      <c r="VL31" s="36"/>
      <c r="VM31" s="36"/>
      <c r="VN31" s="36"/>
      <c r="VO31" s="36"/>
      <c r="VP31" s="36"/>
      <c r="VQ31" s="36"/>
      <c r="VR31" s="36"/>
      <c r="VS31" s="36"/>
      <c r="VT31" s="36"/>
      <c r="VU31" s="36"/>
      <c r="VV31" s="36"/>
      <c r="VW31" s="36"/>
      <c r="VX31" s="36"/>
      <c r="VY31" s="36"/>
      <c r="VZ31" s="36"/>
      <c r="WA31" s="36"/>
      <c r="WB31" s="36"/>
      <c r="WC31" s="36"/>
      <c r="WD31" s="36"/>
      <c r="WE31" s="36"/>
      <c r="WF31" s="36"/>
      <c r="WG31" s="36"/>
      <c r="WH31" s="36"/>
      <c r="WI31" s="36"/>
      <c r="WJ31" s="36"/>
      <c r="WK31" s="36"/>
      <c r="WL31" s="36"/>
      <c r="WM31" s="36"/>
      <c r="WN31" s="36"/>
      <c r="WO31" s="36"/>
    </row>
    <row r="32" spans="1:613" s="37" customFormat="1" ht="22.5" customHeight="1" x14ac:dyDescent="0.25">
      <c r="A32" s="31"/>
      <c r="B32" s="61"/>
      <c r="C32" s="62" t="s">
        <v>40</v>
      </c>
      <c r="D32" s="63"/>
      <c r="E32" s="63"/>
      <c r="F32" s="63"/>
      <c r="G32" s="63"/>
      <c r="H32" s="63"/>
      <c r="I32" s="63"/>
      <c r="J32" s="63"/>
      <c r="K32" s="63"/>
      <c r="L32" s="63"/>
      <c r="M32" s="63"/>
      <c r="N32" s="63"/>
      <c r="O32" s="63"/>
      <c r="P32" s="63"/>
      <c r="Q32" s="63"/>
      <c r="R32" s="63"/>
      <c r="S32" s="63"/>
      <c r="T32" s="63"/>
      <c r="U32" s="63"/>
      <c r="V32" s="63"/>
      <c r="W32" s="63"/>
      <c r="X32" s="63"/>
      <c r="Y32" s="63"/>
      <c r="Z32" s="63"/>
      <c r="AA32" s="63"/>
      <c r="AB32" s="63"/>
      <c r="AC32" s="63"/>
      <c r="AD32" s="63"/>
      <c r="AE32" s="63"/>
      <c r="AF32" s="63"/>
      <c r="AG32" s="63"/>
      <c r="AH32" s="63"/>
      <c r="AI32" s="63"/>
      <c r="AJ32" s="63"/>
      <c r="AK32" s="63"/>
      <c r="AL32" s="63"/>
      <c r="AM32" s="63"/>
      <c r="AN32" s="63"/>
      <c r="AO32" s="63"/>
      <c r="AP32" s="63"/>
      <c r="AQ32" s="63"/>
      <c r="AR32" s="63"/>
      <c r="AS32" s="63"/>
      <c r="AT32" s="63"/>
      <c r="AU32" s="63"/>
      <c r="AV32" s="63"/>
      <c r="AW32" s="63"/>
      <c r="AX32" s="63"/>
      <c r="AY32" s="63"/>
      <c r="AZ32" s="63"/>
      <c r="BA32" s="63"/>
      <c r="BB32" s="63"/>
      <c r="BC32" s="63"/>
      <c r="BD32" s="63"/>
      <c r="BE32" s="63"/>
      <c r="BF32" s="63"/>
      <c r="BG32" s="63"/>
      <c r="BH32" s="63"/>
      <c r="BI32" s="63"/>
      <c r="BJ32" s="63"/>
      <c r="BK32" s="63"/>
      <c r="BL32" s="63"/>
      <c r="BM32" s="63"/>
      <c r="BN32" s="63"/>
      <c r="BO32" s="63"/>
      <c r="BP32" s="63"/>
      <c r="BQ32" s="63"/>
      <c r="BR32" s="63"/>
      <c r="BS32" s="63"/>
      <c r="BT32" s="63"/>
      <c r="BU32" s="63"/>
      <c r="BV32" s="63"/>
      <c r="BW32" s="63"/>
      <c r="BX32" s="63"/>
      <c r="BY32" s="63"/>
      <c r="BZ32" s="63"/>
      <c r="CA32" s="63"/>
      <c r="CB32" s="63"/>
      <c r="CC32" s="63"/>
      <c r="CD32" s="63"/>
      <c r="CE32" s="63"/>
      <c r="CF32" s="63"/>
      <c r="CG32" s="63"/>
      <c r="CH32" s="63"/>
      <c r="CI32" s="63"/>
      <c r="CJ32" s="63"/>
      <c r="CK32" s="63"/>
      <c r="CL32" s="63"/>
      <c r="CM32" s="63"/>
      <c r="CN32" s="63"/>
      <c r="CO32" s="63"/>
      <c r="CP32" s="63"/>
      <c r="CQ32" s="63"/>
      <c r="CR32" s="63"/>
      <c r="CS32" s="63"/>
      <c r="CT32" s="63"/>
      <c r="CU32" s="63"/>
      <c r="CV32" s="63"/>
      <c r="CW32" s="63"/>
      <c r="CX32" s="63"/>
      <c r="CY32" s="63"/>
      <c r="CZ32" s="63"/>
      <c r="DA32" s="63"/>
      <c r="DB32" s="63"/>
      <c r="DC32" s="63"/>
      <c r="DD32" s="63"/>
      <c r="DE32" s="63"/>
      <c r="DF32" s="63"/>
      <c r="DG32" s="63"/>
      <c r="DH32" s="63"/>
      <c r="DI32" s="63"/>
      <c r="DJ32" s="63"/>
      <c r="DK32" s="63"/>
      <c r="DL32" s="63"/>
      <c r="DM32" s="63"/>
      <c r="DN32" s="63"/>
      <c r="DO32" s="63"/>
      <c r="DP32" s="63"/>
      <c r="DQ32" s="63"/>
      <c r="DR32" s="63"/>
      <c r="DS32" s="63"/>
      <c r="DT32" s="63"/>
      <c r="DU32" s="63"/>
      <c r="DV32" s="63"/>
      <c r="DW32" s="63"/>
      <c r="DX32" s="63"/>
      <c r="DY32" s="63"/>
      <c r="DZ32" s="63"/>
      <c r="EA32" s="63"/>
      <c r="EB32" s="63"/>
      <c r="EC32" s="63"/>
      <c r="ED32" s="63"/>
      <c r="EE32" s="63"/>
      <c r="EF32" s="63"/>
      <c r="EG32" s="63"/>
      <c r="EH32" s="63"/>
      <c r="EI32" s="63"/>
      <c r="EJ32" s="63"/>
      <c r="EK32" s="63"/>
      <c r="EL32" s="63"/>
      <c r="EM32" s="63"/>
      <c r="EN32" s="63"/>
      <c r="EO32" s="63"/>
      <c r="EP32" s="63"/>
      <c r="EQ32" s="63"/>
      <c r="ER32" s="63"/>
      <c r="ES32" s="63"/>
      <c r="ET32" s="63"/>
      <c r="EU32" s="63"/>
      <c r="EV32" s="63"/>
      <c r="EW32" s="63"/>
      <c r="EX32" s="63"/>
      <c r="EY32" s="63"/>
      <c r="EZ32" s="63"/>
      <c r="FA32" s="63"/>
      <c r="FB32" s="63"/>
      <c r="FC32" s="63"/>
      <c r="FD32" s="63"/>
      <c r="FE32" s="63"/>
      <c r="FF32" s="63"/>
      <c r="FG32" s="63"/>
      <c r="FH32" s="63"/>
      <c r="FI32" s="63"/>
      <c r="FJ32" s="63"/>
      <c r="FK32" s="63"/>
      <c r="FL32" s="63"/>
      <c r="FM32" s="63"/>
      <c r="FN32" s="63"/>
      <c r="FO32" s="63"/>
      <c r="FP32" s="63"/>
      <c r="FQ32" s="63"/>
      <c r="FR32" s="63"/>
      <c r="FS32" s="63"/>
      <c r="FT32" s="63"/>
      <c r="FU32" s="63"/>
      <c r="FV32" s="63"/>
      <c r="FW32" s="63"/>
      <c r="FX32" s="63"/>
      <c r="FY32" s="63"/>
      <c r="FZ32" s="63"/>
      <c r="GA32" s="63"/>
      <c r="GB32" s="63"/>
      <c r="GC32" s="63"/>
      <c r="GD32" s="63"/>
      <c r="GE32" s="63"/>
      <c r="GF32" s="63"/>
      <c r="GG32" s="63"/>
      <c r="GH32" s="63"/>
      <c r="GI32" s="63"/>
      <c r="GJ32" s="63"/>
      <c r="GK32" s="63"/>
      <c r="GL32" s="63"/>
      <c r="GM32" s="63"/>
      <c r="GN32" s="63"/>
      <c r="GO32" s="63"/>
      <c r="GP32" s="63"/>
      <c r="GQ32" s="63"/>
      <c r="GR32" s="63"/>
      <c r="GS32" s="63"/>
      <c r="GT32" s="63"/>
      <c r="GU32" s="63"/>
      <c r="GV32" s="63"/>
      <c r="GW32" s="63"/>
      <c r="GX32" s="63"/>
      <c r="GY32" s="63"/>
      <c r="GZ32" s="63"/>
      <c r="HA32" s="63"/>
      <c r="HB32" s="63"/>
      <c r="HC32" s="63"/>
      <c r="HD32" s="63"/>
      <c r="HE32" s="63"/>
      <c r="HF32" s="63"/>
      <c r="HG32" s="63"/>
      <c r="HH32" s="63"/>
      <c r="HI32" s="63"/>
      <c r="HJ32" s="63"/>
      <c r="HK32" s="63"/>
      <c r="HL32" s="63"/>
      <c r="HM32" s="63"/>
      <c r="HN32" s="63"/>
      <c r="HO32" s="63"/>
      <c r="HP32" s="63"/>
      <c r="HQ32" s="63"/>
      <c r="HR32" s="63"/>
      <c r="HS32" s="63"/>
      <c r="HT32" s="63"/>
      <c r="HU32" s="63"/>
      <c r="HV32" s="63"/>
      <c r="HW32" s="63"/>
      <c r="HX32" s="63"/>
      <c r="HY32" s="63"/>
      <c r="HZ32" s="63"/>
      <c r="IA32" s="63"/>
      <c r="IB32" s="63"/>
      <c r="IC32" s="63"/>
      <c r="ID32" s="63"/>
      <c r="IE32" s="63"/>
      <c r="IF32" s="63"/>
      <c r="IG32" s="63"/>
      <c r="IH32" s="63"/>
      <c r="II32" s="63"/>
      <c r="IJ32" s="63"/>
      <c r="IK32" s="63"/>
      <c r="IL32" s="63"/>
      <c r="IM32" s="63"/>
      <c r="IN32" s="63"/>
      <c r="IO32" s="63"/>
      <c r="IP32" s="63"/>
      <c r="IQ32" s="63"/>
      <c r="IR32" s="63"/>
      <c r="IS32" s="63"/>
      <c r="IT32" s="63"/>
      <c r="IU32" s="63"/>
      <c r="IV32" s="63"/>
      <c r="IW32" s="63"/>
      <c r="IX32" s="63"/>
      <c r="IY32" s="63"/>
      <c r="IZ32" s="63"/>
      <c r="JA32" s="63"/>
      <c r="JB32" s="63"/>
      <c r="JC32" s="63"/>
      <c r="JD32" s="63"/>
      <c r="JE32" s="63"/>
      <c r="JF32" s="63"/>
      <c r="JG32" s="63"/>
      <c r="JH32" s="63"/>
      <c r="JI32" s="63"/>
      <c r="JJ32" s="63"/>
      <c r="JK32" s="63"/>
      <c r="JL32" s="63"/>
      <c r="JM32" s="63"/>
      <c r="JN32" s="63"/>
      <c r="JO32" s="63"/>
      <c r="JP32" s="63"/>
      <c r="JQ32" s="63"/>
      <c r="JR32" s="63"/>
      <c r="JS32" s="63"/>
      <c r="JT32" s="63"/>
      <c r="JU32" s="63"/>
      <c r="JV32" s="63"/>
      <c r="JW32" s="63"/>
      <c r="JX32" s="63"/>
      <c r="JY32" s="63"/>
      <c r="JZ32" s="63"/>
      <c r="KA32" s="63"/>
      <c r="KB32" s="63"/>
      <c r="KC32" s="63"/>
      <c r="KD32" s="63"/>
      <c r="KE32" s="63"/>
      <c r="KF32" s="63"/>
      <c r="KG32" s="63"/>
      <c r="KH32" s="63"/>
      <c r="KI32" s="63"/>
      <c r="KJ32" s="63"/>
      <c r="KK32" s="63"/>
      <c r="KL32" s="63"/>
      <c r="KM32" s="63"/>
      <c r="KN32" s="63"/>
      <c r="KO32" s="63"/>
      <c r="KP32" s="63"/>
      <c r="KQ32" s="63"/>
      <c r="KR32" s="63"/>
      <c r="KS32" s="63"/>
      <c r="KT32" s="63"/>
      <c r="KU32" s="63"/>
      <c r="KV32" s="63"/>
      <c r="KW32" s="63"/>
      <c r="KX32" s="63"/>
      <c r="KY32" s="63"/>
      <c r="KZ32" s="63"/>
      <c r="LA32" s="63"/>
      <c r="LB32" s="63"/>
      <c r="LC32" s="63"/>
      <c r="LD32" s="63"/>
      <c r="LE32" s="63"/>
      <c r="LF32" s="63"/>
      <c r="LG32" s="63"/>
      <c r="LH32" s="63"/>
      <c r="LI32" s="63"/>
      <c r="LJ32" s="63"/>
      <c r="LK32" s="63"/>
      <c r="LL32" s="63"/>
      <c r="LM32" s="63"/>
      <c r="LN32" s="63"/>
      <c r="LO32" s="63"/>
      <c r="LP32" s="63"/>
      <c r="LQ32" s="63"/>
      <c r="LR32" s="63"/>
      <c r="LS32" s="63"/>
      <c r="LT32" s="63"/>
      <c r="LU32" s="63"/>
      <c r="LV32" s="63"/>
      <c r="LW32" s="63"/>
      <c r="LX32" s="63"/>
      <c r="LY32" s="63"/>
      <c r="LZ32" s="63"/>
      <c r="MA32" s="63"/>
      <c r="MB32" s="63"/>
      <c r="MC32" s="63"/>
      <c r="MD32" s="63"/>
      <c r="ME32" s="63"/>
      <c r="MF32" s="63"/>
      <c r="MG32" s="63"/>
      <c r="MH32" s="63"/>
      <c r="MI32" s="63"/>
      <c r="MJ32" s="63"/>
      <c r="MK32" s="63"/>
      <c r="ML32" s="63"/>
      <c r="MM32" s="63"/>
      <c r="MN32" s="63"/>
      <c r="MO32" s="63"/>
      <c r="MP32" s="63"/>
      <c r="MQ32" s="63"/>
      <c r="MR32" s="63"/>
      <c r="MS32" s="63"/>
      <c r="MT32" s="63"/>
      <c r="MU32" s="63"/>
      <c r="MV32" s="63"/>
      <c r="MW32" s="63"/>
      <c r="MX32" s="63"/>
      <c r="MY32" s="63"/>
      <c r="MZ32" s="63"/>
      <c r="NA32" s="63"/>
      <c r="NB32" s="63"/>
      <c r="NC32" s="63"/>
      <c r="ND32" s="63"/>
      <c r="NE32" s="63"/>
      <c r="NF32" s="63"/>
      <c r="NG32" s="63"/>
      <c r="NH32" s="63"/>
      <c r="NI32" s="63"/>
      <c r="NJ32" s="63"/>
      <c r="NK32" s="63"/>
      <c r="NL32" s="63"/>
      <c r="NM32" s="63"/>
      <c r="NN32" s="63"/>
      <c r="NO32" s="63"/>
      <c r="NP32" s="63"/>
      <c r="NQ32" s="63"/>
      <c r="NR32" s="63"/>
      <c r="NS32" s="63"/>
      <c r="NT32" s="63"/>
      <c r="NU32" s="63"/>
      <c r="NV32" s="63"/>
      <c r="NW32" s="63"/>
      <c r="NX32" s="63"/>
      <c r="NY32" s="63"/>
      <c r="NZ32" s="63"/>
      <c r="OA32" s="63"/>
      <c r="OB32" s="63"/>
      <c r="OC32" s="63"/>
      <c r="OD32" s="63"/>
      <c r="OE32" s="63"/>
      <c r="OF32" s="63"/>
      <c r="OG32" s="63"/>
      <c r="OH32" s="63"/>
      <c r="OI32" s="63"/>
      <c r="OJ32" s="63"/>
      <c r="OK32" s="63"/>
      <c r="OL32" s="63"/>
      <c r="OM32" s="63"/>
      <c r="ON32" s="63"/>
      <c r="OO32" s="63"/>
      <c r="OP32" s="63"/>
      <c r="OQ32" s="63"/>
      <c r="OR32" s="63"/>
      <c r="OS32" s="63"/>
      <c r="OT32" s="63"/>
      <c r="OU32" s="63"/>
      <c r="OV32" s="63"/>
      <c r="OW32" s="63"/>
      <c r="OX32" s="63"/>
      <c r="OY32" s="63"/>
      <c r="OZ32" s="63"/>
      <c r="PA32" s="63"/>
      <c r="PB32" s="63"/>
      <c r="PC32" s="63"/>
      <c r="PD32" s="63"/>
      <c r="PE32" s="63"/>
      <c r="PF32" s="63"/>
      <c r="PG32" s="63"/>
      <c r="PH32" s="63"/>
      <c r="PI32" s="63"/>
      <c r="PJ32" s="63"/>
      <c r="PK32" s="63"/>
      <c r="PL32" s="63"/>
      <c r="PM32" s="63"/>
      <c r="PN32" s="63"/>
      <c r="PO32" s="63"/>
      <c r="PP32" s="63"/>
      <c r="PQ32" s="63"/>
      <c r="PR32" s="63"/>
      <c r="PS32" s="63"/>
      <c r="PT32" s="63"/>
      <c r="PU32" s="63"/>
      <c r="PV32" s="63"/>
      <c r="PW32" s="63"/>
      <c r="PX32" s="63"/>
      <c r="PY32" s="63"/>
      <c r="PZ32" s="63"/>
      <c r="QA32" s="63"/>
      <c r="QB32" s="63"/>
      <c r="QC32" s="63"/>
      <c r="QD32" s="63"/>
      <c r="QE32" s="63"/>
      <c r="QF32" s="63"/>
      <c r="QG32" s="63"/>
      <c r="QH32" s="63"/>
      <c r="QI32" s="63"/>
      <c r="QJ32" s="63"/>
      <c r="QK32" s="63"/>
      <c r="QL32" s="63"/>
      <c r="QM32" s="63"/>
      <c r="QN32" s="63"/>
      <c r="QO32" s="63"/>
      <c r="QP32" s="63"/>
      <c r="QQ32" s="63"/>
      <c r="QR32" s="63"/>
      <c r="QS32" s="63"/>
      <c r="QT32" s="63"/>
      <c r="QU32" s="63"/>
      <c r="QV32" s="63"/>
      <c r="QW32" s="63"/>
      <c r="QX32" s="63"/>
      <c r="QY32" s="63"/>
      <c r="QZ32" s="63"/>
      <c r="RA32" s="63"/>
      <c r="RB32" s="63"/>
      <c r="RC32" s="63"/>
      <c r="RD32" s="63"/>
      <c r="RE32" s="63"/>
      <c r="RF32" s="63"/>
      <c r="RG32" s="63"/>
      <c r="RH32" s="63"/>
      <c r="RI32" s="63"/>
      <c r="RJ32" s="63"/>
      <c r="RK32" s="63"/>
      <c r="RL32" s="63"/>
      <c r="RM32" s="63"/>
      <c r="RN32" s="63"/>
      <c r="RO32" s="63"/>
      <c r="RP32" s="63"/>
      <c r="RQ32" s="63"/>
      <c r="RR32" s="63"/>
      <c r="RS32" s="63"/>
      <c r="RT32" s="63"/>
      <c r="RU32" s="63"/>
      <c r="RV32" s="63"/>
      <c r="RW32" s="63"/>
      <c r="RX32" s="63"/>
      <c r="RY32" s="63"/>
      <c r="RZ32" s="63"/>
      <c r="SA32" s="63"/>
      <c r="SB32" s="63"/>
      <c r="SC32" s="63"/>
      <c r="SD32" s="63"/>
      <c r="SE32" s="63"/>
      <c r="SF32" s="63"/>
      <c r="SG32" s="63"/>
      <c r="SH32" s="63"/>
      <c r="SI32" s="63"/>
      <c r="SJ32" s="63"/>
      <c r="SK32" s="63"/>
      <c r="SL32" s="63"/>
      <c r="SM32" s="63"/>
      <c r="SN32" s="63"/>
      <c r="SO32" s="63"/>
      <c r="SP32" s="63"/>
      <c r="SQ32" s="63"/>
      <c r="SR32" s="63"/>
      <c r="SS32" s="63"/>
      <c r="ST32" s="63"/>
      <c r="SU32" s="63"/>
      <c r="SV32" s="63"/>
      <c r="SW32" s="63"/>
      <c r="SX32" s="63"/>
      <c r="SY32" s="63"/>
      <c r="SZ32" s="63"/>
      <c r="TA32" s="63"/>
      <c r="TB32" s="63"/>
      <c r="TC32" s="63"/>
      <c r="TD32" s="63"/>
      <c r="TE32" s="63"/>
      <c r="TF32" s="63"/>
      <c r="TG32" s="63"/>
      <c r="TH32" s="63"/>
      <c r="TI32" s="63"/>
      <c r="TJ32" s="63"/>
      <c r="TK32" s="63"/>
      <c r="TL32" s="63"/>
      <c r="TM32" s="63"/>
      <c r="TN32" s="63"/>
      <c r="TO32" s="63"/>
      <c r="TP32" s="63"/>
      <c r="TQ32" s="63"/>
      <c r="TR32" s="63"/>
      <c r="TS32" s="63"/>
      <c r="TT32" s="63"/>
      <c r="TU32" s="63"/>
      <c r="TV32" s="63"/>
      <c r="TW32" s="63"/>
      <c r="TX32" s="63"/>
      <c r="TY32" s="63"/>
      <c r="TZ32" s="63"/>
      <c r="UA32" s="63"/>
      <c r="UB32" s="63"/>
      <c r="UC32" s="63"/>
      <c r="UD32" s="63"/>
      <c r="UE32" s="63"/>
      <c r="UF32" s="63"/>
      <c r="UG32" s="63"/>
      <c r="UH32" s="63"/>
      <c r="UI32" s="63"/>
      <c r="UJ32" s="63"/>
      <c r="UK32" s="63"/>
      <c r="UL32" s="63"/>
      <c r="UM32" s="63"/>
      <c r="UN32" s="63"/>
      <c r="UO32" s="63"/>
      <c r="UP32" s="63"/>
      <c r="UQ32" s="63"/>
      <c r="UR32" s="63"/>
      <c r="US32" s="63"/>
      <c r="UT32" s="63"/>
      <c r="UU32" s="63"/>
      <c r="UV32" s="63"/>
      <c r="UW32" s="63"/>
      <c r="UX32" s="63"/>
      <c r="UY32" s="63"/>
      <c r="UZ32" s="63"/>
      <c r="VA32" s="63"/>
      <c r="VB32" s="63"/>
      <c r="VC32" s="63"/>
      <c r="VD32" s="63"/>
      <c r="VE32" s="63"/>
      <c r="VF32" s="63"/>
      <c r="VG32" s="63"/>
      <c r="VH32" s="63"/>
      <c r="VI32" s="63"/>
      <c r="VJ32" s="63"/>
      <c r="VK32" s="63"/>
      <c r="VL32" s="63"/>
      <c r="VM32" s="63"/>
      <c r="VN32" s="63"/>
      <c r="VO32" s="63"/>
      <c r="VP32" s="63"/>
      <c r="VQ32" s="63"/>
      <c r="VR32" s="63"/>
      <c r="VS32" s="63"/>
      <c r="VT32" s="63"/>
      <c r="VU32" s="63"/>
      <c r="VV32" s="63"/>
      <c r="VW32" s="63"/>
      <c r="VX32" s="63"/>
      <c r="VY32" s="63"/>
      <c r="VZ32" s="63"/>
      <c r="WA32" s="63"/>
      <c r="WB32" s="63"/>
      <c r="WC32" s="63"/>
      <c r="WD32" s="63"/>
      <c r="WE32" s="63"/>
      <c r="WF32" s="63"/>
      <c r="WG32" s="63"/>
      <c r="WH32" s="63"/>
      <c r="WI32" s="63"/>
      <c r="WJ32" s="63"/>
      <c r="WK32" s="63"/>
      <c r="WL32" s="63"/>
      <c r="WM32" s="63"/>
      <c r="WN32" s="63"/>
      <c r="WO32" s="63"/>
    </row>
    <row r="37" spans="2:5" x14ac:dyDescent="0.25">
      <c r="D37" s="64" t="s">
        <v>41</v>
      </c>
    </row>
    <row r="40" spans="2:5" hidden="1" x14ac:dyDescent="0.25">
      <c r="B40" s="65">
        <f>C4</f>
        <v>44896</v>
      </c>
      <c r="C40" s="66" t="s">
        <v>42</v>
      </c>
    </row>
    <row r="41" spans="2:5" hidden="1" x14ac:dyDescent="0.25">
      <c r="B41" s="65">
        <f>DATE(YEAR(B40),MONTH(B40)+1,1)</f>
        <v>44927</v>
      </c>
      <c r="C41" s="66" t="s">
        <v>43</v>
      </c>
    </row>
    <row r="42" spans="2:5" hidden="1" x14ac:dyDescent="0.25">
      <c r="B42" s="65">
        <f t="shared" ref="B42:B52" si="53">DATE(YEAR(B41),MONTH(B41)+1,1)</f>
        <v>44958</v>
      </c>
      <c r="C42" s="66" t="s">
        <v>44</v>
      </c>
    </row>
    <row r="43" spans="2:5" hidden="1" x14ac:dyDescent="0.25">
      <c r="B43" s="65">
        <f t="shared" si="53"/>
        <v>44986</v>
      </c>
      <c r="C43" s="66" t="s">
        <v>45</v>
      </c>
    </row>
    <row r="44" spans="2:5" hidden="1" x14ac:dyDescent="0.25">
      <c r="B44" s="65">
        <f t="shared" si="53"/>
        <v>45017</v>
      </c>
      <c r="C44" s="66" t="s">
        <v>46</v>
      </c>
      <c r="E44" s="67" t="str">
        <f>MID(TEXT(C53,"hh:mm"),32,2)</f>
        <v/>
      </c>
    </row>
    <row r="45" spans="2:5" hidden="1" x14ac:dyDescent="0.25">
      <c r="B45" s="65">
        <f t="shared" si="53"/>
        <v>45047</v>
      </c>
      <c r="C45" s="66" t="s">
        <v>47</v>
      </c>
      <c r="E45" s="67" t="str">
        <f>MID(TEXT(C45,"hh:mm"),32,2)</f>
        <v/>
      </c>
    </row>
    <row r="46" spans="2:5" hidden="1" x14ac:dyDescent="0.25">
      <c r="B46" s="65">
        <f t="shared" si="53"/>
        <v>45078</v>
      </c>
      <c r="C46" s="66" t="s">
        <v>48</v>
      </c>
      <c r="D46" s="68"/>
      <c r="E46" s="67"/>
    </row>
    <row r="47" spans="2:5" hidden="1" x14ac:dyDescent="0.25">
      <c r="B47" s="65">
        <f t="shared" si="53"/>
        <v>45108</v>
      </c>
      <c r="C47" s="66" t="s">
        <v>49</v>
      </c>
      <c r="D47" s="68"/>
      <c r="E47" s="67"/>
    </row>
    <row r="48" spans="2:5" hidden="1" x14ac:dyDescent="0.25">
      <c r="B48" s="65">
        <f t="shared" si="53"/>
        <v>45139</v>
      </c>
      <c r="C48" s="66" t="s">
        <v>50</v>
      </c>
      <c r="D48" s="68"/>
      <c r="E48" s="67"/>
    </row>
    <row r="49" spans="2:5" hidden="1" x14ac:dyDescent="0.25">
      <c r="B49" s="65">
        <f t="shared" si="53"/>
        <v>45170</v>
      </c>
      <c r="C49" s="66" t="s">
        <v>51</v>
      </c>
      <c r="D49" s="68"/>
      <c r="E49" s="67"/>
    </row>
    <row r="50" spans="2:5" hidden="1" x14ac:dyDescent="0.25">
      <c r="B50" s="65">
        <f t="shared" si="53"/>
        <v>45200</v>
      </c>
      <c r="C50" s="66" t="s">
        <v>52</v>
      </c>
      <c r="D50" s="68"/>
      <c r="E50" s="67"/>
    </row>
    <row r="51" spans="2:5" hidden="1" x14ac:dyDescent="0.25">
      <c r="B51" s="65">
        <f t="shared" si="53"/>
        <v>45231</v>
      </c>
      <c r="C51" s="66" t="s">
        <v>53</v>
      </c>
      <c r="D51" s="68"/>
      <c r="E51" s="67"/>
    </row>
    <row r="52" spans="2:5" hidden="1" x14ac:dyDescent="0.25">
      <c r="B52" s="65">
        <f t="shared" si="53"/>
        <v>45261</v>
      </c>
      <c r="C52" s="66" t="s">
        <v>54</v>
      </c>
      <c r="D52" s="68"/>
      <c r="E52" s="67"/>
    </row>
    <row r="53" spans="2:5" hidden="1" x14ac:dyDescent="0.25">
      <c r="C53" s="66" t="s">
        <v>55</v>
      </c>
      <c r="D53" s="68"/>
      <c r="E53" s="67"/>
    </row>
    <row r="54" spans="2:5" hidden="1" x14ac:dyDescent="0.25">
      <c r="C54" s="66" t="s">
        <v>56</v>
      </c>
      <c r="D54" s="68"/>
      <c r="E54" s="67"/>
    </row>
    <row r="55" spans="2:5" hidden="1" x14ac:dyDescent="0.25">
      <c r="C55" s="66" t="s">
        <v>57</v>
      </c>
      <c r="D55" s="68"/>
      <c r="E55" s="67"/>
    </row>
    <row r="56" spans="2:5" hidden="1" x14ac:dyDescent="0.25">
      <c r="C56" s="66" t="s">
        <v>58</v>
      </c>
      <c r="D56" s="68"/>
      <c r="E56" s="67"/>
    </row>
    <row r="57" spans="2:5" hidden="1" x14ac:dyDescent="0.25">
      <c r="C57" s="66" t="s">
        <v>59</v>
      </c>
      <c r="D57" s="68"/>
      <c r="E57" s="67"/>
    </row>
    <row r="58" spans="2:5" hidden="1" x14ac:dyDescent="0.25">
      <c r="C58" s="66" t="s">
        <v>60</v>
      </c>
      <c r="D58" s="68"/>
      <c r="E58" s="67"/>
    </row>
    <row r="59" spans="2:5" hidden="1" x14ac:dyDescent="0.25">
      <c r="C59" s="66" t="s">
        <v>61</v>
      </c>
      <c r="D59" s="68"/>
      <c r="E59" s="67"/>
    </row>
    <row r="60" spans="2:5" hidden="1" x14ac:dyDescent="0.25">
      <c r="C60" s="66" t="s">
        <v>62</v>
      </c>
      <c r="D60" s="68"/>
      <c r="E60" s="67"/>
    </row>
    <row r="61" spans="2:5" hidden="1" x14ac:dyDescent="0.25">
      <c r="C61" s="66" t="s">
        <v>63</v>
      </c>
      <c r="D61" s="68"/>
      <c r="E61" s="67"/>
    </row>
    <row r="62" spans="2:5" hidden="1" x14ac:dyDescent="0.25">
      <c r="C62" s="66" t="s">
        <v>64</v>
      </c>
      <c r="D62" s="68"/>
      <c r="E62" s="67"/>
    </row>
    <row r="63" spans="2:5" hidden="1" x14ac:dyDescent="0.25">
      <c r="C63" s="66" t="s">
        <v>65</v>
      </c>
      <c r="D63" s="68"/>
      <c r="E63" s="67"/>
    </row>
    <row r="64" spans="2:5" hidden="1" x14ac:dyDescent="0.25">
      <c r="C64" s="66" t="s">
        <v>66</v>
      </c>
      <c r="D64" s="68"/>
      <c r="E64" s="67"/>
    </row>
    <row r="65" spans="3:5" hidden="1" x14ac:dyDescent="0.25">
      <c r="C65" s="66" t="s">
        <v>67</v>
      </c>
      <c r="D65" s="68"/>
      <c r="E65" s="67"/>
    </row>
    <row r="66" spans="3:5" hidden="1" x14ac:dyDescent="0.25">
      <c r="C66" s="66" t="s">
        <v>68</v>
      </c>
      <c r="D66" s="68"/>
      <c r="E66" s="67"/>
    </row>
    <row r="67" spans="3:5" hidden="1" x14ac:dyDescent="0.25">
      <c r="C67" s="66" t="s">
        <v>69</v>
      </c>
      <c r="D67" s="68"/>
      <c r="E67" s="67"/>
    </row>
    <row r="68" spans="3:5" hidden="1" x14ac:dyDescent="0.25">
      <c r="C68" s="66" t="s">
        <v>70</v>
      </c>
      <c r="D68" s="68"/>
      <c r="E68" s="67"/>
    </row>
    <row r="69" spans="3:5" hidden="1" x14ac:dyDescent="0.25">
      <c r="C69" s="66" t="s">
        <v>71</v>
      </c>
      <c r="D69" s="68"/>
      <c r="E69" s="67"/>
    </row>
    <row r="70" spans="3:5" hidden="1" x14ac:dyDescent="0.25">
      <c r="C70" s="66" t="s">
        <v>72</v>
      </c>
      <c r="D70" s="68"/>
      <c r="E70" s="67"/>
    </row>
    <row r="71" spans="3:5" hidden="1" x14ac:dyDescent="0.25">
      <c r="C71" s="66" t="s">
        <v>73</v>
      </c>
      <c r="D71" s="68"/>
      <c r="E71" s="67"/>
    </row>
    <row r="72" spans="3:5" hidden="1" x14ac:dyDescent="0.25">
      <c r="C72" s="66" t="s">
        <v>74</v>
      </c>
      <c r="D72" s="68"/>
      <c r="E72" s="67"/>
    </row>
    <row r="73" spans="3:5" hidden="1" x14ac:dyDescent="0.25">
      <c r="C73" s="66" t="s">
        <v>75</v>
      </c>
      <c r="D73" s="68"/>
      <c r="E73" s="67"/>
    </row>
    <row r="74" spans="3:5" hidden="1" x14ac:dyDescent="0.25">
      <c r="C74" s="66" t="s">
        <v>76</v>
      </c>
      <c r="D74" s="68"/>
      <c r="E74" s="67"/>
    </row>
    <row r="75" spans="3:5" hidden="1" x14ac:dyDescent="0.25">
      <c r="C75" s="66" t="s">
        <v>77</v>
      </c>
      <c r="D75" s="68"/>
      <c r="E75" s="67"/>
    </row>
    <row r="76" spans="3:5" hidden="1" x14ac:dyDescent="0.25">
      <c r="C76" s="66" t="s">
        <v>78</v>
      </c>
      <c r="D76" s="68"/>
      <c r="E76" s="67"/>
    </row>
    <row r="77" spans="3:5" hidden="1" x14ac:dyDescent="0.25">
      <c r="C77" s="66" t="s">
        <v>79</v>
      </c>
      <c r="D77" s="68"/>
      <c r="E77" s="67"/>
    </row>
    <row r="78" spans="3:5" hidden="1" x14ac:dyDescent="0.25">
      <c r="C78" s="66" t="s">
        <v>80</v>
      </c>
      <c r="D78" s="68"/>
      <c r="E78" s="67"/>
    </row>
    <row r="79" spans="3:5" hidden="1" x14ac:dyDescent="0.25">
      <c r="C79" s="66" t="s">
        <v>81</v>
      </c>
      <c r="D79" s="68"/>
      <c r="E79" s="67"/>
    </row>
    <row r="80" spans="3:5" hidden="1" x14ac:dyDescent="0.25">
      <c r="C80" s="66" t="s">
        <v>82</v>
      </c>
      <c r="D80" s="68"/>
      <c r="E80" s="67"/>
    </row>
    <row r="81" spans="3:5" hidden="1" x14ac:dyDescent="0.25">
      <c r="C81" s="66" t="s">
        <v>83</v>
      </c>
      <c r="D81" s="68"/>
      <c r="E81" s="67"/>
    </row>
    <row r="82" spans="3:5" hidden="1" x14ac:dyDescent="0.25">
      <c r="C82" s="66" t="s">
        <v>84</v>
      </c>
      <c r="D82" s="68"/>
      <c r="E82" s="67"/>
    </row>
    <row r="83" spans="3:5" hidden="1" x14ac:dyDescent="0.25">
      <c r="C83" s="66" t="s">
        <v>85</v>
      </c>
      <c r="D83" s="68"/>
      <c r="E83" s="67"/>
    </row>
    <row r="84" spans="3:5" hidden="1" x14ac:dyDescent="0.25">
      <c r="C84" s="66" t="s">
        <v>86</v>
      </c>
      <c r="D84" s="68"/>
      <c r="E84" s="67"/>
    </row>
    <row r="85" spans="3:5" hidden="1" x14ac:dyDescent="0.25"/>
  </sheetData>
  <mergeCells count="43">
    <mergeCell ref="B29:B32"/>
    <mergeCell ref="NE3:NN3"/>
    <mergeCell ref="NO3:NX3"/>
    <mergeCell ref="NY3:OH3"/>
    <mergeCell ref="B11:B16"/>
    <mergeCell ref="B17:B20"/>
    <mergeCell ref="B21:B28"/>
    <mergeCell ref="KV3:LE3"/>
    <mergeCell ref="LF3:LO3"/>
    <mergeCell ref="LP3:LY3"/>
    <mergeCell ref="MA3:MJ3"/>
    <mergeCell ref="MK3:MT3"/>
    <mergeCell ref="MU3:ND3"/>
    <mergeCell ref="IM3:IV3"/>
    <mergeCell ref="IW3:JF3"/>
    <mergeCell ref="JG3:JP3"/>
    <mergeCell ref="JR3:KA3"/>
    <mergeCell ref="KB3:KK3"/>
    <mergeCell ref="KL3:KU3"/>
    <mergeCell ref="GD3:GM3"/>
    <mergeCell ref="GN3:GW3"/>
    <mergeCell ref="GX3:HG3"/>
    <mergeCell ref="HH3:HQ3"/>
    <mergeCell ref="HR3:IA3"/>
    <mergeCell ref="IB3:IK3"/>
    <mergeCell ref="DU3:ED3"/>
    <mergeCell ref="EE3:EN3"/>
    <mergeCell ref="EO3:EX3"/>
    <mergeCell ref="EY3:FH3"/>
    <mergeCell ref="FI3:FR3"/>
    <mergeCell ref="FS3:GB3"/>
    <mergeCell ref="BN3:BW3"/>
    <mergeCell ref="BX3:CG3"/>
    <mergeCell ref="CH3:CO3"/>
    <mergeCell ref="CP3:CY3"/>
    <mergeCell ref="CZ3:DI3"/>
    <mergeCell ref="DJ3:DS3"/>
    <mergeCell ref="D3:M3"/>
    <mergeCell ref="N3:W3"/>
    <mergeCell ref="X3:AG3"/>
    <mergeCell ref="AI3:AR3"/>
    <mergeCell ref="AS3:BB3"/>
    <mergeCell ref="BC3:BL3"/>
  </mergeCells>
  <conditionalFormatting sqref="D7">
    <cfRule type="expression" dxfId="7" priority="3">
      <formula>D$10="Samedi"</formula>
    </cfRule>
    <cfRule type="expression" dxfId="6" priority="4">
      <formula>D$10="Dimanche"</formula>
    </cfRule>
  </conditionalFormatting>
  <conditionalFormatting sqref="D8:OI32">
    <cfRule type="expression" dxfId="5" priority="2">
      <formula>WEEKDAY(D$8,2)&gt;5</formula>
    </cfRule>
  </conditionalFormatting>
  <conditionalFormatting sqref="D11:OI32">
    <cfRule type="expression" dxfId="4" priority="1">
      <formula>ISTEXT(D11)</formula>
    </cfRule>
  </conditionalFormatting>
  <dataValidations count="2">
    <dataValidation type="date" allowBlank="1" showInputMessage="1" showErrorMessage="1" sqref="C4:C5" xr:uid="{48B51425-C697-411F-BE8C-338339DB56D9}">
      <formula1>1</formula1>
      <formula2>2921942</formula2>
    </dataValidation>
    <dataValidation type="list" allowBlank="1" showInputMessage="1" showErrorMessage="1" sqref="C7" xr:uid="{B5304274-C414-4990-8A76-C22006534FD7}">
      <formula1>l_mois</formula1>
    </dataValidation>
  </dataValidations>
  <pageMargins left="0.7" right="0.7" top="0.75" bottom="0.75" header="0.3" footer="0.3"/>
  <pageSetup paperSize="9" orientation="portrait" horizontalDpi="360" verticalDpi="36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14531E-ED46-4524-A70A-4513DB07EDB8}">
  <sheetPr codeName="Feuil2"/>
  <dimension ref="A1:X9"/>
  <sheetViews>
    <sheetView tabSelected="1" topLeftCell="H1" workbookViewId="0">
      <selection activeCell="K14" sqref="K14"/>
    </sheetView>
  </sheetViews>
  <sheetFormatPr baseColWidth="10" defaultRowHeight="15" x14ac:dyDescent="0.25"/>
  <cols>
    <col min="1" max="1" width="9.08984375" style="268" customWidth="1"/>
    <col min="2" max="2" width="18" customWidth="1"/>
    <col min="4" max="4" width="21.08984375" customWidth="1"/>
    <col min="5" max="5" width="11.81640625" customWidth="1"/>
    <col min="7" max="7" width="16.90625" customWidth="1"/>
    <col min="8" max="8" width="12.90625" customWidth="1"/>
    <col min="9" max="9" width="22.1796875" customWidth="1"/>
    <col min="10" max="11" width="18.7265625" customWidth="1"/>
    <col min="12" max="12" width="41.453125" customWidth="1"/>
  </cols>
  <sheetData>
    <row r="1" spans="1:24" ht="27.6" x14ac:dyDescent="0.25">
      <c r="A1" s="143" t="s">
        <v>184</v>
      </c>
      <c r="B1" s="232"/>
      <c r="C1" s="106"/>
      <c r="D1" s="106"/>
      <c r="E1" s="233"/>
      <c r="F1" s="106"/>
      <c r="G1" s="234"/>
      <c r="H1" s="235"/>
      <c r="I1" s="233"/>
      <c r="J1" s="236"/>
      <c r="K1" s="236"/>
      <c r="L1" s="236"/>
      <c r="M1" s="107"/>
      <c r="N1" s="107"/>
      <c r="O1" s="107"/>
      <c r="P1" s="107"/>
      <c r="Q1" s="107"/>
      <c r="R1" s="107"/>
      <c r="S1" s="107"/>
      <c r="T1" s="107"/>
      <c r="U1" s="107"/>
      <c r="V1" s="107"/>
    </row>
    <row r="2" spans="1:24" x14ac:dyDescent="0.25">
      <c r="A2" s="267"/>
      <c r="B2" s="237"/>
      <c r="C2" s="106"/>
      <c r="D2" s="106"/>
      <c r="E2" s="233"/>
      <c r="F2" s="106"/>
      <c r="G2" s="234"/>
      <c r="H2" s="235"/>
      <c r="I2" s="233"/>
      <c r="J2" s="236"/>
      <c r="K2" s="236"/>
      <c r="L2" s="236"/>
      <c r="M2" s="107"/>
      <c r="N2" s="107"/>
      <c r="O2" s="107"/>
      <c r="P2" s="107"/>
      <c r="Q2" s="107"/>
      <c r="R2" s="107"/>
      <c r="S2" s="107"/>
      <c r="T2" s="107"/>
      <c r="U2" s="107"/>
      <c r="V2" s="107"/>
    </row>
    <row r="3" spans="1:24" x14ac:dyDescent="0.25">
      <c r="A3" s="267"/>
      <c r="B3" s="237"/>
      <c r="C3" s="106"/>
      <c r="D3" s="106"/>
      <c r="E3" s="233"/>
      <c r="F3" s="106"/>
      <c r="G3" s="234"/>
      <c r="H3" s="235"/>
      <c r="I3" s="233"/>
      <c r="J3" s="236"/>
      <c r="K3" s="236"/>
      <c r="L3" s="236"/>
      <c r="M3" s="107"/>
      <c r="N3" s="107"/>
      <c r="O3" s="107"/>
      <c r="P3" s="107"/>
      <c r="Q3" s="107"/>
      <c r="R3" s="107"/>
      <c r="S3" s="107"/>
      <c r="T3" s="107"/>
      <c r="U3" s="107"/>
      <c r="V3" s="107"/>
    </row>
    <row r="4" spans="1:24" ht="15.6" x14ac:dyDescent="0.25">
      <c r="A4" s="145" t="s">
        <v>185</v>
      </c>
      <c r="B4" s="237"/>
      <c r="C4" s="106"/>
      <c r="D4" s="106"/>
      <c r="E4" s="233"/>
      <c r="F4" s="106"/>
      <c r="G4" s="234"/>
      <c r="H4" s="235"/>
      <c r="I4" s="233"/>
      <c r="J4" s="236"/>
      <c r="K4" s="236"/>
      <c r="L4" s="236"/>
      <c r="M4" s="107"/>
      <c r="N4" s="107"/>
      <c r="O4" s="107"/>
      <c r="P4" s="107"/>
      <c r="Q4" s="107"/>
      <c r="R4" s="107"/>
      <c r="S4" s="107"/>
      <c r="T4" s="107"/>
      <c r="U4" s="107"/>
      <c r="V4" s="107"/>
    </row>
    <row r="5" spans="1:24" x14ac:dyDescent="0.25">
      <c r="A5" s="267"/>
      <c r="B5" s="237"/>
      <c r="C5" s="106"/>
      <c r="D5" s="106"/>
      <c r="E5" s="233"/>
      <c r="F5" s="106"/>
      <c r="G5" s="234"/>
      <c r="H5" s="235"/>
      <c r="I5" s="233"/>
      <c r="J5" s="236"/>
      <c r="K5" s="236"/>
      <c r="L5" s="236"/>
      <c r="M5" s="249" t="s">
        <v>186</v>
      </c>
      <c r="N5" s="249"/>
      <c r="O5" s="249"/>
      <c r="P5" s="249"/>
      <c r="Q5" s="249"/>
      <c r="R5" s="249"/>
      <c r="S5" s="249"/>
      <c r="T5" s="249"/>
      <c r="U5" s="249"/>
      <c r="V5" s="250"/>
    </row>
    <row r="6" spans="1:24" s="251" customFormat="1" x14ac:dyDescent="0.25">
      <c r="A6" s="252" t="s">
        <v>187</v>
      </c>
      <c r="B6" s="238" t="s">
        <v>188</v>
      </c>
      <c r="C6" s="238" t="s">
        <v>189</v>
      </c>
      <c r="D6" s="238" t="s">
        <v>104</v>
      </c>
      <c r="E6" s="239" t="s">
        <v>190</v>
      </c>
      <c r="F6" s="238" t="s">
        <v>191</v>
      </c>
      <c r="G6" s="240" t="s">
        <v>192</v>
      </c>
      <c r="H6" s="241" t="s">
        <v>193</v>
      </c>
      <c r="I6" s="239" t="s">
        <v>107</v>
      </c>
      <c r="J6" s="252" t="s">
        <v>194</v>
      </c>
      <c r="K6" s="252" t="s">
        <v>222</v>
      </c>
      <c r="L6" s="239" t="s">
        <v>195</v>
      </c>
      <c r="M6" s="253" t="s">
        <v>196</v>
      </c>
      <c r="N6" s="254" t="s">
        <v>197</v>
      </c>
      <c r="O6" s="254" t="s">
        <v>198</v>
      </c>
      <c r="P6" s="254" t="s">
        <v>199</v>
      </c>
      <c r="Q6" s="254" t="s">
        <v>200</v>
      </c>
      <c r="R6" s="254" t="s">
        <v>201</v>
      </c>
      <c r="S6" s="254" t="s">
        <v>202</v>
      </c>
      <c r="T6" s="254" t="s">
        <v>203</v>
      </c>
      <c r="U6" s="254" t="s">
        <v>204</v>
      </c>
      <c r="V6" s="255" t="s">
        <v>205</v>
      </c>
    </row>
    <row r="7" spans="1:24" x14ac:dyDescent="0.25">
      <c r="A7" s="268">
        <v>1</v>
      </c>
      <c r="B7" s="256" t="s">
        <v>206</v>
      </c>
      <c r="C7" s="257" t="s">
        <v>207</v>
      </c>
      <c r="D7" s="257" t="s">
        <v>208</v>
      </c>
      <c r="E7" s="258">
        <v>44000</v>
      </c>
      <c r="F7" s="257" t="s">
        <v>209</v>
      </c>
      <c r="G7" s="259">
        <v>27168</v>
      </c>
      <c r="H7" s="260" t="s">
        <v>210</v>
      </c>
      <c r="I7" s="261"/>
      <c r="J7" s="262"/>
      <c r="K7" s="262"/>
      <c r="L7" s="262"/>
      <c r="M7" s="263"/>
      <c r="N7" s="263"/>
      <c r="O7" s="263"/>
      <c r="P7" s="263"/>
      <c r="Q7" s="263"/>
      <c r="R7" s="263"/>
      <c r="S7" s="263"/>
      <c r="T7" s="263"/>
      <c r="U7" s="263"/>
      <c r="V7" s="263"/>
    </row>
    <row r="8" spans="1:24" x14ac:dyDescent="0.25">
      <c r="A8" s="268">
        <v>2</v>
      </c>
      <c r="B8" s="242" t="s">
        <v>211</v>
      </c>
      <c r="C8" s="243" t="s">
        <v>212</v>
      </c>
      <c r="D8" s="243" t="s">
        <v>213</v>
      </c>
      <c r="E8" s="244">
        <v>44000</v>
      </c>
      <c r="F8" s="243" t="s">
        <v>209</v>
      </c>
      <c r="G8" s="245">
        <v>37216</v>
      </c>
      <c r="H8" s="246">
        <v>689898989</v>
      </c>
      <c r="I8" s="247"/>
      <c r="J8" s="264"/>
      <c r="K8" s="264"/>
      <c r="L8" s="264"/>
      <c r="M8" s="265"/>
      <c r="N8" s="265"/>
      <c r="O8" s="265"/>
      <c r="P8" s="265"/>
      <c r="Q8" s="265"/>
      <c r="R8" s="265"/>
      <c r="S8" s="265"/>
      <c r="T8" s="265"/>
      <c r="U8" s="265"/>
      <c r="V8" s="265"/>
    </row>
    <row r="9" spans="1:24" ht="27.6" x14ac:dyDescent="0.25">
      <c r="A9" s="268">
        <v>3</v>
      </c>
      <c r="B9" s="242" t="s">
        <v>217</v>
      </c>
      <c r="C9" s="243" t="s">
        <v>218</v>
      </c>
      <c r="D9" s="243" t="s">
        <v>219</v>
      </c>
      <c r="E9" s="244" t="s">
        <v>214</v>
      </c>
      <c r="F9" s="243" t="s">
        <v>220</v>
      </c>
      <c r="G9" s="245">
        <v>19614</v>
      </c>
      <c r="H9" s="246" t="s">
        <v>221</v>
      </c>
      <c r="I9" s="247" t="s">
        <v>215</v>
      </c>
      <c r="J9" s="265" t="s">
        <v>223</v>
      </c>
      <c r="K9" s="264" t="s">
        <v>224</v>
      </c>
      <c r="L9" s="264" t="s">
        <v>225</v>
      </c>
      <c r="M9" s="248">
        <v>44724</v>
      </c>
      <c r="N9" s="265" t="s">
        <v>229</v>
      </c>
      <c r="O9" s="248" t="s">
        <v>216</v>
      </c>
      <c r="P9" s="265"/>
      <c r="Q9" s="265"/>
      <c r="R9" s="265"/>
      <c r="S9" s="265"/>
      <c r="T9" s="265"/>
      <c r="U9" s="265"/>
      <c r="V9" s="265"/>
      <c r="X9" s="266"/>
    </row>
  </sheetData>
  <mergeCells count="1">
    <mergeCell ref="M5:V5"/>
  </mergeCell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C2867B-233A-4648-8AAA-0370724F177B}">
  <sheetPr codeName="Feuil6"/>
  <dimension ref="A1:S31"/>
  <sheetViews>
    <sheetView workbookViewId="0">
      <selection activeCell="C21" sqref="C21"/>
    </sheetView>
  </sheetViews>
  <sheetFormatPr baseColWidth="10" defaultColWidth="9.36328125" defaultRowHeight="13.8" x14ac:dyDescent="0.25"/>
  <cols>
    <col min="1" max="1" width="20.36328125" style="106" customWidth="1"/>
    <col min="2" max="2" width="12.1796875" style="105" customWidth="1"/>
    <col min="3" max="3" width="40.81640625" style="106" bestFit="1" customWidth="1"/>
    <col min="4" max="4" width="8.1796875" style="107" customWidth="1"/>
    <col min="5" max="5" width="17.54296875" style="107" customWidth="1"/>
    <col min="6" max="6" width="17.6328125" style="107" customWidth="1"/>
    <col min="7" max="7" width="13.6328125" style="107" customWidth="1"/>
    <col min="8" max="8" width="18.7265625" style="108" customWidth="1"/>
    <col min="9" max="9" width="18.26953125" style="107" customWidth="1"/>
    <col min="10" max="10" width="2.08984375" style="106" customWidth="1"/>
    <col min="11" max="11" width="9.36328125" style="109" hidden="1" customWidth="1"/>
    <col min="12" max="12" width="22.08984375" style="109" hidden="1" customWidth="1"/>
    <col min="13" max="15" width="9.36328125" style="106" hidden="1" customWidth="1"/>
    <col min="16" max="16" width="20.36328125" style="106" hidden="1" customWidth="1"/>
    <col min="17" max="19" width="9.36328125" style="106" hidden="1" customWidth="1"/>
    <col min="20" max="16384" width="9.36328125" style="106"/>
  </cols>
  <sheetData>
    <row r="1" spans="1:16" ht="27.6" x14ac:dyDescent="0.45">
      <c r="A1" s="104" t="s">
        <v>115</v>
      </c>
    </row>
    <row r="3" spans="1:16" ht="26.25" customHeight="1" x14ac:dyDescent="0.3">
      <c r="A3" s="110" t="s">
        <v>116</v>
      </c>
    </row>
    <row r="4" spans="1:16" ht="15.6" x14ac:dyDescent="0.3">
      <c r="A4" s="110"/>
    </row>
    <row r="6" spans="1:16" ht="35.25" customHeight="1" x14ac:dyDescent="0.25">
      <c r="A6" s="111" t="s">
        <v>117</v>
      </c>
      <c r="B6" s="112" t="s">
        <v>118</v>
      </c>
      <c r="C6" s="113" t="s">
        <v>119</v>
      </c>
      <c r="D6" s="114" t="s">
        <v>120</v>
      </c>
      <c r="E6" s="114" t="s">
        <v>121</v>
      </c>
      <c r="F6" s="114" t="s">
        <v>122</v>
      </c>
      <c r="G6" s="114" t="s">
        <v>123</v>
      </c>
      <c r="H6" s="115" t="s">
        <v>124</v>
      </c>
      <c r="I6" s="116" t="s">
        <v>125</v>
      </c>
    </row>
    <row r="7" spans="1:16" s="89" customFormat="1" ht="18" customHeight="1" x14ac:dyDescent="0.25">
      <c r="A7" s="117" t="s">
        <v>126</v>
      </c>
      <c r="B7" s="118" t="s">
        <v>109</v>
      </c>
      <c r="C7" s="119" t="s">
        <v>127</v>
      </c>
      <c r="D7" s="120" t="s">
        <v>128</v>
      </c>
      <c r="E7" s="120"/>
      <c r="F7" s="121">
        <v>12</v>
      </c>
      <c r="G7" s="121">
        <v>20</v>
      </c>
      <c r="H7" s="122" t="str">
        <f>IF(ISBLANK(F7),"",IF(F7&lt;G7,"Alerte !","stock OK"))</f>
        <v>Alerte !</v>
      </c>
      <c r="I7" s="123">
        <v>30</v>
      </c>
      <c r="K7" s="124" t="s">
        <v>129</v>
      </c>
      <c r="L7" s="124" t="str">
        <f>IF(ISBLANK(I7),"",C7&amp;" "&amp;D7&amp;" x "&amp;I7)</f>
        <v>Shampooing 250 ml classique unité x 30</v>
      </c>
      <c r="M7" s="89">
        <f>IF(ISBLANK(I7),0,1)</f>
        <v>1</v>
      </c>
      <c r="N7" s="89">
        <f>IF(ISBLANK(I7),"",SUM(M$7:M7))</f>
        <v>1</v>
      </c>
      <c r="O7" s="89" t="str">
        <f>K7</f>
        <v>Papeterie</v>
      </c>
      <c r="P7" s="89" t="str">
        <f>L7</f>
        <v>Shampooing 250 ml classique unité x 30</v>
      </c>
    </row>
    <row r="8" spans="1:16" s="89" customFormat="1" ht="18" customHeight="1" x14ac:dyDescent="0.25">
      <c r="A8" s="117" t="s">
        <v>126</v>
      </c>
      <c r="B8" s="125" t="s">
        <v>113</v>
      </c>
      <c r="C8" s="126" t="s">
        <v>130</v>
      </c>
      <c r="D8" s="127" t="s">
        <v>128</v>
      </c>
      <c r="E8" s="127"/>
      <c r="F8" s="128">
        <v>24</v>
      </c>
      <c r="G8" s="128">
        <v>20</v>
      </c>
      <c r="H8" s="129" t="str">
        <f t="shared" ref="H8:H31" si="0">IF(ISBLANK(F8),"",IF(F8&lt;G8,"Alerte !","stock OK"))</f>
        <v>stock OK</v>
      </c>
      <c r="I8" s="130">
        <v>30</v>
      </c>
      <c r="K8" s="124" t="s">
        <v>129</v>
      </c>
      <c r="L8" s="124" t="str">
        <f>IF(ISBLANK(I8),"",C8&amp;" "&amp;D8&amp;" x "&amp;I8)</f>
        <v>Shampooing 500 ml anti-parasitaire unité x 30</v>
      </c>
      <c r="M8" s="89">
        <f t="shared" ref="M8:M31" si="1">IF(ISBLANK(I8),0,1)</f>
        <v>1</v>
      </c>
      <c r="N8" s="89">
        <f>IF(ISBLANK(I8),"",SUM(M$7:M8))</f>
        <v>2</v>
      </c>
      <c r="O8" s="89" t="str">
        <f t="shared" ref="O8:P23" si="2">K8</f>
        <v>Papeterie</v>
      </c>
      <c r="P8" s="89" t="str">
        <f t="shared" si="2"/>
        <v>Shampooing 500 ml anti-parasitaire unité x 30</v>
      </c>
    </row>
    <row r="9" spans="1:16" s="89" customFormat="1" ht="18" customHeight="1" x14ac:dyDescent="0.25">
      <c r="A9" s="131" t="s">
        <v>131</v>
      </c>
      <c r="B9" s="132" t="s">
        <v>132</v>
      </c>
      <c r="C9" s="133" t="s">
        <v>133</v>
      </c>
      <c r="D9" s="134" t="s">
        <v>128</v>
      </c>
      <c r="E9" s="134"/>
      <c r="F9" s="135">
        <v>24</v>
      </c>
      <c r="G9" s="135">
        <v>24</v>
      </c>
      <c r="H9" s="136" t="str">
        <f t="shared" si="0"/>
        <v>stock OK</v>
      </c>
      <c r="I9" s="137"/>
      <c r="K9" s="124" t="s">
        <v>134</v>
      </c>
      <c r="L9" s="124" t="str">
        <f>IF(ISBLANK(I9),"",C9&amp;" "&amp;D9&amp;" x "&amp;I9)</f>
        <v/>
      </c>
      <c r="M9" s="89">
        <f t="shared" si="1"/>
        <v>0</v>
      </c>
      <c r="N9" s="89" t="str">
        <f>IF(ISBLANK(I9),"",SUM(M$7:M9))</f>
        <v/>
      </c>
      <c r="O9" s="89" t="str">
        <f t="shared" si="2"/>
        <v>Enveloppes/timbres</v>
      </c>
      <c r="P9" s="89" t="str">
        <f t="shared" si="2"/>
        <v/>
      </c>
    </row>
    <row r="10" spans="1:16" s="89" customFormat="1" ht="18" customHeight="1" x14ac:dyDescent="0.25">
      <c r="A10" s="138" t="s">
        <v>135</v>
      </c>
      <c r="B10" s="132"/>
      <c r="C10" s="133" t="s">
        <v>136</v>
      </c>
      <c r="D10" s="134" t="s">
        <v>137</v>
      </c>
      <c r="E10" s="134"/>
      <c r="F10" s="135"/>
      <c r="G10" s="135"/>
      <c r="H10" s="136" t="str">
        <f t="shared" si="0"/>
        <v/>
      </c>
      <c r="I10" s="137"/>
      <c r="K10" s="124" t="s">
        <v>135</v>
      </c>
      <c r="L10" s="124" t="str">
        <f>IF(ISBLANK(I10),"",C10&amp;" "&amp;D10&amp;" x "&amp;I10)</f>
        <v/>
      </c>
      <c r="M10" s="89">
        <f t="shared" si="1"/>
        <v>0</v>
      </c>
      <c r="N10" s="89" t="str">
        <f>IF(ISBLANK(I10),"",SUM(M$7:M10))</f>
        <v/>
      </c>
      <c r="O10" s="89" t="str">
        <f t="shared" si="2"/>
        <v>Hygiène</v>
      </c>
      <c r="P10" s="89" t="str">
        <f t="shared" si="2"/>
        <v/>
      </c>
    </row>
    <row r="11" spans="1:16" s="89" customFormat="1" ht="18" customHeight="1" x14ac:dyDescent="0.25">
      <c r="A11" s="138" t="s">
        <v>135</v>
      </c>
      <c r="B11" s="125"/>
      <c r="C11" s="126" t="s">
        <v>138</v>
      </c>
      <c r="D11" s="127" t="s">
        <v>128</v>
      </c>
      <c r="E11" s="127"/>
      <c r="F11" s="128"/>
      <c r="G11" s="128"/>
      <c r="H11" s="129" t="str">
        <f t="shared" si="0"/>
        <v/>
      </c>
      <c r="I11" s="130"/>
      <c r="K11" s="124" t="s">
        <v>135</v>
      </c>
      <c r="L11" s="124" t="str">
        <f>IF(ISBLANK(I11),"",C11&amp;" "&amp;D11&amp;" x "&amp;I11)</f>
        <v/>
      </c>
      <c r="M11" s="89">
        <f t="shared" si="1"/>
        <v>0</v>
      </c>
      <c r="N11" s="89" t="str">
        <f>IF(ISBLANK(I11),"",SUM(M$7:M11))</f>
        <v/>
      </c>
      <c r="O11" s="89" t="str">
        <f t="shared" si="2"/>
        <v>Hygiène</v>
      </c>
      <c r="P11" s="89" t="str">
        <f t="shared" si="2"/>
        <v/>
      </c>
    </row>
    <row r="12" spans="1:16" s="89" customFormat="1" ht="18" customHeight="1" x14ac:dyDescent="0.25">
      <c r="A12" s="138" t="s">
        <v>135</v>
      </c>
      <c r="B12" s="125"/>
      <c r="C12" s="126" t="s">
        <v>139</v>
      </c>
      <c r="D12" s="127" t="s">
        <v>128</v>
      </c>
      <c r="E12" s="127"/>
      <c r="F12" s="128"/>
      <c r="G12" s="128"/>
      <c r="H12" s="129" t="str">
        <f t="shared" si="0"/>
        <v/>
      </c>
      <c r="I12" s="130"/>
      <c r="K12" s="124" t="s">
        <v>135</v>
      </c>
      <c r="L12" s="124" t="str">
        <f>IF(ISBLANK(I12),"",C12&amp;" "&amp;D12&amp;" x "&amp;I12)</f>
        <v/>
      </c>
      <c r="M12" s="89">
        <f t="shared" si="1"/>
        <v>0</v>
      </c>
      <c r="N12" s="89" t="str">
        <f>IF(ISBLANK(I12),"",SUM(M$7:M12))</f>
        <v/>
      </c>
      <c r="O12" s="89" t="str">
        <f t="shared" si="2"/>
        <v>Hygiène</v>
      </c>
      <c r="P12" s="89" t="str">
        <f t="shared" si="2"/>
        <v/>
      </c>
    </row>
    <row r="13" spans="1:16" s="89" customFormat="1" ht="18" customHeight="1" x14ac:dyDescent="0.25">
      <c r="A13" s="138" t="s">
        <v>135</v>
      </c>
      <c r="B13" s="125"/>
      <c r="C13" s="126" t="s">
        <v>140</v>
      </c>
      <c r="D13" s="127" t="s">
        <v>128</v>
      </c>
      <c r="E13" s="127"/>
      <c r="F13" s="128"/>
      <c r="G13" s="128"/>
      <c r="H13" s="129" t="str">
        <f t="shared" si="0"/>
        <v/>
      </c>
      <c r="I13" s="130"/>
      <c r="K13" s="124" t="s">
        <v>135</v>
      </c>
      <c r="L13" s="124" t="str">
        <f>IF(ISBLANK(I13),"",C13&amp;" "&amp;D13&amp;" x "&amp;I13)</f>
        <v/>
      </c>
      <c r="M13" s="89">
        <f t="shared" si="1"/>
        <v>0</v>
      </c>
      <c r="N13" s="89" t="str">
        <f>IF(ISBLANK(I13),"",SUM(M$7:M13))</f>
        <v/>
      </c>
      <c r="O13" s="89" t="str">
        <f t="shared" si="2"/>
        <v>Hygiène</v>
      </c>
      <c r="P13" s="89" t="str">
        <f t="shared" si="2"/>
        <v/>
      </c>
    </row>
    <row r="14" spans="1:16" s="89" customFormat="1" ht="18" customHeight="1" x14ac:dyDescent="0.25">
      <c r="A14" s="138" t="s">
        <v>135</v>
      </c>
      <c r="B14" s="125"/>
      <c r="C14" s="126" t="s">
        <v>141</v>
      </c>
      <c r="D14" s="127" t="s">
        <v>128</v>
      </c>
      <c r="E14" s="127"/>
      <c r="F14" s="128"/>
      <c r="G14" s="128"/>
      <c r="H14" s="129" t="str">
        <f t="shared" si="0"/>
        <v/>
      </c>
      <c r="I14" s="130"/>
      <c r="K14" s="124" t="s">
        <v>135</v>
      </c>
      <c r="L14" s="124" t="str">
        <f>IF(ISBLANK(I14),"",C14&amp;" "&amp;D14&amp;" x "&amp;I14)</f>
        <v/>
      </c>
      <c r="M14" s="89">
        <f t="shared" si="1"/>
        <v>0</v>
      </c>
      <c r="N14" s="89" t="str">
        <f>IF(ISBLANK(I14),"",SUM(M$7:M14))</f>
        <v/>
      </c>
      <c r="O14" s="89" t="str">
        <f t="shared" si="2"/>
        <v>Hygiène</v>
      </c>
      <c r="P14" s="89" t="str">
        <f t="shared" si="2"/>
        <v/>
      </c>
    </row>
    <row r="15" spans="1:16" s="89" customFormat="1" ht="18" customHeight="1" x14ac:dyDescent="0.25">
      <c r="A15" s="138" t="s">
        <v>135</v>
      </c>
      <c r="B15" s="125"/>
      <c r="C15" s="126" t="s">
        <v>142</v>
      </c>
      <c r="D15" s="127" t="s">
        <v>128</v>
      </c>
      <c r="E15" s="127"/>
      <c r="F15" s="128"/>
      <c r="G15" s="128"/>
      <c r="H15" s="129" t="str">
        <f t="shared" si="0"/>
        <v/>
      </c>
      <c r="I15" s="130"/>
      <c r="K15" s="124" t="s">
        <v>135</v>
      </c>
      <c r="L15" s="124" t="str">
        <f>IF(ISBLANK(I15),"",C15&amp;" "&amp;D15&amp;" x "&amp;I15)</f>
        <v/>
      </c>
      <c r="M15" s="89">
        <f t="shared" si="1"/>
        <v>0</v>
      </c>
      <c r="N15" s="89" t="str">
        <f>IF(ISBLANK(I15),"",SUM(M$7:M15))</f>
        <v/>
      </c>
      <c r="O15" s="89" t="str">
        <f t="shared" si="2"/>
        <v>Hygiène</v>
      </c>
      <c r="P15" s="89" t="str">
        <f t="shared" si="2"/>
        <v/>
      </c>
    </row>
    <row r="16" spans="1:16" s="89" customFormat="1" ht="18" customHeight="1" x14ac:dyDescent="0.25">
      <c r="A16" s="138" t="s">
        <v>135</v>
      </c>
      <c r="B16" s="125"/>
      <c r="C16" s="126" t="s">
        <v>143</v>
      </c>
      <c r="D16" s="127" t="s">
        <v>144</v>
      </c>
      <c r="E16" s="127"/>
      <c r="F16" s="128"/>
      <c r="G16" s="128"/>
      <c r="H16" s="129" t="str">
        <f t="shared" si="0"/>
        <v/>
      </c>
      <c r="I16" s="130"/>
      <c r="K16" s="124" t="s">
        <v>135</v>
      </c>
      <c r="L16" s="124" t="str">
        <f>IF(ISBLANK(I16),"",C16&amp;" "&amp;D16&amp;" x "&amp;I16)</f>
        <v/>
      </c>
      <c r="M16" s="89">
        <f t="shared" si="1"/>
        <v>0</v>
      </c>
      <c r="N16" s="89" t="str">
        <f>IF(ISBLANK(I16),"",SUM(M$7:M16))</f>
        <v/>
      </c>
      <c r="O16" s="89" t="str">
        <f t="shared" si="2"/>
        <v>Hygiène</v>
      </c>
      <c r="P16" s="89" t="str">
        <f t="shared" si="2"/>
        <v/>
      </c>
    </row>
    <row r="17" spans="1:16" s="89" customFormat="1" ht="18" customHeight="1" x14ac:dyDescent="0.25">
      <c r="A17" s="138" t="s">
        <v>135</v>
      </c>
      <c r="B17" s="125"/>
      <c r="C17" s="126" t="s">
        <v>145</v>
      </c>
      <c r="D17" s="127" t="s">
        <v>146</v>
      </c>
      <c r="E17" s="127"/>
      <c r="F17" s="128"/>
      <c r="G17" s="128"/>
      <c r="H17" s="129" t="str">
        <f t="shared" si="0"/>
        <v/>
      </c>
      <c r="I17" s="130"/>
      <c r="K17" s="124" t="s">
        <v>135</v>
      </c>
      <c r="L17" s="124" t="str">
        <f>IF(ISBLANK(I17),"",C17&amp;" "&amp;D17&amp;" x "&amp;I17)</f>
        <v/>
      </c>
      <c r="M17" s="89">
        <f t="shared" si="1"/>
        <v>0</v>
      </c>
      <c r="N17" s="89" t="str">
        <f>IF(ISBLANK(I17),"",SUM(M$7:M17))</f>
        <v/>
      </c>
      <c r="O17" s="89" t="str">
        <f t="shared" si="2"/>
        <v>Hygiène</v>
      </c>
      <c r="P17" s="89" t="str">
        <f t="shared" si="2"/>
        <v/>
      </c>
    </row>
    <row r="18" spans="1:16" s="89" customFormat="1" ht="18" customHeight="1" x14ac:dyDescent="0.25">
      <c r="A18" s="138" t="s">
        <v>147</v>
      </c>
      <c r="B18" s="132"/>
      <c r="C18" s="133" t="s">
        <v>148</v>
      </c>
      <c r="D18" s="134" t="s">
        <v>146</v>
      </c>
      <c r="E18" s="134"/>
      <c r="F18" s="135"/>
      <c r="G18" s="135"/>
      <c r="H18" s="136" t="str">
        <f t="shared" si="0"/>
        <v/>
      </c>
      <c r="I18" s="137"/>
      <c r="K18" s="124" t="s">
        <v>149</v>
      </c>
      <c r="L18" s="124" t="str">
        <f>IF(ISBLANK(I18),"",C18&amp;" "&amp;D18&amp;" x "&amp;I18)</f>
        <v/>
      </c>
      <c r="M18" s="89">
        <f t="shared" si="1"/>
        <v>0</v>
      </c>
      <c r="N18" s="89" t="str">
        <f>IF(ISBLANK(I18),"",SUM(M$7:M18))</f>
        <v/>
      </c>
      <c r="O18" s="89" t="str">
        <f t="shared" si="2"/>
        <v>Cuisine</v>
      </c>
      <c r="P18" s="89" t="str">
        <f t="shared" si="2"/>
        <v/>
      </c>
    </row>
    <row r="19" spans="1:16" s="89" customFormat="1" ht="18" customHeight="1" x14ac:dyDescent="0.25">
      <c r="A19" s="138" t="s">
        <v>147</v>
      </c>
      <c r="B19" s="125"/>
      <c r="C19" s="126" t="s">
        <v>150</v>
      </c>
      <c r="D19" s="127" t="s">
        <v>128</v>
      </c>
      <c r="E19" s="127"/>
      <c r="F19" s="128"/>
      <c r="G19" s="128"/>
      <c r="H19" s="129" t="str">
        <f t="shared" si="0"/>
        <v/>
      </c>
      <c r="I19" s="130"/>
      <c r="K19" s="124" t="s">
        <v>149</v>
      </c>
      <c r="L19" s="124" t="str">
        <f>IF(ISBLANK(I19),"",C19&amp;" "&amp;D19&amp;" x "&amp;I19)</f>
        <v/>
      </c>
      <c r="M19" s="89">
        <f t="shared" si="1"/>
        <v>0</v>
      </c>
      <c r="N19" s="89" t="str">
        <f>IF(ISBLANK(I19),"",SUM(M$7:M19))</f>
        <v/>
      </c>
      <c r="O19" s="89" t="str">
        <f t="shared" si="2"/>
        <v>Cuisine</v>
      </c>
      <c r="P19" s="89" t="str">
        <f t="shared" si="2"/>
        <v/>
      </c>
    </row>
    <row r="20" spans="1:16" s="89" customFormat="1" ht="18" customHeight="1" x14ac:dyDescent="0.25">
      <c r="A20" s="138" t="s">
        <v>147</v>
      </c>
      <c r="B20" s="125"/>
      <c r="C20" s="126" t="s">
        <v>151</v>
      </c>
      <c r="D20" s="127" t="s">
        <v>137</v>
      </c>
      <c r="E20" s="127"/>
      <c r="F20" s="128"/>
      <c r="G20" s="128"/>
      <c r="H20" s="129" t="str">
        <f t="shared" si="0"/>
        <v/>
      </c>
      <c r="I20" s="130"/>
      <c r="K20" s="124" t="s">
        <v>149</v>
      </c>
      <c r="L20" s="124" t="str">
        <f>IF(ISBLANK(I20),"",C20&amp;" "&amp;D20&amp;" x "&amp;I20)</f>
        <v/>
      </c>
      <c r="M20" s="89">
        <f t="shared" si="1"/>
        <v>0</v>
      </c>
      <c r="N20" s="89" t="str">
        <f>IF(ISBLANK(I20),"",SUM(M$7:M20))</f>
        <v/>
      </c>
      <c r="O20" s="89" t="str">
        <f t="shared" si="2"/>
        <v>Cuisine</v>
      </c>
      <c r="P20" s="89" t="str">
        <f t="shared" si="2"/>
        <v/>
      </c>
    </row>
    <row r="21" spans="1:16" s="89" customFormat="1" ht="18" customHeight="1" x14ac:dyDescent="0.25">
      <c r="A21" s="138" t="s">
        <v>147</v>
      </c>
      <c r="B21" s="125"/>
      <c r="C21" s="126" t="s">
        <v>152</v>
      </c>
      <c r="D21" s="127" t="s">
        <v>137</v>
      </c>
      <c r="E21" s="127"/>
      <c r="F21" s="128"/>
      <c r="G21" s="128"/>
      <c r="H21" s="129" t="str">
        <f t="shared" si="0"/>
        <v/>
      </c>
      <c r="I21" s="130"/>
      <c r="K21" s="124" t="s">
        <v>149</v>
      </c>
      <c r="L21" s="124" t="str">
        <f>IF(ISBLANK(I21),"",C21&amp;" "&amp;D21&amp;" x "&amp;I21)</f>
        <v/>
      </c>
      <c r="M21" s="89">
        <f t="shared" si="1"/>
        <v>0</v>
      </c>
      <c r="N21" s="89" t="str">
        <f>IF(ISBLANK(I21),"",SUM(M$7:M21))</f>
        <v/>
      </c>
      <c r="O21" s="89" t="str">
        <f t="shared" si="2"/>
        <v>Cuisine</v>
      </c>
      <c r="P21" s="89" t="str">
        <f t="shared" si="2"/>
        <v/>
      </c>
    </row>
    <row r="22" spans="1:16" s="89" customFormat="1" ht="18" customHeight="1" x14ac:dyDescent="0.25">
      <c r="A22" s="138" t="s">
        <v>147</v>
      </c>
      <c r="B22" s="125"/>
      <c r="C22" s="126" t="s">
        <v>153</v>
      </c>
      <c r="D22" s="127" t="s">
        <v>137</v>
      </c>
      <c r="E22" s="127"/>
      <c r="F22" s="128"/>
      <c r="G22" s="128"/>
      <c r="H22" s="129" t="str">
        <f t="shared" si="0"/>
        <v/>
      </c>
      <c r="I22" s="130"/>
      <c r="K22" s="124" t="s">
        <v>149</v>
      </c>
      <c r="L22" s="124" t="str">
        <f>IF(ISBLANK(I22),"",C22&amp;" "&amp;D22&amp;" x "&amp;I22)</f>
        <v/>
      </c>
      <c r="M22" s="89">
        <f t="shared" si="1"/>
        <v>0</v>
      </c>
      <c r="N22" s="89" t="str">
        <f>IF(ISBLANK(I22),"",SUM(M$7:M22))</f>
        <v/>
      </c>
      <c r="O22" s="89" t="str">
        <f t="shared" si="2"/>
        <v>Cuisine</v>
      </c>
      <c r="P22" s="89" t="str">
        <f t="shared" si="2"/>
        <v/>
      </c>
    </row>
    <row r="23" spans="1:16" s="89" customFormat="1" ht="18" customHeight="1" x14ac:dyDescent="0.25">
      <c r="A23" s="138" t="s">
        <v>147</v>
      </c>
      <c r="B23" s="125"/>
      <c r="C23" s="126" t="s">
        <v>154</v>
      </c>
      <c r="D23" s="127" t="s">
        <v>137</v>
      </c>
      <c r="E23" s="127"/>
      <c r="F23" s="128"/>
      <c r="G23" s="128"/>
      <c r="H23" s="129" t="str">
        <f t="shared" si="0"/>
        <v/>
      </c>
      <c r="I23" s="130"/>
      <c r="K23" s="124" t="s">
        <v>149</v>
      </c>
      <c r="L23" s="124" t="str">
        <f>IF(ISBLANK(I23),"",C23&amp;" "&amp;D23&amp;" x "&amp;I23)</f>
        <v/>
      </c>
      <c r="M23" s="89">
        <f t="shared" si="1"/>
        <v>0</v>
      </c>
      <c r="N23" s="89" t="str">
        <f>IF(ISBLANK(I23),"",SUM(M$7:M23))</f>
        <v/>
      </c>
      <c r="O23" s="89" t="str">
        <f t="shared" si="2"/>
        <v>Cuisine</v>
      </c>
      <c r="P23" s="89" t="str">
        <f t="shared" si="2"/>
        <v/>
      </c>
    </row>
    <row r="24" spans="1:16" s="89" customFormat="1" ht="18" customHeight="1" x14ac:dyDescent="0.25">
      <c r="A24" s="138" t="s">
        <v>147</v>
      </c>
      <c r="B24" s="125"/>
      <c r="C24" s="126" t="s">
        <v>155</v>
      </c>
      <c r="D24" s="127" t="s">
        <v>137</v>
      </c>
      <c r="E24" s="127"/>
      <c r="F24" s="128"/>
      <c r="G24" s="128"/>
      <c r="H24" s="129" t="str">
        <f t="shared" si="0"/>
        <v/>
      </c>
      <c r="I24" s="130"/>
      <c r="K24" s="124" t="s">
        <v>149</v>
      </c>
      <c r="L24" s="124" t="str">
        <f>IF(ISBLANK(I24),"",C24&amp;" "&amp;D24&amp;" x "&amp;I24)</f>
        <v/>
      </c>
      <c r="M24" s="89">
        <f t="shared" si="1"/>
        <v>0</v>
      </c>
      <c r="N24" s="89" t="str">
        <f>IF(ISBLANK(I24),"",SUM(M$7:M24))</f>
        <v/>
      </c>
      <c r="O24" s="89" t="str">
        <f t="shared" ref="O24:P31" si="3">K24</f>
        <v>Cuisine</v>
      </c>
      <c r="P24" s="89" t="str">
        <f t="shared" si="3"/>
        <v/>
      </c>
    </row>
    <row r="25" spans="1:16" s="89" customFormat="1" ht="18" customHeight="1" x14ac:dyDescent="0.25">
      <c r="A25" s="138" t="s">
        <v>147</v>
      </c>
      <c r="B25" s="125"/>
      <c r="C25" s="126" t="s">
        <v>156</v>
      </c>
      <c r="D25" s="127" t="s">
        <v>128</v>
      </c>
      <c r="E25" s="127"/>
      <c r="F25" s="128"/>
      <c r="G25" s="128"/>
      <c r="H25" s="129" t="str">
        <f t="shared" si="0"/>
        <v/>
      </c>
      <c r="I25" s="130"/>
      <c r="K25" s="124" t="s">
        <v>149</v>
      </c>
      <c r="L25" s="124" t="str">
        <f>IF(ISBLANK(I25),"",C25&amp;" "&amp;D25&amp;" x "&amp;I25)</f>
        <v/>
      </c>
      <c r="M25" s="89">
        <f t="shared" si="1"/>
        <v>0</v>
      </c>
      <c r="N25" s="89" t="str">
        <f>IF(ISBLANK(I25),"",SUM(M$7:M25))</f>
        <v/>
      </c>
      <c r="O25" s="89" t="str">
        <f t="shared" si="3"/>
        <v>Cuisine</v>
      </c>
      <c r="P25" s="89" t="str">
        <f t="shared" si="3"/>
        <v/>
      </c>
    </row>
    <row r="26" spans="1:16" s="89" customFormat="1" ht="18" customHeight="1" x14ac:dyDescent="0.25">
      <c r="A26" s="138" t="s">
        <v>147</v>
      </c>
      <c r="B26" s="125"/>
      <c r="C26" s="126" t="s">
        <v>157</v>
      </c>
      <c r="D26" s="127" t="s">
        <v>144</v>
      </c>
      <c r="E26" s="127"/>
      <c r="F26" s="128"/>
      <c r="G26" s="128"/>
      <c r="H26" s="129" t="str">
        <f t="shared" si="0"/>
        <v/>
      </c>
      <c r="I26" s="130"/>
      <c r="K26" s="124" t="s">
        <v>149</v>
      </c>
      <c r="L26" s="124" t="str">
        <f>IF(ISBLANK(I26),"",C26&amp;" "&amp;D26&amp;" x "&amp;I26)</f>
        <v/>
      </c>
      <c r="M26" s="89">
        <f t="shared" si="1"/>
        <v>0</v>
      </c>
      <c r="N26" s="89" t="str">
        <f>IF(ISBLANK(I26),"",SUM(M$7:M26))</f>
        <v/>
      </c>
      <c r="O26" s="89" t="str">
        <f t="shared" si="3"/>
        <v>Cuisine</v>
      </c>
      <c r="P26" s="89" t="str">
        <f t="shared" si="3"/>
        <v/>
      </c>
    </row>
    <row r="27" spans="1:16" s="89" customFormat="1" ht="18" customHeight="1" x14ac:dyDescent="0.25">
      <c r="A27" s="138" t="s">
        <v>147</v>
      </c>
      <c r="B27" s="125"/>
      <c r="C27" s="126" t="s">
        <v>158</v>
      </c>
      <c r="D27" s="127" t="s">
        <v>144</v>
      </c>
      <c r="E27" s="127"/>
      <c r="F27" s="128"/>
      <c r="G27" s="128"/>
      <c r="H27" s="129" t="str">
        <f t="shared" si="0"/>
        <v/>
      </c>
      <c r="I27" s="130"/>
      <c r="K27" s="124" t="s">
        <v>149</v>
      </c>
      <c r="L27" s="124" t="str">
        <f>IF(ISBLANK(I27),"",C27&amp;" "&amp;D27&amp;" x "&amp;I27)</f>
        <v/>
      </c>
      <c r="M27" s="89">
        <f t="shared" si="1"/>
        <v>0</v>
      </c>
      <c r="N27" s="89" t="str">
        <f>IF(ISBLANK(I27),"",SUM(M$7:M27))</f>
        <v/>
      </c>
      <c r="O27" s="89" t="str">
        <f t="shared" si="3"/>
        <v>Cuisine</v>
      </c>
      <c r="P27" s="89" t="str">
        <f t="shared" si="3"/>
        <v/>
      </c>
    </row>
    <row r="28" spans="1:16" s="89" customFormat="1" ht="18" customHeight="1" x14ac:dyDescent="0.25">
      <c r="A28" s="138" t="s">
        <v>147</v>
      </c>
      <c r="B28" s="125"/>
      <c r="C28" s="126" t="s">
        <v>159</v>
      </c>
      <c r="D28" s="127" t="s">
        <v>128</v>
      </c>
      <c r="E28" s="127"/>
      <c r="F28" s="128"/>
      <c r="G28" s="128"/>
      <c r="H28" s="129" t="str">
        <f t="shared" si="0"/>
        <v/>
      </c>
      <c r="I28" s="130"/>
      <c r="K28" s="124" t="s">
        <v>149</v>
      </c>
      <c r="L28" s="124" t="str">
        <f>IF(ISBLANK(I28),"",C28&amp;" "&amp;D28&amp;" x "&amp;I28)</f>
        <v/>
      </c>
      <c r="M28" s="89">
        <f t="shared" si="1"/>
        <v>0</v>
      </c>
      <c r="N28" s="89" t="str">
        <f>IF(ISBLANK(I28),"",SUM(M$7:M28))</f>
        <v/>
      </c>
      <c r="O28" s="89" t="str">
        <f t="shared" si="3"/>
        <v>Cuisine</v>
      </c>
      <c r="P28" s="89" t="str">
        <f t="shared" si="3"/>
        <v/>
      </c>
    </row>
    <row r="29" spans="1:16" s="89" customFormat="1" ht="18" customHeight="1" x14ac:dyDescent="0.25">
      <c r="A29" s="138" t="s">
        <v>147</v>
      </c>
      <c r="B29" s="125"/>
      <c r="C29" s="126" t="s">
        <v>160</v>
      </c>
      <c r="D29" s="127" t="s">
        <v>128</v>
      </c>
      <c r="E29" s="127"/>
      <c r="F29" s="128"/>
      <c r="G29" s="128"/>
      <c r="H29" s="129" t="str">
        <f t="shared" si="0"/>
        <v/>
      </c>
      <c r="I29" s="130"/>
      <c r="K29" s="124" t="s">
        <v>149</v>
      </c>
      <c r="L29" s="124" t="str">
        <f>IF(ISBLANK(I29),"",C29&amp;" "&amp;D29&amp;" x "&amp;I29)</f>
        <v/>
      </c>
      <c r="M29" s="89">
        <f t="shared" si="1"/>
        <v>0</v>
      </c>
      <c r="N29" s="89" t="str">
        <f>IF(ISBLANK(I29),"",SUM(M$7:M29))</f>
        <v/>
      </c>
      <c r="O29" s="89" t="str">
        <f t="shared" si="3"/>
        <v>Cuisine</v>
      </c>
      <c r="P29" s="89" t="str">
        <f t="shared" si="3"/>
        <v/>
      </c>
    </row>
    <row r="30" spans="1:16" s="89" customFormat="1" ht="18" customHeight="1" x14ac:dyDescent="0.25">
      <c r="A30" s="138" t="s">
        <v>161</v>
      </c>
      <c r="B30" s="125"/>
      <c r="C30" s="126" t="s">
        <v>162</v>
      </c>
      <c r="D30" s="127" t="s">
        <v>144</v>
      </c>
      <c r="E30" s="127"/>
      <c r="F30" s="128"/>
      <c r="G30" s="128"/>
      <c r="H30" s="129" t="str">
        <f t="shared" si="0"/>
        <v/>
      </c>
      <c r="I30" s="130"/>
      <c r="K30" s="124" t="s">
        <v>149</v>
      </c>
      <c r="L30" s="124" t="str">
        <f>IF(ISBLANK(I30),"",#REF!&amp;" "&amp;#REF!&amp;" x "&amp;I30)</f>
        <v/>
      </c>
      <c r="M30" s="89">
        <f t="shared" si="1"/>
        <v>0</v>
      </c>
      <c r="N30" s="89" t="str">
        <f>IF(ISBLANK(I30),"",SUM(M$7:M30))</f>
        <v/>
      </c>
      <c r="O30" s="89" t="str">
        <f t="shared" si="3"/>
        <v>Cuisine</v>
      </c>
      <c r="P30" s="89" t="str">
        <f t="shared" si="3"/>
        <v/>
      </c>
    </row>
    <row r="31" spans="1:16" s="89" customFormat="1" ht="18" customHeight="1" x14ac:dyDescent="0.25">
      <c r="A31" s="138" t="s">
        <v>161</v>
      </c>
      <c r="B31" s="139"/>
      <c r="C31" s="126" t="s">
        <v>163</v>
      </c>
      <c r="D31" s="127" t="s">
        <v>144</v>
      </c>
      <c r="E31" s="120"/>
      <c r="F31" s="140"/>
      <c r="G31" s="140"/>
      <c r="H31" s="141" t="str">
        <f t="shared" si="0"/>
        <v/>
      </c>
      <c r="I31" s="142"/>
      <c r="K31" s="124" t="s">
        <v>149</v>
      </c>
      <c r="L31" s="124" t="str">
        <f>IF(ISBLANK(I31),"",#REF!&amp;" "&amp;#REF!&amp;" x "&amp;I31)</f>
        <v/>
      </c>
      <c r="M31" s="89">
        <f t="shared" si="1"/>
        <v>0</v>
      </c>
      <c r="N31" s="89" t="str">
        <f>IF(ISBLANK(I31),"",SUM(M$7:M31))</f>
        <v/>
      </c>
      <c r="O31" s="89" t="str">
        <f t="shared" si="3"/>
        <v>Cuisine</v>
      </c>
      <c r="P31" s="89" t="str">
        <f t="shared" si="3"/>
        <v/>
      </c>
    </row>
  </sheetData>
  <conditionalFormatting sqref="H1:H1048576">
    <cfRule type="cellIs" dxfId="3" priority="1" operator="equal">
      <formula>"stock OK"</formula>
    </cfRule>
    <cfRule type="cellIs" dxfId="2" priority="2" operator="equal">
      <formula>"Alerte !"</formula>
    </cfRule>
  </conditionalFormatting>
  <dataValidations count="1">
    <dataValidation type="decimal" allowBlank="1" showInputMessage="1" showErrorMessage="1" sqref="I7:I31 F7:G31" xr:uid="{B4553BFF-B587-47D9-9E14-E0FB32280D68}">
      <formula1>0</formula1>
      <formula2>10000000000</formula2>
    </dataValidation>
  </dataValidation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640F46-7AED-460A-94AA-95438353C5B5}">
  <sheetPr codeName="Feuil3"/>
  <dimension ref="A1:N51"/>
  <sheetViews>
    <sheetView showZeros="0" topLeftCell="A2" workbookViewId="0">
      <selection activeCell="E16" sqref="E16:H16"/>
    </sheetView>
  </sheetViews>
  <sheetFormatPr baseColWidth="10" defaultRowHeight="15" x14ac:dyDescent="0.25"/>
  <cols>
    <col min="1" max="1" width="2.54296875" customWidth="1"/>
    <col min="11" max="11" width="2.54296875" customWidth="1"/>
  </cols>
  <sheetData>
    <row r="1" spans="1:14" ht="27.6" x14ac:dyDescent="0.25">
      <c r="A1" s="143" t="s">
        <v>164</v>
      </c>
      <c r="B1" s="144"/>
      <c r="C1" s="144"/>
      <c r="D1" s="144"/>
      <c r="E1" s="144"/>
      <c r="F1" s="144"/>
      <c r="G1" s="144"/>
      <c r="H1" s="144"/>
      <c r="I1" s="144"/>
      <c r="J1" s="144"/>
      <c r="K1" s="144"/>
    </row>
    <row r="2" spans="1:14" ht="27.6" x14ac:dyDescent="0.25">
      <c r="A2" s="143"/>
      <c r="B2" s="144"/>
      <c r="C2" s="144"/>
      <c r="D2" s="144"/>
      <c r="E2" s="144"/>
      <c r="F2" s="144"/>
      <c r="G2" s="144"/>
      <c r="H2" s="144"/>
      <c r="I2" s="144"/>
      <c r="J2" s="144"/>
      <c r="K2" s="144"/>
    </row>
    <row r="3" spans="1:14" ht="15.6" x14ac:dyDescent="0.25">
      <c r="A3" s="106"/>
      <c r="B3" s="145" t="s">
        <v>165</v>
      </c>
      <c r="C3" s="106"/>
      <c r="D3" s="144"/>
      <c r="E3" s="144"/>
      <c r="F3" s="144"/>
      <c r="G3" s="144"/>
      <c r="H3" s="144"/>
      <c r="I3" s="144"/>
      <c r="J3" s="144"/>
      <c r="K3" s="144"/>
    </row>
    <row r="4" spans="1:14" ht="15.6" x14ac:dyDescent="0.25">
      <c r="A4" s="144"/>
      <c r="B4" s="144"/>
      <c r="C4" s="144"/>
      <c r="D4" s="146"/>
      <c r="E4" s="147" t="s">
        <v>110</v>
      </c>
      <c r="F4" s="148"/>
      <c r="G4" s="149"/>
      <c r="H4" s="144"/>
      <c r="I4" s="144"/>
      <c r="J4" s="144"/>
      <c r="K4" s="144"/>
    </row>
    <row r="5" spans="1:14" x14ac:dyDescent="0.25">
      <c r="A5" s="144"/>
      <c r="B5" s="144"/>
      <c r="C5" s="144"/>
      <c r="D5" s="144"/>
      <c r="E5" s="144"/>
      <c r="F5" s="144"/>
      <c r="G5" s="144"/>
      <c r="H5" s="144"/>
      <c r="I5" s="144"/>
      <c r="J5" s="144"/>
      <c r="K5" s="144"/>
    </row>
    <row r="6" spans="1:14" ht="15.6" thickBot="1" x14ac:dyDescent="0.3">
      <c r="A6" s="144"/>
      <c r="B6" s="144"/>
      <c r="C6" s="144"/>
      <c r="D6" s="144"/>
      <c r="E6" s="144"/>
      <c r="F6" s="144"/>
      <c r="G6" s="144"/>
      <c r="H6" s="144"/>
      <c r="I6" s="144"/>
      <c r="J6" s="144"/>
      <c r="K6" s="144"/>
    </row>
    <row r="7" spans="1:14" ht="16.2" thickTop="1" x14ac:dyDescent="0.3">
      <c r="A7" s="150"/>
      <c r="B7" s="151"/>
      <c r="C7" s="152"/>
      <c r="D7" s="152"/>
      <c r="E7" s="152"/>
      <c r="F7" s="152"/>
      <c r="G7" s="152"/>
      <c r="H7" s="152"/>
      <c r="I7" s="152"/>
      <c r="J7" s="153"/>
      <c r="K7" s="150"/>
    </row>
    <row r="8" spans="1:14" ht="16.8" customHeight="1" x14ac:dyDescent="0.3">
      <c r="A8" s="150"/>
      <c r="B8" s="154"/>
      <c r="C8" s="155" t="s">
        <v>92</v>
      </c>
      <c r="D8" s="155"/>
      <c r="E8" s="150"/>
      <c r="F8" s="156" t="s">
        <v>92</v>
      </c>
      <c r="G8" s="156"/>
      <c r="H8" s="156"/>
      <c r="I8" s="156"/>
      <c r="J8" s="157"/>
      <c r="K8" s="150"/>
    </row>
    <row r="9" spans="1:14" ht="15.6" customHeight="1" x14ac:dyDescent="0.3">
      <c r="A9" s="150"/>
      <c r="B9" s="154"/>
      <c r="C9" s="155"/>
      <c r="D9" s="155"/>
      <c r="E9" s="150"/>
      <c r="F9" s="158" t="s">
        <v>95</v>
      </c>
      <c r="G9" s="158"/>
      <c r="H9" s="158"/>
      <c r="I9" s="158"/>
      <c r="J9" s="157"/>
      <c r="K9" s="150"/>
    </row>
    <row r="10" spans="1:14" ht="15.6" customHeight="1" x14ac:dyDescent="0.3">
      <c r="A10" s="150"/>
      <c r="B10" s="154"/>
      <c r="C10" s="155"/>
      <c r="D10" s="155"/>
      <c r="E10" s="150"/>
      <c r="F10" s="158"/>
      <c r="G10" s="158"/>
      <c r="H10" s="158"/>
      <c r="I10" s="158"/>
      <c r="J10" s="157"/>
      <c r="K10" s="150"/>
      <c r="N10" s="159"/>
    </row>
    <row r="11" spans="1:14" ht="15.6" customHeight="1" x14ac:dyDescent="0.3">
      <c r="A11" s="150"/>
      <c r="B11" s="154"/>
      <c r="C11" s="155"/>
      <c r="D11" s="155"/>
      <c r="E11" s="150"/>
      <c r="F11" s="160">
        <v>265656565</v>
      </c>
      <c r="G11" s="160"/>
      <c r="H11" s="160"/>
      <c r="I11" s="160"/>
      <c r="J11" s="157"/>
      <c r="K11" s="150"/>
    </row>
    <row r="12" spans="1:14" ht="16.2" customHeight="1" thickBot="1" x14ac:dyDescent="0.35">
      <c r="A12" s="150"/>
      <c r="B12" s="154"/>
      <c r="C12" s="155"/>
      <c r="D12" s="155"/>
      <c r="E12" s="150"/>
      <c r="F12" s="158" t="s">
        <v>98</v>
      </c>
      <c r="G12" s="158"/>
      <c r="H12" s="158"/>
      <c r="I12" s="158"/>
      <c r="J12" s="157"/>
      <c r="K12" s="150"/>
    </row>
    <row r="13" spans="1:14" ht="37.200000000000003" thickBot="1" x14ac:dyDescent="0.35">
      <c r="A13" s="150"/>
      <c r="B13" s="154"/>
      <c r="C13" s="161"/>
      <c r="D13" s="161"/>
      <c r="E13" s="150"/>
      <c r="F13" s="158"/>
      <c r="G13" s="158"/>
      <c r="H13" s="158"/>
      <c r="I13" s="158"/>
      <c r="J13" s="157"/>
      <c r="K13" s="150"/>
      <c r="N13" s="162"/>
    </row>
    <row r="14" spans="1:14" ht="31.2" x14ac:dyDescent="0.3">
      <c r="A14" s="150"/>
      <c r="B14" s="154"/>
      <c r="C14" s="163" t="s">
        <v>166</v>
      </c>
      <c r="D14" s="164"/>
      <c r="E14" s="150"/>
      <c r="F14" s="165"/>
      <c r="G14" s="165"/>
      <c r="H14" s="165"/>
      <c r="I14" s="165"/>
      <c r="J14" s="157"/>
      <c r="K14" s="150"/>
    </row>
    <row r="15" spans="1:14" ht="31.8" thickBot="1" x14ac:dyDescent="0.65">
      <c r="A15" s="150"/>
      <c r="B15" s="154"/>
      <c r="C15" s="166" t="s">
        <v>167</v>
      </c>
      <c r="D15" s="167" t="s">
        <v>109</v>
      </c>
      <c r="E15" s="168"/>
      <c r="F15" s="169" t="s">
        <v>168</v>
      </c>
      <c r="G15" s="150"/>
      <c r="H15" s="170"/>
      <c r="I15" s="171"/>
      <c r="J15" s="172"/>
      <c r="K15" s="173"/>
    </row>
    <row r="16" spans="1:14" ht="25.8" x14ac:dyDescent="0.5">
      <c r="A16" s="150"/>
      <c r="B16" s="154"/>
      <c r="C16" s="150"/>
      <c r="D16" s="150"/>
      <c r="E16" s="174" t="str">
        <f>IF(ISBLANK(E4),"",E4)</f>
        <v>Pet diffusion</v>
      </c>
      <c r="F16" s="174"/>
      <c r="G16" s="174"/>
      <c r="H16" s="174"/>
      <c r="I16" s="173"/>
      <c r="J16" s="172"/>
      <c r="K16" s="173"/>
    </row>
    <row r="17" spans="1:11" ht="18" x14ac:dyDescent="0.3">
      <c r="A17" s="150"/>
      <c r="B17" s="154"/>
      <c r="C17" s="175">
        <f ca="1">TODAY()</f>
        <v>44971</v>
      </c>
      <c r="D17" s="175"/>
      <c r="E17" s="176" t="str">
        <f>IFERROR(INDEX(T_Fournisseur[#Data],MATCH(E4,T_Fournisseur[Nom fournisseur],0),3),"")</f>
        <v>1 route des Joliettes, 84250 Grans</v>
      </c>
      <c r="F17" s="176"/>
      <c r="G17" s="176"/>
      <c r="H17" s="176"/>
      <c r="I17" s="176"/>
      <c r="J17" s="157"/>
      <c r="K17" s="150"/>
    </row>
    <row r="18" spans="1:11" ht="15.6" x14ac:dyDescent="0.3">
      <c r="A18" s="150"/>
      <c r="B18" s="154"/>
      <c r="C18" s="150"/>
      <c r="D18" s="150"/>
      <c r="E18" s="177">
        <f>INDEX(T_Fournisseur[#Data],MATCH(E4,T_Fournisseur[Nom fournisseur],0),4)</f>
        <v>465897878</v>
      </c>
      <c r="F18" s="177"/>
      <c r="G18" s="177"/>
      <c r="H18" s="177"/>
      <c r="I18" s="177"/>
      <c r="J18" s="157"/>
      <c r="K18" s="150"/>
    </row>
    <row r="19" spans="1:11" ht="18" x14ac:dyDescent="0.35">
      <c r="A19" s="150"/>
      <c r="B19" s="154"/>
      <c r="C19" s="178"/>
      <c r="D19" s="179"/>
      <c r="E19" s="177">
        <f>INDEX(T_Fournisseur[#Data],MATCH(E4,T_Fournisseur[Nom fournisseur],0),5)</f>
        <v>660688897</v>
      </c>
      <c r="F19" s="177"/>
      <c r="G19" s="177"/>
      <c r="H19" s="177"/>
      <c r="I19" s="177"/>
      <c r="J19" s="157"/>
      <c r="K19" s="150"/>
    </row>
    <row r="20" spans="1:11" ht="15.6" x14ac:dyDescent="0.3">
      <c r="A20" s="150"/>
      <c r="B20" s="154"/>
      <c r="C20" s="180"/>
      <c r="D20" s="179"/>
      <c r="E20" s="176" t="str">
        <f>INDEX(T_Fournisseur[#Data],MATCH(E4,T_Fournisseur[Nom fournisseur],0),6)</f>
        <v>l.bernais@bernais.com</v>
      </c>
      <c r="F20" s="176"/>
      <c r="G20" s="176"/>
      <c r="H20" s="176"/>
      <c r="I20" s="176"/>
      <c r="J20" s="157"/>
      <c r="K20" s="150"/>
    </row>
    <row r="21" spans="1:11" ht="16.2" thickBot="1" x14ac:dyDescent="0.35">
      <c r="A21" s="150"/>
      <c r="B21" s="154"/>
      <c r="C21" s="181"/>
      <c r="D21" s="182"/>
      <c r="E21" s="183"/>
      <c r="F21" s="180"/>
      <c r="G21" s="180"/>
      <c r="H21" s="180"/>
      <c r="I21" s="180"/>
      <c r="J21" s="157"/>
      <c r="K21" s="150"/>
    </row>
    <row r="22" spans="1:11" ht="16.2" thickTop="1" x14ac:dyDescent="0.3">
      <c r="A22" s="150"/>
      <c r="B22" s="154"/>
      <c r="C22" s="184"/>
      <c r="D22" s="180"/>
      <c r="E22" s="183"/>
      <c r="F22" s="180"/>
      <c r="G22" s="180"/>
      <c r="H22" s="180"/>
      <c r="I22" s="180"/>
      <c r="J22" s="157"/>
      <c r="K22" s="150"/>
    </row>
    <row r="23" spans="1:11" ht="15.6" x14ac:dyDescent="0.3">
      <c r="A23" s="150"/>
      <c r="B23" s="154"/>
      <c r="C23" s="185" t="s">
        <v>169</v>
      </c>
      <c r="D23" s="186"/>
      <c r="E23" s="187"/>
      <c r="F23" s="188" t="s">
        <v>170</v>
      </c>
      <c r="G23" s="188" t="s">
        <v>171</v>
      </c>
      <c r="H23" s="188" t="s">
        <v>172</v>
      </c>
      <c r="I23" s="189" t="s">
        <v>173</v>
      </c>
      <c r="J23" s="157"/>
      <c r="K23" s="150"/>
    </row>
    <row r="24" spans="1:11" ht="15.6" x14ac:dyDescent="0.3">
      <c r="A24" s="150"/>
      <c r="B24" s="154"/>
      <c r="C24" s="190"/>
      <c r="D24" s="190"/>
      <c r="E24" s="190"/>
      <c r="F24" s="191"/>
      <c r="G24" s="191"/>
      <c r="H24" s="192"/>
      <c r="I24" s="192"/>
      <c r="J24" s="157"/>
      <c r="K24" s="150"/>
    </row>
    <row r="25" spans="1:11" ht="15.6" x14ac:dyDescent="0.3">
      <c r="A25" s="193"/>
      <c r="B25" s="154"/>
      <c r="C25" s="194" t="s">
        <v>174</v>
      </c>
      <c r="D25" s="195"/>
      <c r="E25" s="195"/>
      <c r="F25" s="196"/>
      <c r="G25" s="196"/>
      <c r="H25" s="197" t="str">
        <f>IF(ISERROR(IF(ISBLANK(F25),"",F25*G25)),"",IF(ISBLANK(F25),"",F25*G25))</f>
        <v/>
      </c>
      <c r="I25" s="198">
        <v>0.2</v>
      </c>
      <c r="J25" s="157"/>
      <c r="K25" s="150"/>
    </row>
    <row r="26" spans="1:11" ht="15.6" x14ac:dyDescent="0.3">
      <c r="A26" s="193"/>
      <c r="B26" s="154"/>
      <c r="C26" s="194"/>
      <c r="D26" s="195"/>
      <c r="E26" s="195"/>
      <c r="F26" s="196"/>
      <c r="G26" s="196"/>
      <c r="H26" s="197" t="str">
        <f t="shared" ref="H26:H35" si="0">IF(ISERROR(IF(ISBLANK(F26),"",F26*G26)),"",IF(ISBLANK(F26),"",F26*G26))</f>
        <v/>
      </c>
      <c r="I26" s="198"/>
      <c r="J26" s="157"/>
      <c r="K26" s="150"/>
    </row>
    <row r="27" spans="1:11" ht="15.6" x14ac:dyDescent="0.3">
      <c r="A27" s="193"/>
      <c r="B27" s="154"/>
      <c r="C27" s="194"/>
      <c r="D27" s="195"/>
      <c r="E27" s="195"/>
      <c r="F27" s="196"/>
      <c r="G27" s="196"/>
      <c r="H27" s="197" t="str">
        <f t="shared" si="0"/>
        <v/>
      </c>
      <c r="I27" s="198"/>
      <c r="J27" s="157"/>
      <c r="K27" s="150"/>
    </row>
    <row r="28" spans="1:11" ht="15.6" x14ac:dyDescent="0.3">
      <c r="A28" s="193"/>
      <c r="B28" s="154"/>
      <c r="C28" s="194"/>
      <c r="D28" s="195"/>
      <c r="E28" s="195"/>
      <c r="F28" s="196"/>
      <c r="G28" s="196"/>
      <c r="H28" s="197" t="str">
        <f t="shared" si="0"/>
        <v/>
      </c>
      <c r="I28" s="198"/>
      <c r="J28" s="157"/>
      <c r="K28" s="150"/>
    </row>
    <row r="29" spans="1:11" ht="15.6" x14ac:dyDescent="0.3">
      <c r="A29" s="193"/>
      <c r="B29" s="154"/>
      <c r="C29" s="194"/>
      <c r="D29" s="195"/>
      <c r="E29" s="195"/>
      <c r="F29" s="196"/>
      <c r="G29" s="196"/>
      <c r="H29" s="197" t="str">
        <f t="shared" si="0"/>
        <v/>
      </c>
      <c r="I29" s="198"/>
      <c r="J29" s="157"/>
      <c r="K29" s="150"/>
    </row>
    <row r="30" spans="1:11" ht="15.6" x14ac:dyDescent="0.3">
      <c r="A30" s="193"/>
      <c r="B30" s="154"/>
      <c r="C30" s="194"/>
      <c r="D30" s="195"/>
      <c r="E30" s="195"/>
      <c r="F30" s="196"/>
      <c r="G30" s="196"/>
      <c r="H30" s="197" t="str">
        <f t="shared" si="0"/>
        <v/>
      </c>
      <c r="I30" s="198"/>
      <c r="J30" s="157"/>
      <c r="K30" s="150"/>
    </row>
    <row r="31" spans="1:11" ht="15.6" x14ac:dyDescent="0.3">
      <c r="A31" s="193"/>
      <c r="B31" s="154"/>
      <c r="C31" s="194"/>
      <c r="D31" s="195"/>
      <c r="E31" s="195"/>
      <c r="F31" s="196"/>
      <c r="G31" s="196"/>
      <c r="H31" s="197" t="str">
        <f t="shared" si="0"/>
        <v/>
      </c>
      <c r="I31" s="198"/>
      <c r="J31" s="157"/>
      <c r="K31" s="150"/>
    </row>
    <row r="32" spans="1:11" ht="15.6" x14ac:dyDescent="0.3">
      <c r="A32" s="193"/>
      <c r="B32" s="154"/>
      <c r="C32" s="194"/>
      <c r="D32" s="195"/>
      <c r="E32" s="195"/>
      <c r="F32" s="196"/>
      <c r="G32" s="196"/>
      <c r="H32" s="197" t="str">
        <f t="shared" si="0"/>
        <v/>
      </c>
      <c r="I32" s="198"/>
      <c r="J32" s="157"/>
      <c r="K32" s="150"/>
    </row>
    <row r="33" spans="1:11" ht="15.6" x14ac:dyDescent="0.3">
      <c r="A33" s="193"/>
      <c r="B33" s="154"/>
      <c r="C33" s="194"/>
      <c r="D33" s="195"/>
      <c r="E33" s="195"/>
      <c r="F33" s="196"/>
      <c r="G33" s="196"/>
      <c r="H33" s="197" t="str">
        <f t="shared" si="0"/>
        <v/>
      </c>
      <c r="I33" s="198"/>
      <c r="J33" s="157"/>
      <c r="K33" s="150"/>
    </row>
    <row r="34" spans="1:11" ht="15.6" x14ac:dyDescent="0.3">
      <c r="A34" s="193"/>
      <c r="B34" s="154"/>
      <c r="C34" s="194"/>
      <c r="D34" s="195"/>
      <c r="E34" s="195"/>
      <c r="F34" s="196"/>
      <c r="G34" s="196"/>
      <c r="H34" s="197" t="str">
        <f t="shared" si="0"/>
        <v/>
      </c>
      <c r="I34" s="198"/>
      <c r="J34" s="157"/>
      <c r="K34" s="150"/>
    </row>
    <row r="35" spans="1:11" ht="15.6" x14ac:dyDescent="0.3">
      <c r="A35" s="193"/>
      <c r="B35" s="154"/>
      <c r="C35" s="194"/>
      <c r="D35" s="195"/>
      <c r="E35" s="195"/>
      <c r="F35" s="196"/>
      <c r="G35" s="196"/>
      <c r="H35" s="197" t="str">
        <f t="shared" si="0"/>
        <v/>
      </c>
      <c r="I35" s="198"/>
      <c r="J35" s="157"/>
      <c r="K35" s="150"/>
    </row>
    <row r="36" spans="1:11" ht="15.6" x14ac:dyDescent="0.3">
      <c r="A36" s="150"/>
      <c r="B36" s="154"/>
      <c r="C36" s="199"/>
      <c r="D36" s="199"/>
      <c r="E36" s="200"/>
      <c r="F36" s="200"/>
      <c r="G36" s="200"/>
      <c r="H36" s="201"/>
      <c r="I36" s="201"/>
      <c r="J36" s="157"/>
      <c r="K36" s="150"/>
    </row>
    <row r="37" spans="1:11" ht="15.6" x14ac:dyDescent="0.3">
      <c r="A37" s="150"/>
      <c r="B37" s="154"/>
      <c r="C37" s="202" t="s">
        <v>175</v>
      </c>
      <c r="D37" s="180"/>
      <c r="E37" s="203"/>
      <c r="F37" s="204" t="s">
        <v>176</v>
      </c>
      <c r="G37" s="205" t="s">
        <v>177</v>
      </c>
      <c r="H37" s="206" t="s">
        <v>178</v>
      </c>
      <c r="I37" s="207" t="s">
        <v>179</v>
      </c>
      <c r="J37" s="157"/>
      <c r="K37" s="150"/>
    </row>
    <row r="38" spans="1:11" ht="15.6" x14ac:dyDescent="0.3">
      <c r="A38" s="150"/>
      <c r="B38" s="154"/>
      <c r="C38" s="208"/>
      <c r="D38" s="209" t="s">
        <v>180</v>
      </c>
      <c r="E38" s="203"/>
      <c r="F38" s="210">
        <v>0</v>
      </c>
      <c r="G38" s="211">
        <f>SUMIFS(H$25:H$35,I$25:I$35,F38)</f>
        <v>0</v>
      </c>
      <c r="H38" s="211">
        <f>G38*F38</f>
        <v>0</v>
      </c>
      <c r="I38" s="212">
        <f>SUM(G38:H38)</f>
        <v>0</v>
      </c>
      <c r="J38" s="157"/>
      <c r="K38" s="150"/>
    </row>
    <row r="39" spans="1:11" ht="15.6" x14ac:dyDescent="0.3">
      <c r="A39" s="150"/>
      <c r="B39" s="154"/>
      <c r="C39" s="213"/>
      <c r="D39" s="180"/>
      <c r="E39" s="203"/>
      <c r="F39" s="210">
        <v>5.5E-2</v>
      </c>
      <c r="G39" s="211">
        <f t="shared" ref="G39:G41" si="1">SUMIFS(H$25:H$35,I$25:I$35,F39)</f>
        <v>0</v>
      </c>
      <c r="H39" s="211">
        <f t="shared" ref="H39:H41" si="2">G39*F39</f>
        <v>0</v>
      </c>
      <c r="I39" s="212">
        <f t="shared" ref="I39:I41" si="3">SUM(G39:H39)</f>
        <v>0</v>
      </c>
      <c r="J39" s="157"/>
      <c r="K39" s="150"/>
    </row>
    <row r="40" spans="1:11" ht="15.6" x14ac:dyDescent="0.3">
      <c r="A40" s="150"/>
      <c r="B40" s="154"/>
      <c r="C40" s="202" t="s">
        <v>181</v>
      </c>
      <c r="D40" s="180"/>
      <c r="E40" s="180"/>
      <c r="F40" s="210">
        <v>0.1</v>
      </c>
      <c r="G40" s="211">
        <f t="shared" si="1"/>
        <v>0</v>
      </c>
      <c r="H40" s="211">
        <f t="shared" si="2"/>
        <v>0</v>
      </c>
      <c r="I40" s="212">
        <f t="shared" si="3"/>
        <v>0</v>
      </c>
      <c r="J40" s="157"/>
      <c r="K40" s="150"/>
    </row>
    <row r="41" spans="1:11" ht="15.6" x14ac:dyDescent="0.3">
      <c r="A41" s="150"/>
      <c r="B41" s="154"/>
      <c r="C41" s="208"/>
      <c r="D41" s="214" t="s">
        <v>180</v>
      </c>
      <c r="E41" s="180"/>
      <c r="F41" s="210">
        <v>0.2</v>
      </c>
      <c r="G41" s="211">
        <f t="shared" si="1"/>
        <v>0</v>
      </c>
      <c r="H41" s="211">
        <f t="shared" si="2"/>
        <v>0</v>
      </c>
      <c r="I41" s="212">
        <f t="shared" si="3"/>
        <v>0</v>
      </c>
      <c r="J41" s="157"/>
      <c r="K41" s="150"/>
    </row>
    <row r="42" spans="1:11" ht="16.2" thickBot="1" x14ac:dyDescent="0.35">
      <c r="A42" s="150"/>
      <c r="B42" s="154"/>
      <c r="C42" s="150"/>
      <c r="D42" s="180"/>
      <c r="E42" s="180"/>
      <c r="F42" s="215"/>
      <c r="G42" s="216"/>
      <c r="H42" s="217"/>
      <c r="I42" s="218"/>
      <c r="J42" s="157"/>
      <c r="K42" s="150"/>
    </row>
    <row r="43" spans="1:11" ht="16.2" thickBot="1" x14ac:dyDescent="0.35">
      <c r="A43" s="150"/>
      <c r="B43" s="154"/>
      <c r="C43" s="219" t="s">
        <v>182</v>
      </c>
      <c r="D43" s="220"/>
      <c r="E43" s="220"/>
      <c r="F43" s="220"/>
      <c r="G43" s="220"/>
      <c r="H43" s="203" t="s">
        <v>179</v>
      </c>
      <c r="I43" s="221">
        <f>SUM(I38:I41)</f>
        <v>0</v>
      </c>
      <c r="J43" s="157"/>
      <c r="K43" s="150"/>
    </row>
    <row r="44" spans="1:11" ht="15.6" x14ac:dyDescent="0.3">
      <c r="A44" s="150"/>
      <c r="B44" s="154"/>
      <c r="C44" s="150"/>
      <c r="D44" s="220"/>
      <c r="E44" s="220"/>
      <c r="F44" s="220"/>
      <c r="G44" s="220"/>
      <c r="H44" s="150"/>
      <c r="I44" s="218"/>
      <c r="J44" s="157"/>
      <c r="K44" s="150"/>
    </row>
    <row r="45" spans="1:11" ht="15.6" x14ac:dyDescent="0.3">
      <c r="A45" s="150"/>
      <c r="B45" s="154"/>
      <c r="C45" s="220"/>
      <c r="D45" s="220"/>
      <c r="E45" s="220"/>
      <c r="F45" s="220"/>
      <c r="G45" s="220"/>
      <c r="H45" s="150"/>
      <c r="I45" s="200"/>
      <c r="J45" s="157"/>
      <c r="K45" s="150"/>
    </row>
    <row r="46" spans="1:11" ht="15.6" x14ac:dyDescent="0.3">
      <c r="A46" s="150"/>
      <c r="B46" s="154"/>
      <c r="C46" s="222"/>
      <c r="D46" s="222"/>
      <c r="E46" s="223"/>
      <c r="F46" s="223"/>
      <c r="G46" s="223"/>
      <c r="H46" s="150"/>
      <c r="I46" s="200"/>
      <c r="J46" s="157"/>
      <c r="K46" s="150"/>
    </row>
    <row r="47" spans="1:11" ht="15.6" x14ac:dyDescent="0.3">
      <c r="A47" s="150"/>
      <c r="B47" s="154"/>
      <c r="C47" s="150"/>
      <c r="D47" s="220"/>
      <c r="E47" s="220"/>
      <c r="F47" s="220"/>
      <c r="G47" s="220"/>
      <c r="H47" s="150"/>
      <c r="I47" s="224"/>
      <c r="J47" s="157"/>
      <c r="K47" s="150"/>
    </row>
    <row r="48" spans="1:11" ht="15.6" x14ac:dyDescent="0.3">
      <c r="A48" s="150"/>
      <c r="B48" s="154"/>
      <c r="C48" s="150"/>
      <c r="D48" s="225" t="s">
        <v>92</v>
      </c>
      <c r="E48" s="226" t="s">
        <v>183</v>
      </c>
      <c r="F48" s="226"/>
      <c r="G48" s="226"/>
      <c r="H48" s="227"/>
      <c r="I48" s="228"/>
      <c r="J48" s="157"/>
      <c r="K48" s="150"/>
    </row>
    <row r="49" spans="1:11" ht="16.2" thickBot="1" x14ac:dyDescent="0.35">
      <c r="A49" s="150"/>
      <c r="B49" s="229"/>
      <c r="C49" s="230"/>
      <c r="D49" s="230"/>
      <c r="E49" s="230"/>
      <c r="F49" s="230"/>
      <c r="G49" s="230"/>
      <c r="H49" s="230"/>
      <c r="I49" s="230"/>
      <c r="J49" s="231"/>
      <c r="K49" s="150"/>
    </row>
    <row r="50" spans="1:11" ht="16.2" thickTop="1" x14ac:dyDescent="0.3">
      <c r="A50" s="150"/>
      <c r="B50" s="150"/>
      <c r="C50" s="150"/>
      <c r="D50" s="150"/>
      <c r="E50" s="150"/>
      <c r="F50" s="150"/>
      <c r="G50" s="150"/>
      <c r="H50" s="150"/>
      <c r="I50" s="150"/>
      <c r="J50" s="150"/>
      <c r="K50" s="150"/>
    </row>
    <row r="51" spans="1:11" ht="15.6" x14ac:dyDescent="0.3">
      <c r="A51" s="150"/>
      <c r="B51" s="150"/>
      <c r="C51" s="150"/>
      <c r="D51" s="150"/>
      <c r="E51" s="150"/>
      <c r="F51" s="150"/>
      <c r="G51" s="150"/>
      <c r="H51" s="150"/>
      <c r="I51" s="150"/>
      <c r="J51" s="150"/>
      <c r="K51" s="150"/>
    </row>
  </sheetData>
  <mergeCells count="29">
    <mergeCell ref="C32:E32"/>
    <mergeCell ref="C33:E33"/>
    <mergeCell ref="C34:E34"/>
    <mergeCell ref="C35:E35"/>
    <mergeCell ref="C46:D46"/>
    <mergeCell ref="C26:E26"/>
    <mergeCell ref="C27:E27"/>
    <mergeCell ref="C28:E28"/>
    <mergeCell ref="C29:E29"/>
    <mergeCell ref="C30:E30"/>
    <mergeCell ref="C31:E31"/>
    <mergeCell ref="E18:I18"/>
    <mergeCell ref="D19:D21"/>
    <mergeCell ref="E19:I19"/>
    <mergeCell ref="E20:I20"/>
    <mergeCell ref="C23:D23"/>
    <mergeCell ref="C25:E25"/>
    <mergeCell ref="F13:I13"/>
    <mergeCell ref="C14:D14"/>
    <mergeCell ref="F14:I14"/>
    <mergeCell ref="E16:H16"/>
    <mergeCell ref="C17:D17"/>
    <mergeCell ref="E17:I17"/>
    <mergeCell ref="E4:G4"/>
    <mergeCell ref="C8:D12"/>
    <mergeCell ref="F8:I8"/>
    <mergeCell ref="F9:I10"/>
    <mergeCell ref="F11:I11"/>
    <mergeCell ref="F12:I12"/>
  </mergeCells>
  <dataValidations count="2">
    <dataValidation type="list" allowBlank="1" showInputMessage="1" showErrorMessage="1" sqref="E4:G4" xr:uid="{50A9CF6A-3EAC-42F1-B57C-4BFB4714914F}">
      <formula1>l_fournisseur</formula1>
    </dataValidation>
    <dataValidation type="list" allowBlank="1" showInputMessage="1" showErrorMessage="1" sqref="I25:I35" xr:uid="{CA4B3797-46AA-4C51-A95D-A31760637ABF}">
      <formula1>$F$38:$F$41</formula1>
    </dataValidation>
  </dataValidation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2CB9B0-AD5F-470A-93C3-5131FEE20418}">
  <sheetPr codeName="Feuil7"/>
  <dimension ref="A1:N19"/>
  <sheetViews>
    <sheetView workbookViewId="0">
      <selection activeCell="C22" sqref="C22"/>
    </sheetView>
  </sheetViews>
  <sheetFormatPr baseColWidth="10" defaultRowHeight="15" x14ac:dyDescent="0.25"/>
  <cols>
    <col min="1" max="1" width="11.7265625" customWidth="1"/>
    <col min="2" max="2" width="27.54296875" bestFit="1" customWidth="1"/>
    <col min="3" max="3" width="39.36328125" style="70" customWidth="1"/>
    <col min="4" max="4" width="15.26953125" customWidth="1"/>
    <col min="5" max="5" width="12.7265625" customWidth="1"/>
    <col min="6" max="6" width="26.1796875" customWidth="1"/>
    <col min="7" max="7" width="30.6328125" customWidth="1"/>
  </cols>
  <sheetData>
    <row r="1" spans="1:14" ht="28.8" x14ac:dyDescent="0.55000000000000004">
      <c r="A1" s="69" t="s">
        <v>87</v>
      </c>
      <c r="D1" s="71"/>
      <c r="E1" s="71"/>
      <c r="F1" s="71"/>
      <c r="G1" s="72"/>
      <c r="H1" s="72"/>
      <c r="I1" s="72"/>
      <c r="J1" s="72"/>
      <c r="K1" s="72"/>
      <c r="L1" s="72"/>
      <c r="M1" s="72"/>
      <c r="N1" s="72"/>
    </row>
    <row r="2" spans="1:14" ht="31.2" x14ac:dyDescent="0.6">
      <c r="A2" s="73"/>
      <c r="D2" s="71"/>
      <c r="E2" s="71"/>
      <c r="F2" s="71"/>
      <c r="G2" s="72"/>
      <c r="H2" s="72"/>
      <c r="I2" s="72"/>
      <c r="J2" s="72"/>
      <c r="K2" s="72"/>
      <c r="L2" s="72"/>
      <c r="M2" s="72"/>
      <c r="N2" s="72"/>
    </row>
    <row r="3" spans="1:14" ht="21" x14ac:dyDescent="0.4">
      <c r="A3" s="74" t="s">
        <v>88</v>
      </c>
      <c r="D3" s="71"/>
      <c r="E3" s="71"/>
      <c r="F3" s="71"/>
      <c r="G3" s="72"/>
      <c r="H3" s="72"/>
      <c r="I3" s="72"/>
      <c r="J3" s="72"/>
      <c r="K3" s="72"/>
      <c r="L3" s="72"/>
      <c r="M3" s="72"/>
      <c r="N3" s="72"/>
    </row>
    <row r="4" spans="1:14" ht="21" x14ac:dyDescent="0.4">
      <c r="A4" s="74"/>
      <c r="D4" s="71"/>
      <c r="E4" s="71"/>
      <c r="F4" s="71"/>
      <c r="G4" s="72"/>
      <c r="H4" s="72"/>
      <c r="I4" s="72"/>
      <c r="J4" s="72"/>
      <c r="K4" s="72"/>
      <c r="L4" s="72"/>
      <c r="M4" s="72"/>
      <c r="N4" s="72"/>
    </row>
    <row r="5" spans="1:14" ht="21" x14ac:dyDescent="0.4">
      <c r="A5" s="74"/>
      <c r="D5" s="71"/>
      <c r="E5" s="71"/>
      <c r="F5" s="71"/>
      <c r="G5" s="72"/>
      <c r="H5" s="72"/>
      <c r="I5" s="72"/>
      <c r="J5" s="72"/>
      <c r="K5" s="72"/>
      <c r="L5" s="72"/>
      <c r="M5" s="72"/>
      <c r="N5" s="72"/>
    </row>
    <row r="6" spans="1:14" ht="21" x14ac:dyDescent="0.4">
      <c r="A6" s="74"/>
      <c r="B6" s="75" t="s">
        <v>89</v>
      </c>
      <c r="C6" s="76">
        <v>2022</v>
      </c>
      <c r="D6" s="77" t="s">
        <v>90</v>
      </c>
      <c r="E6" s="71"/>
      <c r="F6" s="71"/>
      <c r="G6" s="72"/>
      <c r="H6" s="72"/>
      <c r="I6" s="72"/>
      <c r="J6" s="72"/>
      <c r="K6" s="72"/>
      <c r="L6" s="72"/>
      <c r="M6" s="72"/>
      <c r="N6" s="72"/>
    </row>
    <row r="7" spans="1:14" x14ac:dyDescent="0.25">
      <c r="A7" s="78"/>
      <c r="D7" s="71"/>
      <c r="E7" s="71"/>
      <c r="F7" s="71"/>
      <c r="G7" s="72"/>
      <c r="H7" s="72"/>
      <c r="I7" s="72"/>
      <c r="J7" s="72"/>
      <c r="K7" s="72"/>
      <c r="L7" s="72"/>
      <c r="M7" s="72"/>
      <c r="N7" s="72"/>
    </row>
    <row r="8" spans="1:14" ht="18" x14ac:dyDescent="0.25">
      <c r="A8" s="79"/>
      <c r="B8" s="75" t="s">
        <v>91</v>
      </c>
      <c r="C8" s="76" t="s">
        <v>92</v>
      </c>
      <c r="D8" s="77" t="s">
        <v>93</v>
      </c>
      <c r="E8" s="80"/>
      <c r="F8" s="81"/>
      <c r="G8" s="72"/>
      <c r="H8" s="72"/>
      <c r="I8" s="72"/>
      <c r="J8" s="72"/>
      <c r="K8" s="72"/>
      <c r="L8" s="72"/>
      <c r="M8" s="72"/>
      <c r="N8" s="72"/>
    </row>
    <row r="9" spans="1:14" ht="18" x14ac:dyDescent="0.25">
      <c r="A9" s="79"/>
      <c r="B9" s="75" t="s">
        <v>94</v>
      </c>
      <c r="C9" s="82" t="s">
        <v>95</v>
      </c>
      <c r="D9" s="81"/>
      <c r="E9" s="81"/>
      <c r="F9" s="81"/>
      <c r="G9" s="72"/>
      <c r="H9" s="72"/>
      <c r="I9" s="72"/>
      <c r="J9" s="72"/>
      <c r="K9" s="72"/>
      <c r="L9" s="72"/>
      <c r="M9" s="72"/>
      <c r="N9" s="72"/>
    </row>
    <row r="10" spans="1:14" ht="18" x14ac:dyDescent="0.25">
      <c r="A10" s="79"/>
      <c r="B10" s="75" t="s">
        <v>96</v>
      </c>
      <c r="C10" s="83">
        <v>265656565</v>
      </c>
      <c r="D10" s="81"/>
      <c r="E10" s="81"/>
      <c r="F10" s="81"/>
      <c r="G10" s="72"/>
      <c r="H10" s="72"/>
      <c r="I10" s="72"/>
      <c r="J10" s="72"/>
      <c r="K10" s="72"/>
      <c r="L10" s="72"/>
      <c r="M10" s="72"/>
      <c r="N10" s="72"/>
    </row>
    <row r="11" spans="1:14" ht="18" x14ac:dyDescent="0.25">
      <c r="A11" s="79"/>
      <c r="B11" s="75" t="s">
        <v>97</v>
      </c>
      <c r="C11" s="84" t="s">
        <v>98</v>
      </c>
      <c r="D11" s="81"/>
      <c r="E11" s="81"/>
      <c r="F11" s="81"/>
      <c r="G11" s="72"/>
      <c r="H11" s="72"/>
      <c r="I11" s="72"/>
      <c r="J11" s="72"/>
      <c r="K11" s="72"/>
      <c r="L11" s="72"/>
      <c r="M11" s="72"/>
      <c r="N11" s="72"/>
    </row>
    <row r="12" spans="1:14" ht="18" x14ac:dyDescent="0.25">
      <c r="A12" s="79"/>
      <c r="B12" s="75" t="s">
        <v>99</v>
      </c>
      <c r="C12" s="85" t="s">
        <v>100</v>
      </c>
      <c r="D12" s="81"/>
      <c r="E12" s="81"/>
      <c r="F12" s="81"/>
      <c r="G12" s="72"/>
      <c r="H12" s="72"/>
      <c r="I12" s="72"/>
      <c r="J12" s="72"/>
      <c r="K12" s="72"/>
      <c r="L12" s="72"/>
      <c r="M12" s="72"/>
      <c r="N12" s="72"/>
    </row>
    <row r="13" spans="1:14" ht="18" x14ac:dyDescent="0.25">
      <c r="A13" s="79"/>
      <c r="B13" s="75"/>
      <c r="C13" s="86"/>
      <c r="D13" s="81"/>
      <c r="E13" s="81"/>
      <c r="F13" s="81"/>
      <c r="G13" s="72"/>
      <c r="H13" s="72"/>
      <c r="I13" s="72"/>
      <c r="J13" s="72"/>
      <c r="K13" s="72"/>
      <c r="L13" s="72"/>
      <c r="M13" s="72"/>
      <c r="N13" s="72"/>
    </row>
    <row r="14" spans="1:14" ht="18" x14ac:dyDescent="0.25">
      <c r="A14" s="79"/>
      <c r="B14" s="75"/>
      <c r="C14" s="87"/>
      <c r="D14" s="81"/>
      <c r="E14" s="81"/>
      <c r="F14" s="81"/>
      <c r="G14" s="72"/>
      <c r="H14" s="72"/>
      <c r="I14" s="72"/>
      <c r="J14" s="72"/>
      <c r="K14" s="72"/>
      <c r="L14" s="72"/>
      <c r="M14" s="72"/>
      <c r="N14" s="72"/>
    </row>
    <row r="15" spans="1:14" s="89" customFormat="1" ht="15.6" x14ac:dyDescent="0.25">
      <c r="A15" s="88" t="s">
        <v>101</v>
      </c>
    </row>
    <row r="16" spans="1:14" s="89" customFormat="1" ht="13.8" x14ac:dyDescent="0.25"/>
    <row r="17" spans="1:7" s="89" customFormat="1" ht="15.6" x14ac:dyDescent="0.25">
      <c r="A17" s="90" t="s">
        <v>102</v>
      </c>
      <c r="B17" s="91" t="s">
        <v>103</v>
      </c>
      <c r="C17" s="92" t="s">
        <v>104</v>
      </c>
      <c r="D17" s="91" t="s">
        <v>105</v>
      </c>
      <c r="E17" s="93" t="s">
        <v>106</v>
      </c>
      <c r="F17" s="93" t="s">
        <v>107</v>
      </c>
      <c r="G17" s="94" t="s">
        <v>108</v>
      </c>
    </row>
    <row r="18" spans="1:7" s="89" customFormat="1" ht="13.8" x14ac:dyDescent="0.25">
      <c r="A18" s="95" t="s">
        <v>109</v>
      </c>
      <c r="B18" s="96" t="s">
        <v>110</v>
      </c>
      <c r="C18" s="97" t="s">
        <v>111</v>
      </c>
      <c r="D18" s="98">
        <v>465897878</v>
      </c>
      <c r="E18" s="99">
        <v>660688897</v>
      </c>
      <c r="F18" s="100" t="s">
        <v>112</v>
      </c>
      <c r="G18" s="101"/>
    </row>
    <row r="19" spans="1:7" s="89" customFormat="1" ht="13.8" x14ac:dyDescent="0.25">
      <c r="A19" s="95" t="s">
        <v>113</v>
      </c>
      <c r="B19" s="102" t="s">
        <v>114</v>
      </c>
      <c r="C19" s="97"/>
      <c r="D19" s="98"/>
      <c r="E19" s="99"/>
      <c r="F19" s="103"/>
      <c r="G19" s="101"/>
    </row>
  </sheetData>
  <dataValidations count="1">
    <dataValidation operator="equal" allowBlank="1" showInputMessage="1" showErrorMessage="1" sqref="A17:A19" xr:uid="{F9728146-6679-4570-B85C-60D83714B5D7}"/>
  </dataValidations>
  <hyperlinks>
    <hyperlink ref="C11" r:id="rId1" xr:uid="{8D533226-8F81-4242-BC7A-F25AF6528028}"/>
    <hyperlink ref="F18" r:id="rId2" xr:uid="{A173E0DD-EB4A-466C-823D-06946D94B089}"/>
  </hyperlinks>
  <pageMargins left="0.7" right="0.7" top="0.75" bottom="0.75" header="0.3" footer="0.3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Planning</vt:lpstr>
      <vt:lpstr>Fichier Clients</vt:lpstr>
      <vt:lpstr>Gestion des stocks</vt:lpstr>
      <vt:lpstr>Bon de commande fournisseurs</vt:lpstr>
      <vt:lpstr>Paramètres</vt:lpstr>
      <vt:lpstr>l_fournisseur</vt:lpstr>
      <vt:lpstr>l_heure</vt:lpstr>
      <vt:lpstr>l_mois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ROUZE</dc:creator>
  <cp:lastModifiedBy>François ROUZE</cp:lastModifiedBy>
  <dcterms:created xsi:type="dcterms:W3CDTF">2023-02-14T08:12:15Z</dcterms:created>
  <dcterms:modified xsi:type="dcterms:W3CDTF">2023-02-14T09:06:42Z</dcterms:modified>
</cp:coreProperties>
</file>