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B12C4D2A-0000-4D7C-8C85-2672D9795964}" xr6:coauthVersionLast="36" xr6:coauthVersionMax="36" xr10:uidLastSave="{00000000-0000-0000-0000-000000000000}"/>
  <bookViews>
    <workbookView xWindow="0" yWindow="0" windowWidth="23040" windowHeight="8544" activeTab="1" xr2:uid="{7552F231-41CD-447F-B8AE-64ED4286A324}"/>
  </bookViews>
  <sheets>
    <sheet name="BDC" sheetId="1" r:id="rId1"/>
    <sheet name="PLANNING" sheetId="4" r:id="rId2"/>
    <sheet name="SOURCES" sheetId="5" r:id="rId3"/>
  </sheets>
  <definedNames>
    <definedName name="AOUT">PLANNING!$D$132:$AH$145</definedName>
    <definedName name="AVRIL">PLANNING!$D$60:$AG$73</definedName>
    <definedName name="D2CEMBRE">PLANNING!$D$204:$AH$217</definedName>
    <definedName name="DECEMBRE">PLANNING!$D$204:$AH$217</definedName>
    <definedName name="ferie">SOURCES!$E$4:$E$16</definedName>
    <definedName name="FEVRIER">PLANNING!$D$24:$AE$37</definedName>
    <definedName name="JANVIER">PLANNING!$D$6:$AH$19</definedName>
    <definedName name="JUILLET">PLANNING!$D$114:$AH$127</definedName>
    <definedName name="JUIN">PLANNING!$D$96:$AG$109</definedName>
    <definedName name="MAI">PLANNING!$D$78:$AH$91</definedName>
    <definedName name="MARS">PLANNING!$D$42:$AH$55</definedName>
    <definedName name="NOVEMBRE">PLANNING!$D$186:$AG$199</definedName>
    <definedName name="OCTOBRE">PLANNING!$D$168:$AH$181</definedName>
    <definedName name="SEPTEMBRE">PLANNING!$D$150:$AG$163</definedName>
    <definedName name="Var_An">SOURCES!$C$4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9" i="4" l="1"/>
  <c r="C80" i="4"/>
  <c r="C81" i="4"/>
  <c r="C82" i="4"/>
  <c r="C83" i="4"/>
  <c r="C84" i="4"/>
  <c r="C85" i="4"/>
  <c r="C86" i="4"/>
  <c r="C87" i="4"/>
  <c r="C88" i="4"/>
  <c r="C89" i="4"/>
  <c r="C90" i="4"/>
  <c r="C91" i="4"/>
  <c r="C78" i="4"/>
  <c r="C97" i="4"/>
  <c r="C98" i="4"/>
  <c r="C99" i="4"/>
  <c r="C100" i="4"/>
  <c r="C101" i="4"/>
  <c r="C102" i="4"/>
  <c r="C103" i="4"/>
  <c r="C104" i="4"/>
  <c r="C105" i="4"/>
  <c r="C106" i="4"/>
  <c r="C107" i="4"/>
  <c r="C108" i="4"/>
  <c r="C109" i="4"/>
  <c r="C96" i="4"/>
  <c r="C115" i="4"/>
  <c r="C116" i="4"/>
  <c r="C117" i="4"/>
  <c r="C118" i="4"/>
  <c r="C119" i="4"/>
  <c r="C120" i="4"/>
  <c r="C121" i="4"/>
  <c r="C122" i="4"/>
  <c r="C123" i="4"/>
  <c r="C124" i="4"/>
  <c r="C125" i="4"/>
  <c r="C126" i="4"/>
  <c r="C127" i="4"/>
  <c r="C114" i="4"/>
  <c r="C133" i="4"/>
  <c r="C134" i="4"/>
  <c r="C135" i="4"/>
  <c r="C136" i="4"/>
  <c r="C137" i="4"/>
  <c r="C138" i="4"/>
  <c r="C139" i="4"/>
  <c r="C140" i="4"/>
  <c r="C141" i="4"/>
  <c r="C142" i="4"/>
  <c r="C143" i="4"/>
  <c r="C144" i="4"/>
  <c r="C145" i="4"/>
  <c r="C132" i="4"/>
  <c r="C151" i="4"/>
  <c r="C152" i="4"/>
  <c r="C153" i="4"/>
  <c r="C154" i="4"/>
  <c r="C155" i="4"/>
  <c r="C156" i="4"/>
  <c r="C157" i="4"/>
  <c r="C158" i="4"/>
  <c r="C159" i="4"/>
  <c r="C160" i="4"/>
  <c r="C161" i="4"/>
  <c r="C162" i="4"/>
  <c r="C163" i="4"/>
  <c r="C150" i="4"/>
  <c r="C169" i="4"/>
  <c r="C170" i="4"/>
  <c r="C171" i="4"/>
  <c r="C172" i="4"/>
  <c r="C173" i="4"/>
  <c r="C174" i="4"/>
  <c r="C175" i="4"/>
  <c r="C176" i="4"/>
  <c r="C177" i="4"/>
  <c r="C178" i="4"/>
  <c r="C179" i="4"/>
  <c r="C180" i="4"/>
  <c r="C181" i="4"/>
  <c r="C168" i="4"/>
  <c r="C187" i="4"/>
  <c r="C188" i="4"/>
  <c r="C189" i="4"/>
  <c r="C190" i="4"/>
  <c r="C191" i="4"/>
  <c r="C192" i="4"/>
  <c r="C193" i="4"/>
  <c r="C194" i="4"/>
  <c r="C195" i="4"/>
  <c r="C196" i="4"/>
  <c r="C197" i="4"/>
  <c r="C198" i="4"/>
  <c r="C199" i="4"/>
  <c r="C186" i="4"/>
  <c r="C208" i="4"/>
  <c r="C209" i="4"/>
  <c r="C210" i="4"/>
  <c r="C211" i="4"/>
  <c r="C212" i="4"/>
  <c r="C213" i="4"/>
  <c r="C214" i="4"/>
  <c r="C215" i="4"/>
  <c r="C216" i="4"/>
  <c r="C217" i="4"/>
  <c r="C205" i="4"/>
  <c r="C206" i="4"/>
  <c r="C207" i="4"/>
  <c r="C204" i="4"/>
  <c r="C61" i="4" l="1"/>
  <c r="C62" i="4"/>
  <c r="C63" i="4"/>
  <c r="C64" i="4"/>
  <c r="C65" i="4"/>
  <c r="C66" i="4"/>
  <c r="C67" i="4"/>
  <c r="C68" i="4"/>
  <c r="C69" i="4"/>
  <c r="C70" i="4"/>
  <c r="C71" i="4"/>
  <c r="C72" i="4"/>
  <c r="C73" i="4"/>
  <c r="C60" i="4"/>
  <c r="C43" i="4"/>
  <c r="C44" i="4"/>
  <c r="C45" i="4"/>
  <c r="C46" i="4"/>
  <c r="C47" i="4"/>
  <c r="C48" i="4"/>
  <c r="C49" i="4"/>
  <c r="C50" i="4"/>
  <c r="C51" i="4"/>
  <c r="C52" i="4"/>
  <c r="C53" i="4"/>
  <c r="C54" i="4"/>
  <c r="C55" i="4"/>
  <c r="C42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24" i="4"/>
  <c r="C16" i="4"/>
  <c r="C17" i="4"/>
  <c r="C18" i="4"/>
  <c r="C19" i="4"/>
  <c r="C7" i="4"/>
  <c r="C8" i="4"/>
  <c r="C9" i="4"/>
  <c r="C10" i="4"/>
  <c r="C11" i="4"/>
  <c r="C12" i="4"/>
  <c r="C13" i="4"/>
  <c r="C14" i="4"/>
  <c r="C15" i="4"/>
  <c r="C6" i="4"/>
  <c r="F3" i="1"/>
  <c r="F4" i="1"/>
  <c r="F5" i="1"/>
  <c r="F6" i="1"/>
  <c r="F7" i="1"/>
  <c r="F8" i="1"/>
  <c r="F9" i="1"/>
  <c r="F10" i="1"/>
  <c r="F11" i="1"/>
  <c r="E13" i="5"/>
  <c r="E4" i="5"/>
  <c r="E16" i="5"/>
  <c r="E15" i="5"/>
  <c r="E14" i="5"/>
  <c r="E12" i="5"/>
  <c r="E8" i="5"/>
  <c r="E7" i="5"/>
  <c r="E5" i="5"/>
  <c r="E10" i="5" s="1"/>
  <c r="E11" i="5" s="1"/>
  <c r="E9" i="5" l="1"/>
  <c r="E6" i="5"/>
  <c r="C4" i="1" l="1"/>
  <c r="C5" i="1"/>
  <c r="C6" i="1"/>
  <c r="C7" i="1"/>
  <c r="C8" i="1"/>
  <c r="C9" i="1"/>
  <c r="C10" i="1"/>
  <c r="C11" i="1"/>
  <c r="C3" i="1"/>
  <c r="E203" i="4"/>
  <c r="F203" i="4" s="1"/>
  <c r="G203" i="4" s="1"/>
  <c r="H203" i="4" s="1"/>
  <c r="I203" i="4" s="1"/>
  <c r="J203" i="4" s="1"/>
  <c r="K203" i="4" s="1"/>
  <c r="L203" i="4" s="1"/>
  <c r="M203" i="4" s="1"/>
  <c r="N203" i="4" s="1"/>
  <c r="O203" i="4" s="1"/>
  <c r="P203" i="4" s="1"/>
  <c r="Q203" i="4" s="1"/>
  <c r="R203" i="4" s="1"/>
  <c r="S203" i="4" s="1"/>
  <c r="T203" i="4" s="1"/>
  <c r="U203" i="4" s="1"/>
  <c r="V203" i="4" s="1"/>
  <c r="W203" i="4" s="1"/>
  <c r="X203" i="4" s="1"/>
  <c r="Y203" i="4" s="1"/>
  <c r="Z203" i="4" s="1"/>
  <c r="AA203" i="4" s="1"/>
  <c r="AB203" i="4" s="1"/>
  <c r="AC203" i="4" s="1"/>
  <c r="AD203" i="4" s="1"/>
  <c r="AE203" i="4" s="1"/>
  <c r="AF203" i="4" s="1"/>
  <c r="AG203" i="4" s="1"/>
  <c r="AH203" i="4" s="1"/>
  <c r="E185" i="4"/>
  <c r="F185" i="4" s="1"/>
  <c r="G185" i="4" s="1"/>
  <c r="H185" i="4" s="1"/>
  <c r="I185" i="4" s="1"/>
  <c r="J185" i="4" s="1"/>
  <c r="K185" i="4" s="1"/>
  <c r="L185" i="4" s="1"/>
  <c r="M185" i="4" s="1"/>
  <c r="N185" i="4" s="1"/>
  <c r="O185" i="4" s="1"/>
  <c r="P185" i="4" s="1"/>
  <c r="Q185" i="4" s="1"/>
  <c r="R185" i="4" s="1"/>
  <c r="S185" i="4" s="1"/>
  <c r="T185" i="4" s="1"/>
  <c r="U185" i="4" s="1"/>
  <c r="V185" i="4" s="1"/>
  <c r="W185" i="4" s="1"/>
  <c r="X185" i="4" s="1"/>
  <c r="Y185" i="4" s="1"/>
  <c r="Z185" i="4" s="1"/>
  <c r="AA185" i="4" s="1"/>
  <c r="AB185" i="4" s="1"/>
  <c r="AC185" i="4" s="1"/>
  <c r="AD185" i="4" s="1"/>
  <c r="AE185" i="4" s="1"/>
  <c r="AF185" i="4" s="1"/>
  <c r="AG185" i="4" s="1"/>
  <c r="E167" i="4"/>
  <c r="F167" i="4" s="1"/>
  <c r="G167" i="4" s="1"/>
  <c r="H167" i="4" s="1"/>
  <c r="I167" i="4" s="1"/>
  <c r="J167" i="4" s="1"/>
  <c r="K167" i="4" s="1"/>
  <c r="L167" i="4" s="1"/>
  <c r="M167" i="4" s="1"/>
  <c r="N167" i="4" s="1"/>
  <c r="O167" i="4" s="1"/>
  <c r="P167" i="4" s="1"/>
  <c r="Q167" i="4" s="1"/>
  <c r="R167" i="4" s="1"/>
  <c r="S167" i="4" s="1"/>
  <c r="T167" i="4" s="1"/>
  <c r="U167" i="4" s="1"/>
  <c r="V167" i="4" s="1"/>
  <c r="W167" i="4" s="1"/>
  <c r="X167" i="4" s="1"/>
  <c r="Y167" i="4" s="1"/>
  <c r="Z167" i="4" s="1"/>
  <c r="AA167" i="4" s="1"/>
  <c r="AB167" i="4" s="1"/>
  <c r="AC167" i="4" s="1"/>
  <c r="AD167" i="4" s="1"/>
  <c r="AE167" i="4" s="1"/>
  <c r="AF167" i="4" s="1"/>
  <c r="AG167" i="4" s="1"/>
  <c r="AH167" i="4" s="1"/>
  <c r="E149" i="4"/>
  <c r="F149" i="4" s="1"/>
  <c r="G149" i="4" s="1"/>
  <c r="H149" i="4" s="1"/>
  <c r="I149" i="4" s="1"/>
  <c r="J149" i="4" s="1"/>
  <c r="K149" i="4" s="1"/>
  <c r="L149" i="4" s="1"/>
  <c r="M149" i="4" s="1"/>
  <c r="N149" i="4" s="1"/>
  <c r="O149" i="4" s="1"/>
  <c r="P149" i="4" s="1"/>
  <c r="Q149" i="4" s="1"/>
  <c r="R149" i="4" s="1"/>
  <c r="S149" i="4" s="1"/>
  <c r="T149" i="4" s="1"/>
  <c r="U149" i="4" s="1"/>
  <c r="V149" i="4" s="1"/>
  <c r="W149" i="4" s="1"/>
  <c r="X149" i="4" s="1"/>
  <c r="Y149" i="4" s="1"/>
  <c r="Z149" i="4" s="1"/>
  <c r="AA149" i="4" s="1"/>
  <c r="AB149" i="4" s="1"/>
  <c r="AC149" i="4" s="1"/>
  <c r="AD149" i="4" s="1"/>
  <c r="AE149" i="4" s="1"/>
  <c r="AF149" i="4" s="1"/>
  <c r="AG149" i="4" s="1"/>
  <c r="E131" i="4"/>
  <c r="F131" i="4" s="1"/>
  <c r="G131" i="4" s="1"/>
  <c r="H131" i="4" s="1"/>
  <c r="I131" i="4" s="1"/>
  <c r="J131" i="4" s="1"/>
  <c r="K131" i="4" s="1"/>
  <c r="L131" i="4" s="1"/>
  <c r="M131" i="4" s="1"/>
  <c r="N131" i="4" s="1"/>
  <c r="O131" i="4" s="1"/>
  <c r="P131" i="4" s="1"/>
  <c r="Q131" i="4" s="1"/>
  <c r="R131" i="4" s="1"/>
  <c r="S131" i="4" s="1"/>
  <c r="T131" i="4" s="1"/>
  <c r="U131" i="4" s="1"/>
  <c r="V131" i="4" s="1"/>
  <c r="W131" i="4" s="1"/>
  <c r="X131" i="4" s="1"/>
  <c r="Y131" i="4" s="1"/>
  <c r="Z131" i="4" s="1"/>
  <c r="AA131" i="4" s="1"/>
  <c r="AB131" i="4" s="1"/>
  <c r="AC131" i="4" s="1"/>
  <c r="AD131" i="4" s="1"/>
  <c r="AE131" i="4" s="1"/>
  <c r="AF131" i="4" s="1"/>
  <c r="AG131" i="4" s="1"/>
  <c r="AH131" i="4" s="1"/>
  <c r="E113" i="4"/>
  <c r="F113" i="4" s="1"/>
  <c r="G113" i="4" s="1"/>
  <c r="H113" i="4" s="1"/>
  <c r="I113" i="4" s="1"/>
  <c r="J113" i="4" s="1"/>
  <c r="K113" i="4" s="1"/>
  <c r="L113" i="4" s="1"/>
  <c r="M113" i="4" s="1"/>
  <c r="N113" i="4" s="1"/>
  <c r="O113" i="4" s="1"/>
  <c r="P113" i="4" s="1"/>
  <c r="Q113" i="4" s="1"/>
  <c r="R113" i="4" s="1"/>
  <c r="S113" i="4" s="1"/>
  <c r="T113" i="4" s="1"/>
  <c r="U113" i="4" s="1"/>
  <c r="V113" i="4" s="1"/>
  <c r="W113" i="4" s="1"/>
  <c r="X113" i="4" s="1"/>
  <c r="Y113" i="4" s="1"/>
  <c r="Z113" i="4" s="1"/>
  <c r="AA113" i="4" s="1"/>
  <c r="AB113" i="4" s="1"/>
  <c r="AC113" i="4" s="1"/>
  <c r="AD113" i="4" s="1"/>
  <c r="AE113" i="4" s="1"/>
  <c r="AF113" i="4" s="1"/>
  <c r="AG113" i="4" s="1"/>
  <c r="AH113" i="4" s="1"/>
  <c r="E95" i="4"/>
  <c r="F95" i="4" s="1"/>
  <c r="G95" i="4" s="1"/>
  <c r="H95" i="4" s="1"/>
  <c r="I95" i="4" s="1"/>
  <c r="J95" i="4" s="1"/>
  <c r="K95" i="4" s="1"/>
  <c r="L95" i="4" s="1"/>
  <c r="M95" i="4" s="1"/>
  <c r="N95" i="4" s="1"/>
  <c r="O95" i="4" s="1"/>
  <c r="P95" i="4" s="1"/>
  <c r="Q95" i="4" s="1"/>
  <c r="R95" i="4" s="1"/>
  <c r="S95" i="4" s="1"/>
  <c r="T95" i="4" s="1"/>
  <c r="U95" i="4" s="1"/>
  <c r="V95" i="4" s="1"/>
  <c r="W95" i="4" s="1"/>
  <c r="X95" i="4" s="1"/>
  <c r="Y95" i="4" s="1"/>
  <c r="Z95" i="4" s="1"/>
  <c r="AA95" i="4" s="1"/>
  <c r="AB95" i="4" s="1"/>
  <c r="AC95" i="4" s="1"/>
  <c r="AD95" i="4" s="1"/>
  <c r="AE95" i="4" s="1"/>
  <c r="AF95" i="4" s="1"/>
  <c r="AG95" i="4" s="1"/>
  <c r="E77" i="4"/>
  <c r="F77" i="4" s="1"/>
  <c r="G77" i="4" s="1"/>
  <c r="H77" i="4" s="1"/>
  <c r="I77" i="4" s="1"/>
  <c r="J77" i="4" s="1"/>
  <c r="K77" i="4" s="1"/>
  <c r="L77" i="4" s="1"/>
  <c r="M77" i="4" s="1"/>
  <c r="N77" i="4" s="1"/>
  <c r="O77" i="4" s="1"/>
  <c r="P77" i="4" s="1"/>
  <c r="Q77" i="4" s="1"/>
  <c r="R77" i="4" s="1"/>
  <c r="S77" i="4" s="1"/>
  <c r="T77" i="4" s="1"/>
  <c r="U77" i="4" s="1"/>
  <c r="V77" i="4" s="1"/>
  <c r="W77" i="4" s="1"/>
  <c r="X77" i="4" s="1"/>
  <c r="Y77" i="4" s="1"/>
  <c r="Z77" i="4" s="1"/>
  <c r="AA77" i="4" s="1"/>
  <c r="AB77" i="4" s="1"/>
  <c r="AC77" i="4" s="1"/>
  <c r="AD77" i="4" s="1"/>
  <c r="AE77" i="4" s="1"/>
  <c r="AF77" i="4" s="1"/>
  <c r="AG77" i="4" s="1"/>
  <c r="AH77" i="4" s="1"/>
  <c r="E59" i="4"/>
  <c r="F59" i="4" s="1"/>
  <c r="G59" i="4" s="1"/>
  <c r="H59" i="4" s="1"/>
  <c r="I59" i="4" s="1"/>
  <c r="J59" i="4" s="1"/>
  <c r="K59" i="4" s="1"/>
  <c r="L59" i="4" s="1"/>
  <c r="M59" i="4" s="1"/>
  <c r="N59" i="4" s="1"/>
  <c r="O59" i="4" s="1"/>
  <c r="P59" i="4" s="1"/>
  <c r="Q59" i="4" s="1"/>
  <c r="R59" i="4" s="1"/>
  <c r="S59" i="4" s="1"/>
  <c r="T59" i="4" s="1"/>
  <c r="U59" i="4" s="1"/>
  <c r="V59" i="4" s="1"/>
  <c r="W59" i="4" s="1"/>
  <c r="X59" i="4" s="1"/>
  <c r="Y59" i="4" s="1"/>
  <c r="Z59" i="4" s="1"/>
  <c r="AA59" i="4" s="1"/>
  <c r="AB59" i="4" s="1"/>
  <c r="AC59" i="4" s="1"/>
  <c r="AD59" i="4" s="1"/>
  <c r="AE59" i="4" s="1"/>
  <c r="AF59" i="4" s="1"/>
  <c r="AG59" i="4" s="1"/>
  <c r="E41" i="4"/>
  <c r="F41" i="4" s="1"/>
  <c r="G41" i="4" s="1"/>
  <c r="H41" i="4" s="1"/>
  <c r="I41" i="4" s="1"/>
  <c r="J41" i="4" s="1"/>
  <c r="K41" i="4" s="1"/>
  <c r="L41" i="4" s="1"/>
  <c r="M41" i="4" s="1"/>
  <c r="N41" i="4" s="1"/>
  <c r="O41" i="4" s="1"/>
  <c r="P41" i="4" s="1"/>
  <c r="Q41" i="4" s="1"/>
  <c r="R41" i="4" s="1"/>
  <c r="S41" i="4" s="1"/>
  <c r="T41" i="4" s="1"/>
  <c r="U41" i="4" s="1"/>
  <c r="V41" i="4" s="1"/>
  <c r="W41" i="4" s="1"/>
  <c r="X41" i="4" s="1"/>
  <c r="Y41" i="4" s="1"/>
  <c r="Z41" i="4" s="1"/>
  <c r="AA41" i="4" s="1"/>
  <c r="AB41" i="4" s="1"/>
  <c r="AC41" i="4" s="1"/>
  <c r="AD41" i="4" s="1"/>
  <c r="AE41" i="4" s="1"/>
  <c r="AF41" i="4" s="1"/>
  <c r="AG41" i="4" s="1"/>
  <c r="AH41" i="4" s="1"/>
  <c r="E23" i="4"/>
  <c r="F23" i="4" s="1"/>
  <c r="G23" i="4" s="1"/>
  <c r="H23" i="4" s="1"/>
  <c r="I23" i="4" s="1"/>
  <c r="J23" i="4" s="1"/>
  <c r="K23" i="4" s="1"/>
  <c r="L23" i="4" s="1"/>
  <c r="M23" i="4" s="1"/>
  <c r="N23" i="4" s="1"/>
  <c r="O23" i="4" s="1"/>
  <c r="P23" i="4" s="1"/>
  <c r="Q23" i="4" s="1"/>
  <c r="R23" i="4" s="1"/>
  <c r="S23" i="4" s="1"/>
  <c r="T23" i="4" s="1"/>
  <c r="U23" i="4" s="1"/>
  <c r="V23" i="4" s="1"/>
  <c r="W23" i="4" s="1"/>
  <c r="X23" i="4" s="1"/>
  <c r="Y23" i="4" s="1"/>
  <c r="Z23" i="4" s="1"/>
  <c r="AA23" i="4" s="1"/>
  <c r="AB23" i="4" s="1"/>
  <c r="AC23" i="4" s="1"/>
  <c r="AD23" i="4" s="1"/>
  <c r="AE23" i="4" s="1"/>
  <c r="E5" i="4"/>
  <c r="F5" i="4" s="1"/>
  <c r="G5" i="4" s="1"/>
  <c r="H5" i="4" s="1"/>
  <c r="I5" i="4" s="1"/>
  <c r="J5" i="4" s="1"/>
  <c r="K5" i="4" s="1"/>
  <c r="L5" i="4" s="1"/>
  <c r="M5" i="4" s="1"/>
  <c r="N5" i="4" s="1"/>
  <c r="O5" i="4" s="1"/>
  <c r="P5" i="4" s="1"/>
  <c r="Q5" i="4" s="1"/>
  <c r="R5" i="4" s="1"/>
  <c r="S5" i="4" s="1"/>
  <c r="T5" i="4" s="1"/>
  <c r="U5" i="4" s="1"/>
  <c r="V5" i="4" s="1"/>
  <c r="W5" i="4" s="1"/>
  <c r="X5" i="4" s="1"/>
  <c r="Y5" i="4" s="1"/>
  <c r="Z5" i="4" s="1"/>
  <c r="AA5" i="4" s="1"/>
  <c r="AB5" i="4" s="1"/>
  <c r="AC5" i="4" s="1"/>
  <c r="AD5" i="4" s="1"/>
  <c r="AE5" i="4" s="1"/>
  <c r="AF5" i="4" s="1"/>
  <c r="AG5" i="4" s="1"/>
  <c r="AH5" i="4" s="1"/>
</calcChain>
</file>

<file path=xl/sharedStrings.xml><?xml version="1.0" encoding="utf-8"?>
<sst xmlns="http://schemas.openxmlformats.org/spreadsheetml/2006/main" count="64" uniqueCount="55">
  <si>
    <t>Nombre heures budgetées</t>
  </si>
  <si>
    <t>Date début de plannification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</si>
  <si>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</si>
  <si>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</si>
  <si>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</si>
  <si>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</si>
  <si>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</si>
  <si>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</si>
  <si>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</si>
  <si>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</si>
  <si>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</si>
  <si>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</si>
  <si>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</si>
  <si>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</si>
  <si>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Technicien</t>
  </si>
  <si>
    <t>Technicien1</t>
  </si>
  <si>
    <t>Technicien2</t>
  </si>
  <si>
    <t>Technicien3</t>
  </si>
  <si>
    <t>Technicien4</t>
  </si>
  <si>
    <t>Technicien5</t>
  </si>
  <si>
    <t>Technicien6</t>
  </si>
  <si>
    <t>Technicien7</t>
  </si>
  <si>
    <t>Technicien8</t>
  </si>
  <si>
    <t>Technicien9</t>
  </si>
  <si>
    <t>Technicien10</t>
  </si>
  <si>
    <t>Technicien11</t>
  </si>
  <si>
    <t>NOM TECHNICIEN</t>
  </si>
  <si>
    <t>Nombre heures budgetées en jours de 8h</t>
  </si>
  <si>
    <t>MOINS DE 8H</t>
  </si>
  <si>
    <t>Date fin de plannification (estimée)</t>
  </si>
  <si>
    <t>Date de fin de plannification réelle</t>
  </si>
  <si>
    <t>N° Intervention</t>
  </si>
  <si>
    <t>Il faut que :</t>
  </si>
  <si>
    <t>Lorsque j'entre une date de début de plannification</t>
  </si>
  <si>
    <t>la date de fin de plannification éstimée (en jours ouvrés sans les week end et jours fériés)se calcule automatiquement en fonction du nombre d'heures budgétées</t>
  </si>
  <si>
    <t>Trouver une formule pour mettre les jours fériés</t>
  </si>
  <si>
    <t>Aller colorer les céllules correspondantes aux jours plannifiés et au technicien sélectionné pour l'intervention</t>
  </si>
  <si>
    <t>Nouvel An</t>
  </si>
  <si>
    <t>Pâques</t>
  </si>
  <si>
    <t>Lundi de Pâques</t>
  </si>
  <si>
    <t>Fête Du Travail</t>
  </si>
  <si>
    <t>Comm. Victoire 1945</t>
  </si>
  <si>
    <t>Ascension</t>
  </si>
  <si>
    <t>Pentecôte</t>
  </si>
  <si>
    <t>Lundi de Pentecôte</t>
  </si>
  <si>
    <t>Fête Nationale</t>
  </si>
  <si>
    <t>Assomption</t>
  </si>
  <si>
    <t>Toussaint</t>
  </si>
  <si>
    <t>Comm. Armistice 1918</t>
  </si>
  <si>
    <t>Noël</t>
  </si>
  <si>
    <t>Technicien12</t>
  </si>
  <si>
    <t>Technicien13</t>
  </si>
  <si>
    <t>Technicien14</t>
  </si>
  <si>
    <t>https://forum.excel-pratique.com/excel/planification-interventions-techniciens-180111#p1117119</t>
  </si>
  <si>
    <t>Converti en tableau pour que les formules suivent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</si>
</sst>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 ddd\ dd"/>
    <numFmt numFmtId="165" formatCode="ddd\ dd\ mmm\ yy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theme="1"/>
      <name val="Arial"/>
      <family val="2"/>
    </font>
    <font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0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indexed="13"/>
        <bgColor indexed="64"/>
      </patternFill>
    </fill>
  </fills>
  <borders count="4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double">
        <color indexed="64"/>
      </bottom>
      <diagonal/>
    </border>
    <border>
      <left style="double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double">
        <color indexed="64"/>
      </right>
      <top/>
      <bottom style="hair">
        <color indexed="64"/>
      </bottom>
      <diagonal/>
    </border>
    <border>
      <left style="double">
        <color indexed="64"/>
      </left>
      <right style="hair">
        <color indexed="64"/>
      </right>
      <top/>
      <bottom style="double">
        <color indexed="64"/>
      </bottom>
      <diagonal/>
    </border>
    <border>
      <left style="hair">
        <color indexed="64"/>
      </left>
      <right style="hair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hair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hair">
        <color indexed="64"/>
      </right>
      <top style="double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double">
        <color indexed="64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hair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hair">
        <color indexed="64"/>
      </right>
      <top style="double">
        <color indexed="64"/>
      </top>
      <bottom style="double">
        <color indexed="64"/>
      </bottom>
      <diagonal/>
    </border>
    <border>
      <left style="hair">
        <color indexed="64"/>
      </left>
      <right/>
      <top style="hair">
        <color indexed="64"/>
      </top>
      <bottom style="double">
        <color indexed="64"/>
      </bottom>
      <diagonal/>
    </border>
    <border>
      <left/>
      <right/>
      <top style="hair">
        <color indexed="64"/>
      </top>
      <bottom style="double">
        <color indexed="64"/>
      </bottom>
      <diagonal/>
    </border>
    <border>
      <left/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/>
      <top style="double">
        <color indexed="64"/>
      </top>
      <bottom style="hair">
        <color indexed="64"/>
      </bottom>
      <diagonal/>
    </border>
    <border>
      <left/>
      <right/>
      <top style="double">
        <color indexed="64"/>
      </top>
      <bottom style="hair">
        <color indexed="64"/>
      </bottom>
      <diagonal/>
    </border>
    <border>
      <left/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/>
      <top style="hair">
        <color indexed="64"/>
      </top>
      <bottom style="double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3">
    <xf numFmtId="0" fontId="0" fillId="0" borderId="0"/>
    <xf numFmtId="0" fontId="7" fillId="0" borderId="0"/>
    <xf numFmtId="0" fontId="9" fillId="0" borderId="0" applyNumberFormat="0" applyFill="0" applyBorder="0" applyAlignment="0" applyProtection="0"/>
  </cellStyleXfs>
  <cellXfs count="66">
    <xf numFmtId="0" fontId="0" fillId="0" borderId="0" xfId="0"/>
    <xf numFmtId="0" fontId="0" fillId="2" borderId="0" xfId="0" applyFill="1" applyAlignment="1">
      <alignment horizontal="center"/>
    </xf>
    <xf numFmtId="164" fontId="3" fillId="3" borderId="2" xfId="0" applyNumberFormat="1" applyFont="1" applyFill="1" applyBorder="1" applyAlignment="1">
      <alignment horizontal="center" textRotation="90"/>
    </xf>
    <xf numFmtId="164" fontId="3" fillId="3" borderId="3" xfId="0" applyNumberFormat="1" applyFont="1" applyFill="1" applyBorder="1" applyAlignment="1">
      <alignment horizontal="center" textRotation="90"/>
    </xf>
    <xf numFmtId="164" fontId="3" fillId="3" borderId="4" xfId="0" applyNumberFormat="1" applyFont="1" applyFill="1" applyBorder="1" applyAlignment="1">
      <alignment horizontal="center" textRotation="90"/>
    </xf>
    <xf numFmtId="0" fontId="6" fillId="0" borderId="0" xfId="0" applyFont="1"/>
    <xf numFmtId="0" fontId="8" fillId="5" borderId="0" xfId="1" applyFont="1" applyFill="1" applyBorder="1" applyAlignment="1" applyProtection="1">
      <alignment horizontal="right"/>
      <protection hidden="1"/>
    </xf>
    <xf numFmtId="165" fontId="8" fillId="5" borderId="0" xfId="1" applyNumberFormat="1" applyFont="1" applyFill="1" applyBorder="1" applyAlignment="1" applyProtection="1">
      <alignment horizontal="center"/>
      <protection hidden="1"/>
    </xf>
    <xf numFmtId="0" fontId="0" fillId="4" borderId="5" xfId="0" applyFill="1" applyBorder="1" applyAlignment="1">
      <alignment vertical="center"/>
    </xf>
    <xf numFmtId="0" fontId="0" fillId="0" borderId="0" xfId="0" applyAlignment="1"/>
    <xf numFmtId="0" fontId="9" fillId="0" borderId="0" xfId="2"/>
    <xf numFmtId="0" fontId="4" fillId="6" borderId="7" xfId="0" applyFont="1" applyFill="1" applyBorder="1" applyAlignment="1">
      <alignment horizontal="center"/>
    </xf>
    <xf numFmtId="0" fontId="0" fillId="6" borderId="5" xfId="0" applyFill="1" applyBorder="1" applyAlignment="1">
      <alignment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1" fillId="0" borderId="32" xfId="0" applyFont="1" applyFill="1" applyBorder="1" applyAlignment="1">
      <alignment horizontal="center" vertical="center" wrapText="1"/>
    </xf>
    <xf numFmtId="0" fontId="1" fillId="0" borderId="33" xfId="0" applyFont="1" applyFill="1" applyBorder="1" applyAlignment="1">
      <alignment horizontal="center" vertical="center" wrapText="1"/>
    </xf>
    <xf numFmtId="0" fontId="1" fillId="0" borderId="34" xfId="0" applyFont="1" applyFill="1" applyBorder="1" applyAlignment="1">
      <alignment horizontal="center" vertical="center" wrapText="1"/>
    </xf>
    <xf numFmtId="0" fontId="0" fillId="0" borderId="30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center" vertical="center" wrapText="1"/>
    </xf>
    <xf numFmtId="14" fontId="5" fillId="0" borderId="1" xfId="0" applyNumberFormat="1" applyFont="1" applyFill="1" applyBorder="1" applyAlignment="1">
      <alignment horizontal="center" vertical="center" wrapText="1"/>
    </xf>
    <xf numFmtId="0" fontId="0" fillId="0" borderId="31" xfId="0" applyFont="1" applyFill="1" applyBorder="1" applyAlignment="1">
      <alignment horizontal="right" vertical="center" wrapText="1"/>
    </xf>
    <xf numFmtId="0" fontId="5" fillId="0" borderId="0" xfId="0" applyFont="1" applyFill="1" applyAlignment="1">
      <alignment horizontal="center" vertical="center"/>
    </xf>
    <xf numFmtId="0" fontId="10" fillId="0" borderId="0" xfId="0" applyFont="1" applyFill="1"/>
    <xf numFmtId="0" fontId="4" fillId="0" borderId="6" xfId="0" applyFont="1" applyFill="1" applyBorder="1" applyAlignment="1">
      <alignment horizontal="center"/>
    </xf>
    <xf numFmtId="0" fontId="4" fillId="0" borderId="7" xfId="0" applyFont="1" applyFill="1" applyBorder="1" applyAlignment="1">
      <alignment horizontal="center"/>
    </xf>
    <xf numFmtId="0" fontId="4" fillId="0" borderId="8" xfId="0" applyFont="1" applyFill="1" applyBorder="1" applyAlignment="1">
      <alignment horizontal="center"/>
    </xf>
    <xf numFmtId="0" fontId="4" fillId="0" borderId="27" xfId="0" applyFont="1" applyFill="1" applyBorder="1" applyAlignment="1">
      <alignment horizontal="center"/>
    </xf>
    <xf numFmtId="0" fontId="4" fillId="0" borderId="28" xfId="0" applyFont="1" applyFill="1" applyBorder="1" applyAlignment="1">
      <alignment horizontal="center"/>
    </xf>
    <xf numFmtId="0" fontId="4" fillId="0" borderId="29" xfId="0" applyFont="1" applyFill="1" applyBorder="1" applyAlignment="1">
      <alignment horizontal="center"/>
    </xf>
    <xf numFmtId="0" fontId="4" fillId="0" borderId="9" xfId="0" applyFont="1" applyFill="1" applyBorder="1" applyAlignment="1">
      <alignment horizontal="center"/>
    </xf>
    <xf numFmtId="0" fontId="4" fillId="0" borderId="10" xfId="0" applyFont="1" applyFill="1" applyBorder="1" applyAlignment="1">
      <alignment horizontal="center"/>
    </xf>
    <xf numFmtId="0" fontId="4" fillId="0" borderId="11" xfId="0" applyFont="1" applyFill="1" applyBorder="1" applyAlignment="1">
      <alignment horizontal="center"/>
    </xf>
    <xf numFmtId="0" fontId="4" fillId="0" borderId="12" xfId="0" applyFont="1" applyFill="1" applyBorder="1" applyAlignment="1">
      <alignment horizontal="center"/>
    </xf>
    <xf numFmtId="0" fontId="4" fillId="0" borderId="13" xfId="0" applyFont="1" applyFill="1" applyBorder="1" applyAlignment="1">
      <alignment horizontal="center"/>
    </xf>
    <xf numFmtId="0" fontId="4" fillId="0" borderId="14" xfId="0" applyFont="1" applyFill="1" applyBorder="1" applyAlignment="1">
      <alignment horizontal="center"/>
    </xf>
    <xf numFmtId="0" fontId="4" fillId="0" borderId="15" xfId="0" applyFont="1" applyFill="1" applyBorder="1" applyAlignment="1">
      <alignment horizontal="center"/>
    </xf>
    <xf numFmtId="0" fontId="4" fillId="0" borderId="16" xfId="0" applyFont="1" applyFill="1" applyBorder="1" applyAlignment="1">
      <alignment horizontal="center"/>
    </xf>
    <xf numFmtId="0" fontId="4" fillId="0" borderId="17" xfId="0" applyFont="1" applyFill="1" applyBorder="1" applyAlignment="1">
      <alignment horizontal="center"/>
    </xf>
    <xf numFmtId="0" fontId="4" fillId="0" borderId="18" xfId="0" applyFont="1" applyFill="1" applyBorder="1" applyAlignment="1">
      <alignment horizontal="center"/>
    </xf>
    <xf numFmtId="0" fontId="4" fillId="0" borderId="19" xfId="0" applyFont="1" applyFill="1" applyBorder="1" applyAlignment="1">
      <alignment horizontal="center"/>
    </xf>
    <xf numFmtId="0" fontId="4" fillId="0" borderId="20" xfId="0" applyFont="1" applyFill="1" applyBorder="1" applyAlignment="1">
      <alignment horizontal="center"/>
    </xf>
    <xf numFmtId="0" fontId="4" fillId="0" borderId="21" xfId="0" applyFont="1" applyFill="1" applyBorder="1" applyAlignment="1">
      <alignment horizontal="center"/>
    </xf>
    <xf numFmtId="0" fontId="4" fillId="0" borderId="22" xfId="0" applyFont="1" applyFill="1" applyBorder="1" applyAlignment="1">
      <alignment horizontal="center"/>
    </xf>
    <xf numFmtId="0" fontId="4" fillId="0" borderId="26" xfId="0" applyFont="1" applyFill="1" applyBorder="1" applyAlignment="1">
      <alignment horizontal="center"/>
    </xf>
    <xf numFmtId="0" fontId="2" fillId="2" borderId="23" xfId="0" applyFont="1" applyFill="1" applyBorder="1" applyAlignment="1">
      <alignment horizontal="center" vertical="center"/>
    </xf>
    <xf numFmtId="0" fontId="2" fillId="2" borderId="24" xfId="0" applyFont="1" applyFill="1" applyBorder="1" applyAlignment="1">
      <alignment horizontal="center" vertical="center"/>
    </xf>
    <xf numFmtId="0" fontId="2" fillId="2" borderId="25" xfId="0" applyFont="1" applyFill="1" applyBorder="1" applyAlignment="1">
      <alignment horizontal="center" vertical="center"/>
    </xf>
    <xf numFmtId="0" fontId="4" fillId="6" borderId="35" xfId="0" applyFont="1" applyFill="1" applyBorder="1" applyAlignment="1">
      <alignment horizontal="center"/>
    </xf>
    <xf numFmtId="0" fontId="4" fillId="6" borderId="24" xfId="0" applyFont="1" applyFill="1" applyBorder="1" applyAlignment="1">
      <alignment horizontal="center"/>
    </xf>
    <xf numFmtId="0" fontId="4" fillId="6" borderId="25" xfId="0" applyFont="1" applyFill="1" applyBorder="1" applyAlignment="1">
      <alignment horizontal="center"/>
    </xf>
    <xf numFmtId="0" fontId="4" fillId="6" borderId="23" xfId="0" applyFont="1" applyFill="1" applyBorder="1" applyAlignment="1">
      <alignment horizontal="center"/>
    </xf>
    <xf numFmtId="0" fontId="4" fillId="6" borderId="36" xfId="0" applyFont="1" applyFill="1" applyBorder="1" applyAlignment="1">
      <alignment horizontal="center"/>
    </xf>
    <xf numFmtId="0" fontId="4" fillId="6" borderId="37" xfId="0" applyFont="1" applyFill="1" applyBorder="1" applyAlignment="1">
      <alignment horizontal="center"/>
    </xf>
    <xf numFmtId="0" fontId="4" fillId="6" borderId="38" xfId="0" applyFont="1" applyFill="1" applyBorder="1" applyAlignment="1">
      <alignment horizontal="center"/>
    </xf>
    <xf numFmtId="0" fontId="4" fillId="6" borderId="39" xfId="0" applyFont="1" applyFill="1" applyBorder="1" applyAlignment="1">
      <alignment horizontal="center"/>
    </xf>
    <xf numFmtId="0" fontId="4" fillId="6" borderId="40" xfId="0" applyFont="1" applyFill="1" applyBorder="1" applyAlignment="1">
      <alignment horizontal="center"/>
    </xf>
    <xf numFmtId="0" fontId="4" fillId="6" borderId="41" xfId="0" applyFont="1" applyFill="1" applyBorder="1" applyAlignment="1">
      <alignment horizontal="center"/>
    </xf>
    <xf numFmtId="0" fontId="4" fillId="6" borderId="42" xfId="0" applyFont="1" applyFill="1" applyBorder="1" applyAlignment="1">
      <alignment horizontal="center"/>
    </xf>
    <xf numFmtId="0" fontId="4" fillId="6" borderId="43" xfId="0" applyFont="1" applyFill="1" applyBorder="1" applyAlignment="1">
      <alignment horizontal="center"/>
    </xf>
    <xf numFmtId="0" fontId="4" fillId="6" borderId="44" xfId="0" applyFont="1" applyFill="1" applyBorder="1" applyAlignment="1">
      <alignment horizontal="center"/>
    </xf>
    <xf numFmtId="0" fontId="4" fillId="6" borderId="45" xfId="0" applyFont="1" applyFill="1" applyBorder="1" applyAlignment="1">
      <alignment horizontal="center"/>
    </xf>
    <xf numFmtId="0" fontId="4" fillId="6" borderId="46" xfId="0" applyFont="1" applyFill="1" applyBorder="1" applyAlignment="1">
      <alignment horizontal="center"/>
    </xf>
  </cellXfs>
  <cellStyles count="3">
    <cellStyle name="Lien hypertexte" xfId="2" builtinId="8"/>
    <cellStyle name="Normal" xfId="0" builtinId="0"/>
    <cellStyle name="Normal 3" xfId="1" xr:uid="{594BA8DA-77AF-4FB1-992C-A11470EC7434}"/>
  </cellStyles>
  <dxfs count="3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right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C0C0C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142875</xdr:colOff>
      <xdr:row>1</xdr:row>
      <xdr:rowOff>76200</xdr:rowOff>
    </xdr:from>
    <xdr:to>
      <xdr:col>9</xdr:col>
      <xdr:colOff>19050</xdr:colOff>
      <xdr:row>1</xdr:row>
      <xdr:rowOff>457200</xdr:rowOff>
    </xdr:to>
    <xdr:sp macro="[0]!transfer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A19F896-4314-4333-8DD7-C8B96F81F518}"/>
            </a:ext>
          </a:extLst>
        </xdr:cNvPr>
        <xdr:cNvSpPr/>
      </xdr:nvSpPr>
      <xdr:spPr>
        <a:xfrm>
          <a:off x="8543925" y="257175"/>
          <a:ext cx="1457325" cy="38100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Mise à jour planning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3AB586C-49F7-4CBA-9574-ABB075788DFE}" name="T_BDC" displayName="T_BDC" ref="A2:G11" totalsRowShown="0" headerRowDxfId="36" dataDxfId="34" headerRowBorderDxfId="35" tableBorderDxfId="33" totalsRowBorderDxfId="32">
  <tableColumns count="7">
    <tableColumn id="1" xr3:uid="{4C3CA9CD-D24C-4BEF-89B1-5F770B04EC07}" name="N° Intervention" dataDxfId="31"/>
    <tableColumn id="2" xr3:uid="{54BC1B58-41F7-4C91-8586-610D44CA34A6}" name="Nombre heures budgetées" dataDxfId="30"/>
    <tableColumn id="3" xr3:uid="{83A11F01-1395-45D1-A53B-F579229494ED}" name="Nombre heures budgetées en jours de 8h" dataDxfId="29">
      <calculatedColumnFormula>IF(B3&gt;8,ROUNDDOWN(B3/8,0)&amp;" jour(s) et " &amp; MOD(B3,8)&amp;" heure(s)",J1)</calculatedColumnFormula>
    </tableColumn>
    <tableColumn id="4" xr3:uid="{4070AC46-EB20-414D-8694-2FF3A545D966}" name="Technicien" dataDxfId="28"/>
    <tableColumn id="5" xr3:uid="{601FC486-A2C8-4764-BAB7-E2F143AEEE50}" name="Date début de plannification" dataDxfId="27"/>
    <tableColumn id="6" xr3:uid="{C5F1A18C-A00B-4B5E-8C9E-71059468DA6A}" name="Date fin de plannification (estimée)" dataDxfId="26">
      <calculatedColumnFormula>IF(B3&lt;8,E3,WORKDAY(E3,ROUNDUP(B3/8,0),ferie))</calculatedColumnFormula>
    </tableColumn>
    <tableColumn id="7" xr3:uid="{36B620EA-377D-430D-82F7-C387B14A9A01}" name="Date de fin de plannification réelle" dataDxfId="2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F34716E-C5F1-4A6D-B3C5-1C5FE00277BB}" name="Tableau1" displayName="Tableau1" ref="B7:B21" totalsRowShown="0">
  <autoFilter ref="B7:B21" xr:uid="{6DFA0803-E23A-4C49-983B-A6474E5CF34C}"/>
  <tableColumns count="1">
    <tableColumn id="1" xr3:uid="{CE994A32-C72B-422F-8D4F-D5FC66AFA46A}" name="NOM TECHNICIE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hyperlink" Target="https://forum.excel-pratique.com/excel/planification-interventions-techniciens-18011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520F07-AA8D-4D01-9748-E048509B480A}">
  <sheetPr codeName="Feuil1"/>
  <dimension ref="A1:J12"/>
  <sheetViews>
    <sheetView zoomScale="80" zoomScaleNormal="80" workbookViewId="0">
      <pane ySplit="2" topLeftCell="A3" activePane="bottomLeft" state="frozen"/>
      <selection pane="bottomLeft" activeCell="A5" sqref="A5"/>
    </sheetView>
  </sheetViews>
  <sheetFormatPr baseColWidth="10" defaultRowHeight="14.4" x14ac:dyDescent="0.3"/>
  <cols>
    <col min="1" max="1" width="16.21875" style="13" customWidth="1"/>
    <col min="2" max="2" width="16.21875" style="14" customWidth="1"/>
    <col min="3" max="3" width="25.44140625" style="14" customWidth="1"/>
    <col min="4" max="4" width="13.33203125" style="13" customWidth="1"/>
    <col min="5" max="5" width="16" style="14" customWidth="1"/>
    <col min="6" max="6" width="19.44140625" style="13" customWidth="1"/>
    <col min="7" max="7" width="15.88671875" style="15" customWidth="1"/>
    <col min="8" max="16384" width="11.5546875" style="15"/>
  </cols>
  <sheetData>
    <row r="1" spans="1:10" x14ac:dyDescent="0.3">
      <c r="J1" s="15" t="s">
        <v>28</v>
      </c>
    </row>
    <row r="2" spans="1:10" ht="43.2" x14ac:dyDescent="0.3">
      <c r="A2" s="16" t="s">
        <v>31</v>
      </c>
      <c r="B2" s="17" t="s">
        <v>0</v>
      </c>
      <c r="C2" s="17" t="s">
        <v>27</v>
      </c>
      <c r="D2" s="17" t="s">
        <v>14</v>
      </c>
      <c r="E2" s="17" t="s">
        <v>1</v>
      </c>
      <c r="F2" s="17" t="s">
        <v>29</v>
      </c>
      <c r="G2" s="18" t="s">
        <v>30</v>
      </c>
    </row>
    <row r="3" spans="1:10" ht="49.2" customHeight="1" x14ac:dyDescent="0.3">
      <c r="A3" s="19">
        <v>23643</v>
      </c>
      <c r="B3" s="20">
        <v>154</v>
      </c>
      <c r="C3" s="20" t="str">
        <f t="shared" ref="C3:C11" si="0">IF(B3&gt;8,ROUNDDOWN(B3/8,0)&amp;" jour(s) et " &amp; MOD(B3,8)&amp;" heure(s)",J1)</f>
        <v>19 jour(s) et 2 heure(s)</v>
      </c>
      <c r="D3" s="21" t="s">
        <v>16</v>
      </c>
      <c r="E3" s="22">
        <v>44935</v>
      </c>
      <c r="F3" s="23">
        <f t="shared" ref="F3:F11" si="1">IF(B3&lt;8,E3,WORKDAY(E3,ROUNDUP(B3/8,0),ferie))</f>
        <v>44963</v>
      </c>
      <c r="G3" s="24"/>
      <c r="I3" s="25"/>
    </row>
    <row r="4" spans="1:10" ht="49.2" customHeight="1" x14ac:dyDescent="0.3">
      <c r="A4" s="19">
        <v>22648</v>
      </c>
      <c r="B4" s="20">
        <v>54</v>
      </c>
      <c r="C4" s="20" t="str">
        <f t="shared" si="0"/>
        <v>6 jour(s) et 6 heure(s)</v>
      </c>
      <c r="D4" s="21" t="s">
        <v>15</v>
      </c>
      <c r="E4" s="22">
        <v>44942</v>
      </c>
      <c r="F4" s="23">
        <f t="shared" si="1"/>
        <v>44951</v>
      </c>
      <c r="G4" s="24"/>
    </row>
    <row r="5" spans="1:10" ht="49.2" customHeight="1" x14ac:dyDescent="0.3">
      <c r="A5" s="19">
        <v>24001</v>
      </c>
      <c r="B5" s="20">
        <v>22</v>
      </c>
      <c r="C5" s="20" t="str">
        <f t="shared" si="0"/>
        <v>2 jour(s) et 6 heure(s)</v>
      </c>
      <c r="D5" s="21" t="s">
        <v>20</v>
      </c>
      <c r="E5" s="22">
        <v>44971</v>
      </c>
      <c r="F5" s="23">
        <f t="shared" si="1"/>
        <v>44974</v>
      </c>
      <c r="G5" s="24"/>
      <c r="I5" s="15" t="s">
        <v>32</v>
      </c>
    </row>
    <row r="6" spans="1:10" ht="49.2" customHeight="1" x14ac:dyDescent="0.3">
      <c r="A6" s="19">
        <v>24010</v>
      </c>
      <c r="B6" s="20">
        <v>4</v>
      </c>
      <c r="C6" s="20">
        <f t="shared" si="0"/>
        <v>0</v>
      </c>
      <c r="D6" s="21" t="s">
        <v>17</v>
      </c>
      <c r="E6" s="22">
        <v>44972</v>
      </c>
      <c r="F6" s="23">
        <f t="shared" si="1"/>
        <v>44972</v>
      </c>
      <c r="G6" s="24"/>
      <c r="I6" s="15" t="s">
        <v>33</v>
      </c>
    </row>
    <row r="7" spans="1:10" ht="49.2" customHeight="1" x14ac:dyDescent="0.3">
      <c r="A7" s="19">
        <v>26354</v>
      </c>
      <c r="B7" s="20">
        <v>78</v>
      </c>
      <c r="C7" s="20" t="str">
        <f t="shared" si="0"/>
        <v>9 jour(s) et 6 heure(s)</v>
      </c>
      <c r="D7" s="21" t="s">
        <v>18</v>
      </c>
      <c r="E7" s="22">
        <v>45000</v>
      </c>
      <c r="F7" s="23">
        <f t="shared" si="1"/>
        <v>45014</v>
      </c>
      <c r="G7" s="24"/>
      <c r="I7" s="15" t="s">
        <v>34</v>
      </c>
    </row>
    <row r="8" spans="1:10" ht="49.2" customHeight="1" x14ac:dyDescent="0.3">
      <c r="A8" s="19">
        <v>21689</v>
      </c>
      <c r="B8" s="20">
        <v>50</v>
      </c>
      <c r="C8" s="20" t="str">
        <f t="shared" si="0"/>
        <v>6 jour(s) et 2 heure(s)</v>
      </c>
      <c r="D8" s="21" t="s">
        <v>19</v>
      </c>
      <c r="E8" s="22">
        <v>45035</v>
      </c>
      <c r="F8" s="23">
        <f t="shared" si="1"/>
        <v>45044</v>
      </c>
      <c r="G8" s="24"/>
      <c r="I8" s="15" t="s">
        <v>36</v>
      </c>
    </row>
    <row r="9" spans="1:10" ht="49.2" customHeight="1" x14ac:dyDescent="0.3">
      <c r="A9" s="19">
        <v>24365</v>
      </c>
      <c r="B9" s="20">
        <v>68</v>
      </c>
      <c r="C9" s="20" t="str">
        <f t="shared" si="0"/>
        <v>8 jour(s) et 4 heure(s)</v>
      </c>
      <c r="D9" s="21" t="s">
        <v>20</v>
      </c>
      <c r="E9" s="22">
        <v>44963</v>
      </c>
      <c r="F9" s="23">
        <f t="shared" si="1"/>
        <v>44974</v>
      </c>
      <c r="G9" s="24"/>
    </row>
    <row r="10" spans="1:10" ht="49.2" customHeight="1" x14ac:dyDescent="0.3">
      <c r="A10" s="19">
        <v>22678</v>
      </c>
      <c r="B10" s="20">
        <v>24</v>
      </c>
      <c r="C10" s="20" t="str">
        <f t="shared" si="0"/>
        <v>3 jour(s) et 0 heure(s)</v>
      </c>
      <c r="D10" s="21" t="s">
        <v>22</v>
      </c>
      <c r="E10" s="22">
        <v>44986</v>
      </c>
      <c r="F10" s="23">
        <f t="shared" si="1"/>
        <v>44991</v>
      </c>
      <c r="G10" s="24"/>
      <c r="J10" s="26" t="s">
        <v>54</v>
      </c>
    </row>
    <row r="11" spans="1:10" ht="49.2" customHeight="1" x14ac:dyDescent="0.3">
      <c r="A11" s="19">
        <v>24354</v>
      </c>
      <c r="B11" s="20">
        <v>84</v>
      </c>
      <c r="C11" s="20" t="str">
        <f t="shared" si="0"/>
        <v>10 jour(s) et 4 heure(s)</v>
      </c>
      <c r="D11" s="21" t="s">
        <v>16</v>
      </c>
      <c r="E11" s="22">
        <v>44989</v>
      </c>
      <c r="F11" s="23">
        <f t="shared" si="1"/>
        <v>45005</v>
      </c>
      <c r="G11" s="24"/>
    </row>
    <row r="12" spans="1:10" ht="49.2" customHeight="1" x14ac:dyDescent="0.3"/>
  </sheetData>
  <pageMargins left="0.7" right="0.7" top="0.75" bottom="0.75" header="0.3" footer="0.3"/>
  <pageSetup paperSize="9" orientation="portrait" horizontalDpi="4294967294" verticalDpi="4294967294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E766827-1B56-4508-BBC1-3953631DA67E}">
          <x14:formula1>
            <xm:f>SOURCES!$B$8:$B$18</xm:f>
          </x14:formula1>
          <xm:sqref>D3:D11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02C6D2-1C1F-4374-8B29-87C727AD4C70}">
  <sheetPr codeName="Feuil2"/>
  <dimension ref="C3:AI217"/>
  <sheetViews>
    <sheetView tabSelected="1" topLeftCell="A4" zoomScale="60" zoomScaleNormal="60" workbookViewId="0">
      <selection activeCell="I16" sqref="I16"/>
    </sheetView>
  </sheetViews>
  <sheetFormatPr baseColWidth="10" defaultRowHeight="14.4" x14ac:dyDescent="0.3"/>
  <cols>
    <col min="3" max="3" width="25.6640625" bestFit="1" customWidth="1"/>
    <col min="4" max="9" width="7.88671875" style="1" customWidth="1"/>
    <col min="10" max="10" width="6.21875" style="1" bestFit="1" customWidth="1"/>
    <col min="11" max="34" width="7.88671875" style="1" customWidth="1"/>
  </cols>
  <sheetData>
    <row r="3" spans="3:34" ht="15" thickBot="1" x14ac:dyDescent="0.35"/>
    <row r="4" spans="3:34" ht="27" customHeight="1" thickTop="1" thickBot="1" x14ac:dyDescent="0.35">
      <c r="D4" s="48" t="s">
        <v>2</v>
      </c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  <c r="Z4" s="49"/>
      <c r="AA4" s="49"/>
      <c r="AB4" s="49"/>
      <c r="AC4" s="49"/>
      <c r="AD4" s="49"/>
      <c r="AE4" s="49"/>
      <c r="AF4" s="49"/>
      <c r="AG4" s="49"/>
      <c r="AH4" s="50"/>
    </row>
    <row r="5" spans="3:34" ht="48.6" customHeight="1" thickTop="1" thickBot="1" x14ac:dyDescent="0.35">
      <c r="D5" s="2">
        <v>44927</v>
      </c>
      <c r="E5" s="3">
        <f>D5+1</f>
        <v>44928</v>
      </c>
      <c r="F5" s="3">
        <f t="shared" ref="F5:AH5" si="0">E5+1</f>
        <v>44929</v>
      </c>
      <c r="G5" s="3">
        <f t="shared" si="0"/>
        <v>44930</v>
      </c>
      <c r="H5" s="3">
        <f t="shared" si="0"/>
        <v>44931</v>
      </c>
      <c r="I5" s="3">
        <f t="shared" si="0"/>
        <v>44932</v>
      </c>
      <c r="J5" s="3">
        <f t="shared" si="0"/>
        <v>44933</v>
      </c>
      <c r="K5" s="3">
        <f t="shared" si="0"/>
        <v>44934</v>
      </c>
      <c r="L5" s="3">
        <f t="shared" si="0"/>
        <v>44935</v>
      </c>
      <c r="M5" s="3">
        <f t="shared" si="0"/>
        <v>44936</v>
      </c>
      <c r="N5" s="3">
        <f t="shared" si="0"/>
        <v>44937</v>
      </c>
      <c r="O5" s="3">
        <f t="shared" si="0"/>
        <v>44938</v>
      </c>
      <c r="P5" s="3">
        <f t="shared" si="0"/>
        <v>44939</v>
      </c>
      <c r="Q5" s="3">
        <f t="shared" si="0"/>
        <v>44940</v>
      </c>
      <c r="R5" s="3">
        <f t="shared" si="0"/>
        <v>44941</v>
      </c>
      <c r="S5" s="3">
        <f t="shared" si="0"/>
        <v>44942</v>
      </c>
      <c r="T5" s="3">
        <f t="shared" si="0"/>
        <v>44943</v>
      </c>
      <c r="U5" s="3">
        <f t="shared" si="0"/>
        <v>44944</v>
      </c>
      <c r="V5" s="3">
        <f t="shared" si="0"/>
        <v>44945</v>
      </c>
      <c r="W5" s="3">
        <f t="shared" si="0"/>
        <v>44946</v>
      </c>
      <c r="X5" s="3">
        <f t="shared" si="0"/>
        <v>44947</v>
      </c>
      <c r="Y5" s="3">
        <f t="shared" si="0"/>
        <v>44948</v>
      </c>
      <c r="Z5" s="3">
        <f t="shared" si="0"/>
        <v>44949</v>
      </c>
      <c r="AA5" s="3">
        <f t="shared" si="0"/>
        <v>44950</v>
      </c>
      <c r="AB5" s="3">
        <f t="shared" si="0"/>
        <v>44951</v>
      </c>
      <c r="AC5" s="3">
        <f t="shared" si="0"/>
        <v>44952</v>
      </c>
      <c r="AD5" s="3">
        <f t="shared" si="0"/>
        <v>44953</v>
      </c>
      <c r="AE5" s="3">
        <f t="shared" si="0"/>
        <v>44954</v>
      </c>
      <c r="AF5" s="3">
        <f t="shared" si="0"/>
        <v>44955</v>
      </c>
      <c r="AG5" s="3">
        <f t="shared" si="0"/>
        <v>44956</v>
      </c>
      <c r="AH5" s="4">
        <f t="shared" si="0"/>
        <v>44957</v>
      </c>
    </row>
    <row r="6" spans="3:34" ht="18.600000000000001" customHeight="1" thickTop="1" thickBot="1" x14ac:dyDescent="0.35">
      <c r="C6" s="8" t="str">
        <f>SOURCES!B8</f>
        <v>Technicien1</v>
      </c>
      <c r="D6" s="27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51">
        <v>22648</v>
      </c>
      <c r="T6" s="52"/>
      <c r="U6" s="52"/>
      <c r="V6" s="52"/>
      <c r="W6" s="52"/>
      <c r="X6" s="52"/>
      <c r="Y6" s="52"/>
      <c r="Z6" s="52"/>
      <c r="AA6" s="52"/>
      <c r="AB6" s="55"/>
      <c r="AC6" s="28"/>
      <c r="AD6" s="28"/>
      <c r="AE6" s="28"/>
      <c r="AF6" s="28"/>
      <c r="AG6" s="28"/>
      <c r="AH6" s="29"/>
    </row>
    <row r="7" spans="3:34" ht="18.600000000000001" customHeight="1" thickTop="1" thickBot="1" x14ac:dyDescent="0.35">
      <c r="C7" s="8" t="str">
        <f>SOURCES!B9</f>
        <v>Technicien2</v>
      </c>
      <c r="D7" s="27"/>
      <c r="E7" s="28"/>
      <c r="F7" s="28"/>
      <c r="G7" s="28"/>
      <c r="H7" s="28"/>
      <c r="I7" s="28"/>
      <c r="J7" s="28"/>
      <c r="K7" s="28"/>
      <c r="L7" s="51">
        <v>23643</v>
      </c>
      <c r="M7" s="52"/>
      <c r="N7" s="52"/>
      <c r="O7" s="52"/>
      <c r="P7" s="52"/>
      <c r="Q7" s="52"/>
      <c r="R7" s="52"/>
      <c r="S7" s="52"/>
      <c r="T7" s="52"/>
      <c r="U7" s="52"/>
      <c r="V7" s="52"/>
      <c r="W7" s="52"/>
      <c r="X7" s="52"/>
      <c r="Y7" s="52"/>
      <c r="Z7" s="52"/>
      <c r="AA7" s="52"/>
      <c r="AB7" s="52"/>
      <c r="AC7" s="52"/>
      <c r="AD7" s="52"/>
      <c r="AE7" s="52"/>
      <c r="AF7" s="52"/>
      <c r="AG7" s="52"/>
      <c r="AH7" s="53"/>
    </row>
    <row r="8" spans="3:34" ht="18.600000000000001" customHeight="1" thickTop="1" thickBot="1" x14ac:dyDescent="0.35">
      <c r="C8" s="8" t="str">
        <f>SOURCES!B10</f>
        <v>Technicien3</v>
      </c>
      <c r="D8" s="27"/>
      <c r="E8" s="28"/>
      <c r="F8" s="28"/>
      <c r="G8" s="28"/>
      <c r="H8" s="28"/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9"/>
    </row>
    <row r="9" spans="3:34" ht="18.600000000000001" customHeight="1" thickTop="1" thickBot="1" x14ac:dyDescent="0.35">
      <c r="C9" s="8" t="str">
        <f>SOURCES!B11</f>
        <v>Technicien4</v>
      </c>
      <c r="D9" s="27"/>
      <c r="E9" s="28"/>
      <c r="F9" s="28"/>
      <c r="G9" s="28"/>
      <c r="H9" s="28"/>
      <c r="I9" s="28"/>
      <c r="J9" s="28"/>
      <c r="K9" s="28"/>
      <c r="L9" s="28"/>
      <c r="M9" s="28"/>
      <c r="N9" s="28"/>
      <c r="O9" s="28"/>
      <c r="P9" s="28"/>
      <c r="Q9" s="28"/>
      <c r="R9" s="28"/>
      <c r="S9" s="28"/>
      <c r="T9" s="28"/>
      <c r="U9" s="28"/>
      <c r="V9" s="28"/>
      <c r="W9" s="28"/>
      <c r="X9" s="28"/>
      <c r="Y9" s="28"/>
      <c r="Z9" s="28"/>
      <c r="AA9" s="28"/>
      <c r="AB9" s="28"/>
      <c r="AC9" s="28"/>
      <c r="AD9" s="28"/>
      <c r="AE9" s="28"/>
      <c r="AF9" s="28"/>
      <c r="AG9" s="28"/>
      <c r="AH9" s="29"/>
    </row>
    <row r="10" spans="3:34" ht="18.600000000000001" customHeight="1" thickTop="1" thickBot="1" x14ac:dyDescent="0.35">
      <c r="C10" s="8" t="str">
        <f>SOURCES!B12</f>
        <v>Technicien5</v>
      </c>
      <c r="D10" s="27"/>
      <c r="E10" s="28"/>
      <c r="F10" s="28"/>
      <c r="G10" s="28"/>
      <c r="H10" s="28"/>
      <c r="I10" s="28"/>
      <c r="J10" s="28"/>
      <c r="K10" s="28"/>
      <c r="L10" s="28"/>
      <c r="M10" s="28"/>
      <c r="N10" s="28"/>
      <c r="O10" s="28"/>
      <c r="P10" s="28"/>
      <c r="Q10" s="28"/>
      <c r="R10" s="28"/>
      <c r="S10" s="28"/>
      <c r="T10" s="28"/>
      <c r="U10" s="28"/>
      <c r="V10" s="28"/>
      <c r="W10" s="28"/>
      <c r="X10" s="28"/>
      <c r="Y10" s="28"/>
      <c r="Z10" s="28"/>
      <c r="AA10" s="28"/>
      <c r="AB10" s="28"/>
      <c r="AC10" s="28"/>
      <c r="AD10" s="28"/>
      <c r="AE10" s="28"/>
      <c r="AF10" s="28"/>
      <c r="AG10" s="28"/>
      <c r="AH10" s="29"/>
    </row>
    <row r="11" spans="3:34" ht="18.600000000000001" customHeight="1" thickTop="1" thickBot="1" x14ac:dyDescent="0.35">
      <c r="C11" s="8" t="str">
        <f>SOURCES!B13</f>
        <v>Technicien6</v>
      </c>
      <c r="D11" s="27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8"/>
      <c r="P11" s="28"/>
      <c r="Q11" s="28"/>
      <c r="R11" s="28"/>
      <c r="S11" s="28"/>
      <c r="T11" s="28"/>
      <c r="U11" s="28"/>
      <c r="V11" s="28"/>
      <c r="W11" s="28"/>
      <c r="X11" s="28"/>
      <c r="Y11" s="28"/>
      <c r="Z11" s="28"/>
      <c r="AA11" s="28"/>
      <c r="AB11" s="28"/>
      <c r="AC11" s="28"/>
      <c r="AD11" s="28"/>
      <c r="AE11" s="28"/>
      <c r="AF11" s="28"/>
      <c r="AG11" s="28"/>
      <c r="AH11" s="29"/>
    </row>
    <row r="12" spans="3:34" ht="18.600000000000001" customHeight="1" thickTop="1" thickBot="1" x14ac:dyDescent="0.35">
      <c r="C12" s="8" t="str">
        <f>SOURCES!B14</f>
        <v>Technicien7</v>
      </c>
      <c r="D12" s="27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28"/>
      <c r="U12" s="28"/>
      <c r="V12" s="28"/>
      <c r="W12" s="28"/>
      <c r="X12" s="28"/>
      <c r="Y12" s="28"/>
      <c r="Z12" s="28"/>
      <c r="AA12" s="28"/>
      <c r="AB12" s="28"/>
      <c r="AC12" s="28"/>
      <c r="AD12" s="28"/>
      <c r="AE12" s="28"/>
      <c r="AF12" s="28"/>
      <c r="AG12" s="28"/>
      <c r="AH12" s="29"/>
    </row>
    <row r="13" spans="3:34" ht="18.600000000000001" customHeight="1" thickTop="1" thickBot="1" x14ac:dyDescent="0.35">
      <c r="C13" s="8" t="str">
        <f>SOURCES!B15</f>
        <v>Technicien8</v>
      </c>
      <c r="D13" s="27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8"/>
      <c r="Q13" s="28"/>
      <c r="R13" s="28"/>
      <c r="S13" s="28"/>
      <c r="T13" s="28"/>
      <c r="U13" s="28"/>
      <c r="V13" s="28"/>
      <c r="W13" s="28"/>
      <c r="X13" s="28"/>
      <c r="Y13" s="28"/>
      <c r="Z13" s="28"/>
      <c r="AA13" s="28"/>
      <c r="AB13" s="28"/>
      <c r="AC13" s="28"/>
      <c r="AD13" s="28"/>
      <c r="AE13" s="28"/>
      <c r="AF13" s="28"/>
      <c r="AG13" s="28"/>
      <c r="AH13" s="29"/>
    </row>
    <row r="14" spans="3:34" ht="18.600000000000001" customHeight="1" thickTop="1" thickBot="1" x14ac:dyDescent="0.35">
      <c r="C14" s="8" t="str">
        <f>SOURCES!B16</f>
        <v>Technicien9</v>
      </c>
      <c r="D14" s="27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28"/>
      <c r="U14" s="28"/>
      <c r="V14" s="28"/>
      <c r="W14" s="28"/>
      <c r="X14" s="28"/>
      <c r="Y14" s="28"/>
      <c r="Z14" s="28"/>
      <c r="AA14" s="28"/>
      <c r="AB14" s="28"/>
      <c r="AC14" s="28"/>
      <c r="AD14" s="28"/>
      <c r="AE14" s="28"/>
      <c r="AF14" s="28"/>
      <c r="AG14" s="28"/>
      <c r="AH14" s="29"/>
    </row>
    <row r="15" spans="3:34" ht="18.600000000000001" customHeight="1" thickTop="1" thickBot="1" x14ac:dyDescent="0.35">
      <c r="C15" s="8" t="str">
        <f>SOURCES!B17</f>
        <v>Technicien10</v>
      </c>
      <c r="D15" s="27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  <c r="S15" s="28"/>
      <c r="T15" s="28"/>
      <c r="U15" s="28"/>
      <c r="V15" s="28"/>
      <c r="W15" s="28"/>
      <c r="X15" s="28"/>
      <c r="Y15" s="28"/>
      <c r="Z15" s="28"/>
      <c r="AA15" s="28"/>
      <c r="AB15" s="28"/>
      <c r="AC15" s="28"/>
      <c r="AD15" s="28"/>
      <c r="AE15" s="28"/>
      <c r="AF15" s="28"/>
      <c r="AG15" s="28"/>
      <c r="AH15" s="29"/>
    </row>
    <row r="16" spans="3:34" ht="18.600000000000001" customHeight="1" thickTop="1" thickBot="1" x14ac:dyDescent="0.35">
      <c r="C16" s="8" t="str">
        <f>SOURCES!B18</f>
        <v>Technicien11</v>
      </c>
      <c r="D16" s="27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8"/>
      <c r="R16" s="28"/>
      <c r="S16" s="28"/>
      <c r="T16" s="28"/>
      <c r="U16" s="28"/>
      <c r="V16" s="28"/>
      <c r="W16" s="28"/>
      <c r="X16" s="28"/>
      <c r="Y16" s="28"/>
      <c r="Z16" s="28"/>
      <c r="AA16" s="28"/>
      <c r="AB16" s="28"/>
      <c r="AC16" s="28"/>
      <c r="AD16" s="28"/>
      <c r="AE16" s="28"/>
      <c r="AF16" s="28"/>
      <c r="AG16" s="28"/>
      <c r="AH16" s="29"/>
    </row>
    <row r="17" spans="3:34" ht="18.600000000000001" customHeight="1" thickTop="1" thickBot="1" x14ac:dyDescent="0.35">
      <c r="C17" s="8" t="str">
        <f>SOURCES!B19</f>
        <v>Technicien12</v>
      </c>
      <c r="D17" s="27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/>
      <c r="S17" s="28"/>
      <c r="T17" s="28"/>
      <c r="U17" s="28"/>
      <c r="V17" s="28"/>
      <c r="W17" s="28"/>
      <c r="X17" s="28"/>
      <c r="Y17" s="28"/>
      <c r="Z17" s="28"/>
      <c r="AA17" s="28"/>
      <c r="AB17" s="28"/>
      <c r="AC17" s="28"/>
      <c r="AD17" s="28"/>
      <c r="AE17" s="28"/>
      <c r="AF17" s="28"/>
      <c r="AG17" s="28"/>
      <c r="AH17" s="29"/>
    </row>
    <row r="18" spans="3:34" ht="18.600000000000001" customHeight="1" thickTop="1" thickBot="1" x14ac:dyDescent="0.35">
      <c r="C18" s="8" t="str">
        <f>SOURCES!B20</f>
        <v>Technicien13</v>
      </c>
      <c r="D18" s="27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28"/>
      <c r="AG18" s="28"/>
      <c r="AH18" s="29"/>
    </row>
    <row r="19" spans="3:34" ht="18.600000000000001" customHeight="1" thickTop="1" thickBot="1" x14ac:dyDescent="0.35">
      <c r="C19" s="8" t="str">
        <f>SOURCES!B21</f>
        <v>Technicien14</v>
      </c>
      <c r="D19" s="30"/>
      <c r="E19" s="31"/>
      <c r="F19" s="31"/>
      <c r="G19" s="31"/>
      <c r="H19" s="31"/>
      <c r="I19" s="31"/>
      <c r="J19" s="31"/>
      <c r="K19" s="31"/>
      <c r="L19" s="31"/>
      <c r="M19" s="31"/>
      <c r="N19" s="31"/>
      <c r="O19" s="31"/>
      <c r="P19" s="31"/>
      <c r="Q19" s="31"/>
      <c r="R19" s="31"/>
      <c r="S19" s="31"/>
      <c r="T19" s="31"/>
      <c r="U19" s="31"/>
      <c r="V19" s="31"/>
      <c r="W19" s="31"/>
      <c r="X19" s="31"/>
      <c r="Y19" s="31"/>
      <c r="Z19" s="31"/>
      <c r="AA19" s="31"/>
      <c r="AB19" s="31"/>
      <c r="AC19" s="31"/>
      <c r="AD19" s="31"/>
      <c r="AE19" s="31"/>
      <c r="AF19" s="31"/>
      <c r="AG19" s="31"/>
      <c r="AH19" s="32"/>
    </row>
    <row r="20" spans="3:34" ht="15" thickTop="1" x14ac:dyDescent="0.3">
      <c r="C20" s="9"/>
    </row>
    <row r="21" spans="3:34" ht="15" thickBot="1" x14ac:dyDescent="0.35">
      <c r="C21" s="9"/>
    </row>
    <row r="22" spans="3:34" ht="27" customHeight="1" thickTop="1" thickBot="1" x14ac:dyDescent="0.35">
      <c r="C22" s="9"/>
      <c r="D22" s="48" t="s">
        <v>3</v>
      </c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49"/>
      <c r="P22" s="49"/>
      <c r="Q22" s="49"/>
      <c r="R22" s="49"/>
      <c r="S22" s="49"/>
      <c r="T22" s="49"/>
      <c r="U22" s="49"/>
      <c r="V22" s="49"/>
      <c r="W22" s="49"/>
      <c r="X22" s="49"/>
      <c r="Y22" s="49"/>
      <c r="Z22" s="49"/>
      <c r="AA22" s="49"/>
      <c r="AB22" s="49"/>
      <c r="AC22" s="49"/>
      <c r="AD22" s="49"/>
      <c r="AE22" s="50"/>
    </row>
    <row r="23" spans="3:34" ht="49.2" customHeight="1" thickTop="1" thickBot="1" x14ac:dyDescent="0.35">
      <c r="C23" s="9"/>
      <c r="D23" s="2">
        <v>44958</v>
      </c>
      <c r="E23" s="3">
        <f>D23+1</f>
        <v>44959</v>
      </c>
      <c r="F23" s="3">
        <f t="shared" ref="F23:AE23" si="1">E23+1</f>
        <v>44960</v>
      </c>
      <c r="G23" s="3">
        <f t="shared" si="1"/>
        <v>44961</v>
      </c>
      <c r="H23" s="3">
        <f t="shared" si="1"/>
        <v>44962</v>
      </c>
      <c r="I23" s="3">
        <f t="shared" si="1"/>
        <v>44963</v>
      </c>
      <c r="J23" s="3">
        <f t="shared" si="1"/>
        <v>44964</v>
      </c>
      <c r="K23" s="3">
        <f t="shared" si="1"/>
        <v>44965</v>
      </c>
      <c r="L23" s="3">
        <f t="shared" si="1"/>
        <v>44966</v>
      </c>
      <c r="M23" s="3">
        <f t="shared" si="1"/>
        <v>44967</v>
      </c>
      <c r="N23" s="3">
        <f t="shared" si="1"/>
        <v>44968</v>
      </c>
      <c r="O23" s="3">
        <f t="shared" si="1"/>
        <v>44969</v>
      </c>
      <c r="P23" s="3">
        <f t="shared" si="1"/>
        <v>44970</v>
      </c>
      <c r="Q23" s="3">
        <f t="shared" si="1"/>
        <v>44971</v>
      </c>
      <c r="R23" s="3">
        <f t="shared" si="1"/>
        <v>44972</v>
      </c>
      <c r="S23" s="3">
        <f t="shared" si="1"/>
        <v>44973</v>
      </c>
      <c r="T23" s="3">
        <f t="shared" si="1"/>
        <v>44974</v>
      </c>
      <c r="U23" s="3">
        <f t="shared" si="1"/>
        <v>44975</v>
      </c>
      <c r="V23" s="3">
        <f t="shared" si="1"/>
        <v>44976</v>
      </c>
      <c r="W23" s="3">
        <f t="shared" si="1"/>
        <v>44977</v>
      </c>
      <c r="X23" s="3">
        <f t="shared" si="1"/>
        <v>44978</v>
      </c>
      <c r="Y23" s="3">
        <f t="shared" si="1"/>
        <v>44979</v>
      </c>
      <c r="Z23" s="3">
        <f t="shared" si="1"/>
        <v>44980</v>
      </c>
      <c r="AA23" s="3">
        <f t="shared" si="1"/>
        <v>44981</v>
      </c>
      <c r="AB23" s="3">
        <f t="shared" si="1"/>
        <v>44982</v>
      </c>
      <c r="AC23" s="3">
        <f t="shared" si="1"/>
        <v>44983</v>
      </c>
      <c r="AD23" s="3">
        <f t="shared" si="1"/>
        <v>44984</v>
      </c>
      <c r="AE23" s="4">
        <f t="shared" si="1"/>
        <v>44985</v>
      </c>
    </row>
    <row r="24" spans="3:34" ht="18.600000000000001" customHeight="1" thickTop="1" thickBot="1" x14ac:dyDescent="0.35">
      <c r="C24" s="8" t="str">
        <f>SOURCES!B8</f>
        <v>Technicien1</v>
      </c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9"/>
      <c r="AF24" s="15"/>
      <c r="AG24" s="15"/>
      <c r="AH24" s="14"/>
    </row>
    <row r="25" spans="3:34" ht="18.600000000000001" customHeight="1" thickTop="1" thickBot="1" x14ac:dyDescent="0.35">
      <c r="C25" s="12" t="str">
        <f>SOURCES!B9</f>
        <v>Technicien2</v>
      </c>
      <c r="D25" s="54">
        <v>23643</v>
      </c>
      <c r="E25" s="52"/>
      <c r="F25" s="52"/>
      <c r="G25" s="52"/>
      <c r="H25" s="52"/>
      <c r="I25" s="55"/>
      <c r="J25" s="28"/>
      <c r="K25" s="28"/>
      <c r="L25" s="28"/>
      <c r="M25" s="28"/>
      <c r="N25" s="28"/>
      <c r="O25" s="28"/>
      <c r="P25" s="28"/>
      <c r="Q25" s="28"/>
      <c r="R25" s="28"/>
      <c r="S25" s="28"/>
      <c r="T25" s="28"/>
      <c r="U25" s="28"/>
      <c r="V25" s="28"/>
      <c r="W25" s="28"/>
      <c r="X25" s="28"/>
      <c r="Y25" s="28"/>
      <c r="Z25" s="28"/>
      <c r="AA25" s="28"/>
      <c r="AB25" s="28"/>
      <c r="AC25" s="28"/>
      <c r="AD25" s="28"/>
      <c r="AE25" s="29"/>
      <c r="AF25" s="15"/>
      <c r="AG25" s="15"/>
      <c r="AH25" s="14"/>
    </row>
    <row r="26" spans="3:34" ht="18.600000000000001" customHeight="1" thickTop="1" thickBot="1" x14ac:dyDescent="0.35">
      <c r="C26" s="8" t="str">
        <f>SOURCES!B10</f>
        <v>Technicien3</v>
      </c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11">
        <v>24010</v>
      </c>
      <c r="S26" s="28"/>
      <c r="T26" s="28"/>
      <c r="U26" s="28"/>
      <c r="V26" s="28"/>
      <c r="W26" s="28"/>
      <c r="X26" s="28"/>
      <c r="Y26" s="28"/>
      <c r="Z26" s="28"/>
      <c r="AA26" s="28"/>
      <c r="AB26" s="28"/>
      <c r="AC26" s="28"/>
      <c r="AD26" s="28"/>
      <c r="AE26" s="29"/>
      <c r="AF26" s="15"/>
      <c r="AG26" s="15"/>
      <c r="AH26" s="14"/>
    </row>
    <row r="27" spans="3:34" ht="18.600000000000001" customHeight="1" thickTop="1" thickBot="1" x14ac:dyDescent="0.35">
      <c r="C27" s="8" t="str">
        <f>SOURCES!B11</f>
        <v>Technicien4</v>
      </c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  <c r="S27" s="28"/>
      <c r="T27" s="28"/>
      <c r="U27" s="28"/>
      <c r="V27" s="28"/>
      <c r="W27" s="28"/>
      <c r="X27" s="28"/>
      <c r="Y27" s="28"/>
      <c r="Z27" s="28"/>
      <c r="AA27" s="28"/>
      <c r="AB27" s="28"/>
      <c r="AC27" s="28"/>
      <c r="AD27" s="28"/>
      <c r="AE27" s="29"/>
      <c r="AF27" s="15"/>
      <c r="AG27" s="15"/>
      <c r="AH27" s="14"/>
    </row>
    <row r="28" spans="3:34" ht="18.600000000000001" customHeight="1" thickTop="1" thickBot="1" x14ac:dyDescent="0.35">
      <c r="C28" s="8" t="str">
        <f>SOURCES!B12</f>
        <v>Technicien5</v>
      </c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8"/>
      <c r="T28" s="28"/>
      <c r="U28" s="28"/>
      <c r="V28" s="28"/>
      <c r="W28" s="28"/>
      <c r="X28" s="28"/>
      <c r="Y28" s="28"/>
      <c r="Z28" s="28"/>
      <c r="AA28" s="28"/>
      <c r="AB28" s="28"/>
      <c r="AC28" s="28"/>
      <c r="AD28" s="28"/>
      <c r="AE28" s="29"/>
      <c r="AF28" s="15"/>
      <c r="AG28" s="15"/>
      <c r="AH28" s="14"/>
    </row>
    <row r="29" spans="3:34" ht="18.600000000000001" customHeight="1" thickTop="1" thickBot="1" x14ac:dyDescent="0.35">
      <c r="C29" s="8" t="str">
        <f>SOURCES!B13</f>
        <v>Technicien6</v>
      </c>
      <c r="D29" s="28"/>
      <c r="E29" s="28"/>
      <c r="F29" s="28"/>
      <c r="G29" s="28"/>
      <c r="H29" s="28"/>
      <c r="I29" s="51">
        <v>24365</v>
      </c>
      <c r="J29" s="52"/>
      <c r="K29" s="52"/>
      <c r="L29" s="52"/>
      <c r="M29" s="52"/>
      <c r="N29" s="52"/>
      <c r="O29" s="52"/>
      <c r="P29" s="52"/>
      <c r="Q29" s="52"/>
      <c r="R29" s="52"/>
      <c r="S29" s="52"/>
      <c r="T29" s="55"/>
      <c r="U29" s="28"/>
      <c r="V29" s="28"/>
      <c r="W29" s="28"/>
      <c r="X29" s="28"/>
      <c r="Y29" s="28"/>
      <c r="Z29" s="28"/>
      <c r="AA29" s="28"/>
      <c r="AB29" s="28"/>
      <c r="AC29" s="28"/>
      <c r="AD29" s="28"/>
      <c r="AE29" s="29"/>
      <c r="AF29" s="15"/>
      <c r="AG29" s="15"/>
      <c r="AH29" s="14"/>
    </row>
    <row r="30" spans="3:34" ht="18.600000000000001" customHeight="1" thickTop="1" thickBot="1" x14ac:dyDescent="0.35">
      <c r="C30" s="8" t="str">
        <f>SOURCES!B14</f>
        <v>Technicien7</v>
      </c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28"/>
      <c r="T30" s="28"/>
      <c r="U30" s="28"/>
      <c r="V30" s="28"/>
      <c r="W30" s="28"/>
      <c r="X30" s="28"/>
      <c r="Y30" s="28"/>
      <c r="Z30" s="28"/>
      <c r="AA30" s="28"/>
      <c r="AB30" s="28"/>
      <c r="AC30" s="28"/>
      <c r="AD30" s="28"/>
      <c r="AE30" s="29"/>
      <c r="AF30" s="15"/>
      <c r="AG30" s="15"/>
      <c r="AH30" s="14"/>
    </row>
    <row r="31" spans="3:34" ht="18.600000000000001" customHeight="1" thickTop="1" thickBot="1" x14ac:dyDescent="0.35">
      <c r="C31" s="8" t="str">
        <f>SOURCES!B15</f>
        <v>Technicien8</v>
      </c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9"/>
      <c r="AF31" s="15"/>
      <c r="AG31" s="15"/>
      <c r="AH31" s="14"/>
    </row>
    <row r="32" spans="3:34" ht="18.600000000000001" customHeight="1" thickTop="1" thickBot="1" x14ac:dyDescent="0.35">
      <c r="C32" s="8" t="str">
        <f>SOURCES!B16</f>
        <v>Technicien9</v>
      </c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28"/>
      <c r="P32" s="28"/>
      <c r="Q32" s="28"/>
      <c r="R32" s="28"/>
      <c r="S32" s="28"/>
      <c r="T32" s="28"/>
      <c r="U32" s="28"/>
      <c r="V32" s="28"/>
      <c r="W32" s="28"/>
      <c r="X32" s="28"/>
      <c r="Y32" s="28"/>
      <c r="Z32" s="28"/>
      <c r="AA32" s="28"/>
      <c r="AB32" s="28"/>
      <c r="AC32" s="28"/>
      <c r="AD32" s="28"/>
      <c r="AE32" s="29"/>
      <c r="AF32" s="15"/>
      <c r="AG32" s="15"/>
      <c r="AH32" s="14"/>
    </row>
    <row r="33" spans="3:34" ht="18.600000000000001" customHeight="1" thickTop="1" thickBot="1" x14ac:dyDescent="0.35">
      <c r="C33" s="8" t="str">
        <f>SOURCES!B17</f>
        <v>Technicien10</v>
      </c>
      <c r="D33" s="28"/>
      <c r="E33" s="28"/>
      <c r="F33" s="28"/>
      <c r="G33" s="28"/>
      <c r="H33" s="28"/>
      <c r="I33" s="28"/>
      <c r="J33" s="28"/>
      <c r="K33" s="28"/>
      <c r="L33" s="28"/>
      <c r="M33" s="28"/>
      <c r="N33" s="28"/>
      <c r="O33" s="28"/>
      <c r="P33" s="28"/>
      <c r="Q33" s="28"/>
      <c r="R33" s="28"/>
      <c r="S33" s="28"/>
      <c r="T33" s="28"/>
      <c r="U33" s="28"/>
      <c r="V33" s="28"/>
      <c r="W33" s="28"/>
      <c r="X33" s="28"/>
      <c r="Y33" s="28"/>
      <c r="Z33" s="28"/>
      <c r="AA33" s="28"/>
      <c r="AB33" s="28"/>
      <c r="AC33" s="28"/>
      <c r="AD33" s="28"/>
      <c r="AE33" s="29"/>
      <c r="AF33" s="15"/>
      <c r="AG33" s="15"/>
      <c r="AH33" s="14"/>
    </row>
    <row r="34" spans="3:34" ht="18.600000000000001" customHeight="1" thickTop="1" thickBot="1" x14ac:dyDescent="0.35">
      <c r="C34" s="8" t="str">
        <f>SOURCES!B18</f>
        <v>Technicien11</v>
      </c>
      <c r="D34" s="28"/>
      <c r="E34" s="28"/>
      <c r="F34" s="28"/>
      <c r="G34" s="28"/>
      <c r="H34" s="28"/>
      <c r="I34" s="28"/>
      <c r="J34" s="28"/>
      <c r="K34" s="28"/>
      <c r="L34" s="28"/>
      <c r="M34" s="28"/>
      <c r="N34" s="28"/>
      <c r="O34" s="28"/>
      <c r="P34" s="28"/>
      <c r="Q34" s="28"/>
      <c r="R34" s="28"/>
      <c r="S34" s="28"/>
      <c r="T34" s="28"/>
      <c r="U34" s="28"/>
      <c r="V34" s="28"/>
      <c r="W34" s="28"/>
      <c r="X34" s="28"/>
      <c r="Y34" s="28"/>
      <c r="Z34" s="28"/>
      <c r="AA34" s="28"/>
      <c r="AB34" s="28"/>
      <c r="AC34" s="28"/>
      <c r="AD34" s="28"/>
      <c r="AE34" s="29"/>
      <c r="AF34" s="15"/>
      <c r="AG34" s="15"/>
      <c r="AH34" s="14"/>
    </row>
    <row r="35" spans="3:34" ht="18.600000000000001" customHeight="1" thickTop="1" thickBot="1" x14ac:dyDescent="0.35">
      <c r="C35" s="8" t="str">
        <f>SOURCES!B19</f>
        <v>Technicien12</v>
      </c>
      <c r="D35" s="28"/>
      <c r="E35" s="28"/>
      <c r="F35" s="28"/>
      <c r="G35" s="28"/>
      <c r="H35" s="28"/>
      <c r="I35" s="28"/>
      <c r="J35" s="28"/>
      <c r="K35" s="28"/>
      <c r="L35" s="28"/>
      <c r="M35" s="28"/>
      <c r="N35" s="28"/>
      <c r="O35" s="28"/>
      <c r="P35" s="28"/>
      <c r="Q35" s="28"/>
      <c r="R35" s="28"/>
      <c r="S35" s="28"/>
      <c r="T35" s="28"/>
      <c r="U35" s="28"/>
      <c r="V35" s="28"/>
      <c r="W35" s="28"/>
      <c r="X35" s="28"/>
      <c r="Y35" s="28"/>
      <c r="Z35" s="28"/>
      <c r="AA35" s="28"/>
      <c r="AB35" s="28"/>
      <c r="AC35" s="28"/>
      <c r="AD35" s="28"/>
      <c r="AE35" s="29"/>
      <c r="AF35" s="15"/>
      <c r="AG35" s="15"/>
      <c r="AH35" s="14"/>
    </row>
    <row r="36" spans="3:34" ht="18.600000000000001" customHeight="1" thickTop="1" thickBot="1" x14ac:dyDescent="0.35">
      <c r="C36" s="8" t="str">
        <f>SOURCES!B20</f>
        <v>Technicien13</v>
      </c>
      <c r="D36" s="28"/>
      <c r="E36" s="28"/>
      <c r="F36" s="28"/>
      <c r="G36" s="28"/>
      <c r="H36" s="28"/>
      <c r="I36" s="28"/>
      <c r="J36" s="28"/>
      <c r="K36" s="28"/>
      <c r="L36" s="28"/>
      <c r="M36" s="28"/>
      <c r="N36" s="28"/>
      <c r="O36" s="28"/>
      <c r="P36" s="28"/>
      <c r="Q36" s="28"/>
      <c r="R36" s="28"/>
      <c r="S36" s="28"/>
      <c r="T36" s="28"/>
      <c r="U36" s="28"/>
      <c r="V36" s="28"/>
      <c r="W36" s="28"/>
      <c r="X36" s="28"/>
      <c r="Y36" s="28"/>
      <c r="Z36" s="28"/>
      <c r="AA36" s="28"/>
      <c r="AB36" s="28"/>
      <c r="AC36" s="28"/>
      <c r="AD36" s="28"/>
      <c r="AE36" s="29"/>
      <c r="AF36" s="15"/>
      <c r="AG36" s="15"/>
      <c r="AH36" s="14"/>
    </row>
    <row r="37" spans="3:34" ht="18.600000000000001" customHeight="1" thickTop="1" thickBot="1" x14ac:dyDescent="0.35">
      <c r="C37" s="8" t="str">
        <f>SOURCES!B21</f>
        <v>Technicien14</v>
      </c>
      <c r="D37" s="31"/>
      <c r="E37" s="31"/>
      <c r="F37" s="31"/>
      <c r="G37" s="31"/>
      <c r="H37" s="31"/>
      <c r="I37" s="31"/>
      <c r="J37" s="31"/>
      <c r="K37" s="31"/>
      <c r="L37" s="31"/>
      <c r="M37" s="31"/>
      <c r="N37" s="31"/>
      <c r="O37" s="31"/>
      <c r="P37" s="31"/>
      <c r="Q37" s="31"/>
      <c r="R37" s="31"/>
      <c r="S37" s="31"/>
      <c r="T37" s="31"/>
      <c r="U37" s="31"/>
      <c r="V37" s="31"/>
      <c r="W37" s="31"/>
      <c r="X37" s="31"/>
      <c r="Y37" s="31"/>
      <c r="Z37" s="31"/>
      <c r="AA37" s="31"/>
      <c r="AB37" s="31"/>
      <c r="AC37" s="31"/>
      <c r="AD37" s="31"/>
      <c r="AE37" s="32"/>
      <c r="AF37" s="15"/>
      <c r="AG37" s="15"/>
      <c r="AH37" s="14"/>
    </row>
    <row r="38" spans="3:34" ht="15" thickTop="1" x14ac:dyDescent="0.3"/>
    <row r="39" spans="3:34" ht="15" thickBot="1" x14ac:dyDescent="0.35"/>
    <row r="40" spans="3:34" ht="27" thickTop="1" thickBot="1" x14ac:dyDescent="0.35">
      <c r="D40" s="48" t="s">
        <v>4</v>
      </c>
      <c r="E40" s="49"/>
      <c r="F40" s="49"/>
      <c r="G40" s="49"/>
      <c r="H40" s="49"/>
      <c r="I40" s="49"/>
      <c r="J40" s="49"/>
      <c r="K40" s="49"/>
      <c r="L40" s="49"/>
      <c r="M40" s="49"/>
      <c r="N40" s="49"/>
      <c r="O40" s="49"/>
      <c r="P40" s="49"/>
      <c r="Q40" s="49"/>
      <c r="R40" s="49"/>
      <c r="S40" s="49"/>
      <c r="T40" s="49"/>
      <c r="U40" s="49"/>
      <c r="V40" s="49"/>
      <c r="W40" s="49"/>
      <c r="X40" s="49"/>
      <c r="Y40" s="49"/>
      <c r="Z40" s="49"/>
      <c r="AA40" s="49"/>
      <c r="AB40" s="49"/>
      <c r="AC40" s="49"/>
      <c r="AD40" s="49"/>
      <c r="AE40" s="49"/>
      <c r="AF40" s="49"/>
      <c r="AG40" s="49"/>
      <c r="AH40" s="50"/>
    </row>
    <row r="41" spans="3:34" ht="47.4" customHeight="1" thickTop="1" thickBot="1" x14ac:dyDescent="0.35">
      <c r="D41" s="2">
        <v>44986</v>
      </c>
      <c r="E41" s="3">
        <f>D41+1</f>
        <v>44987</v>
      </c>
      <c r="F41" s="3">
        <f t="shared" ref="F41:AH41" si="2">E41+1</f>
        <v>44988</v>
      </c>
      <c r="G41" s="3">
        <f t="shared" si="2"/>
        <v>44989</v>
      </c>
      <c r="H41" s="3">
        <f t="shared" si="2"/>
        <v>44990</v>
      </c>
      <c r="I41" s="3">
        <f t="shared" si="2"/>
        <v>44991</v>
      </c>
      <c r="J41" s="3">
        <f t="shared" si="2"/>
        <v>44992</v>
      </c>
      <c r="K41" s="3">
        <f t="shared" si="2"/>
        <v>44993</v>
      </c>
      <c r="L41" s="3">
        <f t="shared" si="2"/>
        <v>44994</v>
      </c>
      <c r="M41" s="3">
        <f t="shared" si="2"/>
        <v>44995</v>
      </c>
      <c r="N41" s="3">
        <f t="shared" si="2"/>
        <v>44996</v>
      </c>
      <c r="O41" s="3">
        <f t="shared" si="2"/>
        <v>44997</v>
      </c>
      <c r="P41" s="3">
        <f t="shared" si="2"/>
        <v>44998</v>
      </c>
      <c r="Q41" s="3">
        <f t="shared" si="2"/>
        <v>44999</v>
      </c>
      <c r="R41" s="3">
        <f t="shared" si="2"/>
        <v>45000</v>
      </c>
      <c r="S41" s="3">
        <f t="shared" si="2"/>
        <v>45001</v>
      </c>
      <c r="T41" s="3">
        <f t="shared" si="2"/>
        <v>45002</v>
      </c>
      <c r="U41" s="3">
        <f t="shared" si="2"/>
        <v>45003</v>
      </c>
      <c r="V41" s="3">
        <f t="shared" si="2"/>
        <v>45004</v>
      </c>
      <c r="W41" s="3">
        <f t="shared" si="2"/>
        <v>45005</v>
      </c>
      <c r="X41" s="3">
        <f t="shared" si="2"/>
        <v>45006</v>
      </c>
      <c r="Y41" s="3">
        <f t="shared" si="2"/>
        <v>45007</v>
      </c>
      <c r="Z41" s="3">
        <f t="shared" si="2"/>
        <v>45008</v>
      </c>
      <c r="AA41" s="3">
        <f t="shared" si="2"/>
        <v>45009</v>
      </c>
      <c r="AB41" s="3">
        <f t="shared" si="2"/>
        <v>45010</v>
      </c>
      <c r="AC41" s="3">
        <f t="shared" si="2"/>
        <v>45011</v>
      </c>
      <c r="AD41" s="3">
        <f t="shared" si="2"/>
        <v>45012</v>
      </c>
      <c r="AE41" s="3">
        <f t="shared" si="2"/>
        <v>45013</v>
      </c>
      <c r="AF41" s="3">
        <f t="shared" si="2"/>
        <v>45014</v>
      </c>
      <c r="AG41" s="3">
        <f t="shared" si="2"/>
        <v>45015</v>
      </c>
      <c r="AH41" s="4">
        <f t="shared" si="2"/>
        <v>45016</v>
      </c>
    </row>
    <row r="42" spans="3:34" ht="18.600000000000001" customHeight="1" thickTop="1" thickBot="1" x14ac:dyDescent="0.35">
      <c r="C42" s="8" t="str">
        <f>SOURCES!B8</f>
        <v>Technicien1</v>
      </c>
      <c r="D42" s="27"/>
      <c r="E42" s="28"/>
      <c r="F42" s="28"/>
      <c r="G42" s="28"/>
      <c r="H42" s="28"/>
      <c r="I42" s="28"/>
      <c r="J42" s="28"/>
      <c r="K42" s="28"/>
      <c r="L42" s="28"/>
      <c r="M42" s="28"/>
      <c r="N42" s="28"/>
      <c r="O42" s="28"/>
      <c r="P42" s="28"/>
      <c r="Q42" s="28"/>
      <c r="R42" s="28"/>
      <c r="S42" s="28"/>
      <c r="T42" s="28"/>
      <c r="U42" s="28"/>
      <c r="V42" s="28"/>
      <c r="W42" s="28"/>
      <c r="X42" s="28"/>
      <c r="Y42" s="28"/>
      <c r="Z42" s="28"/>
      <c r="AA42" s="28"/>
      <c r="AB42" s="28"/>
      <c r="AC42" s="28"/>
      <c r="AD42" s="28"/>
      <c r="AE42" s="28"/>
      <c r="AF42" s="28"/>
      <c r="AG42" s="28"/>
      <c r="AH42" s="29"/>
    </row>
    <row r="43" spans="3:34" ht="18.600000000000001" customHeight="1" thickTop="1" thickBot="1" x14ac:dyDescent="0.35">
      <c r="C43" s="8" t="str">
        <f>SOURCES!B9</f>
        <v>Technicien2</v>
      </c>
      <c r="D43" s="33"/>
      <c r="E43" s="34"/>
      <c r="F43" s="34"/>
      <c r="G43" s="63">
        <v>24354</v>
      </c>
      <c r="H43" s="64"/>
      <c r="I43" s="64"/>
      <c r="J43" s="64"/>
      <c r="K43" s="64"/>
      <c r="L43" s="64"/>
      <c r="M43" s="64"/>
      <c r="N43" s="64"/>
      <c r="O43" s="64"/>
      <c r="P43" s="64"/>
      <c r="Q43" s="64"/>
      <c r="R43" s="64"/>
      <c r="S43" s="64"/>
      <c r="T43" s="64"/>
      <c r="U43" s="64"/>
      <c r="V43" s="64"/>
      <c r="W43" s="65"/>
      <c r="X43" s="34"/>
      <c r="Y43" s="34"/>
      <c r="Z43" s="34"/>
      <c r="AA43" s="34"/>
      <c r="AB43" s="34"/>
      <c r="AC43" s="34"/>
      <c r="AD43" s="34"/>
      <c r="AE43" s="34"/>
      <c r="AF43" s="34"/>
      <c r="AG43" s="34"/>
      <c r="AH43" s="35"/>
    </row>
    <row r="44" spans="3:34" ht="18.600000000000001" customHeight="1" thickTop="1" thickBot="1" x14ac:dyDescent="0.35">
      <c r="C44" s="8" t="str">
        <f>SOURCES!B10</f>
        <v>Technicien3</v>
      </c>
      <c r="D44" s="36"/>
      <c r="E44" s="37"/>
      <c r="F44" s="37"/>
      <c r="G44" s="37"/>
      <c r="H44" s="37"/>
      <c r="I44" s="37"/>
      <c r="J44" s="37"/>
      <c r="K44" s="37"/>
      <c r="L44" s="37"/>
      <c r="M44" s="37"/>
      <c r="N44" s="37"/>
      <c r="O44" s="37"/>
      <c r="P44" s="37"/>
      <c r="Q44" s="37"/>
      <c r="R44" s="37"/>
      <c r="S44" s="37"/>
      <c r="T44" s="37"/>
      <c r="U44" s="37"/>
      <c r="V44" s="37"/>
      <c r="W44" s="37"/>
      <c r="X44" s="37"/>
      <c r="Y44" s="37"/>
      <c r="Z44" s="37"/>
      <c r="AA44" s="37"/>
      <c r="AB44" s="37"/>
      <c r="AC44" s="37"/>
      <c r="AD44" s="37"/>
      <c r="AE44" s="37"/>
      <c r="AF44" s="37"/>
      <c r="AG44" s="37"/>
      <c r="AH44" s="38"/>
    </row>
    <row r="45" spans="3:34" ht="18.600000000000001" customHeight="1" thickTop="1" thickBot="1" x14ac:dyDescent="0.35">
      <c r="C45" s="8" t="str">
        <f>SOURCES!B11</f>
        <v>Technicien4</v>
      </c>
      <c r="D45" s="33"/>
      <c r="E45" s="34"/>
      <c r="F45" s="34"/>
      <c r="G45" s="34"/>
      <c r="H45" s="34"/>
      <c r="I45" s="34"/>
      <c r="J45" s="34"/>
      <c r="K45" s="34"/>
      <c r="L45" s="34"/>
      <c r="M45" s="34"/>
      <c r="N45" s="34"/>
      <c r="O45" s="34"/>
      <c r="P45" s="34"/>
      <c r="Q45" s="34"/>
      <c r="R45" s="56">
        <v>26354</v>
      </c>
      <c r="S45" s="57"/>
      <c r="T45" s="57"/>
      <c r="U45" s="57"/>
      <c r="V45" s="57"/>
      <c r="W45" s="57"/>
      <c r="X45" s="57"/>
      <c r="Y45" s="57"/>
      <c r="Z45" s="57"/>
      <c r="AA45" s="57"/>
      <c r="AB45" s="57"/>
      <c r="AC45" s="57"/>
      <c r="AD45" s="57"/>
      <c r="AE45" s="57"/>
      <c r="AF45" s="58"/>
      <c r="AG45" s="34"/>
      <c r="AH45" s="35"/>
    </row>
    <row r="46" spans="3:34" ht="18.600000000000001" customHeight="1" thickTop="1" thickBot="1" x14ac:dyDescent="0.35">
      <c r="C46" s="8" t="str">
        <f>SOURCES!B12</f>
        <v>Technicien5</v>
      </c>
      <c r="D46" s="27"/>
      <c r="E46" s="28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28"/>
      <c r="X46" s="28"/>
      <c r="Y46" s="28"/>
      <c r="Z46" s="28"/>
      <c r="AA46" s="28"/>
      <c r="AB46" s="28"/>
      <c r="AC46" s="28"/>
      <c r="AD46" s="28"/>
      <c r="AE46" s="28"/>
      <c r="AF46" s="28"/>
      <c r="AG46" s="28"/>
      <c r="AH46" s="29"/>
    </row>
    <row r="47" spans="3:34" ht="18.600000000000001" customHeight="1" thickTop="1" thickBot="1" x14ac:dyDescent="0.35">
      <c r="C47" s="8" t="str">
        <f>SOURCES!B13</f>
        <v>Technicien6</v>
      </c>
      <c r="D47" s="33"/>
      <c r="E47" s="34"/>
      <c r="F47" s="34"/>
      <c r="G47" s="34"/>
      <c r="H47" s="34"/>
      <c r="I47" s="34"/>
      <c r="J47" s="34"/>
      <c r="K47" s="34"/>
      <c r="L47" s="34"/>
      <c r="M47" s="34"/>
      <c r="N47" s="34"/>
      <c r="O47" s="34"/>
      <c r="P47" s="34"/>
      <c r="Q47" s="34"/>
      <c r="R47" s="34"/>
      <c r="S47" s="34"/>
      <c r="T47" s="34"/>
      <c r="U47" s="34"/>
      <c r="V47" s="34"/>
      <c r="W47" s="34"/>
      <c r="X47" s="34"/>
      <c r="Y47" s="34"/>
      <c r="Z47" s="34"/>
      <c r="AA47" s="34"/>
      <c r="AB47" s="34"/>
      <c r="AC47" s="34"/>
      <c r="AD47" s="34"/>
      <c r="AE47" s="34"/>
      <c r="AF47" s="34"/>
      <c r="AG47" s="34"/>
      <c r="AH47" s="35"/>
    </row>
    <row r="48" spans="3:34" ht="18.600000000000001" customHeight="1" thickTop="1" thickBot="1" x14ac:dyDescent="0.35">
      <c r="C48" s="8" t="str">
        <f>SOURCES!B14</f>
        <v>Technicien7</v>
      </c>
      <c r="D48" s="36"/>
      <c r="E48" s="37"/>
      <c r="F48" s="37"/>
      <c r="G48" s="37"/>
      <c r="H48" s="37"/>
      <c r="I48" s="37"/>
      <c r="J48" s="37"/>
      <c r="K48" s="37"/>
      <c r="L48" s="37"/>
      <c r="M48" s="37"/>
      <c r="N48" s="37"/>
      <c r="O48" s="37"/>
      <c r="P48" s="37"/>
      <c r="Q48" s="37"/>
      <c r="R48" s="37"/>
      <c r="S48" s="37"/>
      <c r="T48" s="37"/>
      <c r="U48" s="37"/>
      <c r="V48" s="37"/>
      <c r="W48" s="37"/>
      <c r="X48" s="37"/>
      <c r="Y48" s="37"/>
      <c r="Z48" s="37"/>
      <c r="AA48" s="37"/>
      <c r="AB48" s="37"/>
      <c r="AC48" s="37"/>
      <c r="AD48" s="37"/>
      <c r="AE48" s="37"/>
      <c r="AF48" s="37"/>
      <c r="AG48" s="37"/>
      <c r="AH48" s="38"/>
    </row>
    <row r="49" spans="3:34" ht="18.600000000000001" customHeight="1" thickTop="1" thickBot="1" x14ac:dyDescent="0.35">
      <c r="C49" s="8" t="str">
        <f>SOURCES!B15</f>
        <v>Technicien8</v>
      </c>
      <c r="D49" s="62">
        <v>22678</v>
      </c>
      <c r="E49" s="57"/>
      <c r="F49" s="57"/>
      <c r="G49" s="57"/>
      <c r="H49" s="57"/>
      <c r="I49" s="58"/>
      <c r="J49" s="40"/>
      <c r="K49" s="40"/>
      <c r="L49" s="40"/>
      <c r="M49" s="40"/>
      <c r="N49" s="40"/>
      <c r="O49" s="40"/>
      <c r="P49" s="40"/>
      <c r="Q49" s="40"/>
      <c r="R49" s="40"/>
      <c r="S49" s="40"/>
      <c r="T49" s="40"/>
      <c r="U49" s="40"/>
      <c r="V49" s="40"/>
      <c r="W49" s="40"/>
      <c r="X49" s="40"/>
      <c r="Y49" s="40"/>
      <c r="Z49" s="40"/>
      <c r="AA49" s="40"/>
      <c r="AB49" s="40"/>
      <c r="AC49" s="40"/>
      <c r="AD49" s="40"/>
      <c r="AE49" s="40"/>
      <c r="AF49" s="40"/>
      <c r="AG49" s="40"/>
      <c r="AH49" s="41"/>
    </row>
    <row r="50" spans="3:34" ht="18.600000000000001" customHeight="1" thickTop="1" thickBot="1" x14ac:dyDescent="0.35">
      <c r="C50" s="8" t="str">
        <f>SOURCES!B16</f>
        <v>Technicien9</v>
      </c>
      <c r="D50" s="27"/>
      <c r="E50" s="28"/>
      <c r="F50" s="28"/>
      <c r="G50" s="28"/>
      <c r="H50" s="28"/>
      <c r="I50" s="28"/>
      <c r="J50" s="28"/>
      <c r="K50" s="28"/>
      <c r="L50" s="28"/>
      <c r="M50" s="28"/>
      <c r="N50" s="28"/>
      <c r="O50" s="28"/>
      <c r="P50" s="28"/>
      <c r="Q50" s="28"/>
      <c r="R50" s="28"/>
      <c r="S50" s="28"/>
      <c r="T50" s="28"/>
      <c r="U50" s="28"/>
      <c r="V50" s="28"/>
      <c r="W50" s="28"/>
      <c r="X50" s="28"/>
      <c r="Y50" s="28"/>
      <c r="Z50" s="28"/>
      <c r="AA50" s="28"/>
      <c r="AB50" s="28"/>
      <c r="AC50" s="28"/>
      <c r="AD50" s="28"/>
      <c r="AE50" s="28"/>
      <c r="AF50" s="28"/>
      <c r="AG50" s="28"/>
      <c r="AH50" s="29"/>
    </row>
    <row r="51" spans="3:34" ht="18.600000000000001" customHeight="1" thickTop="1" thickBot="1" x14ac:dyDescent="0.35">
      <c r="C51" s="8" t="str">
        <f>SOURCES!B17</f>
        <v>Technicien10</v>
      </c>
      <c r="D51" s="33"/>
      <c r="E51" s="34"/>
      <c r="F51" s="34"/>
      <c r="G51" s="34"/>
      <c r="H51" s="34"/>
      <c r="I51" s="34"/>
      <c r="J51" s="34"/>
      <c r="K51" s="34"/>
      <c r="L51" s="34"/>
      <c r="M51" s="34"/>
      <c r="N51" s="34"/>
      <c r="O51" s="34"/>
      <c r="P51" s="34"/>
      <c r="Q51" s="34"/>
      <c r="R51" s="34"/>
      <c r="S51" s="34"/>
      <c r="T51" s="34"/>
      <c r="U51" s="34"/>
      <c r="V51" s="34"/>
      <c r="W51" s="34"/>
      <c r="X51" s="34"/>
      <c r="Y51" s="34"/>
      <c r="Z51" s="34"/>
      <c r="AA51" s="34"/>
      <c r="AB51" s="34"/>
      <c r="AC51" s="34"/>
      <c r="AD51" s="34"/>
      <c r="AE51" s="34"/>
      <c r="AF51" s="34"/>
      <c r="AG51" s="34"/>
      <c r="AH51" s="35"/>
    </row>
    <row r="52" spans="3:34" ht="18.600000000000001" customHeight="1" thickTop="1" thickBot="1" x14ac:dyDescent="0.35">
      <c r="C52" s="8" t="str">
        <f>SOURCES!B18</f>
        <v>Technicien11</v>
      </c>
      <c r="D52" s="33"/>
      <c r="E52" s="34"/>
      <c r="F52" s="34"/>
      <c r="G52" s="34"/>
      <c r="H52" s="34"/>
      <c r="I52" s="34"/>
      <c r="J52" s="34"/>
      <c r="K52" s="34"/>
      <c r="L52" s="34"/>
      <c r="M52" s="34"/>
      <c r="N52" s="34"/>
      <c r="O52" s="34"/>
      <c r="P52" s="34"/>
      <c r="Q52" s="34"/>
      <c r="R52" s="34"/>
      <c r="S52" s="34"/>
      <c r="T52" s="34"/>
      <c r="U52" s="34"/>
      <c r="V52" s="34"/>
      <c r="W52" s="34"/>
      <c r="X52" s="34"/>
      <c r="Y52" s="34"/>
      <c r="Z52" s="34"/>
      <c r="AA52" s="34"/>
      <c r="AB52" s="34"/>
      <c r="AC52" s="34"/>
      <c r="AD52" s="34"/>
      <c r="AE52" s="34"/>
      <c r="AF52" s="34"/>
      <c r="AG52" s="34"/>
      <c r="AH52" s="35"/>
    </row>
    <row r="53" spans="3:34" ht="18.600000000000001" customHeight="1" thickTop="1" thickBot="1" x14ac:dyDescent="0.35">
      <c r="C53" s="8" t="str">
        <f>SOURCES!B19</f>
        <v>Technicien12</v>
      </c>
      <c r="D53" s="39"/>
      <c r="E53" s="40"/>
      <c r="F53" s="40"/>
      <c r="G53" s="40"/>
      <c r="H53" s="40"/>
      <c r="I53" s="40"/>
      <c r="J53" s="40"/>
      <c r="K53" s="40"/>
      <c r="L53" s="40"/>
      <c r="M53" s="40"/>
      <c r="N53" s="40"/>
      <c r="O53" s="40"/>
      <c r="P53" s="40"/>
      <c r="Q53" s="40"/>
      <c r="R53" s="40"/>
      <c r="S53" s="40"/>
      <c r="T53" s="40"/>
      <c r="U53" s="40"/>
      <c r="V53" s="40"/>
      <c r="W53" s="40"/>
      <c r="X53" s="40"/>
      <c r="Y53" s="40"/>
      <c r="Z53" s="40"/>
      <c r="AA53" s="40"/>
      <c r="AB53" s="40"/>
      <c r="AC53" s="40"/>
      <c r="AD53" s="40"/>
      <c r="AE53" s="40"/>
      <c r="AF53" s="40"/>
      <c r="AG53" s="40"/>
      <c r="AH53" s="41"/>
    </row>
    <row r="54" spans="3:34" ht="18.600000000000001" customHeight="1" thickTop="1" thickBot="1" x14ac:dyDescent="0.35">
      <c r="C54" s="8" t="str">
        <f>SOURCES!B20</f>
        <v>Technicien13</v>
      </c>
      <c r="D54" s="27"/>
      <c r="E54" s="28"/>
      <c r="F54" s="28"/>
      <c r="G54" s="28"/>
      <c r="H54" s="28"/>
      <c r="I54" s="28"/>
      <c r="J54" s="28"/>
      <c r="K54" s="28"/>
      <c r="L54" s="28"/>
      <c r="M54" s="28"/>
      <c r="N54" s="28"/>
      <c r="O54" s="28"/>
      <c r="P54" s="28"/>
      <c r="Q54" s="28"/>
      <c r="R54" s="28"/>
      <c r="S54" s="28"/>
      <c r="T54" s="28"/>
      <c r="U54" s="28"/>
      <c r="V54" s="28"/>
      <c r="W54" s="28"/>
      <c r="X54" s="28"/>
      <c r="Y54" s="28"/>
      <c r="Z54" s="28"/>
      <c r="AA54" s="28"/>
      <c r="AB54" s="28"/>
      <c r="AC54" s="28"/>
      <c r="AD54" s="28"/>
      <c r="AE54" s="28"/>
      <c r="AF54" s="28"/>
      <c r="AG54" s="28"/>
      <c r="AH54" s="29"/>
    </row>
    <row r="55" spans="3:34" ht="18.600000000000001" customHeight="1" thickTop="1" x14ac:dyDescent="0.3">
      <c r="C55" s="8" t="str">
        <f>SOURCES!B21</f>
        <v>Technicien14</v>
      </c>
      <c r="D55" s="33"/>
      <c r="E55" s="34"/>
      <c r="F55" s="34"/>
      <c r="G55" s="34"/>
      <c r="H55" s="34"/>
      <c r="I55" s="34"/>
      <c r="J55" s="34"/>
      <c r="K55" s="34"/>
      <c r="L55" s="34"/>
      <c r="M55" s="34"/>
      <c r="N55" s="34"/>
      <c r="O55" s="34"/>
      <c r="P55" s="34"/>
      <c r="Q55" s="34"/>
      <c r="R55" s="34"/>
      <c r="S55" s="34"/>
      <c r="T55" s="34"/>
      <c r="U55" s="34"/>
      <c r="V55" s="34"/>
      <c r="W55" s="34"/>
      <c r="X55" s="34"/>
      <c r="Y55" s="34"/>
      <c r="Z55" s="34"/>
      <c r="AA55" s="34"/>
      <c r="AB55" s="34"/>
      <c r="AC55" s="34"/>
      <c r="AD55" s="34"/>
      <c r="AE55" s="34"/>
      <c r="AF55" s="34"/>
      <c r="AG55" s="34"/>
      <c r="AH55" s="35"/>
    </row>
    <row r="57" spans="3:34" ht="15" thickBot="1" x14ac:dyDescent="0.35"/>
    <row r="58" spans="3:34" ht="27" thickTop="1" thickBot="1" x14ac:dyDescent="0.35">
      <c r="D58" s="48" t="s">
        <v>5</v>
      </c>
      <c r="E58" s="49"/>
      <c r="F58" s="49"/>
      <c r="G58" s="49"/>
      <c r="H58" s="49"/>
      <c r="I58" s="49"/>
      <c r="J58" s="49"/>
      <c r="K58" s="49"/>
      <c r="L58" s="49"/>
      <c r="M58" s="49"/>
      <c r="N58" s="49"/>
      <c r="O58" s="49"/>
      <c r="P58" s="49"/>
      <c r="Q58" s="49"/>
      <c r="R58" s="49"/>
      <c r="S58" s="49"/>
      <c r="T58" s="49"/>
      <c r="U58" s="49"/>
      <c r="V58" s="49"/>
      <c r="W58" s="49"/>
      <c r="X58" s="49"/>
      <c r="Y58" s="49"/>
      <c r="Z58" s="49"/>
      <c r="AA58" s="49"/>
      <c r="AB58" s="49"/>
      <c r="AC58" s="49"/>
      <c r="AD58" s="49"/>
      <c r="AE58" s="49"/>
      <c r="AF58" s="49"/>
      <c r="AG58" s="50"/>
    </row>
    <row r="59" spans="3:34" ht="49.2" customHeight="1" thickTop="1" thickBot="1" x14ac:dyDescent="0.35">
      <c r="D59" s="2">
        <v>45017</v>
      </c>
      <c r="E59" s="3">
        <f>D59+1</f>
        <v>45018</v>
      </c>
      <c r="F59" s="3">
        <f t="shared" ref="F59:AG59" si="3">E59+1</f>
        <v>45019</v>
      </c>
      <c r="G59" s="3">
        <f t="shared" si="3"/>
        <v>45020</v>
      </c>
      <c r="H59" s="3">
        <f t="shared" si="3"/>
        <v>45021</v>
      </c>
      <c r="I59" s="3">
        <f t="shared" si="3"/>
        <v>45022</v>
      </c>
      <c r="J59" s="3">
        <f t="shared" si="3"/>
        <v>45023</v>
      </c>
      <c r="K59" s="3">
        <f t="shared" si="3"/>
        <v>45024</v>
      </c>
      <c r="L59" s="3">
        <f t="shared" si="3"/>
        <v>45025</v>
      </c>
      <c r="M59" s="3">
        <f t="shared" si="3"/>
        <v>45026</v>
      </c>
      <c r="N59" s="3">
        <f t="shared" si="3"/>
        <v>45027</v>
      </c>
      <c r="O59" s="3">
        <f t="shared" si="3"/>
        <v>45028</v>
      </c>
      <c r="P59" s="3">
        <f t="shared" si="3"/>
        <v>45029</v>
      </c>
      <c r="Q59" s="3">
        <f t="shared" si="3"/>
        <v>45030</v>
      </c>
      <c r="R59" s="3">
        <f t="shared" si="3"/>
        <v>45031</v>
      </c>
      <c r="S59" s="3">
        <f t="shared" si="3"/>
        <v>45032</v>
      </c>
      <c r="T59" s="3">
        <f t="shared" si="3"/>
        <v>45033</v>
      </c>
      <c r="U59" s="3">
        <f t="shared" si="3"/>
        <v>45034</v>
      </c>
      <c r="V59" s="3">
        <f t="shared" si="3"/>
        <v>45035</v>
      </c>
      <c r="W59" s="3">
        <f t="shared" si="3"/>
        <v>45036</v>
      </c>
      <c r="X59" s="3">
        <f t="shared" si="3"/>
        <v>45037</v>
      </c>
      <c r="Y59" s="3">
        <f t="shared" si="3"/>
        <v>45038</v>
      </c>
      <c r="Z59" s="3">
        <f t="shared" si="3"/>
        <v>45039</v>
      </c>
      <c r="AA59" s="3">
        <f t="shared" si="3"/>
        <v>45040</v>
      </c>
      <c r="AB59" s="3">
        <f t="shared" si="3"/>
        <v>45041</v>
      </c>
      <c r="AC59" s="3">
        <f t="shared" si="3"/>
        <v>45042</v>
      </c>
      <c r="AD59" s="3">
        <f t="shared" si="3"/>
        <v>45043</v>
      </c>
      <c r="AE59" s="3">
        <f t="shared" si="3"/>
        <v>45044</v>
      </c>
      <c r="AF59" s="3">
        <f t="shared" si="3"/>
        <v>45045</v>
      </c>
      <c r="AG59" s="4">
        <f t="shared" si="3"/>
        <v>45046</v>
      </c>
    </row>
    <row r="60" spans="3:34" ht="19.2" customHeight="1" thickTop="1" thickBot="1" x14ac:dyDescent="0.35">
      <c r="C60" s="8" t="str">
        <f>SOURCES!B8</f>
        <v>Technicien1</v>
      </c>
      <c r="D60" s="27"/>
      <c r="E60" s="28"/>
      <c r="F60" s="28"/>
      <c r="G60" s="28"/>
      <c r="H60" s="28"/>
      <c r="I60" s="28"/>
      <c r="J60" s="28"/>
      <c r="K60" s="28"/>
      <c r="L60" s="28"/>
      <c r="M60" s="28"/>
      <c r="N60" s="28"/>
      <c r="O60" s="28"/>
      <c r="P60" s="28"/>
      <c r="Q60" s="28"/>
      <c r="R60" s="28"/>
      <c r="S60" s="28"/>
      <c r="T60" s="28"/>
      <c r="U60" s="28"/>
      <c r="V60" s="28"/>
      <c r="W60" s="28"/>
      <c r="X60" s="28"/>
      <c r="Y60" s="28"/>
      <c r="Z60" s="28"/>
      <c r="AA60" s="28"/>
      <c r="AB60" s="28"/>
      <c r="AC60" s="28"/>
      <c r="AD60" s="28"/>
      <c r="AE60" s="28"/>
      <c r="AF60" s="28"/>
      <c r="AG60" s="29"/>
      <c r="AH60" s="14"/>
    </row>
    <row r="61" spans="3:34" ht="19.2" customHeight="1" thickTop="1" thickBot="1" x14ac:dyDescent="0.35">
      <c r="C61" s="8" t="str">
        <f>SOURCES!B9</f>
        <v>Technicien2</v>
      </c>
      <c r="D61" s="42"/>
      <c r="E61" s="43"/>
      <c r="F61" s="43"/>
      <c r="G61" s="43"/>
      <c r="H61" s="43"/>
      <c r="I61" s="43"/>
      <c r="J61" s="43"/>
      <c r="K61" s="43"/>
      <c r="L61" s="43"/>
      <c r="M61" s="43"/>
      <c r="N61" s="43"/>
      <c r="O61" s="43"/>
      <c r="P61" s="43"/>
      <c r="Q61" s="43"/>
      <c r="R61" s="43"/>
      <c r="S61" s="43"/>
      <c r="T61" s="43"/>
      <c r="U61" s="43"/>
      <c r="V61" s="43"/>
      <c r="W61" s="43"/>
      <c r="X61" s="43"/>
      <c r="Y61" s="43"/>
      <c r="Z61" s="43"/>
      <c r="AA61" s="43"/>
      <c r="AB61" s="43"/>
      <c r="AC61" s="43"/>
      <c r="AD61" s="43"/>
      <c r="AE61" s="43"/>
      <c r="AF61" s="43"/>
      <c r="AG61" s="44"/>
      <c r="AH61" s="14"/>
    </row>
    <row r="62" spans="3:34" ht="19.2" customHeight="1" thickTop="1" thickBot="1" x14ac:dyDescent="0.35">
      <c r="C62" s="8" t="str">
        <f>SOURCES!B10</f>
        <v>Technicien3</v>
      </c>
      <c r="D62" s="42"/>
      <c r="E62" s="43"/>
      <c r="F62" s="43"/>
      <c r="G62" s="43"/>
      <c r="H62" s="43"/>
      <c r="I62" s="43"/>
      <c r="J62" s="43"/>
      <c r="K62" s="43"/>
      <c r="L62" s="43"/>
      <c r="M62" s="43"/>
      <c r="N62" s="43"/>
      <c r="O62" s="43"/>
      <c r="P62" s="43"/>
      <c r="Q62" s="43"/>
      <c r="R62" s="43"/>
      <c r="S62" s="43"/>
      <c r="T62" s="43"/>
      <c r="U62" s="43"/>
      <c r="V62" s="43"/>
      <c r="W62" s="43"/>
      <c r="X62" s="43"/>
      <c r="Y62" s="43"/>
      <c r="Z62" s="43"/>
      <c r="AA62" s="43"/>
      <c r="AB62" s="43"/>
      <c r="AC62" s="43"/>
      <c r="AD62" s="43"/>
      <c r="AE62" s="43"/>
      <c r="AF62" s="43"/>
      <c r="AG62" s="44"/>
      <c r="AH62" s="14"/>
    </row>
    <row r="63" spans="3:34" ht="19.2" customHeight="1" thickTop="1" thickBot="1" x14ac:dyDescent="0.35">
      <c r="C63" s="8" t="str">
        <f>SOURCES!B11</f>
        <v>Technicien4</v>
      </c>
      <c r="D63" s="36"/>
      <c r="E63" s="37"/>
      <c r="F63" s="37"/>
      <c r="G63" s="37"/>
      <c r="H63" s="37"/>
      <c r="I63" s="37"/>
      <c r="J63" s="37"/>
      <c r="K63" s="37"/>
      <c r="L63" s="37"/>
      <c r="M63" s="37"/>
      <c r="N63" s="37"/>
      <c r="O63" s="37"/>
      <c r="P63" s="37"/>
      <c r="Q63" s="37"/>
      <c r="R63" s="37"/>
      <c r="S63" s="37"/>
      <c r="T63" s="37"/>
      <c r="U63" s="37"/>
      <c r="V63" s="37"/>
      <c r="W63" s="37"/>
      <c r="X63" s="37"/>
      <c r="Y63" s="37"/>
      <c r="Z63" s="37"/>
      <c r="AA63" s="37"/>
      <c r="AB63" s="37"/>
      <c r="AC63" s="37"/>
      <c r="AD63" s="37"/>
      <c r="AE63" s="37"/>
      <c r="AF63" s="37"/>
      <c r="AG63" s="38"/>
      <c r="AH63" s="14"/>
    </row>
    <row r="64" spans="3:34" ht="19.2" customHeight="1" thickTop="1" thickBot="1" x14ac:dyDescent="0.35">
      <c r="C64" s="8" t="str">
        <f>SOURCES!B12</f>
        <v>Technicien5</v>
      </c>
      <c r="D64" s="27"/>
      <c r="E64" s="28"/>
      <c r="F64" s="28"/>
      <c r="G64" s="28"/>
      <c r="H64" s="28"/>
      <c r="I64" s="28"/>
      <c r="J64" s="28"/>
      <c r="K64" s="28"/>
      <c r="L64" s="28"/>
      <c r="M64" s="28"/>
      <c r="N64" s="28"/>
      <c r="O64" s="28"/>
      <c r="P64" s="28"/>
      <c r="Q64" s="28"/>
      <c r="R64" s="28"/>
      <c r="S64" s="28"/>
      <c r="T64" s="28"/>
      <c r="U64" s="28"/>
      <c r="V64" s="59">
        <v>21689</v>
      </c>
      <c r="W64" s="60"/>
      <c r="X64" s="60"/>
      <c r="Y64" s="60"/>
      <c r="Z64" s="60"/>
      <c r="AA64" s="60"/>
      <c r="AB64" s="60"/>
      <c r="AC64" s="60"/>
      <c r="AD64" s="60"/>
      <c r="AE64" s="61"/>
      <c r="AF64" s="28"/>
      <c r="AG64" s="29"/>
      <c r="AH64" s="14"/>
    </row>
    <row r="65" spans="3:34" ht="19.2" customHeight="1" thickTop="1" thickBot="1" x14ac:dyDescent="0.35">
      <c r="C65" s="8" t="str">
        <f>SOURCES!B13</f>
        <v>Technicien6</v>
      </c>
      <c r="D65" s="42"/>
      <c r="E65" s="43"/>
      <c r="F65" s="43"/>
      <c r="G65" s="43"/>
      <c r="H65" s="43"/>
      <c r="I65" s="43"/>
      <c r="J65" s="43"/>
      <c r="K65" s="43"/>
      <c r="L65" s="43"/>
      <c r="M65" s="43"/>
      <c r="N65" s="43"/>
      <c r="O65" s="43"/>
      <c r="P65" s="43"/>
      <c r="Q65" s="43"/>
      <c r="R65" s="43"/>
      <c r="S65" s="43"/>
      <c r="T65" s="43"/>
      <c r="U65" s="43"/>
      <c r="V65" s="43"/>
      <c r="W65" s="43"/>
      <c r="X65" s="43"/>
      <c r="Y65" s="43"/>
      <c r="Z65" s="43"/>
      <c r="AA65" s="43"/>
      <c r="AB65" s="43"/>
      <c r="AC65" s="43"/>
      <c r="AD65" s="43"/>
      <c r="AE65" s="43"/>
      <c r="AF65" s="43"/>
      <c r="AG65" s="44"/>
      <c r="AH65" s="14"/>
    </row>
    <row r="66" spans="3:34" ht="19.2" customHeight="1" thickTop="1" thickBot="1" x14ac:dyDescent="0.35">
      <c r="C66" s="8" t="str">
        <f>SOURCES!B14</f>
        <v>Technicien7</v>
      </c>
      <c r="D66" s="42"/>
      <c r="E66" s="43"/>
      <c r="F66" s="43"/>
      <c r="G66" s="43"/>
      <c r="H66" s="43"/>
      <c r="I66" s="43"/>
      <c r="J66" s="43"/>
      <c r="K66" s="43"/>
      <c r="L66" s="43"/>
      <c r="M66" s="43"/>
      <c r="N66" s="43"/>
      <c r="O66" s="43"/>
      <c r="P66" s="43"/>
      <c r="Q66" s="43"/>
      <c r="R66" s="43"/>
      <c r="S66" s="43"/>
      <c r="T66" s="43"/>
      <c r="U66" s="43"/>
      <c r="V66" s="43"/>
      <c r="W66" s="43"/>
      <c r="X66" s="43"/>
      <c r="Y66" s="43"/>
      <c r="Z66" s="43"/>
      <c r="AA66" s="43"/>
      <c r="AB66" s="43"/>
      <c r="AC66" s="43"/>
      <c r="AD66" s="43"/>
      <c r="AE66" s="43"/>
      <c r="AF66" s="43"/>
      <c r="AG66" s="44"/>
      <c r="AH66" s="14"/>
    </row>
    <row r="67" spans="3:34" ht="19.2" customHeight="1" thickTop="1" thickBot="1" x14ac:dyDescent="0.35">
      <c r="C67" s="8" t="str">
        <f>SOURCES!B15</f>
        <v>Technicien8</v>
      </c>
      <c r="D67" s="45"/>
      <c r="E67" s="46"/>
      <c r="F67" s="46"/>
      <c r="G67" s="46"/>
      <c r="H67" s="46"/>
      <c r="I67" s="46"/>
      <c r="J67" s="46"/>
      <c r="K67" s="46"/>
      <c r="L67" s="46"/>
      <c r="M67" s="46"/>
      <c r="N67" s="46"/>
      <c r="O67" s="46"/>
      <c r="P67" s="46"/>
      <c r="Q67" s="46"/>
      <c r="R67" s="46"/>
      <c r="S67" s="46"/>
      <c r="T67" s="46"/>
      <c r="U67" s="46"/>
      <c r="V67" s="46"/>
      <c r="W67" s="46"/>
      <c r="X67" s="46"/>
      <c r="Y67" s="46"/>
      <c r="Z67" s="46"/>
      <c r="AA67" s="46"/>
      <c r="AB67" s="46"/>
      <c r="AC67" s="46"/>
      <c r="AD67" s="46"/>
      <c r="AE67" s="46"/>
      <c r="AF67" s="46"/>
      <c r="AG67" s="47"/>
      <c r="AH67" s="14"/>
    </row>
    <row r="68" spans="3:34" ht="19.2" customHeight="1" thickTop="1" thickBot="1" x14ac:dyDescent="0.35">
      <c r="C68" s="8" t="str">
        <f>SOURCES!B16</f>
        <v>Technicien9</v>
      </c>
      <c r="D68" s="27"/>
      <c r="E68" s="28"/>
      <c r="F68" s="28"/>
      <c r="G68" s="28"/>
      <c r="H68" s="28"/>
      <c r="I68" s="28"/>
      <c r="J68" s="28"/>
      <c r="K68" s="28"/>
      <c r="L68" s="28"/>
      <c r="M68" s="28"/>
      <c r="N68" s="28"/>
      <c r="O68" s="28"/>
      <c r="P68" s="28"/>
      <c r="Q68" s="28"/>
      <c r="R68" s="28"/>
      <c r="S68" s="28"/>
      <c r="T68" s="28"/>
      <c r="U68" s="28"/>
      <c r="V68" s="28"/>
      <c r="W68" s="28"/>
      <c r="X68" s="28"/>
      <c r="Y68" s="28"/>
      <c r="Z68" s="28"/>
      <c r="AA68" s="28"/>
      <c r="AB68" s="28"/>
      <c r="AC68" s="28"/>
      <c r="AD68" s="28"/>
      <c r="AE68" s="28"/>
      <c r="AF68" s="28"/>
      <c r="AG68" s="29"/>
      <c r="AH68" s="14"/>
    </row>
    <row r="69" spans="3:34" ht="19.2" customHeight="1" thickTop="1" thickBot="1" x14ac:dyDescent="0.35">
      <c r="C69" s="8" t="str">
        <f>SOURCES!B17</f>
        <v>Technicien10</v>
      </c>
      <c r="D69" s="42"/>
      <c r="E69" s="43"/>
      <c r="F69" s="43"/>
      <c r="G69" s="43"/>
      <c r="H69" s="43"/>
      <c r="I69" s="43"/>
      <c r="J69" s="43"/>
      <c r="K69" s="43"/>
      <c r="L69" s="43"/>
      <c r="M69" s="43"/>
      <c r="N69" s="43"/>
      <c r="O69" s="43"/>
      <c r="P69" s="43"/>
      <c r="Q69" s="43"/>
      <c r="R69" s="43"/>
      <c r="S69" s="43"/>
      <c r="T69" s="43"/>
      <c r="U69" s="43"/>
      <c r="V69" s="43"/>
      <c r="W69" s="43"/>
      <c r="X69" s="43"/>
      <c r="Y69" s="43"/>
      <c r="Z69" s="43"/>
      <c r="AA69" s="43"/>
      <c r="AB69" s="43"/>
      <c r="AC69" s="43"/>
      <c r="AD69" s="43"/>
      <c r="AE69" s="43"/>
      <c r="AF69" s="43"/>
      <c r="AG69" s="44"/>
      <c r="AH69" s="14"/>
    </row>
    <row r="70" spans="3:34" ht="19.2" customHeight="1" thickTop="1" thickBot="1" x14ac:dyDescent="0.35">
      <c r="C70" s="8" t="str">
        <f>SOURCES!B18</f>
        <v>Technicien11</v>
      </c>
      <c r="D70" s="42"/>
      <c r="E70" s="43"/>
      <c r="F70" s="43"/>
      <c r="G70" s="43"/>
      <c r="H70" s="43"/>
      <c r="I70" s="43"/>
      <c r="J70" s="43"/>
      <c r="K70" s="43"/>
      <c r="L70" s="43"/>
      <c r="M70" s="43"/>
      <c r="N70" s="43"/>
      <c r="O70" s="43"/>
      <c r="P70" s="43"/>
      <c r="Q70" s="43"/>
      <c r="R70" s="43"/>
      <c r="S70" s="43"/>
      <c r="T70" s="43"/>
      <c r="U70" s="43"/>
      <c r="V70" s="43"/>
      <c r="W70" s="43"/>
      <c r="X70" s="43"/>
      <c r="Y70" s="43"/>
      <c r="Z70" s="43"/>
      <c r="AA70" s="43"/>
      <c r="AB70" s="43"/>
      <c r="AC70" s="43"/>
      <c r="AD70" s="43"/>
      <c r="AE70" s="43"/>
      <c r="AF70" s="43"/>
      <c r="AG70" s="44"/>
      <c r="AH70" s="14"/>
    </row>
    <row r="71" spans="3:34" ht="19.2" customHeight="1" thickTop="1" thickBot="1" x14ac:dyDescent="0.35">
      <c r="C71" s="8" t="str">
        <f>SOURCES!B19</f>
        <v>Technicien12</v>
      </c>
      <c r="D71" s="45"/>
      <c r="E71" s="46"/>
      <c r="F71" s="46"/>
      <c r="G71" s="46"/>
      <c r="H71" s="46"/>
      <c r="I71" s="46"/>
      <c r="J71" s="46"/>
      <c r="K71" s="46"/>
      <c r="L71" s="46"/>
      <c r="M71" s="46"/>
      <c r="N71" s="46"/>
      <c r="O71" s="46"/>
      <c r="P71" s="46"/>
      <c r="Q71" s="46"/>
      <c r="R71" s="46"/>
      <c r="S71" s="46"/>
      <c r="T71" s="46"/>
      <c r="U71" s="46"/>
      <c r="V71" s="46"/>
      <c r="W71" s="46"/>
      <c r="X71" s="46"/>
      <c r="Y71" s="46"/>
      <c r="Z71" s="46"/>
      <c r="AA71" s="46"/>
      <c r="AB71" s="46"/>
      <c r="AC71" s="46"/>
      <c r="AD71" s="46"/>
      <c r="AE71" s="46"/>
      <c r="AF71" s="46"/>
      <c r="AG71" s="47"/>
      <c r="AH71" s="14"/>
    </row>
    <row r="72" spans="3:34" ht="19.2" customHeight="1" thickTop="1" thickBot="1" x14ac:dyDescent="0.35">
      <c r="C72" s="8" t="str">
        <f>SOURCES!B20</f>
        <v>Technicien13</v>
      </c>
      <c r="D72" s="27"/>
      <c r="E72" s="28"/>
      <c r="F72" s="28"/>
      <c r="G72" s="28"/>
      <c r="H72" s="28"/>
      <c r="I72" s="28"/>
      <c r="J72" s="28"/>
      <c r="K72" s="28"/>
      <c r="L72" s="28"/>
      <c r="M72" s="28"/>
      <c r="N72" s="28"/>
      <c r="O72" s="28"/>
      <c r="P72" s="28"/>
      <c r="Q72" s="28"/>
      <c r="R72" s="28"/>
      <c r="S72" s="28"/>
      <c r="T72" s="28"/>
      <c r="U72" s="28"/>
      <c r="V72" s="28"/>
      <c r="W72" s="28"/>
      <c r="X72" s="28"/>
      <c r="Y72" s="28"/>
      <c r="Z72" s="28"/>
      <c r="AA72" s="28"/>
      <c r="AB72" s="28"/>
      <c r="AC72" s="28"/>
      <c r="AD72" s="28"/>
      <c r="AE72" s="28"/>
      <c r="AF72" s="28"/>
      <c r="AG72" s="29"/>
      <c r="AH72" s="14"/>
    </row>
    <row r="73" spans="3:34" ht="19.2" customHeight="1" thickTop="1" x14ac:dyDescent="0.3">
      <c r="C73" s="8" t="str">
        <f>SOURCES!B21</f>
        <v>Technicien14</v>
      </c>
      <c r="D73" s="42"/>
      <c r="E73" s="43"/>
      <c r="F73" s="43"/>
      <c r="G73" s="43"/>
      <c r="H73" s="43"/>
      <c r="I73" s="43"/>
      <c r="J73" s="43"/>
      <c r="K73" s="43"/>
      <c r="L73" s="43"/>
      <c r="M73" s="43"/>
      <c r="N73" s="43"/>
      <c r="O73" s="43"/>
      <c r="P73" s="43"/>
      <c r="Q73" s="43"/>
      <c r="R73" s="43"/>
      <c r="S73" s="43"/>
      <c r="T73" s="43"/>
      <c r="U73" s="43"/>
      <c r="V73" s="43"/>
      <c r="W73" s="43"/>
      <c r="X73" s="43"/>
      <c r="Y73" s="43"/>
      <c r="Z73" s="43"/>
      <c r="AA73" s="43"/>
      <c r="AB73" s="43"/>
      <c r="AC73" s="43"/>
      <c r="AD73" s="43"/>
      <c r="AE73" s="43"/>
      <c r="AF73" s="43"/>
      <c r="AG73" s="44"/>
      <c r="AH73" s="14"/>
    </row>
    <row r="75" spans="3:34" ht="15" thickBot="1" x14ac:dyDescent="0.35"/>
    <row r="76" spans="3:34" ht="27" thickTop="1" thickBot="1" x14ac:dyDescent="0.35">
      <c r="D76" s="48" t="s">
        <v>6</v>
      </c>
      <c r="E76" s="49"/>
      <c r="F76" s="49"/>
      <c r="G76" s="49"/>
      <c r="H76" s="49"/>
      <c r="I76" s="49"/>
      <c r="J76" s="49"/>
      <c r="K76" s="49"/>
      <c r="L76" s="49"/>
      <c r="M76" s="49"/>
      <c r="N76" s="49"/>
      <c r="O76" s="49"/>
      <c r="P76" s="49"/>
      <c r="Q76" s="49"/>
      <c r="R76" s="49"/>
      <c r="S76" s="49"/>
      <c r="T76" s="49"/>
      <c r="U76" s="49"/>
      <c r="V76" s="49"/>
      <c r="W76" s="49"/>
      <c r="X76" s="49"/>
      <c r="Y76" s="49"/>
      <c r="Z76" s="49"/>
      <c r="AA76" s="49"/>
      <c r="AB76" s="49"/>
      <c r="AC76" s="49"/>
      <c r="AD76" s="49"/>
      <c r="AE76" s="49"/>
      <c r="AF76" s="49"/>
      <c r="AG76" s="49"/>
      <c r="AH76" s="50"/>
    </row>
    <row r="77" spans="3:34" ht="50.4" customHeight="1" thickTop="1" thickBot="1" x14ac:dyDescent="0.35">
      <c r="D77" s="2">
        <v>45047</v>
      </c>
      <c r="E77" s="3">
        <f>D77+1</f>
        <v>45048</v>
      </c>
      <c r="F77" s="3">
        <f t="shared" ref="F77:AH77" si="4">E77+1</f>
        <v>45049</v>
      </c>
      <c r="G77" s="3">
        <f t="shared" si="4"/>
        <v>45050</v>
      </c>
      <c r="H77" s="3">
        <f t="shared" si="4"/>
        <v>45051</v>
      </c>
      <c r="I77" s="3">
        <f t="shared" si="4"/>
        <v>45052</v>
      </c>
      <c r="J77" s="3">
        <f t="shared" si="4"/>
        <v>45053</v>
      </c>
      <c r="K77" s="3">
        <f t="shared" si="4"/>
        <v>45054</v>
      </c>
      <c r="L77" s="3">
        <f t="shared" si="4"/>
        <v>45055</v>
      </c>
      <c r="M77" s="3">
        <f t="shared" si="4"/>
        <v>45056</v>
      </c>
      <c r="N77" s="3">
        <f t="shared" si="4"/>
        <v>45057</v>
      </c>
      <c r="O77" s="3">
        <f t="shared" si="4"/>
        <v>45058</v>
      </c>
      <c r="P77" s="3">
        <f t="shared" si="4"/>
        <v>45059</v>
      </c>
      <c r="Q77" s="3">
        <f t="shared" si="4"/>
        <v>45060</v>
      </c>
      <c r="R77" s="3">
        <f t="shared" si="4"/>
        <v>45061</v>
      </c>
      <c r="S77" s="3">
        <f t="shared" si="4"/>
        <v>45062</v>
      </c>
      <c r="T77" s="3">
        <f t="shared" si="4"/>
        <v>45063</v>
      </c>
      <c r="U77" s="3">
        <f t="shared" si="4"/>
        <v>45064</v>
      </c>
      <c r="V77" s="3">
        <f t="shared" si="4"/>
        <v>45065</v>
      </c>
      <c r="W77" s="3">
        <f t="shared" si="4"/>
        <v>45066</v>
      </c>
      <c r="X77" s="3">
        <f t="shared" si="4"/>
        <v>45067</v>
      </c>
      <c r="Y77" s="3">
        <f t="shared" si="4"/>
        <v>45068</v>
      </c>
      <c r="Z77" s="3">
        <f t="shared" si="4"/>
        <v>45069</v>
      </c>
      <c r="AA77" s="3">
        <f t="shared" si="4"/>
        <v>45070</v>
      </c>
      <c r="AB77" s="3">
        <f t="shared" si="4"/>
        <v>45071</v>
      </c>
      <c r="AC77" s="3">
        <f t="shared" si="4"/>
        <v>45072</v>
      </c>
      <c r="AD77" s="3">
        <f t="shared" si="4"/>
        <v>45073</v>
      </c>
      <c r="AE77" s="3">
        <f t="shared" si="4"/>
        <v>45074</v>
      </c>
      <c r="AF77" s="3">
        <f t="shared" si="4"/>
        <v>45075</v>
      </c>
      <c r="AG77" s="3">
        <f t="shared" si="4"/>
        <v>45076</v>
      </c>
      <c r="AH77" s="4">
        <f t="shared" si="4"/>
        <v>45077</v>
      </c>
    </row>
    <row r="78" spans="3:34" ht="18.600000000000001" customHeight="1" thickTop="1" thickBot="1" x14ac:dyDescent="0.35">
      <c r="C78" s="8" t="str">
        <f>SOURCES!B8</f>
        <v>Technicien1</v>
      </c>
      <c r="D78" s="27"/>
      <c r="E78" s="28"/>
      <c r="F78" s="28"/>
      <c r="G78" s="28"/>
      <c r="H78" s="28"/>
      <c r="I78" s="28"/>
      <c r="J78" s="28"/>
      <c r="K78" s="28"/>
      <c r="L78" s="28"/>
      <c r="M78" s="28"/>
      <c r="N78" s="28"/>
      <c r="O78" s="28"/>
      <c r="P78" s="28"/>
      <c r="Q78" s="28"/>
      <c r="R78" s="28"/>
      <c r="S78" s="28"/>
      <c r="T78" s="28"/>
      <c r="U78" s="28"/>
      <c r="V78" s="28"/>
      <c r="W78" s="28"/>
      <c r="X78" s="28"/>
      <c r="Y78" s="28"/>
      <c r="Z78" s="28"/>
      <c r="AA78" s="28"/>
      <c r="AB78" s="28"/>
      <c r="AC78" s="28"/>
      <c r="AD78" s="28"/>
      <c r="AE78" s="28"/>
      <c r="AF78" s="28"/>
      <c r="AG78" s="28"/>
      <c r="AH78" s="29"/>
    </row>
    <row r="79" spans="3:34" ht="18.600000000000001" customHeight="1" thickTop="1" thickBot="1" x14ac:dyDescent="0.35">
      <c r="C79" s="8" t="str">
        <f>SOURCES!B9</f>
        <v>Technicien2</v>
      </c>
      <c r="D79" s="33"/>
      <c r="E79" s="34"/>
      <c r="F79" s="34"/>
      <c r="G79" s="34"/>
      <c r="H79" s="34"/>
      <c r="I79" s="34"/>
      <c r="J79" s="34"/>
      <c r="K79" s="34"/>
      <c r="L79" s="34"/>
      <c r="M79" s="34"/>
      <c r="N79" s="34"/>
      <c r="O79" s="34"/>
      <c r="P79" s="34"/>
      <c r="Q79" s="34"/>
      <c r="R79" s="34"/>
      <c r="S79" s="34"/>
      <c r="T79" s="34"/>
      <c r="U79" s="34"/>
      <c r="V79" s="34"/>
      <c r="W79" s="34"/>
      <c r="X79" s="34"/>
      <c r="Y79" s="34"/>
      <c r="Z79" s="34"/>
      <c r="AA79" s="34"/>
      <c r="AB79" s="34"/>
      <c r="AC79" s="34"/>
      <c r="AD79" s="34"/>
      <c r="AE79" s="34"/>
      <c r="AF79" s="34"/>
      <c r="AG79" s="34"/>
      <c r="AH79" s="35"/>
    </row>
    <row r="80" spans="3:34" ht="18.600000000000001" customHeight="1" thickTop="1" thickBot="1" x14ac:dyDescent="0.35">
      <c r="C80" s="8" t="str">
        <f>SOURCES!B10</f>
        <v>Technicien3</v>
      </c>
      <c r="D80" s="36"/>
      <c r="E80" s="37"/>
      <c r="F80" s="37"/>
      <c r="G80" s="37"/>
      <c r="H80" s="37"/>
      <c r="I80" s="37"/>
      <c r="J80" s="37"/>
      <c r="K80" s="37"/>
      <c r="L80" s="37"/>
      <c r="M80" s="37"/>
      <c r="N80" s="37"/>
      <c r="O80" s="37"/>
      <c r="P80" s="37"/>
      <c r="Q80" s="37"/>
      <c r="R80" s="37"/>
      <c r="S80" s="37"/>
      <c r="T80" s="37"/>
      <c r="U80" s="37"/>
      <c r="V80" s="37"/>
      <c r="W80" s="37"/>
      <c r="X80" s="37"/>
      <c r="Y80" s="37"/>
      <c r="Z80" s="37"/>
      <c r="AA80" s="37"/>
      <c r="AB80" s="37"/>
      <c r="AC80" s="37"/>
      <c r="AD80" s="37"/>
      <c r="AE80" s="37"/>
      <c r="AF80" s="37"/>
      <c r="AG80" s="37"/>
      <c r="AH80" s="38"/>
    </row>
    <row r="81" spans="3:34" ht="18.600000000000001" customHeight="1" thickTop="1" thickBot="1" x14ac:dyDescent="0.35">
      <c r="C81" s="8" t="str">
        <f>SOURCES!B11</f>
        <v>Technicien4</v>
      </c>
      <c r="D81" s="33"/>
      <c r="E81" s="34"/>
      <c r="F81" s="34"/>
      <c r="G81" s="34"/>
      <c r="H81" s="34"/>
      <c r="I81" s="34"/>
      <c r="J81" s="34"/>
      <c r="K81" s="34"/>
      <c r="L81" s="34"/>
      <c r="M81" s="34"/>
      <c r="N81" s="34"/>
      <c r="O81" s="34"/>
      <c r="P81" s="34"/>
      <c r="Q81" s="34"/>
      <c r="R81" s="34"/>
      <c r="S81" s="34"/>
      <c r="T81" s="34"/>
      <c r="U81" s="34"/>
      <c r="V81" s="34"/>
      <c r="W81" s="34"/>
      <c r="X81" s="34"/>
      <c r="Y81" s="34"/>
      <c r="Z81" s="34"/>
      <c r="AA81" s="34"/>
      <c r="AB81" s="34"/>
      <c r="AC81" s="34"/>
      <c r="AD81" s="34"/>
      <c r="AE81" s="34"/>
      <c r="AF81" s="34"/>
      <c r="AG81" s="34"/>
      <c r="AH81" s="35"/>
    </row>
    <row r="82" spans="3:34" ht="18.600000000000001" customHeight="1" thickTop="1" thickBot="1" x14ac:dyDescent="0.35">
      <c r="C82" s="8" t="str">
        <f>SOURCES!B12</f>
        <v>Technicien5</v>
      </c>
      <c r="D82" s="27"/>
      <c r="E82" s="28"/>
      <c r="F82" s="28"/>
      <c r="G82" s="28"/>
      <c r="H82" s="28"/>
      <c r="I82" s="28"/>
      <c r="J82" s="28"/>
      <c r="K82" s="28"/>
      <c r="L82" s="28"/>
      <c r="M82" s="28"/>
      <c r="N82" s="28"/>
      <c r="O82" s="28"/>
      <c r="P82" s="28"/>
      <c r="Q82" s="28"/>
      <c r="R82" s="28"/>
      <c r="S82" s="28"/>
      <c r="T82" s="28"/>
      <c r="U82" s="28"/>
      <c r="V82" s="28"/>
      <c r="W82" s="28"/>
      <c r="X82" s="28"/>
      <c r="Y82" s="28"/>
      <c r="Z82" s="28"/>
      <c r="AA82" s="28"/>
      <c r="AB82" s="28"/>
      <c r="AC82" s="28"/>
      <c r="AD82" s="28"/>
      <c r="AE82" s="28"/>
      <c r="AF82" s="28"/>
      <c r="AG82" s="28"/>
      <c r="AH82" s="29"/>
    </row>
    <row r="83" spans="3:34" ht="18.600000000000001" customHeight="1" thickTop="1" thickBot="1" x14ac:dyDescent="0.35">
      <c r="C83" s="8" t="str">
        <f>SOURCES!B13</f>
        <v>Technicien6</v>
      </c>
      <c r="D83" s="33"/>
      <c r="E83" s="34"/>
      <c r="F83" s="34"/>
      <c r="G83" s="34"/>
      <c r="H83" s="34"/>
      <c r="I83" s="34"/>
      <c r="J83" s="34"/>
      <c r="K83" s="34"/>
      <c r="L83" s="34"/>
      <c r="M83" s="34"/>
      <c r="N83" s="34"/>
      <c r="O83" s="34"/>
      <c r="P83" s="34"/>
      <c r="Q83" s="34"/>
      <c r="R83" s="34"/>
      <c r="S83" s="34"/>
      <c r="T83" s="34"/>
      <c r="U83" s="34"/>
      <c r="V83" s="34"/>
      <c r="W83" s="34"/>
      <c r="X83" s="34"/>
      <c r="Y83" s="34"/>
      <c r="Z83" s="34"/>
      <c r="AA83" s="34"/>
      <c r="AB83" s="34"/>
      <c r="AC83" s="34"/>
      <c r="AD83" s="34"/>
      <c r="AE83" s="34"/>
      <c r="AF83" s="34"/>
      <c r="AG83" s="34"/>
      <c r="AH83" s="35"/>
    </row>
    <row r="84" spans="3:34" ht="18.600000000000001" customHeight="1" thickTop="1" thickBot="1" x14ac:dyDescent="0.35">
      <c r="C84" s="8" t="str">
        <f>SOURCES!B14</f>
        <v>Technicien7</v>
      </c>
      <c r="D84" s="36"/>
      <c r="E84" s="37"/>
      <c r="F84" s="37"/>
      <c r="G84" s="37"/>
      <c r="H84" s="37"/>
      <c r="I84" s="37"/>
      <c r="J84" s="37"/>
      <c r="K84" s="37"/>
      <c r="L84" s="37"/>
      <c r="M84" s="37"/>
      <c r="N84" s="37"/>
      <c r="O84" s="37"/>
      <c r="P84" s="37"/>
      <c r="Q84" s="37"/>
      <c r="R84" s="37"/>
      <c r="S84" s="37"/>
      <c r="T84" s="37"/>
      <c r="U84" s="37"/>
      <c r="V84" s="37"/>
      <c r="W84" s="37"/>
      <c r="X84" s="37"/>
      <c r="Y84" s="37"/>
      <c r="Z84" s="37"/>
      <c r="AA84" s="37"/>
      <c r="AB84" s="37"/>
      <c r="AC84" s="37"/>
      <c r="AD84" s="37"/>
      <c r="AE84" s="37"/>
      <c r="AF84" s="37"/>
      <c r="AG84" s="37"/>
      <c r="AH84" s="38"/>
    </row>
    <row r="85" spans="3:34" ht="18.600000000000001" customHeight="1" thickTop="1" thickBot="1" x14ac:dyDescent="0.35">
      <c r="C85" s="8" t="str">
        <f>SOURCES!B15</f>
        <v>Technicien8</v>
      </c>
      <c r="D85" s="39"/>
      <c r="E85" s="40"/>
      <c r="F85" s="40"/>
      <c r="G85" s="40"/>
      <c r="H85" s="40"/>
      <c r="I85" s="40"/>
      <c r="J85" s="40"/>
      <c r="K85" s="40"/>
      <c r="L85" s="40"/>
      <c r="M85" s="40"/>
      <c r="N85" s="40"/>
      <c r="O85" s="40"/>
      <c r="P85" s="40"/>
      <c r="Q85" s="40"/>
      <c r="R85" s="40"/>
      <c r="S85" s="40"/>
      <c r="T85" s="40"/>
      <c r="U85" s="40"/>
      <c r="V85" s="40"/>
      <c r="W85" s="40"/>
      <c r="X85" s="40"/>
      <c r="Y85" s="40"/>
      <c r="Z85" s="40"/>
      <c r="AA85" s="40"/>
      <c r="AB85" s="40"/>
      <c r="AC85" s="40"/>
      <c r="AD85" s="40"/>
      <c r="AE85" s="40"/>
      <c r="AF85" s="40"/>
      <c r="AG85" s="40"/>
      <c r="AH85" s="41"/>
    </row>
    <row r="86" spans="3:34" ht="18.600000000000001" customHeight="1" thickTop="1" thickBot="1" x14ac:dyDescent="0.35">
      <c r="C86" s="8" t="str">
        <f>SOURCES!B16</f>
        <v>Technicien9</v>
      </c>
      <c r="D86" s="27"/>
      <c r="E86" s="28"/>
      <c r="F86" s="28"/>
      <c r="G86" s="28"/>
      <c r="H86" s="28"/>
      <c r="I86" s="28"/>
      <c r="J86" s="28"/>
      <c r="K86" s="28"/>
      <c r="L86" s="28"/>
      <c r="M86" s="28"/>
      <c r="N86" s="28"/>
      <c r="O86" s="28"/>
      <c r="P86" s="28"/>
      <c r="Q86" s="28"/>
      <c r="R86" s="28"/>
      <c r="S86" s="28"/>
      <c r="T86" s="28"/>
      <c r="U86" s="28"/>
      <c r="V86" s="28"/>
      <c r="W86" s="28"/>
      <c r="X86" s="28"/>
      <c r="Y86" s="28"/>
      <c r="Z86" s="28"/>
      <c r="AA86" s="28"/>
      <c r="AB86" s="28"/>
      <c r="AC86" s="28"/>
      <c r="AD86" s="28"/>
      <c r="AE86" s="28"/>
      <c r="AF86" s="28"/>
      <c r="AG86" s="28"/>
      <c r="AH86" s="29"/>
    </row>
    <row r="87" spans="3:34" ht="18.600000000000001" customHeight="1" thickTop="1" thickBot="1" x14ac:dyDescent="0.35">
      <c r="C87" s="8" t="str">
        <f>SOURCES!B17</f>
        <v>Technicien10</v>
      </c>
      <c r="D87" s="33"/>
      <c r="E87" s="34"/>
      <c r="F87" s="34"/>
      <c r="G87" s="34"/>
      <c r="H87" s="34"/>
      <c r="I87" s="34"/>
      <c r="J87" s="34"/>
      <c r="K87" s="34"/>
      <c r="L87" s="34"/>
      <c r="M87" s="34"/>
      <c r="N87" s="34"/>
      <c r="O87" s="34"/>
      <c r="P87" s="34"/>
      <c r="Q87" s="34"/>
      <c r="R87" s="34"/>
      <c r="S87" s="34"/>
      <c r="T87" s="34"/>
      <c r="U87" s="34"/>
      <c r="V87" s="34"/>
      <c r="W87" s="34"/>
      <c r="X87" s="34"/>
      <c r="Y87" s="34"/>
      <c r="Z87" s="34"/>
      <c r="AA87" s="34"/>
      <c r="AB87" s="34"/>
      <c r="AC87" s="34"/>
      <c r="AD87" s="34"/>
      <c r="AE87" s="34"/>
      <c r="AF87" s="34"/>
      <c r="AG87" s="34"/>
      <c r="AH87" s="35"/>
    </row>
    <row r="88" spans="3:34" ht="18.600000000000001" customHeight="1" thickTop="1" thickBot="1" x14ac:dyDescent="0.35">
      <c r="C88" s="8" t="str">
        <f>SOURCES!B18</f>
        <v>Technicien11</v>
      </c>
      <c r="D88" s="33"/>
      <c r="E88" s="34"/>
      <c r="F88" s="34"/>
      <c r="G88" s="34"/>
      <c r="H88" s="34"/>
      <c r="I88" s="34"/>
      <c r="J88" s="34"/>
      <c r="K88" s="34"/>
      <c r="L88" s="34"/>
      <c r="M88" s="34"/>
      <c r="N88" s="34"/>
      <c r="O88" s="34"/>
      <c r="P88" s="34"/>
      <c r="Q88" s="34"/>
      <c r="R88" s="34"/>
      <c r="S88" s="34"/>
      <c r="T88" s="34"/>
      <c r="U88" s="34"/>
      <c r="V88" s="34"/>
      <c r="W88" s="34"/>
      <c r="X88" s="34"/>
      <c r="Y88" s="34"/>
      <c r="Z88" s="34"/>
      <c r="AA88" s="34"/>
      <c r="AB88" s="34"/>
      <c r="AC88" s="34"/>
      <c r="AD88" s="34"/>
      <c r="AE88" s="34"/>
      <c r="AF88" s="34"/>
      <c r="AG88" s="34"/>
      <c r="AH88" s="35"/>
    </row>
    <row r="89" spans="3:34" ht="18.600000000000001" customHeight="1" thickTop="1" thickBot="1" x14ac:dyDescent="0.35">
      <c r="C89" s="8" t="str">
        <f>SOURCES!B19</f>
        <v>Technicien12</v>
      </c>
      <c r="D89" s="39"/>
      <c r="E89" s="40"/>
      <c r="F89" s="40"/>
      <c r="G89" s="40"/>
      <c r="H89" s="40"/>
      <c r="I89" s="40"/>
      <c r="J89" s="40"/>
      <c r="K89" s="40"/>
      <c r="L89" s="40"/>
      <c r="M89" s="40"/>
      <c r="N89" s="40"/>
      <c r="O89" s="40"/>
      <c r="P89" s="40"/>
      <c r="Q89" s="40"/>
      <c r="R89" s="40"/>
      <c r="S89" s="40"/>
      <c r="T89" s="40"/>
      <c r="U89" s="40"/>
      <c r="V89" s="40"/>
      <c r="W89" s="40"/>
      <c r="X89" s="40"/>
      <c r="Y89" s="40"/>
      <c r="Z89" s="40"/>
      <c r="AA89" s="40"/>
      <c r="AB89" s="40"/>
      <c r="AC89" s="40"/>
      <c r="AD89" s="40"/>
      <c r="AE89" s="40"/>
      <c r="AF89" s="40"/>
      <c r="AG89" s="40"/>
      <c r="AH89" s="41"/>
    </row>
    <row r="90" spans="3:34" ht="18.600000000000001" customHeight="1" thickTop="1" thickBot="1" x14ac:dyDescent="0.35">
      <c r="C90" s="8" t="str">
        <f>SOURCES!B20</f>
        <v>Technicien13</v>
      </c>
      <c r="D90" s="27"/>
      <c r="E90" s="28"/>
      <c r="F90" s="28"/>
      <c r="G90" s="28"/>
      <c r="H90" s="28"/>
      <c r="I90" s="28"/>
      <c r="J90" s="28"/>
      <c r="K90" s="28"/>
      <c r="L90" s="28"/>
      <c r="M90" s="28"/>
      <c r="N90" s="28"/>
      <c r="O90" s="28"/>
      <c r="P90" s="28"/>
      <c r="Q90" s="28"/>
      <c r="R90" s="28"/>
      <c r="S90" s="28"/>
      <c r="T90" s="28"/>
      <c r="U90" s="28"/>
      <c r="V90" s="28"/>
      <c r="W90" s="28"/>
      <c r="X90" s="28"/>
      <c r="Y90" s="28"/>
      <c r="Z90" s="28"/>
      <c r="AA90" s="28"/>
      <c r="AB90" s="28"/>
      <c r="AC90" s="28"/>
      <c r="AD90" s="28"/>
      <c r="AE90" s="28"/>
      <c r="AF90" s="28"/>
      <c r="AG90" s="28"/>
      <c r="AH90" s="29"/>
    </row>
    <row r="91" spans="3:34" ht="18.600000000000001" customHeight="1" thickTop="1" x14ac:dyDescent="0.3">
      <c r="C91" s="8" t="str">
        <f>SOURCES!B21</f>
        <v>Technicien14</v>
      </c>
      <c r="D91" s="33"/>
      <c r="E91" s="34"/>
      <c r="F91" s="34"/>
      <c r="G91" s="34"/>
      <c r="H91" s="34"/>
      <c r="I91" s="34"/>
      <c r="J91" s="34"/>
      <c r="K91" s="34"/>
      <c r="L91" s="34"/>
      <c r="M91" s="34"/>
      <c r="N91" s="34"/>
      <c r="O91" s="34"/>
      <c r="P91" s="34"/>
      <c r="Q91" s="34"/>
      <c r="R91" s="34"/>
      <c r="S91" s="34"/>
      <c r="T91" s="34"/>
      <c r="U91" s="34"/>
      <c r="V91" s="34"/>
      <c r="W91" s="34"/>
      <c r="X91" s="34"/>
      <c r="Y91" s="34"/>
      <c r="Z91" s="34"/>
      <c r="AA91" s="34"/>
      <c r="AB91" s="34"/>
      <c r="AC91" s="34"/>
      <c r="AD91" s="34"/>
      <c r="AE91" s="34"/>
      <c r="AF91" s="34"/>
      <c r="AG91" s="34"/>
      <c r="AH91" s="35"/>
    </row>
    <row r="93" spans="3:34" ht="15" thickBot="1" x14ac:dyDescent="0.35"/>
    <row r="94" spans="3:34" ht="27" thickTop="1" thickBot="1" x14ac:dyDescent="0.35">
      <c r="D94" s="48" t="s">
        <v>7</v>
      </c>
      <c r="E94" s="49"/>
      <c r="F94" s="49"/>
      <c r="G94" s="49"/>
      <c r="H94" s="49"/>
      <c r="I94" s="49"/>
      <c r="J94" s="49"/>
      <c r="K94" s="49"/>
      <c r="L94" s="49"/>
      <c r="M94" s="49"/>
      <c r="N94" s="49"/>
      <c r="O94" s="49"/>
      <c r="P94" s="49"/>
      <c r="Q94" s="49"/>
      <c r="R94" s="49"/>
      <c r="S94" s="49"/>
      <c r="T94" s="49"/>
      <c r="U94" s="49"/>
      <c r="V94" s="49"/>
      <c r="W94" s="49"/>
      <c r="X94" s="49"/>
      <c r="Y94" s="49"/>
      <c r="Z94" s="49"/>
      <c r="AA94" s="49"/>
      <c r="AB94" s="49"/>
      <c r="AC94" s="49"/>
      <c r="AD94" s="49"/>
      <c r="AE94" s="49"/>
      <c r="AF94" s="49"/>
      <c r="AG94" s="50"/>
    </row>
    <row r="95" spans="3:34" ht="50.4" customHeight="1" thickTop="1" thickBot="1" x14ac:dyDescent="0.35">
      <c r="D95" s="2">
        <v>45078</v>
      </c>
      <c r="E95" s="3">
        <f>D95+1</f>
        <v>45079</v>
      </c>
      <c r="F95" s="3">
        <f t="shared" ref="F95:AG95" si="5">E95+1</f>
        <v>45080</v>
      </c>
      <c r="G95" s="3">
        <f t="shared" si="5"/>
        <v>45081</v>
      </c>
      <c r="H95" s="3">
        <f t="shared" si="5"/>
        <v>45082</v>
      </c>
      <c r="I95" s="3">
        <f t="shared" si="5"/>
        <v>45083</v>
      </c>
      <c r="J95" s="3">
        <f t="shared" si="5"/>
        <v>45084</v>
      </c>
      <c r="K95" s="3">
        <f t="shared" si="5"/>
        <v>45085</v>
      </c>
      <c r="L95" s="3">
        <f t="shared" si="5"/>
        <v>45086</v>
      </c>
      <c r="M95" s="3">
        <f t="shared" si="5"/>
        <v>45087</v>
      </c>
      <c r="N95" s="3">
        <f t="shared" si="5"/>
        <v>45088</v>
      </c>
      <c r="O95" s="3">
        <f t="shared" si="5"/>
        <v>45089</v>
      </c>
      <c r="P95" s="3">
        <f t="shared" si="5"/>
        <v>45090</v>
      </c>
      <c r="Q95" s="3">
        <f t="shared" si="5"/>
        <v>45091</v>
      </c>
      <c r="R95" s="3">
        <f t="shared" si="5"/>
        <v>45092</v>
      </c>
      <c r="S95" s="3">
        <f t="shared" si="5"/>
        <v>45093</v>
      </c>
      <c r="T95" s="3">
        <f t="shared" si="5"/>
        <v>45094</v>
      </c>
      <c r="U95" s="3">
        <f t="shared" si="5"/>
        <v>45095</v>
      </c>
      <c r="V95" s="3">
        <f t="shared" si="5"/>
        <v>45096</v>
      </c>
      <c r="W95" s="3">
        <f t="shared" si="5"/>
        <v>45097</v>
      </c>
      <c r="X95" s="3">
        <f t="shared" si="5"/>
        <v>45098</v>
      </c>
      <c r="Y95" s="3">
        <f t="shared" si="5"/>
        <v>45099</v>
      </c>
      <c r="Z95" s="3">
        <f t="shared" si="5"/>
        <v>45100</v>
      </c>
      <c r="AA95" s="3">
        <f t="shared" si="5"/>
        <v>45101</v>
      </c>
      <c r="AB95" s="3">
        <f t="shared" si="5"/>
        <v>45102</v>
      </c>
      <c r="AC95" s="3">
        <f t="shared" si="5"/>
        <v>45103</v>
      </c>
      <c r="AD95" s="3">
        <f t="shared" si="5"/>
        <v>45104</v>
      </c>
      <c r="AE95" s="3">
        <f t="shared" si="5"/>
        <v>45105</v>
      </c>
      <c r="AF95" s="3">
        <f t="shared" si="5"/>
        <v>45106</v>
      </c>
      <c r="AG95" s="4">
        <f t="shared" si="5"/>
        <v>45107</v>
      </c>
    </row>
    <row r="96" spans="3:34" ht="19.2" customHeight="1" thickTop="1" thickBot="1" x14ac:dyDescent="0.35">
      <c r="C96" s="8" t="str">
        <f>SOURCES!B8</f>
        <v>Technicien1</v>
      </c>
      <c r="D96" s="27"/>
      <c r="E96" s="28"/>
      <c r="F96" s="28"/>
      <c r="G96" s="28"/>
      <c r="H96" s="28"/>
      <c r="I96" s="28"/>
      <c r="J96" s="28"/>
      <c r="K96" s="28"/>
      <c r="L96" s="28"/>
      <c r="M96" s="28"/>
      <c r="N96" s="28"/>
      <c r="O96" s="28"/>
      <c r="P96" s="28"/>
      <c r="Q96" s="28"/>
      <c r="R96" s="28"/>
      <c r="S96" s="28"/>
      <c r="T96" s="28"/>
      <c r="U96" s="28"/>
      <c r="V96" s="28"/>
      <c r="W96" s="28"/>
      <c r="X96" s="28"/>
      <c r="Y96" s="28"/>
      <c r="Z96" s="28"/>
      <c r="AA96" s="28"/>
      <c r="AB96" s="28"/>
      <c r="AC96" s="28"/>
      <c r="AD96" s="28"/>
      <c r="AE96" s="28"/>
      <c r="AF96" s="28"/>
      <c r="AG96" s="29"/>
      <c r="AH96" s="14"/>
    </row>
    <row r="97" spans="3:34" ht="19.2" customHeight="1" thickTop="1" thickBot="1" x14ac:dyDescent="0.35">
      <c r="C97" s="8" t="str">
        <f>SOURCES!B9</f>
        <v>Technicien2</v>
      </c>
      <c r="D97" s="42"/>
      <c r="E97" s="43"/>
      <c r="F97" s="43"/>
      <c r="G97" s="43"/>
      <c r="H97" s="43"/>
      <c r="I97" s="43"/>
      <c r="J97" s="43"/>
      <c r="K97" s="43"/>
      <c r="L97" s="43"/>
      <c r="M97" s="43"/>
      <c r="N97" s="43"/>
      <c r="O97" s="43"/>
      <c r="P97" s="43"/>
      <c r="Q97" s="43"/>
      <c r="R97" s="43"/>
      <c r="S97" s="43"/>
      <c r="T97" s="43"/>
      <c r="U97" s="43"/>
      <c r="V97" s="43"/>
      <c r="W97" s="43"/>
      <c r="X97" s="43"/>
      <c r="Y97" s="43"/>
      <c r="Z97" s="43"/>
      <c r="AA97" s="43"/>
      <c r="AB97" s="43"/>
      <c r="AC97" s="43"/>
      <c r="AD97" s="43"/>
      <c r="AE97" s="43"/>
      <c r="AF97" s="43"/>
      <c r="AG97" s="44"/>
      <c r="AH97" s="14"/>
    </row>
    <row r="98" spans="3:34" ht="19.2" customHeight="1" thickTop="1" thickBot="1" x14ac:dyDescent="0.35">
      <c r="C98" s="8" t="str">
        <f>SOURCES!B10</f>
        <v>Technicien3</v>
      </c>
      <c r="D98" s="42"/>
      <c r="E98" s="43"/>
      <c r="F98" s="43"/>
      <c r="G98" s="43"/>
      <c r="H98" s="43"/>
      <c r="I98" s="43"/>
      <c r="J98" s="43"/>
      <c r="K98" s="43"/>
      <c r="L98" s="43"/>
      <c r="M98" s="43"/>
      <c r="N98" s="43"/>
      <c r="O98" s="43"/>
      <c r="P98" s="43"/>
      <c r="Q98" s="43"/>
      <c r="R98" s="43"/>
      <c r="S98" s="43"/>
      <c r="T98" s="43"/>
      <c r="U98" s="43"/>
      <c r="V98" s="43"/>
      <c r="W98" s="43"/>
      <c r="X98" s="43"/>
      <c r="Y98" s="43"/>
      <c r="Z98" s="43"/>
      <c r="AA98" s="43"/>
      <c r="AB98" s="43"/>
      <c r="AC98" s="43"/>
      <c r="AD98" s="43"/>
      <c r="AE98" s="43"/>
      <c r="AF98" s="43"/>
      <c r="AG98" s="44"/>
      <c r="AH98" s="14"/>
    </row>
    <row r="99" spans="3:34" ht="19.2" customHeight="1" thickTop="1" thickBot="1" x14ac:dyDescent="0.35">
      <c r="C99" s="8" t="str">
        <f>SOURCES!B11</f>
        <v>Technicien4</v>
      </c>
      <c r="D99" s="36"/>
      <c r="E99" s="37"/>
      <c r="F99" s="37"/>
      <c r="G99" s="37"/>
      <c r="H99" s="37"/>
      <c r="I99" s="37"/>
      <c r="J99" s="37"/>
      <c r="K99" s="37"/>
      <c r="L99" s="37"/>
      <c r="M99" s="37"/>
      <c r="N99" s="37"/>
      <c r="O99" s="37"/>
      <c r="P99" s="37"/>
      <c r="Q99" s="37"/>
      <c r="R99" s="37"/>
      <c r="S99" s="37"/>
      <c r="T99" s="37"/>
      <c r="U99" s="37"/>
      <c r="V99" s="37"/>
      <c r="W99" s="37"/>
      <c r="X99" s="37"/>
      <c r="Y99" s="37"/>
      <c r="Z99" s="37"/>
      <c r="AA99" s="37"/>
      <c r="AB99" s="37"/>
      <c r="AC99" s="37"/>
      <c r="AD99" s="37"/>
      <c r="AE99" s="37"/>
      <c r="AF99" s="37"/>
      <c r="AG99" s="38"/>
      <c r="AH99" s="14"/>
    </row>
    <row r="100" spans="3:34" ht="19.2" customHeight="1" thickTop="1" thickBot="1" x14ac:dyDescent="0.35">
      <c r="C100" s="8" t="str">
        <f>SOURCES!B12</f>
        <v>Technicien5</v>
      </c>
      <c r="D100" s="27"/>
      <c r="E100" s="28"/>
      <c r="F100" s="28"/>
      <c r="G100" s="28"/>
      <c r="H100" s="28"/>
      <c r="I100" s="28"/>
      <c r="J100" s="28"/>
      <c r="K100" s="28"/>
      <c r="L100" s="28"/>
      <c r="M100" s="28"/>
      <c r="N100" s="28"/>
      <c r="O100" s="28"/>
      <c r="P100" s="28"/>
      <c r="Q100" s="28"/>
      <c r="R100" s="28"/>
      <c r="S100" s="28"/>
      <c r="T100" s="28"/>
      <c r="U100" s="28"/>
      <c r="V100" s="28"/>
      <c r="W100" s="28"/>
      <c r="X100" s="28"/>
      <c r="Y100" s="28"/>
      <c r="Z100" s="28"/>
      <c r="AA100" s="28"/>
      <c r="AB100" s="28"/>
      <c r="AC100" s="28"/>
      <c r="AD100" s="28"/>
      <c r="AE100" s="28"/>
      <c r="AF100" s="28"/>
      <c r="AG100" s="29"/>
      <c r="AH100" s="14"/>
    </row>
    <row r="101" spans="3:34" ht="19.2" customHeight="1" thickTop="1" thickBot="1" x14ac:dyDescent="0.35">
      <c r="C101" s="8" t="str">
        <f>SOURCES!B13</f>
        <v>Technicien6</v>
      </c>
      <c r="D101" s="42"/>
      <c r="E101" s="43"/>
      <c r="F101" s="43"/>
      <c r="G101" s="43"/>
      <c r="H101" s="43"/>
      <c r="I101" s="43"/>
      <c r="J101" s="43"/>
      <c r="K101" s="43"/>
      <c r="L101" s="43"/>
      <c r="M101" s="43"/>
      <c r="N101" s="43"/>
      <c r="O101" s="43"/>
      <c r="P101" s="43"/>
      <c r="Q101" s="43"/>
      <c r="R101" s="43"/>
      <c r="S101" s="43"/>
      <c r="T101" s="43"/>
      <c r="U101" s="43"/>
      <c r="V101" s="43"/>
      <c r="W101" s="43"/>
      <c r="X101" s="43"/>
      <c r="Y101" s="43"/>
      <c r="Z101" s="43"/>
      <c r="AA101" s="43"/>
      <c r="AB101" s="43"/>
      <c r="AC101" s="43"/>
      <c r="AD101" s="43"/>
      <c r="AE101" s="43"/>
      <c r="AF101" s="43"/>
      <c r="AG101" s="44"/>
      <c r="AH101" s="14"/>
    </row>
    <row r="102" spans="3:34" ht="19.2" customHeight="1" thickTop="1" thickBot="1" x14ac:dyDescent="0.35">
      <c r="C102" s="8" t="str">
        <f>SOURCES!B14</f>
        <v>Technicien7</v>
      </c>
      <c r="D102" s="42"/>
      <c r="E102" s="43"/>
      <c r="F102" s="43"/>
      <c r="G102" s="43"/>
      <c r="H102" s="43"/>
      <c r="I102" s="43"/>
      <c r="J102" s="43"/>
      <c r="K102" s="43"/>
      <c r="L102" s="43"/>
      <c r="M102" s="43"/>
      <c r="N102" s="43"/>
      <c r="O102" s="43"/>
      <c r="P102" s="43"/>
      <c r="Q102" s="43"/>
      <c r="R102" s="43"/>
      <c r="S102" s="43"/>
      <c r="T102" s="43"/>
      <c r="U102" s="43"/>
      <c r="V102" s="43"/>
      <c r="W102" s="43"/>
      <c r="X102" s="43"/>
      <c r="Y102" s="43"/>
      <c r="Z102" s="43"/>
      <c r="AA102" s="43"/>
      <c r="AB102" s="43"/>
      <c r="AC102" s="43"/>
      <c r="AD102" s="43"/>
      <c r="AE102" s="43"/>
      <c r="AF102" s="43"/>
      <c r="AG102" s="44"/>
      <c r="AH102" s="14"/>
    </row>
    <row r="103" spans="3:34" ht="19.2" customHeight="1" thickTop="1" thickBot="1" x14ac:dyDescent="0.35">
      <c r="C103" s="8" t="str">
        <f>SOURCES!B15</f>
        <v>Technicien8</v>
      </c>
      <c r="D103" s="45"/>
      <c r="E103" s="46"/>
      <c r="F103" s="46"/>
      <c r="G103" s="46"/>
      <c r="H103" s="46"/>
      <c r="I103" s="46"/>
      <c r="J103" s="46"/>
      <c r="K103" s="46"/>
      <c r="L103" s="46"/>
      <c r="M103" s="46"/>
      <c r="N103" s="46"/>
      <c r="O103" s="46"/>
      <c r="P103" s="46"/>
      <c r="Q103" s="46"/>
      <c r="R103" s="46"/>
      <c r="S103" s="46"/>
      <c r="T103" s="46"/>
      <c r="U103" s="46"/>
      <c r="V103" s="46"/>
      <c r="W103" s="46"/>
      <c r="X103" s="46"/>
      <c r="Y103" s="46"/>
      <c r="Z103" s="46"/>
      <c r="AA103" s="46"/>
      <c r="AB103" s="46"/>
      <c r="AC103" s="46"/>
      <c r="AD103" s="46"/>
      <c r="AE103" s="46"/>
      <c r="AF103" s="46"/>
      <c r="AG103" s="47"/>
      <c r="AH103" s="14"/>
    </row>
    <row r="104" spans="3:34" ht="19.2" customHeight="1" thickTop="1" thickBot="1" x14ac:dyDescent="0.35">
      <c r="C104" s="8" t="str">
        <f>SOURCES!B16</f>
        <v>Technicien9</v>
      </c>
      <c r="D104" s="27"/>
      <c r="E104" s="28"/>
      <c r="F104" s="28"/>
      <c r="G104" s="28"/>
      <c r="H104" s="28"/>
      <c r="I104" s="28"/>
      <c r="J104" s="28"/>
      <c r="K104" s="28"/>
      <c r="L104" s="28"/>
      <c r="M104" s="28"/>
      <c r="N104" s="28"/>
      <c r="O104" s="28"/>
      <c r="P104" s="28"/>
      <c r="Q104" s="28"/>
      <c r="R104" s="28"/>
      <c r="S104" s="28"/>
      <c r="T104" s="28"/>
      <c r="U104" s="28"/>
      <c r="V104" s="28"/>
      <c r="W104" s="28"/>
      <c r="X104" s="28"/>
      <c r="Y104" s="28"/>
      <c r="Z104" s="28"/>
      <c r="AA104" s="28"/>
      <c r="AB104" s="28"/>
      <c r="AC104" s="28"/>
      <c r="AD104" s="28"/>
      <c r="AE104" s="28"/>
      <c r="AF104" s="28"/>
      <c r="AG104" s="29"/>
      <c r="AH104" s="14"/>
    </row>
    <row r="105" spans="3:34" ht="19.2" customHeight="1" thickTop="1" thickBot="1" x14ac:dyDescent="0.35">
      <c r="C105" s="8" t="str">
        <f>SOURCES!B17</f>
        <v>Technicien10</v>
      </c>
      <c r="D105" s="42"/>
      <c r="E105" s="43"/>
      <c r="F105" s="43"/>
      <c r="G105" s="43"/>
      <c r="H105" s="43"/>
      <c r="I105" s="43"/>
      <c r="J105" s="43"/>
      <c r="K105" s="43"/>
      <c r="L105" s="43"/>
      <c r="M105" s="43"/>
      <c r="N105" s="43"/>
      <c r="O105" s="43"/>
      <c r="P105" s="43"/>
      <c r="Q105" s="43"/>
      <c r="R105" s="43"/>
      <c r="S105" s="43"/>
      <c r="T105" s="43"/>
      <c r="U105" s="43"/>
      <c r="V105" s="43"/>
      <c r="W105" s="43"/>
      <c r="X105" s="43"/>
      <c r="Y105" s="43"/>
      <c r="Z105" s="43"/>
      <c r="AA105" s="43"/>
      <c r="AB105" s="43"/>
      <c r="AC105" s="43"/>
      <c r="AD105" s="43"/>
      <c r="AE105" s="43"/>
      <c r="AF105" s="43"/>
      <c r="AG105" s="44"/>
      <c r="AH105" s="14"/>
    </row>
    <row r="106" spans="3:34" ht="19.2" customHeight="1" thickTop="1" thickBot="1" x14ac:dyDescent="0.35">
      <c r="C106" s="8" t="str">
        <f>SOURCES!B18</f>
        <v>Technicien11</v>
      </c>
      <c r="D106" s="42"/>
      <c r="E106" s="43"/>
      <c r="F106" s="43"/>
      <c r="G106" s="43"/>
      <c r="H106" s="43"/>
      <c r="I106" s="43"/>
      <c r="J106" s="43"/>
      <c r="K106" s="43"/>
      <c r="L106" s="43"/>
      <c r="M106" s="43"/>
      <c r="N106" s="43"/>
      <c r="O106" s="43"/>
      <c r="P106" s="43"/>
      <c r="Q106" s="43"/>
      <c r="R106" s="43"/>
      <c r="S106" s="43"/>
      <c r="T106" s="43"/>
      <c r="U106" s="43"/>
      <c r="V106" s="43"/>
      <c r="W106" s="43"/>
      <c r="X106" s="43"/>
      <c r="Y106" s="43"/>
      <c r="Z106" s="43"/>
      <c r="AA106" s="43"/>
      <c r="AB106" s="43"/>
      <c r="AC106" s="43"/>
      <c r="AD106" s="43"/>
      <c r="AE106" s="43"/>
      <c r="AF106" s="43"/>
      <c r="AG106" s="44"/>
      <c r="AH106" s="14"/>
    </row>
    <row r="107" spans="3:34" ht="19.2" customHeight="1" thickTop="1" thickBot="1" x14ac:dyDescent="0.35">
      <c r="C107" s="8" t="str">
        <f>SOURCES!B19</f>
        <v>Technicien12</v>
      </c>
      <c r="D107" s="45"/>
      <c r="E107" s="46"/>
      <c r="F107" s="46"/>
      <c r="G107" s="46"/>
      <c r="H107" s="46"/>
      <c r="I107" s="46"/>
      <c r="J107" s="46"/>
      <c r="K107" s="46"/>
      <c r="L107" s="46"/>
      <c r="M107" s="46"/>
      <c r="N107" s="46"/>
      <c r="O107" s="46"/>
      <c r="P107" s="46"/>
      <c r="Q107" s="46"/>
      <c r="R107" s="46"/>
      <c r="S107" s="46"/>
      <c r="T107" s="46"/>
      <c r="U107" s="46"/>
      <c r="V107" s="46"/>
      <c r="W107" s="46"/>
      <c r="X107" s="46"/>
      <c r="Y107" s="46"/>
      <c r="Z107" s="46"/>
      <c r="AA107" s="46"/>
      <c r="AB107" s="46"/>
      <c r="AC107" s="46"/>
      <c r="AD107" s="46"/>
      <c r="AE107" s="46"/>
      <c r="AF107" s="46"/>
      <c r="AG107" s="47"/>
      <c r="AH107" s="14"/>
    </row>
    <row r="108" spans="3:34" ht="19.2" customHeight="1" thickTop="1" thickBot="1" x14ac:dyDescent="0.35">
      <c r="C108" s="8" t="str">
        <f>SOURCES!B20</f>
        <v>Technicien13</v>
      </c>
      <c r="D108" s="27"/>
      <c r="E108" s="28"/>
      <c r="F108" s="28"/>
      <c r="G108" s="28"/>
      <c r="H108" s="28"/>
      <c r="I108" s="28"/>
      <c r="J108" s="28"/>
      <c r="K108" s="28"/>
      <c r="L108" s="28"/>
      <c r="M108" s="28"/>
      <c r="N108" s="28"/>
      <c r="O108" s="28"/>
      <c r="P108" s="28"/>
      <c r="Q108" s="28"/>
      <c r="R108" s="28"/>
      <c r="S108" s="28"/>
      <c r="T108" s="28"/>
      <c r="U108" s="28"/>
      <c r="V108" s="28"/>
      <c r="W108" s="28"/>
      <c r="X108" s="28"/>
      <c r="Y108" s="28"/>
      <c r="Z108" s="28"/>
      <c r="AA108" s="28"/>
      <c r="AB108" s="28"/>
      <c r="AC108" s="28"/>
      <c r="AD108" s="28"/>
      <c r="AE108" s="28"/>
      <c r="AF108" s="28"/>
      <c r="AG108" s="29"/>
      <c r="AH108" s="14"/>
    </row>
    <row r="109" spans="3:34" ht="19.2" customHeight="1" thickTop="1" x14ac:dyDescent="0.3">
      <c r="C109" s="8" t="str">
        <f>SOURCES!B21</f>
        <v>Technicien14</v>
      </c>
      <c r="D109" s="42"/>
      <c r="E109" s="43"/>
      <c r="F109" s="43"/>
      <c r="G109" s="43"/>
      <c r="H109" s="43"/>
      <c r="I109" s="43"/>
      <c r="J109" s="43"/>
      <c r="K109" s="43"/>
      <c r="L109" s="43"/>
      <c r="M109" s="43"/>
      <c r="N109" s="43"/>
      <c r="O109" s="43"/>
      <c r="P109" s="43"/>
      <c r="Q109" s="43"/>
      <c r="R109" s="43"/>
      <c r="S109" s="43"/>
      <c r="T109" s="43"/>
      <c r="U109" s="43"/>
      <c r="V109" s="43"/>
      <c r="W109" s="43"/>
      <c r="X109" s="43"/>
      <c r="Y109" s="43"/>
      <c r="Z109" s="43"/>
      <c r="AA109" s="43"/>
      <c r="AB109" s="43"/>
      <c r="AC109" s="43"/>
      <c r="AD109" s="43"/>
      <c r="AE109" s="43"/>
      <c r="AF109" s="43"/>
      <c r="AG109" s="44"/>
      <c r="AH109" s="14"/>
    </row>
    <row r="111" spans="3:34" ht="15" thickBot="1" x14ac:dyDescent="0.35"/>
    <row r="112" spans="3:34" ht="27" thickTop="1" thickBot="1" x14ac:dyDescent="0.35">
      <c r="D112" s="48" t="s">
        <v>8</v>
      </c>
      <c r="E112" s="49"/>
      <c r="F112" s="49"/>
      <c r="G112" s="49"/>
      <c r="H112" s="49"/>
      <c r="I112" s="49"/>
      <c r="J112" s="49"/>
      <c r="K112" s="49"/>
      <c r="L112" s="49"/>
      <c r="M112" s="49"/>
      <c r="N112" s="49"/>
      <c r="O112" s="49"/>
      <c r="P112" s="49"/>
      <c r="Q112" s="49"/>
      <c r="R112" s="49"/>
      <c r="S112" s="49"/>
      <c r="T112" s="49"/>
      <c r="U112" s="49"/>
      <c r="V112" s="49"/>
      <c r="W112" s="49"/>
      <c r="X112" s="49"/>
      <c r="Y112" s="49"/>
      <c r="Z112" s="49"/>
      <c r="AA112" s="49"/>
      <c r="AB112" s="49"/>
      <c r="AC112" s="49"/>
      <c r="AD112" s="49"/>
      <c r="AE112" s="49"/>
      <c r="AF112" s="49"/>
      <c r="AG112" s="49"/>
      <c r="AH112" s="50"/>
    </row>
    <row r="113" spans="3:34" ht="52.2" customHeight="1" thickTop="1" thickBot="1" x14ac:dyDescent="0.35">
      <c r="D113" s="2">
        <v>45108</v>
      </c>
      <c r="E113" s="3">
        <f>D113+1</f>
        <v>45109</v>
      </c>
      <c r="F113" s="3">
        <f t="shared" ref="F113:AH113" si="6">E113+1</f>
        <v>45110</v>
      </c>
      <c r="G113" s="3">
        <f t="shared" si="6"/>
        <v>45111</v>
      </c>
      <c r="H113" s="3">
        <f t="shared" si="6"/>
        <v>45112</v>
      </c>
      <c r="I113" s="3">
        <f t="shared" si="6"/>
        <v>45113</v>
      </c>
      <c r="J113" s="3">
        <f t="shared" si="6"/>
        <v>45114</v>
      </c>
      <c r="K113" s="3">
        <f t="shared" si="6"/>
        <v>45115</v>
      </c>
      <c r="L113" s="3">
        <f t="shared" si="6"/>
        <v>45116</v>
      </c>
      <c r="M113" s="3">
        <f t="shared" si="6"/>
        <v>45117</v>
      </c>
      <c r="N113" s="3">
        <f t="shared" si="6"/>
        <v>45118</v>
      </c>
      <c r="O113" s="3">
        <f t="shared" si="6"/>
        <v>45119</v>
      </c>
      <c r="P113" s="3">
        <f t="shared" si="6"/>
        <v>45120</v>
      </c>
      <c r="Q113" s="3">
        <f t="shared" si="6"/>
        <v>45121</v>
      </c>
      <c r="R113" s="3">
        <f t="shared" si="6"/>
        <v>45122</v>
      </c>
      <c r="S113" s="3">
        <f t="shared" si="6"/>
        <v>45123</v>
      </c>
      <c r="T113" s="3">
        <f t="shared" si="6"/>
        <v>45124</v>
      </c>
      <c r="U113" s="3">
        <f t="shared" si="6"/>
        <v>45125</v>
      </c>
      <c r="V113" s="3">
        <f t="shared" si="6"/>
        <v>45126</v>
      </c>
      <c r="W113" s="3">
        <f t="shared" si="6"/>
        <v>45127</v>
      </c>
      <c r="X113" s="3">
        <f t="shared" si="6"/>
        <v>45128</v>
      </c>
      <c r="Y113" s="3">
        <f t="shared" si="6"/>
        <v>45129</v>
      </c>
      <c r="Z113" s="3">
        <f t="shared" si="6"/>
        <v>45130</v>
      </c>
      <c r="AA113" s="3">
        <f t="shared" si="6"/>
        <v>45131</v>
      </c>
      <c r="AB113" s="3">
        <f t="shared" si="6"/>
        <v>45132</v>
      </c>
      <c r="AC113" s="3">
        <f t="shared" si="6"/>
        <v>45133</v>
      </c>
      <c r="AD113" s="3">
        <f t="shared" si="6"/>
        <v>45134</v>
      </c>
      <c r="AE113" s="3">
        <f t="shared" si="6"/>
        <v>45135</v>
      </c>
      <c r="AF113" s="3">
        <f t="shared" si="6"/>
        <v>45136</v>
      </c>
      <c r="AG113" s="3">
        <f t="shared" si="6"/>
        <v>45137</v>
      </c>
      <c r="AH113" s="4">
        <f t="shared" si="6"/>
        <v>45138</v>
      </c>
    </row>
    <row r="114" spans="3:34" ht="18.600000000000001" customHeight="1" thickTop="1" thickBot="1" x14ac:dyDescent="0.35">
      <c r="C114" s="8" t="str">
        <f>SOURCES!B8</f>
        <v>Technicien1</v>
      </c>
      <c r="D114" s="27"/>
      <c r="E114" s="28"/>
      <c r="F114" s="28"/>
      <c r="G114" s="28"/>
      <c r="H114" s="28"/>
      <c r="I114" s="28"/>
      <c r="J114" s="28"/>
      <c r="K114" s="28"/>
      <c r="L114" s="28"/>
      <c r="M114" s="28"/>
      <c r="N114" s="28"/>
      <c r="O114" s="28"/>
      <c r="P114" s="28"/>
      <c r="Q114" s="28"/>
      <c r="R114" s="28"/>
      <c r="S114" s="28"/>
      <c r="T114" s="28"/>
      <c r="U114" s="28"/>
      <c r="V114" s="28"/>
      <c r="W114" s="28"/>
      <c r="X114" s="28"/>
      <c r="Y114" s="28"/>
      <c r="Z114" s="28"/>
      <c r="AA114" s="28"/>
      <c r="AB114" s="28"/>
      <c r="AC114" s="28"/>
      <c r="AD114" s="28"/>
      <c r="AE114" s="28"/>
      <c r="AF114" s="28"/>
      <c r="AG114" s="28"/>
      <c r="AH114" s="29"/>
    </row>
    <row r="115" spans="3:34" ht="18.600000000000001" customHeight="1" thickTop="1" thickBot="1" x14ac:dyDescent="0.35">
      <c r="C115" s="8" t="str">
        <f>SOURCES!B9</f>
        <v>Technicien2</v>
      </c>
      <c r="D115" s="33"/>
      <c r="E115" s="34"/>
      <c r="F115" s="34"/>
      <c r="G115" s="34"/>
      <c r="H115" s="34"/>
      <c r="I115" s="34"/>
      <c r="J115" s="34"/>
      <c r="K115" s="34"/>
      <c r="L115" s="34"/>
      <c r="M115" s="34"/>
      <c r="N115" s="34"/>
      <c r="O115" s="34"/>
      <c r="P115" s="34"/>
      <c r="Q115" s="34"/>
      <c r="R115" s="34"/>
      <c r="S115" s="34"/>
      <c r="T115" s="34"/>
      <c r="U115" s="34"/>
      <c r="V115" s="34"/>
      <c r="W115" s="34"/>
      <c r="X115" s="34"/>
      <c r="Y115" s="34"/>
      <c r="Z115" s="34"/>
      <c r="AA115" s="34"/>
      <c r="AB115" s="34"/>
      <c r="AC115" s="34"/>
      <c r="AD115" s="34"/>
      <c r="AE115" s="34"/>
      <c r="AF115" s="34"/>
      <c r="AG115" s="34"/>
      <c r="AH115" s="35"/>
    </row>
    <row r="116" spans="3:34" ht="18.600000000000001" customHeight="1" thickTop="1" thickBot="1" x14ac:dyDescent="0.35">
      <c r="C116" s="8" t="str">
        <f>SOURCES!B10</f>
        <v>Technicien3</v>
      </c>
      <c r="D116" s="36"/>
      <c r="E116" s="37"/>
      <c r="F116" s="37"/>
      <c r="G116" s="37"/>
      <c r="H116" s="37"/>
      <c r="I116" s="37"/>
      <c r="J116" s="37"/>
      <c r="K116" s="37"/>
      <c r="L116" s="37"/>
      <c r="M116" s="37"/>
      <c r="N116" s="37"/>
      <c r="O116" s="37"/>
      <c r="P116" s="37"/>
      <c r="Q116" s="37"/>
      <c r="R116" s="37"/>
      <c r="S116" s="37"/>
      <c r="T116" s="37"/>
      <c r="U116" s="37"/>
      <c r="V116" s="37"/>
      <c r="W116" s="37"/>
      <c r="X116" s="37"/>
      <c r="Y116" s="37"/>
      <c r="Z116" s="37"/>
      <c r="AA116" s="37"/>
      <c r="AB116" s="37"/>
      <c r="AC116" s="37"/>
      <c r="AD116" s="37"/>
      <c r="AE116" s="37"/>
      <c r="AF116" s="37"/>
      <c r="AG116" s="37"/>
      <c r="AH116" s="38"/>
    </row>
    <row r="117" spans="3:34" ht="18.600000000000001" customHeight="1" thickTop="1" thickBot="1" x14ac:dyDescent="0.35">
      <c r="C117" s="8" t="str">
        <f>SOURCES!B11</f>
        <v>Technicien4</v>
      </c>
      <c r="D117" s="33"/>
      <c r="E117" s="34"/>
      <c r="F117" s="34"/>
      <c r="G117" s="34"/>
      <c r="H117" s="34"/>
      <c r="I117" s="34"/>
      <c r="J117" s="34"/>
      <c r="K117" s="34"/>
      <c r="L117" s="34"/>
      <c r="M117" s="34"/>
      <c r="N117" s="34"/>
      <c r="O117" s="34"/>
      <c r="P117" s="34"/>
      <c r="Q117" s="34"/>
      <c r="R117" s="34"/>
      <c r="S117" s="34"/>
      <c r="T117" s="34"/>
      <c r="U117" s="34"/>
      <c r="V117" s="34"/>
      <c r="W117" s="34"/>
      <c r="X117" s="34"/>
      <c r="Y117" s="34"/>
      <c r="Z117" s="34"/>
      <c r="AA117" s="34"/>
      <c r="AB117" s="34"/>
      <c r="AC117" s="34"/>
      <c r="AD117" s="34"/>
      <c r="AE117" s="34"/>
      <c r="AF117" s="34"/>
      <c r="AG117" s="34"/>
      <c r="AH117" s="35"/>
    </row>
    <row r="118" spans="3:34" ht="18.600000000000001" customHeight="1" thickTop="1" thickBot="1" x14ac:dyDescent="0.35">
      <c r="C118" s="8" t="str">
        <f>SOURCES!B12</f>
        <v>Technicien5</v>
      </c>
      <c r="D118" s="27"/>
      <c r="E118" s="28"/>
      <c r="F118" s="28"/>
      <c r="G118" s="28"/>
      <c r="H118" s="28"/>
      <c r="I118" s="28"/>
      <c r="J118" s="28"/>
      <c r="K118" s="28"/>
      <c r="L118" s="28"/>
      <c r="M118" s="28"/>
      <c r="N118" s="28"/>
      <c r="O118" s="28"/>
      <c r="P118" s="28"/>
      <c r="Q118" s="28"/>
      <c r="R118" s="28"/>
      <c r="S118" s="28"/>
      <c r="T118" s="28"/>
      <c r="U118" s="28"/>
      <c r="V118" s="28"/>
      <c r="W118" s="28"/>
      <c r="X118" s="28"/>
      <c r="Y118" s="28"/>
      <c r="Z118" s="28"/>
      <c r="AA118" s="28"/>
      <c r="AB118" s="28"/>
      <c r="AC118" s="28"/>
      <c r="AD118" s="28"/>
      <c r="AE118" s="28"/>
      <c r="AF118" s="28"/>
      <c r="AG118" s="28"/>
      <c r="AH118" s="29"/>
    </row>
    <row r="119" spans="3:34" ht="18.600000000000001" customHeight="1" thickTop="1" thickBot="1" x14ac:dyDescent="0.35">
      <c r="C119" s="8" t="str">
        <f>SOURCES!B13</f>
        <v>Technicien6</v>
      </c>
      <c r="D119" s="33"/>
      <c r="E119" s="34"/>
      <c r="F119" s="34"/>
      <c r="G119" s="34"/>
      <c r="H119" s="34"/>
      <c r="I119" s="34"/>
      <c r="J119" s="34"/>
      <c r="K119" s="34"/>
      <c r="L119" s="34"/>
      <c r="M119" s="34"/>
      <c r="N119" s="34"/>
      <c r="O119" s="34"/>
      <c r="P119" s="34"/>
      <c r="Q119" s="34"/>
      <c r="R119" s="34"/>
      <c r="S119" s="34"/>
      <c r="T119" s="34"/>
      <c r="U119" s="34"/>
      <c r="V119" s="34"/>
      <c r="W119" s="34"/>
      <c r="X119" s="34"/>
      <c r="Y119" s="34"/>
      <c r="Z119" s="34"/>
      <c r="AA119" s="34"/>
      <c r="AB119" s="34"/>
      <c r="AC119" s="34"/>
      <c r="AD119" s="34"/>
      <c r="AE119" s="34"/>
      <c r="AF119" s="34"/>
      <c r="AG119" s="34"/>
      <c r="AH119" s="35"/>
    </row>
    <row r="120" spans="3:34" ht="18.600000000000001" customHeight="1" thickTop="1" thickBot="1" x14ac:dyDescent="0.35">
      <c r="C120" s="8" t="str">
        <f>SOURCES!B14</f>
        <v>Technicien7</v>
      </c>
      <c r="D120" s="36"/>
      <c r="E120" s="37"/>
      <c r="F120" s="37"/>
      <c r="G120" s="37"/>
      <c r="H120" s="37"/>
      <c r="I120" s="37"/>
      <c r="J120" s="37"/>
      <c r="K120" s="37"/>
      <c r="L120" s="37"/>
      <c r="M120" s="37"/>
      <c r="N120" s="37"/>
      <c r="O120" s="37"/>
      <c r="P120" s="37"/>
      <c r="Q120" s="37"/>
      <c r="R120" s="37"/>
      <c r="S120" s="37"/>
      <c r="T120" s="37"/>
      <c r="U120" s="37"/>
      <c r="V120" s="37"/>
      <c r="W120" s="37"/>
      <c r="X120" s="37"/>
      <c r="Y120" s="37"/>
      <c r="Z120" s="37"/>
      <c r="AA120" s="37"/>
      <c r="AB120" s="37"/>
      <c r="AC120" s="37"/>
      <c r="AD120" s="37"/>
      <c r="AE120" s="37"/>
      <c r="AF120" s="37"/>
      <c r="AG120" s="37"/>
      <c r="AH120" s="38"/>
    </row>
    <row r="121" spans="3:34" ht="18.600000000000001" customHeight="1" thickTop="1" thickBot="1" x14ac:dyDescent="0.35">
      <c r="C121" s="8" t="str">
        <f>SOURCES!B15</f>
        <v>Technicien8</v>
      </c>
      <c r="D121" s="39"/>
      <c r="E121" s="40"/>
      <c r="F121" s="40"/>
      <c r="G121" s="40"/>
      <c r="H121" s="40"/>
      <c r="I121" s="40"/>
      <c r="J121" s="40"/>
      <c r="K121" s="40"/>
      <c r="L121" s="40"/>
      <c r="M121" s="40"/>
      <c r="N121" s="40"/>
      <c r="O121" s="40"/>
      <c r="P121" s="40"/>
      <c r="Q121" s="40"/>
      <c r="R121" s="40"/>
      <c r="S121" s="40"/>
      <c r="T121" s="40"/>
      <c r="U121" s="40"/>
      <c r="V121" s="40"/>
      <c r="W121" s="40"/>
      <c r="X121" s="40"/>
      <c r="Y121" s="40"/>
      <c r="Z121" s="40"/>
      <c r="AA121" s="40"/>
      <c r="AB121" s="40"/>
      <c r="AC121" s="40"/>
      <c r="AD121" s="40"/>
      <c r="AE121" s="40"/>
      <c r="AF121" s="40"/>
      <c r="AG121" s="40"/>
      <c r="AH121" s="41"/>
    </row>
    <row r="122" spans="3:34" ht="18.600000000000001" customHeight="1" thickTop="1" thickBot="1" x14ac:dyDescent="0.35">
      <c r="C122" s="8" t="str">
        <f>SOURCES!B16</f>
        <v>Technicien9</v>
      </c>
      <c r="D122" s="27"/>
      <c r="E122" s="28"/>
      <c r="F122" s="28"/>
      <c r="G122" s="28"/>
      <c r="H122" s="28"/>
      <c r="I122" s="28"/>
      <c r="J122" s="28"/>
      <c r="K122" s="28"/>
      <c r="L122" s="28"/>
      <c r="M122" s="28"/>
      <c r="N122" s="28"/>
      <c r="O122" s="28"/>
      <c r="P122" s="28"/>
      <c r="Q122" s="28"/>
      <c r="R122" s="28"/>
      <c r="S122" s="28"/>
      <c r="T122" s="28"/>
      <c r="U122" s="28"/>
      <c r="V122" s="28"/>
      <c r="W122" s="28"/>
      <c r="X122" s="28"/>
      <c r="Y122" s="28"/>
      <c r="Z122" s="28"/>
      <c r="AA122" s="28"/>
      <c r="AB122" s="28"/>
      <c r="AC122" s="28"/>
      <c r="AD122" s="28"/>
      <c r="AE122" s="28"/>
      <c r="AF122" s="28"/>
      <c r="AG122" s="28"/>
      <c r="AH122" s="29"/>
    </row>
    <row r="123" spans="3:34" ht="18.600000000000001" customHeight="1" thickTop="1" thickBot="1" x14ac:dyDescent="0.35">
      <c r="C123" s="8" t="str">
        <f>SOURCES!B17</f>
        <v>Technicien10</v>
      </c>
      <c r="D123" s="33"/>
      <c r="E123" s="34"/>
      <c r="F123" s="34"/>
      <c r="G123" s="34"/>
      <c r="H123" s="34"/>
      <c r="I123" s="34"/>
      <c r="J123" s="34"/>
      <c r="K123" s="34"/>
      <c r="L123" s="34"/>
      <c r="M123" s="34"/>
      <c r="N123" s="34"/>
      <c r="O123" s="34"/>
      <c r="P123" s="34"/>
      <c r="Q123" s="34"/>
      <c r="R123" s="34"/>
      <c r="S123" s="34"/>
      <c r="T123" s="34"/>
      <c r="U123" s="34"/>
      <c r="V123" s="34"/>
      <c r="W123" s="34"/>
      <c r="X123" s="34"/>
      <c r="Y123" s="34"/>
      <c r="Z123" s="34"/>
      <c r="AA123" s="34"/>
      <c r="AB123" s="34"/>
      <c r="AC123" s="34"/>
      <c r="AD123" s="34"/>
      <c r="AE123" s="34"/>
      <c r="AF123" s="34"/>
      <c r="AG123" s="34"/>
      <c r="AH123" s="35"/>
    </row>
    <row r="124" spans="3:34" ht="18.600000000000001" customHeight="1" thickTop="1" thickBot="1" x14ac:dyDescent="0.35">
      <c r="C124" s="8" t="str">
        <f>SOURCES!B18</f>
        <v>Technicien11</v>
      </c>
      <c r="D124" s="33"/>
      <c r="E124" s="34"/>
      <c r="F124" s="34"/>
      <c r="G124" s="34"/>
      <c r="H124" s="34"/>
      <c r="I124" s="34"/>
      <c r="J124" s="34"/>
      <c r="K124" s="34"/>
      <c r="L124" s="34"/>
      <c r="M124" s="34"/>
      <c r="N124" s="34"/>
      <c r="O124" s="34"/>
      <c r="P124" s="34"/>
      <c r="Q124" s="34"/>
      <c r="R124" s="34"/>
      <c r="S124" s="34"/>
      <c r="T124" s="34"/>
      <c r="U124" s="34"/>
      <c r="V124" s="34"/>
      <c r="W124" s="34"/>
      <c r="X124" s="34"/>
      <c r="Y124" s="34"/>
      <c r="Z124" s="34"/>
      <c r="AA124" s="34"/>
      <c r="AB124" s="34"/>
      <c r="AC124" s="34"/>
      <c r="AD124" s="34"/>
      <c r="AE124" s="34"/>
      <c r="AF124" s="34"/>
      <c r="AG124" s="34"/>
      <c r="AH124" s="35"/>
    </row>
    <row r="125" spans="3:34" ht="18.600000000000001" customHeight="1" thickTop="1" thickBot="1" x14ac:dyDescent="0.35">
      <c r="C125" s="8" t="str">
        <f>SOURCES!B19</f>
        <v>Technicien12</v>
      </c>
      <c r="D125" s="39"/>
      <c r="E125" s="40"/>
      <c r="F125" s="40"/>
      <c r="G125" s="40"/>
      <c r="H125" s="40"/>
      <c r="I125" s="40"/>
      <c r="J125" s="40"/>
      <c r="K125" s="40"/>
      <c r="L125" s="40"/>
      <c r="M125" s="40"/>
      <c r="N125" s="40"/>
      <c r="O125" s="40"/>
      <c r="P125" s="40"/>
      <c r="Q125" s="40"/>
      <c r="R125" s="40"/>
      <c r="S125" s="40"/>
      <c r="T125" s="40"/>
      <c r="U125" s="40"/>
      <c r="V125" s="40"/>
      <c r="W125" s="40"/>
      <c r="X125" s="40"/>
      <c r="Y125" s="40"/>
      <c r="Z125" s="40"/>
      <c r="AA125" s="40"/>
      <c r="AB125" s="40"/>
      <c r="AC125" s="40"/>
      <c r="AD125" s="40"/>
      <c r="AE125" s="40"/>
      <c r="AF125" s="40"/>
      <c r="AG125" s="40"/>
      <c r="AH125" s="41"/>
    </row>
    <row r="126" spans="3:34" ht="18.600000000000001" customHeight="1" thickTop="1" thickBot="1" x14ac:dyDescent="0.35">
      <c r="C126" s="8" t="str">
        <f>SOURCES!B20</f>
        <v>Technicien13</v>
      </c>
      <c r="D126" s="27"/>
      <c r="E126" s="28"/>
      <c r="F126" s="28"/>
      <c r="G126" s="28"/>
      <c r="H126" s="28"/>
      <c r="I126" s="28"/>
      <c r="J126" s="28"/>
      <c r="K126" s="28"/>
      <c r="L126" s="28"/>
      <c r="M126" s="28"/>
      <c r="N126" s="28"/>
      <c r="O126" s="28"/>
      <c r="P126" s="28"/>
      <c r="Q126" s="28"/>
      <c r="R126" s="28"/>
      <c r="S126" s="28"/>
      <c r="T126" s="28"/>
      <c r="U126" s="28"/>
      <c r="V126" s="28"/>
      <c r="W126" s="28"/>
      <c r="X126" s="28"/>
      <c r="Y126" s="28"/>
      <c r="Z126" s="28"/>
      <c r="AA126" s="28"/>
      <c r="AB126" s="28"/>
      <c r="AC126" s="28"/>
      <c r="AD126" s="28"/>
      <c r="AE126" s="28"/>
      <c r="AF126" s="28"/>
      <c r="AG126" s="28"/>
      <c r="AH126" s="29"/>
    </row>
    <row r="127" spans="3:34" ht="18.600000000000001" customHeight="1" thickTop="1" x14ac:dyDescent="0.3">
      <c r="C127" s="8" t="str">
        <f>SOURCES!B21</f>
        <v>Technicien14</v>
      </c>
      <c r="D127" s="33"/>
      <c r="E127" s="34"/>
      <c r="F127" s="34"/>
      <c r="G127" s="34"/>
      <c r="H127" s="34"/>
      <c r="I127" s="34"/>
      <c r="J127" s="34"/>
      <c r="K127" s="34"/>
      <c r="L127" s="34"/>
      <c r="M127" s="34"/>
      <c r="N127" s="34"/>
      <c r="O127" s="34"/>
      <c r="P127" s="34"/>
      <c r="Q127" s="34"/>
      <c r="R127" s="34"/>
      <c r="S127" s="34"/>
      <c r="T127" s="34"/>
      <c r="U127" s="34"/>
      <c r="V127" s="34"/>
      <c r="W127" s="34"/>
      <c r="X127" s="34"/>
      <c r="Y127" s="34"/>
      <c r="Z127" s="34"/>
      <c r="AA127" s="34"/>
      <c r="AB127" s="34"/>
      <c r="AC127" s="34"/>
      <c r="AD127" s="34"/>
      <c r="AE127" s="34"/>
      <c r="AF127" s="34"/>
      <c r="AG127" s="34"/>
      <c r="AH127" s="35"/>
    </row>
    <row r="129" spans="3:34" ht="15" thickBot="1" x14ac:dyDescent="0.35"/>
    <row r="130" spans="3:34" ht="27" thickTop="1" thickBot="1" x14ac:dyDescent="0.35">
      <c r="D130" s="48" t="s">
        <v>9</v>
      </c>
      <c r="E130" s="49"/>
      <c r="F130" s="49"/>
      <c r="G130" s="49"/>
      <c r="H130" s="49"/>
      <c r="I130" s="49"/>
      <c r="J130" s="49"/>
      <c r="K130" s="49"/>
      <c r="L130" s="49"/>
      <c r="M130" s="49"/>
      <c r="N130" s="49"/>
      <c r="O130" s="49"/>
      <c r="P130" s="49"/>
      <c r="Q130" s="49"/>
      <c r="R130" s="49"/>
      <c r="S130" s="49"/>
      <c r="T130" s="49"/>
      <c r="U130" s="49"/>
      <c r="V130" s="49"/>
      <c r="W130" s="49"/>
      <c r="X130" s="49"/>
      <c r="Y130" s="49"/>
      <c r="Z130" s="49"/>
      <c r="AA130" s="49"/>
      <c r="AB130" s="49"/>
      <c r="AC130" s="49"/>
      <c r="AD130" s="49"/>
      <c r="AE130" s="49"/>
      <c r="AF130" s="49"/>
      <c r="AG130" s="49"/>
      <c r="AH130" s="50"/>
    </row>
    <row r="131" spans="3:34" ht="51.6" customHeight="1" thickTop="1" thickBot="1" x14ac:dyDescent="0.35">
      <c r="D131" s="2">
        <v>45139</v>
      </c>
      <c r="E131" s="3">
        <f>D131+1</f>
        <v>45140</v>
      </c>
      <c r="F131" s="3">
        <f t="shared" ref="F131:AH131" si="7">E131+1</f>
        <v>45141</v>
      </c>
      <c r="G131" s="3">
        <f t="shared" si="7"/>
        <v>45142</v>
      </c>
      <c r="H131" s="3">
        <f t="shared" si="7"/>
        <v>45143</v>
      </c>
      <c r="I131" s="3">
        <f t="shared" si="7"/>
        <v>45144</v>
      </c>
      <c r="J131" s="3">
        <f t="shared" si="7"/>
        <v>45145</v>
      </c>
      <c r="K131" s="3">
        <f t="shared" si="7"/>
        <v>45146</v>
      </c>
      <c r="L131" s="3">
        <f t="shared" si="7"/>
        <v>45147</v>
      </c>
      <c r="M131" s="3">
        <f t="shared" si="7"/>
        <v>45148</v>
      </c>
      <c r="N131" s="3">
        <f t="shared" si="7"/>
        <v>45149</v>
      </c>
      <c r="O131" s="3">
        <f t="shared" si="7"/>
        <v>45150</v>
      </c>
      <c r="P131" s="3">
        <f t="shared" si="7"/>
        <v>45151</v>
      </c>
      <c r="Q131" s="3">
        <f t="shared" si="7"/>
        <v>45152</v>
      </c>
      <c r="R131" s="3">
        <f t="shared" si="7"/>
        <v>45153</v>
      </c>
      <c r="S131" s="3">
        <f t="shared" si="7"/>
        <v>45154</v>
      </c>
      <c r="T131" s="3">
        <f t="shared" si="7"/>
        <v>45155</v>
      </c>
      <c r="U131" s="3">
        <f t="shared" si="7"/>
        <v>45156</v>
      </c>
      <c r="V131" s="3">
        <f t="shared" si="7"/>
        <v>45157</v>
      </c>
      <c r="W131" s="3">
        <f t="shared" si="7"/>
        <v>45158</v>
      </c>
      <c r="X131" s="3">
        <f t="shared" si="7"/>
        <v>45159</v>
      </c>
      <c r="Y131" s="3">
        <f t="shared" si="7"/>
        <v>45160</v>
      </c>
      <c r="Z131" s="3">
        <f t="shared" si="7"/>
        <v>45161</v>
      </c>
      <c r="AA131" s="3">
        <f t="shared" si="7"/>
        <v>45162</v>
      </c>
      <c r="AB131" s="3">
        <f t="shared" si="7"/>
        <v>45163</v>
      </c>
      <c r="AC131" s="3">
        <f t="shared" si="7"/>
        <v>45164</v>
      </c>
      <c r="AD131" s="3">
        <f t="shared" si="7"/>
        <v>45165</v>
      </c>
      <c r="AE131" s="3">
        <f t="shared" si="7"/>
        <v>45166</v>
      </c>
      <c r="AF131" s="3">
        <f t="shared" si="7"/>
        <v>45167</v>
      </c>
      <c r="AG131" s="3">
        <f t="shared" si="7"/>
        <v>45168</v>
      </c>
      <c r="AH131" s="4">
        <f t="shared" si="7"/>
        <v>45169</v>
      </c>
    </row>
    <row r="132" spans="3:34" ht="18.600000000000001" customHeight="1" thickTop="1" thickBot="1" x14ac:dyDescent="0.35">
      <c r="C132" s="8" t="str">
        <f>SOURCES!B8</f>
        <v>Technicien1</v>
      </c>
      <c r="D132" s="27"/>
      <c r="E132" s="28"/>
      <c r="F132" s="28"/>
      <c r="G132" s="28"/>
      <c r="H132" s="28"/>
      <c r="I132" s="28"/>
      <c r="J132" s="28"/>
      <c r="K132" s="28"/>
      <c r="L132" s="28"/>
      <c r="M132" s="28"/>
      <c r="N132" s="28"/>
      <c r="O132" s="28"/>
      <c r="P132" s="28"/>
      <c r="Q132" s="28"/>
      <c r="R132" s="28"/>
      <c r="S132" s="28"/>
      <c r="T132" s="28"/>
      <c r="U132" s="28"/>
      <c r="V132" s="28"/>
      <c r="W132" s="28"/>
      <c r="X132" s="28"/>
      <c r="Y132" s="28"/>
      <c r="Z132" s="28"/>
      <c r="AA132" s="28"/>
      <c r="AB132" s="28"/>
      <c r="AC132" s="28"/>
      <c r="AD132" s="28"/>
      <c r="AE132" s="28"/>
      <c r="AF132" s="28"/>
      <c r="AG132" s="28"/>
      <c r="AH132" s="29"/>
    </row>
    <row r="133" spans="3:34" ht="18.600000000000001" customHeight="1" thickTop="1" thickBot="1" x14ac:dyDescent="0.35">
      <c r="C133" s="8" t="str">
        <f>SOURCES!B9</f>
        <v>Technicien2</v>
      </c>
      <c r="D133" s="33"/>
      <c r="E133" s="34"/>
      <c r="F133" s="34"/>
      <c r="G133" s="34"/>
      <c r="H133" s="34"/>
      <c r="I133" s="34"/>
      <c r="J133" s="34"/>
      <c r="K133" s="34"/>
      <c r="L133" s="34"/>
      <c r="M133" s="34"/>
      <c r="N133" s="34"/>
      <c r="O133" s="34"/>
      <c r="P133" s="34"/>
      <c r="Q133" s="34"/>
      <c r="R133" s="34"/>
      <c r="S133" s="34"/>
      <c r="T133" s="34"/>
      <c r="U133" s="34"/>
      <c r="V133" s="34"/>
      <c r="W133" s="34"/>
      <c r="X133" s="34"/>
      <c r="Y133" s="34"/>
      <c r="Z133" s="34"/>
      <c r="AA133" s="34"/>
      <c r="AB133" s="34"/>
      <c r="AC133" s="34"/>
      <c r="AD133" s="34"/>
      <c r="AE133" s="34"/>
      <c r="AF133" s="34"/>
      <c r="AG133" s="34"/>
      <c r="AH133" s="35"/>
    </row>
    <row r="134" spans="3:34" ht="18.600000000000001" customHeight="1" thickTop="1" thickBot="1" x14ac:dyDescent="0.35">
      <c r="C134" s="8" t="str">
        <f>SOURCES!B10</f>
        <v>Technicien3</v>
      </c>
      <c r="D134" s="36"/>
      <c r="E134" s="37"/>
      <c r="F134" s="37"/>
      <c r="G134" s="37"/>
      <c r="H134" s="37"/>
      <c r="I134" s="37"/>
      <c r="J134" s="37"/>
      <c r="K134" s="37"/>
      <c r="L134" s="37"/>
      <c r="M134" s="37"/>
      <c r="N134" s="37"/>
      <c r="O134" s="37"/>
      <c r="P134" s="37"/>
      <c r="Q134" s="37"/>
      <c r="R134" s="37"/>
      <c r="S134" s="37"/>
      <c r="T134" s="37"/>
      <c r="U134" s="37"/>
      <c r="V134" s="37"/>
      <c r="W134" s="37"/>
      <c r="X134" s="37"/>
      <c r="Y134" s="37"/>
      <c r="Z134" s="37"/>
      <c r="AA134" s="37"/>
      <c r="AB134" s="37"/>
      <c r="AC134" s="37"/>
      <c r="AD134" s="37"/>
      <c r="AE134" s="37"/>
      <c r="AF134" s="37"/>
      <c r="AG134" s="37"/>
      <c r="AH134" s="38"/>
    </row>
    <row r="135" spans="3:34" ht="18.600000000000001" customHeight="1" thickTop="1" thickBot="1" x14ac:dyDescent="0.35">
      <c r="C135" s="8" t="str">
        <f>SOURCES!B11</f>
        <v>Technicien4</v>
      </c>
      <c r="D135" s="33"/>
      <c r="E135" s="34"/>
      <c r="F135" s="34"/>
      <c r="G135" s="34"/>
      <c r="H135" s="34"/>
      <c r="I135" s="34"/>
      <c r="J135" s="34"/>
      <c r="K135" s="34"/>
      <c r="L135" s="34"/>
      <c r="M135" s="34"/>
      <c r="N135" s="34"/>
      <c r="O135" s="34"/>
      <c r="P135" s="34"/>
      <c r="Q135" s="34"/>
      <c r="R135" s="34"/>
      <c r="S135" s="34"/>
      <c r="T135" s="34"/>
      <c r="U135" s="34"/>
      <c r="V135" s="34"/>
      <c r="W135" s="34"/>
      <c r="X135" s="34"/>
      <c r="Y135" s="34"/>
      <c r="Z135" s="34"/>
      <c r="AA135" s="34"/>
      <c r="AB135" s="34"/>
      <c r="AC135" s="34"/>
      <c r="AD135" s="34"/>
      <c r="AE135" s="34"/>
      <c r="AF135" s="34"/>
      <c r="AG135" s="34"/>
      <c r="AH135" s="35"/>
    </row>
    <row r="136" spans="3:34" ht="18.600000000000001" customHeight="1" thickTop="1" thickBot="1" x14ac:dyDescent="0.35">
      <c r="C136" s="8" t="str">
        <f>SOURCES!B12</f>
        <v>Technicien5</v>
      </c>
      <c r="D136" s="27"/>
      <c r="E136" s="28"/>
      <c r="F136" s="28"/>
      <c r="G136" s="28"/>
      <c r="H136" s="28"/>
      <c r="I136" s="28"/>
      <c r="J136" s="28"/>
      <c r="K136" s="28"/>
      <c r="L136" s="28"/>
      <c r="M136" s="28"/>
      <c r="N136" s="28"/>
      <c r="O136" s="28"/>
      <c r="P136" s="28"/>
      <c r="Q136" s="28"/>
      <c r="R136" s="28"/>
      <c r="S136" s="28"/>
      <c r="T136" s="28"/>
      <c r="U136" s="28"/>
      <c r="V136" s="28"/>
      <c r="W136" s="28"/>
      <c r="X136" s="28"/>
      <c r="Y136" s="28"/>
      <c r="Z136" s="28"/>
      <c r="AA136" s="28"/>
      <c r="AB136" s="28"/>
      <c r="AC136" s="28"/>
      <c r="AD136" s="28"/>
      <c r="AE136" s="28"/>
      <c r="AF136" s="28"/>
      <c r="AG136" s="28"/>
      <c r="AH136" s="29"/>
    </row>
    <row r="137" spans="3:34" ht="18.600000000000001" customHeight="1" thickTop="1" thickBot="1" x14ac:dyDescent="0.35">
      <c r="C137" s="8" t="str">
        <f>SOURCES!B13</f>
        <v>Technicien6</v>
      </c>
      <c r="D137" s="33"/>
      <c r="E137" s="34"/>
      <c r="F137" s="34"/>
      <c r="G137" s="34"/>
      <c r="H137" s="34"/>
      <c r="I137" s="34"/>
      <c r="J137" s="34"/>
      <c r="K137" s="34"/>
      <c r="L137" s="34"/>
      <c r="M137" s="34"/>
      <c r="N137" s="34"/>
      <c r="O137" s="34"/>
      <c r="P137" s="34"/>
      <c r="Q137" s="34"/>
      <c r="R137" s="34"/>
      <c r="S137" s="34"/>
      <c r="T137" s="34"/>
      <c r="U137" s="34"/>
      <c r="V137" s="34"/>
      <c r="W137" s="34"/>
      <c r="X137" s="34"/>
      <c r="Y137" s="34"/>
      <c r="Z137" s="34"/>
      <c r="AA137" s="34"/>
      <c r="AB137" s="34"/>
      <c r="AC137" s="34"/>
      <c r="AD137" s="34"/>
      <c r="AE137" s="34"/>
      <c r="AF137" s="34"/>
      <c r="AG137" s="34"/>
      <c r="AH137" s="35"/>
    </row>
    <row r="138" spans="3:34" ht="18.600000000000001" customHeight="1" thickTop="1" thickBot="1" x14ac:dyDescent="0.35">
      <c r="C138" s="8" t="str">
        <f>SOURCES!B14</f>
        <v>Technicien7</v>
      </c>
      <c r="D138" s="36"/>
      <c r="E138" s="37"/>
      <c r="F138" s="37"/>
      <c r="G138" s="37"/>
      <c r="H138" s="37"/>
      <c r="I138" s="37"/>
      <c r="J138" s="37"/>
      <c r="K138" s="37"/>
      <c r="L138" s="37"/>
      <c r="M138" s="37"/>
      <c r="N138" s="37"/>
      <c r="O138" s="37"/>
      <c r="P138" s="37"/>
      <c r="Q138" s="37"/>
      <c r="R138" s="37"/>
      <c r="S138" s="37"/>
      <c r="T138" s="37"/>
      <c r="U138" s="37"/>
      <c r="V138" s="37"/>
      <c r="W138" s="37"/>
      <c r="X138" s="37"/>
      <c r="Y138" s="37"/>
      <c r="Z138" s="37"/>
      <c r="AA138" s="37"/>
      <c r="AB138" s="37"/>
      <c r="AC138" s="37"/>
      <c r="AD138" s="37"/>
      <c r="AE138" s="37"/>
      <c r="AF138" s="37"/>
      <c r="AG138" s="37"/>
      <c r="AH138" s="38"/>
    </row>
    <row r="139" spans="3:34" ht="18.600000000000001" customHeight="1" thickTop="1" thickBot="1" x14ac:dyDescent="0.35">
      <c r="C139" s="8" t="str">
        <f>SOURCES!B15</f>
        <v>Technicien8</v>
      </c>
      <c r="D139" s="39"/>
      <c r="E139" s="40"/>
      <c r="F139" s="40"/>
      <c r="G139" s="40"/>
      <c r="H139" s="40"/>
      <c r="I139" s="40"/>
      <c r="J139" s="40"/>
      <c r="K139" s="40"/>
      <c r="L139" s="40"/>
      <c r="M139" s="40"/>
      <c r="N139" s="40"/>
      <c r="O139" s="40"/>
      <c r="P139" s="40"/>
      <c r="Q139" s="40"/>
      <c r="R139" s="40"/>
      <c r="S139" s="40"/>
      <c r="T139" s="40"/>
      <c r="U139" s="40"/>
      <c r="V139" s="40"/>
      <c r="W139" s="40"/>
      <c r="X139" s="40"/>
      <c r="Y139" s="40"/>
      <c r="Z139" s="40"/>
      <c r="AA139" s="40"/>
      <c r="AB139" s="40"/>
      <c r="AC139" s="40"/>
      <c r="AD139" s="40"/>
      <c r="AE139" s="40"/>
      <c r="AF139" s="40"/>
      <c r="AG139" s="40"/>
      <c r="AH139" s="41"/>
    </row>
    <row r="140" spans="3:34" ht="18.600000000000001" customHeight="1" thickTop="1" thickBot="1" x14ac:dyDescent="0.35">
      <c r="C140" s="8" t="str">
        <f>SOURCES!B16</f>
        <v>Technicien9</v>
      </c>
      <c r="D140" s="27"/>
      <c r="E140" s="28"/>
      <c r="F140" s="28"/>
      <c r="G140" s="28"/>
      <c r="H140" s="28"/>
      <c r="I140" s="28"/>
      <c r="J140" s="28"/>
      <c r="K140" s="28"/>
      <c r="L140" s="28"/>
      <c r="M140" s="28"/>
      <c r="N140" s="28"/>
      <c r="O140" s="28"/>
      <c r="P140" s="28"/>
      <c r="Q140" s="28"/>
      <c r="R140" s="28"/>
      <c r="S140" s="28"/>
      <c r="T140" s="28"/>
      <c r="U140" s="28"/>
      <c r="V140" s="28"/>
      <c r="W140" s="28"/>
      <c r="X140" s="28"/>
      <c r="Y140" s="28"/>
      <c r="Z140" s="28"/>
      <c r="AA140" s="28"/>
      <c r="AB140" s="28"/>
      <c r="AC140" s="28"/>
      <c r="AD140" s="28"/>
      <c r="AE140" s="28"/>
      <c r="AF140" s="28"/>
      <c r="AG140" s="28"/>
      <c r="AH140" s="29"/>
    </row>
    <row r="141" spans="3:34" ht="18.600000000000001" customHeight="1" thickTop="1" thickBot="1" x14ac:dyDescent="0.35">
      <c r="C141" s="8" t="str">
        <f>SOURCES!B17</f>
        <v>Technicien10</v>
      </c>
      <c r="D141" s="33"/>
      <c r="E141" s="34"/>
      <c r="F141" s="34"/>
      <c r="G141" s="34"/>
      <c r="H141" s="34"/>
      <c r="I141" s="34"/>
      <c r="J141" s="34"/>
      <c r="K141" s="34"/>
      <c r="L141" s="34"/>
      <c r="M141" s="34"/>
      <c r="N141" s="34"/>
      <c r="O141" s="34"/>
      <c r="P141" s="34"/>
      <c r="Q141" s="34"/>
      <c r="R141" s="34"/>
      <c r="S141" s="34"/>
      <c r="T141" s="34"/>
      <c r="U141" s="34"/>
      <c r="V141" s="34"/>
      <c r="W141" s="34"/>
      <c r="X141" s="34"/>
      <c r="Y141" s="34"/>
      <c r="Z141" s="34"/>
      <c r="AA141" s="34"/>
      <c r="AB141" s="34"/>
      <c r="AC141" s="34"/>
      <c r="AD141" s="34"/>
      <c r="AE141" s="34"/>
      <c r="AF141" s="34"/>
      <c r="AG141" s="34"/>
      <c r="AH141" s="35"/>
    </row>
    <row r="142" spans="3:34" ht="18.600000000000001" customHeight="1" thickTop="1" thickBot="1" x14ac:dyDescent="0.35">
      <c r="C142" s="8" t="str">
        <f>SOURCES!B18</f>
        <v>Technicien11</v>
      </c>
      <c r="D142" s="33"/>
      <c r="E142" s="34"/>
      <c r="F142" s="34"/>
      <c r="G142" s="34"/>
      <c r="H142" s="34"/>
      <c r="I142" s="34"/>
      <c r="J142" s="34"/>
      <c r="K142" s="34"/>
      <c r="L142" s="34"/>
      <c r="M142" s="34"/>
      <c r="N142" s="34"/>
      <c r="O142" s="34"/>
      <c r="P142" s="34"/>
      <c r="Q142" s="34"/>
      <c r="R142" s="34"/>
      <c r="S142" s="34"/>
      <c r="T142" s="34"/>
      <c r="U142" s="34"/>
      <c r="V142" s="34"/>
      <c r="W142" s="34"/>
      <c r="X142" s="34"/>
      <c r="Y142" s="34"/>
      <c r="Z142" s="34"/>
      <c r="AA142" s="34"/>
      <c r="AB142" s="34"/>
      <c r="AC142" s="34"/>
      <c r="AD142" s="34"/>
      <c r="AE142" s="34"/>
      <c r="AF142" s="34"/>
      <c r="AG142" s="34"/>
      <c r="AH142" s="35"/>
    </row>
    <row r="143" spans="3:34" ht="18.600000000000001" customHeight="1" thickTop="1" thickBot="1" x14ac:dyDescent="0.35">
      <c r="C143" s="8" t="str">
        <f>SOURCES!B19</f>
        <v>Technicien12</v>
      </c>
      <c r="D143" s="39"/>
      <c r="E143" s="40"/>
      <c r="F143" s="40"/>
      <c r="G143" s="40"/>
      <c r="H143" s="40"/>
      <c r="I143" s="40"/>
      <c r="J143" s="40"/>
      <c r="K143" s="40"/>
      <c r="L143" s="40"/>
      <c r="M143" s="40"/>
      <c r="N143" s="40"/>
      <c r="O143" s="40"/>
      <c r="P143" s="40"/>
      <c r="Q143" s="40"/>
      <c r="R143" s="40"/>
      <c r="S143" s="40"/>
      <c r="T143" s="40"/>
      <c r="U143" s="40"/>
      <c r="V143" s="40"/>
      <c r="W143" s="40"/>
      <c r="X143" s="40"/>
      <c r="Y143" s="40"/>
      <c r="Z143" s="40"/>
      <c r="AA143" s="40"/>
      <c r="AB143" s="40"/>
      <c r="AC143" s="40"/>
      <c r="AD143" s="40"/>
      <c r="AE143" s="40"/>
      <c r="AF143" s="40"/>
      <c r="AG143" s="40"/>
      <c r="AH143" s="41"/>
    </row>
    <row r="144" spans="3:34" ht="18.600000000000001" customHeight="1" thickTop="1" thickBot="1" x14ac:dyDescent="0.35">
      <c r="C144" s="8" t="str">
        <f>SOURCES!B20</f>
        <v>Technicien13</v>
      </c>
      <c r="D144" s="27"/>
      <c r="E144" s="28"/>
      <c r="F144" s="28"/>
      <c r="G144" s="28"/>
      <c r="H144" s="28"/>
      <c r="I144" s="28"/>
      <c r="J144" s="28"/>
      <c r="K144" s="28"/>
      <c r="L144" s="28"/>
      <c r="M144" s="28"/>
      <c r="N144" s="28"/>
      <c r="O144" s="28"/>
      <c r="P144" s="28"/>
      <c r="Q144" s="28"/>
      <c r="R144" s="28"/>
      <c r="S144" s="28"/>
      <c r="T144" s="28"/>
      <c r="U144" s="28"/>
      <c r="V144" s="28"/>
      <c r="W144" s="28"/>
      <c r="X144" s="28"/>
      <c r="Y144" s="28"/>
      <c r="Z144" s="28"/>
      <c r="AA144" s="28"/>
      <c r="AB144" s="28"/>
      <c r="AC144" s="28"/>
      <c r="AD144" s="28"/>
      <c r="AE144" s="28"/>
      <c r="AF144" s="28"/>
      <c r="AG144" s="28"/>
      <c r="AH144" s="29"/>
    </row>
    <row r="145" spans="3:35" ht="18.600000000000001" customHeight="1" thickTop="1" x14ac:dyDescent="0.3">
      <c r="C145" s="8" t="str">
        <f>SOURCES!B21</f>
        <v>Technicien14</v>
      </c>
      <c r="D145" s="33"/>
      <c r="E145" s="34"/>
      <c r="F145" s="34"/>
      <c r="G145" s="34"/>
      <c r="H145" s="34"/>
      <c r="I145" s="34"/>
      <c r="J145" s="34"/>
      <c r="K145" s="34"/>
      <c r="L145" s="34"/>
      <c r="M145" s="34"/>
      <c r="N145" s="34"/>
      <c r="O145" s="34"/>
      <c r="P145" s="34"/>
      <c r="Q145" s="34"/>
      <c r="R145" s="34"/>
      <c r="S145" s="34"/>
      <c r="T145" s="34"/>
      <c r="U145" s="34"/>
      <c r="V145" s="34"/>
      <c r="W145" s="34"/>
      <c r="X145" s="34"/>
      <c r="Y145" s="34"/>
      <c r="Z145" s="34"/>
      <c r="AA145" s="34"/>
      <c r="AB145" s="34"/>
      <c r="AC145" s="34"/>
      <c r="AD145" s="34"/>
      <c r="AE145" s="34"/>
      <c r="AF145" s="34"/>
      <c r="AG145" s="34"/>
      <c r="AH145" s="35"/>
    </row>
    <row r="147" spans="3:35" ht="15" thickBot="1" x14ac:dyDescent="0.35"/>
    <row r="148" spans="3:35" ht="27" thickTop="1" thickBot="1" x14ac:dyDescent="0.35">
      <c r="D148" s="48" t="s">
        <v>10</v>
      </c>
      <c r="E148" s="49"/>
      <c r="F148" s="49"/>
      <c r="G148" s="49"/>
      <c r="H148" s="49"/>
      <c r="I148" s="49"/>
      <c r="J148" s="49"/>
      <c r="K148" s="49"/>
      <c r="L148" s="49"/>
      <c r="M148" s="49"/>
      <c r="N148" s="49"/>
      <c r="O148" s="49"/>
      <c r="P148" s="49"/>
      <c r="Q148" s="49"/>
      <c r="R148" s="49"/>
      <c r="S148" s="49"/>
      <c r="T148" s="49"/>
      <c r="U148" s="49"/>
      <c r="V148" s="49"/>
      <c r="W148" s="49"/>
      <c r="X148" s="49"/>
      <c r="Y148" s="49"/>
      <c r="Z148" s="49"/>
      <c r="AA148" s="49"/>
      <c r="AB148" s="49"/>
      <c r="AC148" s="49"/>
      <c r="AD148" s="49"/>
      <c r="AE148" s="49"/>
      <c r="AF148" s="49"/>
      <c r="AG148" s="50"/>
    </row>
    <row r="149" spans="3:35" ht="51.6" customHeight="1" thickTop="1" thickBot="1" x14ac:dyDescent="0.35">
      <c r="D149" s="2">
        <v>45170</v>
      </c>
      <c r="E149" s="3">
        <f>D149+1</f>
        <v>45171</v>
      </c>
      <c r="F149" s="3">
        <f t="shared" ref="F149:AG149" si="8">E149+1</f>
        <v>45172</v>
      </c>
      <c r="G149" s="3">
        <f t="shared" si="8"/>
        <v>45173</v>
      </c>
      <c r="H149" s="3">
        <f t="shared" si="8"/>
        <v>45174</v>
      </c>
      <c r="I149" s="3">
        <f t="shared" si="8"/>
        <v>45175</v>
      </c>
      <c r="J149" s="3">
        <f t="shared" si="8"/>
        <v>45176</v>
      </c>
      <c r="K149" s="3">
        <f t="shared" si="8"/>
        <v>45177</v>
      </c>
      <c r="L149" s="3">
        <f t="shared" si="8"/>
        <v>45178</v>
      </c>
      <c r="M149" s="3">
        <f t="shared" si="8"/>
        <v>45179</v>
      </c>
      <c r="N149" s="3">
        <f t="shared" si="8"/>
        <v>45180</v>
      </c>
      <c r="O149" s="3">
        <f t="shared" si="8"/>
        <v>45181</v>
      </c>
      <c r="P149" s="3">
        <f t="shared" si="8"/>
        <v>45182</v>
      </c>
      <c r="Q149" s="3">
        <f t="shared" si="8"/>
        <v>45183</v>
      </c>
      <c r="R149" s="3">
        <f t="shared" si="8"/>
        <v>45184</v>
      </c>
      <c r="S149" s="3">
        <f t="shared" si="8"/>
        <v>45185</v>
      </c>
      <c r="T149" s="3">
        <f t="shared" si="8"/>
        <v>45186</v>
      </c>
      <c r="U149" s="3">
        <f t="shared" si="8"/>
        <v>45187</v>
      </c>
      <c r="V149" s="3">
        <f t="shared" si="8"/>
        <v>45188</v>
      </c>
      <c r="W149" s="3">
        <f t="shared" si="8"/>
        <v>45189</v>
      </c>
      <c r="X149" s="3">
        <f t="shared" si="8"/>
        <v>45190</v>
      </c>
      <c r="Y149" s="3">
        <f t="shared" si="8"/>
        <v>45191</v>
      </c>
      <c r="Z149" s="3">
        <f t="shared" si="8"/>
        <v>45192</v>
      </c>
      <c r="AA149" s="3">
        <f t="shared" si="8"/>
        <v>45193</v>
      </c>
      <c r="AB149" s="3">
        <f t="shared" si="8"/>
        <v>45194</v>
      </c>
      <c r="AC149" s="3">
        <f t="shared" si="8"/>
        <v>45195</v>
      </c>
      <c r="AD149" s="3">
        <f t="shared" si="8"/>
        <v>45196</v>
      </c>
      <c r="AE149" s="3">
        <f t="shared" si="8"/>
        <v>45197</v>
      </c>
      <c r="AF149" s="3">
        <f t="shared" si="8"/>
        <v>45198</v>
      </c>
      <c r="AG149" s="4">
        <f t="shared" si="8"/>
        <v>45199</v>
      </c>
    </row>
    <row r="150" spans="3:35" ht="19.2" thickTop="1" thickBot="1" x14ac:dyDescent="0.4">
      <c r="C150" s="8" t="str">
        <f>SOURCES!B8</f>
        <v>Technicien1</v>
      </c>
      <c r="D150" s="27"/>
      <c r="E150" s="28"/>
      <c r="F150" s="28"/>
      <c r="G150" s="28"/>
      <c r="H150" s="28"/>
      <c r="I150" s="28"/>
      <c r="J150" s="28"/>
      <c r="K150" s="28"/>
      <c r="L150" s="28"/>
      <c r="M150" s="28"/>
      <c r="N150" s="28"/>
      <c r="O150" s="28"/>
      <c r="P150" s="28"/>
      <c r="Q150" s="28"/>
      <c r="R150" s="28"/>
      <c r="S150" s="28"/>
      <c r="T150" s="28"/>
      <c r="U150" s="28"/>
      <c r="V150" s="28"/>
      <c r="W150" s="28"/>
      <c r="X150" s="28"/>
      <c r="Y150" s="28"/>
      <c r="Z150" s="28"/>
      <c r="AA150" s="28"/>
      <c r="AB150" s="28"/>
      <c r="AC150" s="28"/>
      <c r="AD150" s="28"/>
      <c r="AE150" s="28"/>
      <c r="AF150" s="28"/>
      <c r="AG150" s="29"/>
      <c r="AH150" s="14"/>
      <c r="AI150" s="5" t="s">
        <v>35</v>
      </c>
    </row>
    <row r="151" spans="3:35" ht="15.6" thickTop="1" thickBot="1" x14ac:dyDescent="0.35">
      <c r="C151" s="8" t="str">
        <f>SOURCES!B9</f>
        <v>Technicien2</v>
      </c>
      <c r="D151" s="42"/>
      <c r="E151" s="43"/>
      <c r="F151" s="43"/>
      <c r="G151" s="43"/>
      <c r="H151" s="43"/>
      <c r="I151" s="43"/>
      <c r="J151" s="43"/>
      <c r="K151" s="43"/>
      <c r="L151" s="43"/>
      <c r="M151" s="43"/>
      <c r="N151" s="43"/>
      <c r="O151" s="43"/>
      <c r="P151" s="43"/>
      <c r="Q151" s="43"/>
      <c r="R151" s="43"/>
      <c r="S151" s="43"/>
      <c r="T151" s="43"/>
      <c r="U151" s="43"/>
      <c r="V151" s="43"/>
      <c r="W151" s="43"/>
      <c r="X151" s="43"/>
      <c r="Y151" s="43"/>
      <c r="Z151" s="43"/>
      <c r="AA151" s="43"/>
      <c r="AB151" s="43"/>
      <c r="AC151" s="43"/>
      <c r="AD151" s="43"/>
      <c r="AE151" s="43"/>
      <c r="AF151" s="43"/>
      <c r="AG151" s="44"/>
      <c r="AH151" s="14"/>
    </row>
    <row r="152" spans="3:35" ht="15.6" thickTop="1" thickBot="1" x14ac:dyDescent="0.35">
      <c r="C152" s="8" t="str">
        <f>SOURCES!B10</f>
        <v>Technicien3</v>
      </c>
      <c r="D152" s="42"/>
      <c r="E152" s="43"/>
      <c r="F152" s="43"/>
      <c r="G152" s="43"/>
      <c r="H152" s="43"/>
      <c r="I152" s="43"/>
      <c r="J152" s="43"/>
      <c r="K152" s="43"/>
      <c r="L152" s="43"/>
      <c r="M152" s="43"/>
      <c r="N152" s="43"/>
      <c r="O152" s="43"/>
      <c r="P152" s="43"/>
      <c r="Q152" s="43"/>
      <c r="R152" s="43"/>
      <c r="S152" s="43"/>
      <c r="T152" s="43"/>
      <c r="U152" s="43"/>
      <c r="V152" s="43"/>
      <c r="W152" s="43"/>
      <c r="X152" s="43"/>
      <c r="Y152" s="43"/>
      <c r="Z152" s="43"/>
      <c r="AA152" s="43"/>
      <c r="AB152" s="43"/>
      <c r="AC152" s="43"/>
      <c r="AD152" s="43"/>
      <c r="AE152" s="43"/>
      <c r="AF152" s="43"/>
      <c r="AG152" s="44"/>
      <c r="AH152" s="14"/>
    </row>
    <row r="153" spans="3:35" ht="15.6" thickTop="1" thickBot="1" x14ac:dyDescent="0.35">
      <c r="C153" s="8" t="str">
        <f>SOURCES!B11</f>
        <v>Technicien4</v>
      </c>
      <c r="D153" s="36"/>
      <c r="E153" s="37"/>
      <c r="F153" s="37"/>
      <c r="G153" s="37"/>
      <c r="H153" s="37"/>
      <c r="I153" s="37"/>
      <c r="J153" s="37"/>
      <c r="K153" s="37"/>
      <c r="L153" s="37"/>
      <c r="M153" s="37"/>
      <c r="N153" s="37"/>
      <c r="O153" s="37"/>
      <c r="P153" s="37"/>
      <c r="Q153" s="37"/>
      <c r="R153" s="37"/>
      <c r="S153" s="37"/>
      <c r="T153" s="37"/>
      <c r="U153" s="37"/>
      <c r="V153" s="37"/>
      <c r="W153" s="37"/>
      <c r="X153" s="37"/>
      <c r="Y153" s="37"/>
      <c r="Z153" s="37"/>
      <c r="AA153" s="37"/>
      <c r="AB153" s="37"/>
      <c r="AC153" s="37"/>
      <c r="AD153" s="37"/>
      <c r="AE153" s="37"/>
      <c r="AF153" s="37"/>
      <c r="AG153" s="38"/>
      <c r="AH153" s="14"/>
    </row>
    <row r="154" spans="3:35" ht="15.6" thickTop="1" thickBot="1" x14ac:dyDescent="0.35">
      <c r="C154" s="8" t="str">
        <f>SOURCES!B12</f>
        <v>Technicien5</v>
      </c>
      <c r="D154" s="27"/>
      <c r="E154" s="28"/>
      <c r="F154" s="28"/>
      <c r="G154" s="28"/>
      <c r="H154" s="28"/>
      <c r="I154" s="28"/>
      <c r="J154" s="28"/>
      <c r="K154" s="28"/>
      <c r="L154" s="28"/>
      <c r="M154" s="28"/>
      <c r="N154" s="28"/>
      <c r="O154" s="28"/>
      <c r="P154" s="28"/>
      <c r="Q154" s="28"/>
      <c r="R154" s="28"/>
      <c r="S154" s="28"/>
      <c r="T154" s="28"/>
      <c r="U154" s="28"/>
      <c r="V154" s="28"/>
      <c r="W154" s="28"/>
      <c r="X154" s="28"/>
      <c r="Y154" s="28"/>
      <c r="Z154" s="28"/>
      <c r="AA154" s="28"/>
      <c r="AB154" s="28"/>
      <c r="AC154" s="28"/>
      <c r="AD154" s="28"/>
      <c r="AE154" s="28"/>
      <c r="AF154" s="28"/>
      <c r="AG154" s="29"/>
      <c r="AH154" s="14"/>
    </row>
    <row r="155" spans="3:35" ht="15.6" thickTop="1" thickBot="1" x14ac:dyDescent="0.35">
      <c r="C155" s="8" t="str">
        <f>SOURCES!B13</f>
        <v>Technicien6</v>
      </c>
      <c r="D155" s="42"/>
      <c r="E155" s="43"/>
      <c r="F155" s="43"/>
      <c r="G155" s="43"/>
      <c r="H155" s="43"/>
      <c r="I155" s="43"/>
      <c r="J155" s="43"/>
      <c r="K155" s="43"/>
      <c r="L155" s="43"/>
      <c r="M155" s="43"/>
      <c r="N155" s="43"/>
      <c r="O155" s="43"/>
      <c r="P155" s="43"/>
      <c r="Q155" s="43"/>
      <c r="R155" s="43"/>
      <c r="S155" s="43"/>
      <c r="T155" s="43"/>
      <c r="U155" s="43"/>
      <c r="V155" s="43"/>
      <c r="W155" s="43"/>
      <c r="X155" s="43"/>
      <c r="Y155" s="43"/>
      <c r="Z155" s="43"/>
      <c r="AA155" s="43"/>
      <c r="AB155" s="43"/>
      <c r="AC155" s="43"/>
      <c r="AD155" s="43"/>
      <c r="AE155" s="43"/>
      <c r="AF155" s="43"/>
      <c r="AG155" s="44"/>
      <c r="AH155" s="14"/>
    </row>
    <row r="156" spans="3:35" ht="15.6" thickTop="1" thickBot="1" x14ac:dyDescent="0.35">
      <c r="C156" s="8" t="str">
        <f>SOURCES!B14</f>
        <v>Technicien7</v>
      </c>
      <c r="D156" s="42"/>
      <c r="E156" s="43"/>
      <c r="F156" s="43"/>
      <c r="G156" s="43"/>
      <c r="H156" s="43"/>
      <c r="I156" s="43"/>
      <c r="J156" s="43"/>
      <c r="K156" s="43"/>
      <c r="L156" s="43"/>
      <c r="M156" s="43"/>
      <c r="N156" s="43"/>
      <c r="O156" s="43"/>
      <c r="P156" s="43"/>
      <c r="Q156" s="43"/>
      <c r="R156" s="43"/>
      <c r="S156" s="43"/>
      <c r="T156" s="43"/>
      <c r="U156" s="43"/>
      <c r="V156" s="43"/>
      <c r="W156" s="43"/>
      <c r="X156" s="43"/>
      <c r="Y156" s="43"/>
      <c r="Z156" s="43"/>
      <c r="AA156" s="43"/>
      <c r="AB156" s="43"/>
      <c r="AC156" s="43"/>
      <c r="AD156" s="43"/>
      <c r="AE156" s="43"/>
      <c r="AF156" s="43"/>
      <c r="AG156" s="44"/>
      <c r="AH156" s="14"/>
    </row>
    <row r="157" spans="3:35" ht="15.6" thickTop="1" thickBot="1" x14ac:dyDescent="0.35">
      <c r="C157" s="8" t="str">
        <f>SOURCES!B15</f>
        <v>Technicien8</v>
      </c>
      <c r="D157" s="45"/>
      <c r="E157" s="46"/>
      <c r="F157" s="46"/>
      <c r="G157" s="46"/>
      <c r="H157" s="46"/>
      <c r="I157" s="46"/>
      <c r="J157" s="46"/>
      <c r="K157" s="46"/>
      <c r="L157" s="46"/>
      <c r="M157" s="46"/>
      <c r="N157" s="46"/>
      <c r="O157" s="46"/>
      <c r="P157" s="46"/>
      <c r="Q157" s="46"/>
      <c r="R157" s="46"/>
      <c r="S157" s="46"/>
      <c r="T157" s="46"/>
      <c r="U157" s="46"/>
      <c r="V157" s="46"/>
      <c r="W157" s="46"/>
      <c r="X157" s="46"/>
      <c r="Y157" s="46"/>
      <c r="Z157" s="46"/>
      <c r="AA157" s="46"/>
      <c r="AB157" s="46"/>
      <c r="AC157" s="46"/>
      <c r="AD157" s="46"/>
      <c r="AE157" s="46"/>
      <c r="AF157" s="46"/>
      <c r="AG157" s="47"/>
      <c r="AH157" s="14"/>
    </row>
    <row r="158" spans="3:35" ht="15.6" thickTop="1" thickBot="1" x14ac:dyDescent="0.35">
      <c r="C158" s="8" t="str">
        <f>SOURCES!B16</f>
        <v>Technicien9</v>
      </c>
      <c r="D158" s="27"/>
      <c r="E158" s="28"/>
      <c r="F158" s="28"/>
      <c r="G158" s="28"/>
      <c r="H158" s="28"/>
      <c r="I158" s="28"/>
      <c r="J158" s="28"/>
      <c r="K158" s="28"/>
      <c r="L158" s="28"/>
      <c r="M158" s="28"/>
      <c r="N158" s="28"/>
      <c r="O158" s="28"/>
      <c r="P158" s="28"/>
      <c r="Q158" s="28"/>
      <c r="R158" s="28"/>
      <c r="S158" s="28"/>
      <c r="T158" s="28"/>
      <c r="U158" s="28"/>
      <c r="V158" s="28"/>
      <c r="W158" s="28"/>
      <c r="X158" s="28"/>
      <c r="Y158" s="28"/>
      <c r="Z158" s="28"/>
      <c r="AA158" s="28"/>
      <c r="AB158" s="28"/>
      <c r="AC158" s="28"/>
      <c r="AD158" s="28"/>
      <c r="AE158" s="28"/>
      <c r="AF158" s="28"/>
      <c r="AG158" s="29"/>
      <c r="AH158" s="14"/>
    </row>
    <row r="159" spans="3:35" ht="15.6" thickTop="1" thickBot="1" x14ac:dyDescent="0.35">
      <c r="C159" s="8" t="str">
        <f>SOURCES!B17</f>
        <v>Technicien10</v>
      </c>
      <c r="D159" s="42"/>
      <c r="E159" s="43"/>
      <c r="F159" s="43"/>
      <c r="G159" s="43"/>
      <c r="H159" s="43"/>
      <c r="I159" s="43"/>
      <c r="J159" s="43"/>
      <c r="K159" s="43"/>
      <c r="L159" s="43"/>
      <c r="M159" s="43"/>
      <c r="N159" s="43"/>
      <c r="O159" s="43"/>
      <c r="P159" s="43"/>
      <c r="Q159" s="43"/>
      <c r="R159" s="43"/>
      <c r="S159" s="43"/>
      <c r="T159" s="43"/>
      <c r="U159" s="43"/>
      <c r="V159" s="43"/>
      <c r="W159" s="43"/>
      <c r="X159" s="43"/>
      <c r="Y159" s="43"/>
      <c r="Z159" s="43"/>
      <c r="AA159" s="43"/>
      <c r="AB159" s="43"/>
      <c r="AC159" s="43"/>
      <c r="AD159" s="43"/>
      <c r="AE159" s="43"/>
      <c r="AF159" s="43"/>
      <c r="AG159" s="44"/>
      <c r="AH159" s="14"/>
    </row>
    <row r="160" spans="3:35" ht="15.6" thickTop="1" thickBot="1" x14ac:dyDescent="0.35">
      <c r="C160" s="8" t="str">
        <f>SOURCES!B18</f>
        <v>Technicien11</v>
      </c>
      <c r="D160" s="42"/>
      <c r="E160" s="43"/>
      <c r="F160" s="43"/>
      <c r="G160" s="43"/>
      <c r="H160" s="43"/>
      <c r="I160" s="43"/>
      <c r="J160" s="43"/>
      <c r="K160" s="43"/>
      <c r="L160" s="43"/>
      <c r="M160" s="43"/>
      <c r="N160" s="43"/>
      <c r="O160" s="43"/>
      <c r="P160" s="43"/>
      <c r="Q160" s="43"/>
      <c r="R160" s="43"/>
      <c r="S160" s="43"/>
      <c r="T160" s="43"/>
      <c r="U160" s="43"/>
      <c r="V160" s="43"/>
      <c r="W160" s="43"/>
      <c r="X160" s="43"/>
      <c r="Y160" s="43"/>
      <c r="Z160" s="43"/>
      <c r="AA160" s="43"/>
      <c r="AB160" s="43"/>
      <c r="AC160" s="43"/>
      <c r="AD160" s="43"/>
      <c r="AE160" s="43"/>
      <c r="AF160" s="43"/>
      <c r="AG160" s="44"/>
      <c r="AH160" s="14"/>
    </row>
    <row r="161" spans="3:34" ht="15.6" thickTop="1" thickBot="1" x14ac:dyDescent="0.35">
      <c r="C161" s="8" t="str">
        <f>SOURCES!B19</f>
        <v>Technicien12</v>
      </c>
      <c r="D161" s="45"/>
      <c r="E161" s="46"/>
      <c r="F161" s="46"/>
      <c r="G161" s="46"/>
      <c r="H161" s="46"/>
      <c r="I161" s="46"/>
      <c r="J161" s="46"/>
      <c r="K161" s="46"/>
      <c r="L161" s="46"/>
      <c r="M161" s="46"/>
      <c r="N161" s="46"/>
      <c r="O161" s="46"/>
      <c r="P161" s="46"/>
      <c r="Q161" s="46"/>
      <c r="R161" s="46"/>
      <c r="S161" s="46"/>
      <c r="T161" s="46"/>
      <c r="U161" s="46"/>
      <c r="V161" s="46"/>
      <c r="W161" s="46"/>
      <c r="X161" s="46"/>
      <c r="Y161" s="46"/>
      <c r="Z161" s="46"/>
      <c r="AA161" s="46"/>
      <c r="AB161" s="46"/>
      <c r="AC161" s="46"/>
      <c r="AD161" s="46"/>
      <c r="AE161" s="46"/>
      <c r="AF161" s="46"/>
      <c r="AG161" s="47"/>
      <c r="AH161" s="14"/>
    </row>
    <row r="162" spans="3:34" ht="15.6" thickTop="1" thickBot="1" x14ac:dyDescent="0.35">
      <c r="C162" s="8" t="str">
        <f>SOURCES!B20</f>
        <v>Technicien13</v>
      </c>
      <c r="D162" s="27"/>
      <c r="E162" s="28"/>
      <c r="F162" s="28"/>
      <c r="G162" s="28"/>
      <c r="H162" s="28"/>
      <c r="I162" s="28"/>
      <c r="J162" s="28"/>
      <c r="K162" s="28"/>
      <c r="L162" s="28"/>
      <c r="M162" s="28"/>
      <c r="N162" s="28"/>
      <c r="O162" s="28"/>
      <c r="P162" s="28"/>
      <c r="Q162" s="28"/>
      <c r="R162" s="28"/>
      <c r="S162" s="28"/>
      <c r="T162" s="28"/>
      <c r="U162" s="28"/>
      <c r="V162" s="28"/>
      <c r="W162" s="28"/>
      <c r="X162" s="28"/>
      <c r="Y162" s="28"/>
      <c r="Z162" s="28"/>
      <c r="AA162" s="28"/>
      <c r="AB162" s="28"/>
      <c r="AC162" s="28"/>
      <c r="AD162" s="28"/>
      <c r="AE162" s="28"/>
      <c r="AF162" s="28"/>
      <c r="AG162" s="29"/>
      <c r="AH162" s="14"/>
    </row>
    <row r="163" spans="3:34" ht="15" thickTop="1" x14ac:dyDescent="0.3">
      <c r="C163" s="8" t="str">
        <f>SOURCES!B21</f>
        <v>Technicien14</v>
      </c>
      <c r="D163" s="42"/>
      <c r="E163" s="43"/>
      <c r="F163" s="43"/>
      <c r="G163" s="43"/>
      <c r="H163" s="43"/>
      <c r="I163" s="43"/>
      <c r="J163" s="43"/>
      <c r="K163" s="43"/>
      <c r="L163" s="43"/>
      <c r="M163" s="43"/>
      <c r="N163" s="43"/>
      <c r="O163" s="43"/>
      <c r="P163" s="43"/>
      <c r="Q163" s="43"/>
      <c r="R163" s="43"/>
      <c r="S163" s="43"/>
      <c r="T163" s="43"/>
      <c r="U163" s="43"/>
      <c r="V163" s="43"/>
      <c r="W163" s="43"/>
      <c r="X163" s="43"/>
      <c r="Y163" s="43"/>
      <c r="Z163" s="43"/>
      <c r="AA163" s="43"/>
      <c r="AB163" s="43"/>
      <c r="AC163" s="43"/>
      <c r="AD163" s="43"/>
      <c r="AE163" s="43"/>
      <c r="AF163" s="43"/>
      <c r="AG163" s="44"/>
      <c r="AH163" s="14"/>
    </row>
    <row r="165" spans="3:34" ht="15" thickBot="1" x14ac:dyDescent="0.35"/>
    <row r="166" spans="3:34" ht="27" thickTop="1" thickBot="1" x14ac:dyDescent="0.35">
      <c r="D166" s="48" t="s">
        <v>11</v>
      </c>
      <c r="E166" s="49"/>
      <c r="F166" s="49"/>
      <c r="G166" s="49"/>
      <c r="H166" s="49"/>
      <c r="I166" s="49"/>
      <c r="J166" s="49"/>
      <c r="K166" s="49"/>
      <c r="L166" s="49"/>
      <c r="M166" s="49"/>
      <c r="N166" s="49"/>
      <c r="O166" s="49"/>
      <c r="P166" s="49"/>
      <c r="Q166" s="49"/>
      <c r="R166" s="49"/>
      <c r="S166" s="49"/>
      <c r="T166" s="49"/>
      <c r="U166" s="49"/>
      <c r="V166" s="49"/>
      <c r="W166" s="49"/>
      <c r="X166" s="49"/>
      <c r="Y166" s="49"/>
      <c r="Z166" s="49"/>
      <c r="AA166" s="49"/>
      <c r="AB166" s="49"/>
      <c r="AC166" s="49"/>
      <c r="AD166" s="49"/>
      <c r="AE166" s="49"/>
      <c r="AF166" s="49"/>
      <c r="AG166" s="49"/>
      <c r="AH166" s="50"/>
    </row>
    <row r="167" spans="3:34" ht="49.2" customHeight="1" thickTop="1" thickBot="1" x14ac:dyDescent="0.35">
      <c r="D167" s="2">
        <v>45200</v>
      </c>
      <c r="E167" s="3">
        <f>D167+1</f>
        <v>45201</v>
      </c>
      <c r="F167" s="3">
        <f t="shared" ref="F167:AH167" si="9">E167+1</f>
        <v>45202</v>
      </c>
      <c r="G167" s="3">
        <f t="shared" si="9"/>
        <v>45203</v>
      </c>
      <c r="H167" s="3">
        <f t="shared" si="9"/>
        <v>45204</v>
      </c>
      <c r="I167" s="3">
        <f t="shared" si="9"/>
        <v>45205</v>
      </c>
      <c r="J167" s="3">
        <f t="shared" si="9"/>
        <v>45206</v>
      </c>
      <c r="K167" s="3">
        <f t="shared" si="9"/>
        <v>45207</v>
      </c>
      <c r="L167" s="3">
        <f t="shared" si="9"/>
        <v>45208</v>
      </c>
      <c r="M167" s="3">
        <f t="shared" si="9"/>
        <v>45209</v>
      </c>
      <c r="N167" s="3">
        <f t="shared" si="9"/>
        <v>45210</v>
      </c>
      <c r="O167" s="3">
        <f t="shared" si="9"/>
        <v>45211</v>
      </c>
      <c r="P167" s="3">
        <f t="shared" si="9"/>
        <v>45212</v>
      </c>
      <c r="Q167" s="3">
        <f t="shared" si="9"/>
        <v>45213</v>
      </c>
      <c r="R167" s="3">
        <f t="shared" si="9"/>
        <v>45214</v>
      </c>
      <c r="S167" s="3">
        <f t="shared" si="9"/>
        <v>45215</v>
      </c>
      <c r="T167" s="3">
        <f t="shared" si="9"/>
        <v>45216</v>
      </c>
      <c r="U167" s="3">
        <f t="shared" si="9"/>
        <v>45217</v>
      </c>
      <c r="V167" s="3">
        <f t="shared" si="9"/>
        <v>45218</v>
      </c>
      <c r="W167" s="3">
        <f t="shared" si="9"/>
        <v>45219</v>
      </c>
      <c r="X167" s="3">
        <f t="shared" si="9"/>
        <v>45220</v>
      </c>
      <c r="Y167" s="3">
        <f t="shared" si="9"/>
        <v>45221</v>
      </c>
      <c r="Z167" s="3">
        <f t="shared" si="9"/>
        <v>45222</v>
      </c>
      <c r="AA167" s="3">
        <f t="shared" si="9"/>
        <v>45223</v>
      </c>
      <c r="AB167" s="3">
        <f t="shared" si="9"/>
        <v>45224</v>
      </c>
      <c r="AC167" s="3">
        <f t="shared" si="9"/>
        <v>45225</v>
      </c>
      <c r="AD167" s="3">
        <f t="shared" si="9"/>
        <v>45226</v>
      </c>
      <c r="AE167" s="3">
        <f t="shared" si="9"/>
        <v>45227</v>
      </c>
      <c r="AF167" s="3">
        <f t="shared" si="9"/>
        <v>45228</v>
      </c>
      <c r="AG167" s="3">
        <f t="shared" si="9"/>
        <v>45229</v>
      </c>
      <c r="AH167" s="4">
        <f t="shared" si="9"/>
        <v>45230</v>
      </c>
    </row>
    <row r="168" spans="3:34" ht="18.600000000000001" customHeight="1" thickTop="1" thickBot="1" x14ac:dyDescent="0.35">
      <c r="C168" s="8" t="str">
        <f>SOURCES!B8</f>
        <v>Technicien1</v>
      </c>
      <c r="D168" s="27"/>
      <c r="E168" s="28"/>
      <c r="F168" s="28"/>
      <c r="G168" s="28"/>
      <c r="H168" s="28"/>
      <c r="I168" s="28"/>
      <c r="J168" s="28"/>
      <c r="K168" s="28"/>
      <c r="L168" s="28"/>
      <c r="M168" s="28"/>
      <c r="N168" s="28"/>
      <c r="O168" s="28"/>
      <c r="P168" s="28"/>
      <c r="Q168" s="28"/>
      <c r="R168" s="28"/>
      <c r="S168" s="28"/>
      <c r="T168" s="28"/>
      <c r="U168" s="28"/>
      <c r="V168" s="28"/>
      <c r="W168" s="28"/>
      <c r="X168" s="28"/>
      <c r="Y168" s="28"/>
      <c r="Z168" s="28"/>
      <c r="AA168" s="28"/>
      <c r="AB168" s="28"/>
      <c r="AC168" s="28"/>
      <c r="AD168" s="28"/>
      <c r="AE168" s="28"/>
      <c r="AF168" s="28"/>
      <c r="AG168" s="28"/>
      <c r="AH168" s="29"/>
    </row>
    <row r="169" spans="3:34" ht="18.600000000000001" customHeight="1" thickTop="1" thickBot="1" x14ac:dyDescent="0.35">
      <c r="C169" s="8" t="str">
        <f>SOURCES!B9</f>
        <v>Technicien2</v>
      </c>
      <c r="D169" s="33"/>
      <c r="E169" s="34"/>
      <c r="F169" s="34"/>
      <c r="G169" s="34"/>
      <c r="H169" s="34"/>
      <c r="I169" s="34"/>
      <c r="J169" s="34"/>
      <c r="K169" s="34"/>
      <c r="L169" s="34"/>
      <c r="M169" s="34"/>
      <c r="N169" s="34"/>
      <c r="O169" s="34"/>
      <c r="P169" s="34"/>
      <c r="Q169" s="34"/>
      <c r="R169" s="34"/>
      <c r="S169" s="34"/>
      <c r="T169" s="34"/>
      <c r="U169" s="34"/>
      <c r="V169" s="34"/>
      <c r="W169" s="34"/>
      <c r="X169" s="34"/>
      <c r="Y169" s="34"/>
      <c r="Z169" s="34"/>
      <c r="AA169" s="34"/>
      <c r="AB169" s="34"/>
      <c r="AC169" s="34"/>
      <c r="AD169" s="34"/>
      <c r="AE169" s="34"/>
      <c r="AF169" s="34"/>
      <c r="AG169" s="34"/>
      <c r="AH169" s="35"/>
    </row>
    <row r="170" spans="3:34" ht="18.600000000000001" customHeight="1" thickTop="1" thickBot="1" x14ac:dyDescent="0.35">
      <c r="C170" s="8" t="str">
        <f>SOURCES!B10</f>
        <v>Technicien3</v>
      </c>
      <c r="D170" s="36"/>
      <c r="E170" s="37"/>
      <c r="F170" s="37"/>
      <c r="G170" s="37"/>
      <c r="H170" s="37"/>
      <c r="I170" s="37"/>
      <c r="J170" s="37"/>
      <c r="K170" s="37"/>
      <c r="L170" s="37"/>
      <c r="M170" s="37"/>
      <c r="N170" s="37"/>
      <c r="O170" s="37"/>
      <c r="P170" s="37"/>
      <c r="Q170" s="37"/>
      <c r="R170" s="37"/>
      <c r="S170" s="37"/>
      <c r="T170" s="37"/>
      <c r="U170" s="37"/>
      <c r="V170" s="37"/>
      <c r="W170" s="37"/>
      <c r="X170" s="37"/>
      <c r="Y170" s="37"/>
      <c r="Z170" s="37"/>
      <c r="AA170" s="37"/>
      <c r="AB170" s="37"/>
      <c r="AC170" s="37"/>
      <c r="AD170" s="37"/>
      <c r="AE170" s="37"/>
      <c r="AF170" s="37"/>
      <c r="AG170" s="37"/>
      <c r="AH170" s="38"/>
    </row>
    <row r="171" spans="3:34" ht="18.600000000000001" customHeight="1" thickTop="1" thickBot="1" x14ac:dyDescent="0.35">
      <c r="C171" s="8" t="str">
        <f>SOURCES!B11</f>
        <v>Technicien4</v>
      </c>
      <c r="D171" s="33"/>
      <c r="E171" s="34"/>
      <c r="F171" s="34"/>
      <c r="G171" s="34"/>
      <c r="H171" s="34"/>
      <c r="I171" s="34"/>
      <c r="J171" s="34"/>
      <c r="K171" s="34"/>
      <c r="L171" s="34"/>
      <c r="M171" s="34"/>
      <c r="N171" s="34"/>
      <c r="O171" s="34"/>
      <c r="P171" s="34"/>
      <c r="Q171" s="34"/>
      <c r="R171" s="34"/>
      <c r="S171" s="34"/>
      <c r="T171" s="34"/>
      <c r="U171" s="34"/>
      <c r="V171" s="34"/>
      <c r="W171" s="34"/>
      <c r="X171" s="34"/>
      <c r="Y171" s="34"/>
      <c r="Z171" s="34"/>
      <c r="AA171" s="34"/>
      <c r="AB171" s="34"/>
      <c r="AC171" s="34"/>
      <c r="AD171" s="34"/>
      <c r="AE171" s="34"/>
      <c r="AF171" s="34"/>
      <c r="AG171" s="34"/>
      <c r="AH171" s="35"/>
    </row>
    <row r="172" spans="3:34" ht="18.600000000000001" customHeight="1" thickTop="1" thickBot="1" x14ac:dyDescent="0.35">
      <c r="C172" s="8" t="str">
        <f>SOURCES!B12</f>
        <v>Technicien5</v>
      </c>
      <c r="D172" s="27"/>
      <c r="E172" s="28"/>
      <c r="F172" s="28"/>
      <c r="G172" s="28"/>
      <c r="H172" s="28"/>
      <c r="I172" s="28"/>
      <c r="J172" s="28"/>
      <c r="K172" s="28"/>
      <c r="L172" s="28"/>
      <c r="M172" s="28"/>
      <c r="N172" s="28"/>
      <c r="O172" s="28"/>
      <c r="P172" s="28"/>
      <c r="Q172" s="28"/>
      <c r="R172" s="28"/>
      <c r="S172" s="28"/>
      <c r="T172" s="28"/>
      <c r="U172" s="28"/>
      <c r="V172" s="28"/>
      <c r="W172" s="28"/>
      <c r="X172" s="28"/>
      <c r="Y172" s="28"/>
      <c r="Z172" s="28"/>
      <c r="AA172" s="28"/>
      <c r="AB172" s="28"/>
      <c r="AC172" s="28"/>
      <c r="AD172" s="28"/>
      <c r="AE172" s="28"/>
      <c r="AF172" s="28"/>
      <c r="AG172" s="28"/>
      <c r="AH172" s="29"/>
    </row>
    <row r="173" spans="3:34" ht="18.600000000000001" customHeight="1" thickTop="1" thickBot="1" x14ac:dyDescent="0.35">
      <c r="C173" s="8" t="str">
        <f>SOURCES!B13</f>
        <v>Technicien6</v>
      </c>
      <c r="D173" s="33"/>
      <c r="E173" s="34"/>
      <c r="F173" s="34"/>
      <c r="G173" s="34"/>
      <c r="H173" s="34"/>
      <c r="I173" s="34"/>
      <c r="J173" s="34"/>
      <c r="K173" s="34"/>
      <c r="L173" s="34"/>
      <c r="M173" s="34"/>
      <c r="N173" s="34"/>
      <c r="O173" s="34"/>
      <c r="P173" s="34"/>
      <c r="Q173" s="34"/>
      <c r="R173" s="34"/>
      <c r="S173" s="34"/>
      <c r="T173" s="34"/>
      <c r="U173" s="34"/>
      <c r="V173" s="34"/>
      <c r="W173" s="34"/>
      <c r="X173" s="34"/>
      <c r="Y173" s="34"/>
      <c r="Z173" s="34"/>
      <c r="AA173" s="34"/>
      <c r="AB173" s="34"/>
      <c r="AC173" s="34"/>
      <c r="AD173" s="34"/>
      <c r="AE173" s="34"/>
      <c r="AF173" s="34"/>
      <c r="AG173" s="34"/>
      <c r="AH173" s="35"/>
    </row>
    <row r="174" spans="3:34" ht="18.600000000000001" customHeight="1" thickTop="1" thickBot="1" x14ac:dyDescent="0.35">
      <c r="C174" s="8" t="str">
        <f>SOURCES!B14</f>
        <v>Technicien7</v>
      </c>
      <c r="D174" s="36"/>
      <c r="E174" s="37"/>
      <c r="F174" s="37"/>
      <c r="G174" s="37"/>
      <c r="H174" s="37"/>
      <c r="I174" s="37"/>
      <c r="J174" s="37"/>
      <c r="K174" s="37"/>
      <c r="L174" s="37"/>
      <c r="M174" s="37"/>
      <c r="N174" s="37"/>
      <c r="O174" s="37"/>
      <c r="P174" s="37"/>
      <c r="Q174" s="37"/>
      <c r="R174" s="37"/>
      <c r="S174" s="37"/>
      <c r="T174" s="37"/>
      <c r="U174" s="37"/>
      <c r="V174" s="37"/>
      <c r="W174" s="37"/>
      <c r="X174" s="37"/>
      <c r="Y174" s="37"/>
      <c r="Z174" s="37"/>
      <c r="AA174" s="37"/>
      <c r="AB174" s="37"/>
      <c r="AC174" s="37"/>
      <c r="AD174" s="37"/>
      <c r="AE174" s="37"/>
      <c r="AF174" s="37"/>
      <c r="AG174" s="37"/>
      <c r="AH174" s="38"/>
    </row>
    <row r="175" spans="3:34" ht="18.600000000000001" customHeight="1" thickTop="1" thickBot="1" x14ac:dyDescent="0.35">
      <c r="C175" s="8" t="str">
        <f>SOURCES!B15</f>
        <v>Technicien8</v>
      </c>
      <c r="D175" s="39"/>
      <c r="E175" s="40"/>
      <c r="F175" s="40"/>
      <c r="G175" s="40"/>
      <c r="H175" s="40"/>
      <c r="I175" s="40"/>
      <c r="J175" s="40"/>
      <c r="K175" s="40"/>
      <c r="L175" s="40"/>
      <c r="M175" s="40"/>
      <c r="N175" s="40"/>
      <c r="O175" s="40"/>
      <c r="P175" s="40"/>
      <c r="Q175" s="40"/>
      <c r="R175" s="40"/>
      <c r="S175" s="40"/>
      <c r="T175" s="40"/>
      <c r="U175" s="40"/>
      <c r="V175" s="40"/>
      <c r="W175" s="40"/>
      <c r="X175" s="40"/>
      <c r="Y175" s="40"/>
      <c r="Z175" s="40"/>
      <c r="AA175" s="40"/>
      <c r="AB175" s="40"/>
      <c r="AC175" s="40"/>
      <c r="AD175" s="40"/>
      <c r="AE175" s="40"/>
      <c r="AF175" s="40"/>
      <c r="AG175" s="40"/>
      <c r="AH175" s="41"/>
    </row>
    <row r="176" spans="3:34" ht="18.600000000000001" customHeight="1" thickTop="1" thickBot="1" x14ac:dyDescent="0.35">
      <c r="C176" s="8" t="str">
        <f>SOURCES!B16</f>
        <v>Technicien9</v>
      </c>
      <c r="D176" s="27"/>
      <c r="E176" s="28"/>
      <c r="F176" s="28"/>
      <c r="G176" s="28"/>
      <c r="H176" s="28"/>
      <c r="I176" s="28"/>
      <c r="J176" s="28"/>
      <c r="K176" s="28"/>
      <c r="L176" s="28"/>
      <c r="M176" s="28"/>
      <c r="N176" s="28"/>
      <c r="O176" s="28"/>
      <c r="P176" s="28"/>
      <c r="Q176" s="28"/>
      <c r="R176" s="28"/>
      <c r="S176" s="28"/>
      <c r="T176" s="28"/>
      <c r="U176" s="28"/>
      <c r="V176" s="28"/>
      <c r="W176" s="28"/>
      <c r="X176" s="28"/>
      <c r="Y176" s="28"/>
      <c r="Z176" s="28"/>
      <c r="AA176" s="28"/>
      <c r="AB176" s="28"/>
      <c r="AC176" s="28"/>
      <c r="AD176" s="28"/>
      <c r="AE176" s="28"/>
      <c r="AF176" s="28"/>
      <c r="AG176" s="28"/>
      <c r="AH176" s="29"/>
    </row>
    <row r="177" spans="3:34" ht="18.600000000000001" customHeight="1" thickTop="1" thickBot="1" x14ac:dyDescent="0.35">
      <c r="C177" s="8" t="str">
        <f>SOURCES!B17</f>
        <v>Technicien10</v>
      </c>
      <c r="D177" s="33"/>
      <c r="E177" s="34"/>
      <c r="F177" s="34"/>
      <c r="G177" s="34"/>
      <c r="H177" s="34"/>
      <c r="I177" s="34"/>
      <c r="J177" s="34"/>
      <c r="K177" s="34"/>
      <c r="L177" s="34"/>
      <c r="M177" s="34"/>
      <c r="N177" s="34"/>
      <c r="O177" s="34"/>
      <c r="P177" s="34"/>
      <c r="Q177" s="34"/>
      <c r="R177" s="34"/>
      <c r="S177" s="34"/>
      <c r="T177" s="34"/>
      <c r="U177" s="34"/>
      <c r="V177" s="34"/>
      <c r="W177" s="34"/>
      <c r="X177" s="34"/>
      <c r="Y177" s="34"/>
      <c r="Z177" s="34"/>
      <c r="AA177" s="34"/>
      <c r="AB177" s="34"/>
      <c r="AC177" s="34"/>
      <c r="AD177" s="34"/>
      <c r="AE177" s="34"/>
      <c r="AF177" s="34"/>
      <c r="AG177" s="34"/>
      <c r="AH177" s="35"/>
    </row>
    <row r="178" spans="3:34" ht="18.600000000000001" customHeight="1" thickTop="1" thickBot="1" x14ac:dyDescent="0.35">
      <c r="C178" s="8" t="str">
        <f>SOURCES!B18</f>
        <v>Technicien11</v>
      </c>
      <c r="D178" s="33"/>
      <c r="E178" s="34"/>
      <c r="F178" s="34"/>
      <c r="G178" s="34"/>
      <c r="H178" s="34"/>
      <c r="I178" s="34"/>
      <c r="J178" s="34"/>
      <c r="K178" s="34"/>
      <c r="L178" s="34"/>
      <c r="M178" s="34"/>
      <c r="N178" s="34"/>
      <c r="O178" s="34"/>
      <c r="P178" s="34"/>
      <c r="Q178" s="34"/>
      <c r="R178" s="34"/>
      <c r="S178" s="34"/>
      <c r="T178" s="34"/>
      <c r="U178" s="34"/>
      <c r="V178" s="34"/>
      <c r="W178" s="34"/>
      <c r="X178" s="34"/>
      <c r="Y178" s="34"/>
      <c r="Z178" s="34"/>
      <c r="AA178" s="34"/>
      <c r="AB178" s="34"/>
      <c r="AC178" s="34"/>
      <c r="AD178" s="34"/>
      <c r="AE178" s="34"/>
      <c r="AF178" s="34"/>
      <c r="AG178" s="34"/>
      <c r="AH178" s="35"/>
    </row>
    <row r="179" spans="3:34" ht="18.600000000000001" customHeight="1" thickTop="1" thickBot="1" x14ac:dyDescent="0.35">
      <c r="C179" s="8" t="str">
        <f>SOURCES!B19</f>
        <v>Technicien12</v>
      </c>
      <c r="D179" s="39"/>
      <c r="E179" s="40"/>
      <c r="F179" s="40"/>
      <c r="G179" s="40"/>
      <c r="H179" s="40"/>
      <c r="I179" s="40"/>
      <c r="J179" s="40"/>
      <c r="K179" s="40"/>
      <c r="L179" s="40"/>
      <c r="M179" s="40"/>
      <c r="N179" s="40"/>
      <c r="O179" s="40"/>
      <c r="P179" s="40"/>
      <c r="Q179" s="40"/>
      <c r="R179" s="40"/>
      <c r="S179" s="40"/>
      <c r="T179" s="40"/>
      <c r="U179" s="40"/>
      <c r="V179" s="40"/>
      <c r="W179" s="40"/>
      <c r="X179" s="40"/>
      <c r="Y179" s="40"/>
      <c r="Z179" s="40"/>
      <c r="AA179" s="40"/>
      <c r="AB179" s="40"/>
      <c r="AC179" s="40"/>
      <c r="AD179" s="40"/>
      <c r="AE179" s="40"/>
      <c r="AF179" s="40"/>
      <c r="AG179" s="40"/>
      <c r="AH179" s="41"/>
    </row>
    <row r="180" spans="3:34" ht="18.600000000000001" customHeight="1" thickTop="1" thickBot="1" x14ac:dyDescent="0.35">
      <c r="C180" s="8" t="str">
        <f>SOURCES!B20</f>
        <v>Technicien13</v>
      </c>
      <c r="D180" s="27"/>
      <c r="E180" s="28"/>
      <c r="F180" s="28"/>
      <c r="G180" s="28"/>
      <c r="H180" s="28"/>
      <c r="I180" s="28"/>
      <c r="J180" s="28"/>
      <c r="K180" s="28"/>
      <c r="L180" s="28"/>
      <c r="M180" s="28"/>
      <c r="N180" s="28"/>
      <c r="O180" s="28"/>
      <c r="P180" s="28"/>
      <c r="Q180" s="28"/>
      <c r="R180" s="28"/>
      <c r="S180" s="28"/>
      <c r="T180" s="28"/>
      <c r="U180" s="28"/>
      <c r="V180" s="28"/>
      <c r="W180" s="28"/>
      <c r="X180" s="28"/>
      <c r="Y180" s="28"/>
      <c r="Z180" s="28"/>
      <c r="AA180" s="28"/>
      <c r="AB180" s="28"/>
      <c r="AC180" s="28"/>
      <c r="AD180" s="28"/>
      <c r="AE180" s="28"/>
      <c r="AF180" s="28"/>
      <c r="AG180" s="28"/>
      <c r="AH180" s="29"/>
    </row>
    <row r="181" spans="3:34" ht="18.600000000000001" customHeight="1" thickTop="1" x14ac:dyDescent="0.3">
      <c r="C181" s="8" t="str">
        <f>SOURCES!B21</f>
        <v>Technicien14</v>
      </c>
      <c r="D181" s="33"/>
      <c r="E181" s="34"/>
      <c r="F181" s="34"/>
      <c r="G181" s="34"/>
      <c r="H181" s="34"/>
      <c r="I181" s="34"/>
      <c r="J181" s="34"/>
      <c r="K181" s="34"/>
      <c r="L181" s="34"/>
      <c r="M181" s="34"/>
      <c r="N181" s="34"/>
      <c r="O181" s="34"/>
      <c r="P181" s="34"/>
      <c r="Q181" s="34"/>
      <c r="R181" s="34"/>
      <c r="S181" s="34"/>
      <c r="T181" s="34"/>
      <c r="U181" s="34"/>
      <c r="V181" s="34"/>
      <c r="W181" s="34"/>
      <c r="X181" s="34"/>
      <c r="Y181" s="34"/>
      <c r="Z181" s="34"/>
      <c r="AA181" s="34"/>
      <c r="AB181" s="34"/>
      <c r="AC181" s="34"/>
      <c r="AD181" s="34"/>
      <c r="AE181" s="34"/>
      <c r="AF181" s="34"/>
      <c r="AG181" s="34"/>
      <c r="AH181" s="35"/>
    </row>
    <row r="183" spans="3:34" ht="15" thickBot="1" x14ac:dyDescent="0.35"/>
    <row r="184" spans="3:34" ht="27" thickTop="1" thickBot="1" x14ac:dyDescent="0.35">
      <c r="D184" s="48" t="s">
        <v>12</v>
      </c>
      <c r="E184" s="49"/>
      <c r="F184" s="49"/>
      <c r="G184" s="49"/>
      <c r="H184" s="49"/>
      <c r="I184" s="49"/>
      <c r="J184" s="49"/>
      <c r="K184" s="49"/>
      <c r="L184" s="49"/>
      <c r="M184" s="49"/>
      <c r="N184" s="49"/>
      <c r="O184" s="49"/>
      <c r="P184" s="49"/>
      <c r="Q184" s="49"/>
      <c r="R184" s="49"/>
      <c r="S184" s="49"/>
      <c r="T184" s="49"/>
      <c r="U184" s="49"/>
      <c r="V184" s="49"/>
      <c r="W184" s="49"/>
      <c r="X184" s="49"/>
      <c r="Y184" s="49"/>
      <c r="Z184" s="49"/>
      <c r="AA184" s="49"/>
      <c r="AB184" s="49"/>
      <c r="AC184" s="49"/>
      <c r="AD184" s="49"/>
      <c r="AE184" s="49"/>
      <c r="AF184" s="49"/>
      <c r="AG184" s="50"/>
    </row>
    <row r="185" spans="3:34" ht="50.4" customHeight="1" thickTop="1" thickBot="1" x14ac:dyDescent="0.35">
      <c r="D185" s="2">
        <v>45231</v>
      </c>
      <c r="E185" s="3">
        <f>D185+1</f>
        <v>45232</v>
      </c>
      <c r="F185" s="3">
        <f t="shared" ref="F185:AG185" si="10">E185+1</f>
        <v>45233</v>
      </c>
      <c r="G185" s="3">
        <f t="shared" si="10"/>
        <v>45234</v>
      </c>
      <c r="H185" s="3">
        <f t="shared" si="10"/>
        <v>45235</v>
      </c>
      <c r="I185" s="3">
        <f t="shared" si="10"/>
        <v>45236</v>
      </c>
      <c r="J185" s="3">
        <f t="shared" si="10"/>
        <v>45237</v>
      </c>
      <c r="K185" s="3">
        <f t="shared" si="10"/>
        <v>45238</v>
      </c>
      <c r="L185" s="3">
        <f t="shared" si="10"/>
        <v>45239</v>
      </c>
      <c r="M185" s="3">
        <f t="shared" si="10"/>
        <v>45240</v>
      </c>
      <c r="N185" s="3">
        <f t="shared" si="10"/>
        <v>45241</v>
      </c>
      <c r="O185" s="3">
        <f t="shared" si="10"/>
        <v>45242</v>
      </c>
      <c r="P185" s="3">
        <f t="shared" si="10"/>
        <v>45243</v>
      </c>
      <c r="Q185" s="3">
        <f t="shared" si="10"/>
        <v>45244</v>
      </c>
      <c r="R185" s="3">
        <f t="shared" si="10"/>
        <v>45245</v>
      </c>
      <c r="S185" s="3">
        <f t="shared" si="10"/>
        <v>45246</v>
      </c>
      <c r="T185" s="3">
        <f t="shared" si="10"/>
        <v>45247</v>
      </c>
      <c r="U185" s="3">
        <f t="shared" si="10"/>
        <v>45248</v>
      </c>
      <c r="V185" s="3">
        <f t="shared" si="10"/>
        <v>45249</v>
      </c>
      <c r="W185" s="3">
        <f t="shared" si="10"/>
        <v>45250</v>
      </c>
      <c r="X185" s="3">
        <f t="shared" si="10"/>
        <v>45251</v>
      </c>
      <c r="Y185" s="3">
        <f t="shared" si="10"/>
        <v>45252</v>
      </c>
      <c r="Z185" s="3">
        <f t="shared" si="10"/>
        <v>45253</v>
      </c>
      <c r="AA185" s="3">
        <f t="shared" si="10"/>
        <v>45254</v>
      </c>
      <c r="AB185" s="3">
        <f t="shared" si="10"/>
        <v>45255</v>
      </c>
      <c r="AC185" s="3">
        <f t="shared" si="10"/>
        <v>45256</v>
      </c>
      <c r="AD185" s="3">
        <f t="shared" si="10"/>
        <v>45257</v>
      </c>
      <c r="AE185" s="3">
        <f t="shared" si="10"/>
        <v>45258</v>
      </c>
      <c r="AF185" s="3">
        <f t="shared" si="10"/>
        <v>45259</v>
      </c>
      <c r="AG185" s="4">
        <f t="shared" si="10"/>
        <v>45260</v>
      </c>
    </row>
    <row r="186" spans="3:34" ht="15.6" thickTop="1" thickBot="1" x14ac:dyDescent="0.35">
      <c r="C186" s="8" t="str">
        <f>SOURCES!B8</f>
        <v>Technicien1</v>
      </c>
      <c r="D186" s="27"/>
      <c r="E186" s="28"/>
      <c r="F186" s="28"/>
      <c r="G186" s="28"/>
      <c r="H186" s="28"/>
      <c r="I186" s="28"/>
      <c r="J186" s="28"/>
      <c r="K186" s="28"/>
      <c r="L186" s="28"/>
      <c r="M186" s="28"/>
      <c r="N186" s="28"/>
      <c r="O186" s="28"/>
      <c r="P186" s="28"/>
      <c r="Q186" s="28"/>
      <c r="R186" s="28"/>
      <c r="S186" s="28"/>
      <c r="T186" s="28"/>
      <c r="U186" s="28"/>
      <c r="V186" s="28"/>
      <c r="W186" s="28"/>
      <c r="X186" s="28"/>
      <c r="Y186" s="28"/>
      <c r="Z186" s="28"/>
      <c r="AA186" s="28"/>
      <c r="AB186" s="28"/>
      <c r="AC186" s="28"/>
      <c r="AD186" s="28"/>
      <c r="AE186" s="28"/>
      <c r="AF186" s="28"/>
      <c r="AG186" s="29"/>
      <c r="AH186" s="14"/>
    </row>
    <row r="187" spans="3:34" ht="15.6" thickTop="1" thickBot="1" x14ac:dyDescent="0.35">
      <c r="C187" s="8" t="str">
        <f>SOURCES!B9</f>
        <v>Technicien2</v>
      </c>
      <c r="D187" s="42"/>
      <c r="E187" s="43"/>
      <c r="F187" s="43"/>
      <c r="G187" s="43"/>
      <c r="H187" s="43"/>
      <c r="I187" s="43"/>
      <c r="J187" s="43"/>
      <c r="K187" s="43"/>
      <c r="L187" s="43"/>
      <c r="M187" s="43"/>
      <c r="N187" s="43"/>
      <c r="O187" s="43"/>
      <c r="P187" s="43"/>
      <c r="Q187" s="43"/>
      <c r="R187" s="43"/>
      <c r="S187" s="43"/>
      <c r="T187" s="43"/>
      <c r="U187" s="43"/>
      <c r="V187" s="43"/>
      <c r="W187" s="43"/>
      <c r="X187" s="43"/>
      <c r="Y187" s="43"/>
      <c r="Z187" s="43"/>
      <c r="AA187" s="43"/>
      <c r="AB187" s="43"/>
      <c r="AC187" s="43"/>
      <c r="AD187" s="43"/>
      <c r="AE187" s="43"/>
      <c r="AF187" s="43"/>
      <c r="AG187" s="44"/>
      <c r="AH187" s="14"/>
    </row>
    <row r="188" spans="3:34" ht="15.6" thickTop="1" thickBot="1" x14ac:dyDescent="0.35">
      <c r="C188" s="8" t="str">
        <f>SOURCES!B10</f>
        <v>Technicien3</v>
      </c>
      <c r="D188" s="42"/>
      <c r="E188" s="43"/>
      <c r="F188" s="43"/>
      <c r="G188" s="43"/>
      <c r="H188" s="43"/>
      <c r="I188" s="43"/>
      <c r="J188" s="43"/>
      <c r="K188" s="43"/>
      <c r="L188" s="43"/>
      <c r="M188" s="43"/>
      <c r="N188" s="43"/>
      <c r="O188" s="43"/>
      <c r="P188" s="43"/>
      <c r="Q188" s="43"/>
      <c r="R188" s="43"/>
      <c r="S188" s="43"/>
      <c r="T188" s="43"/>
      <c r="U188" s="43"/>
      <c r="V188" s="43"/>
      <c r="W188" s="43"/>
      <c r="X188" s="43"/>
      <c r="Y188" s="43"/>
      <c r="Z188" s="43"/>
      <c r="AA188" s="43"/>
      <c r="AB188" s="43"/>
      <c r="AC188" s="43"/>
      <c r="AD188" s="43"/>
      <c r="AE188" s="43"/>
      <c r="AF188" s="43"/>
      <c r="AG188" s="44"/>
      <c r="AH188" s="14"/>
    </row>
    <row r="189" spans="3:34" ht="15.6" thickTop="1" thickBot="1" x14ac:dyDescent="0.35">
      <c r="C189" s="8" t="str">
        <f>SOURCES!B11</f>
        <v>Technicien4</v>
      </c>
      <c r="D189" s="36"/>
      <c r="E189" s="37"/>
      <c r="F189" s="37"/>
      <c r="G189" s="37"/>
      <c r="H189" s="37"/>
      <c r="I189" s="37"/>
      <c r="J189" s="37"/>
      <c r="K189" s="37"/>
      <c r="L189" s="37"/>
      <c r="M189" s="37"/>
      <c r="N189" s="37"/>
      <c r="O189" s="37"/>
      <c r="P189" s="37"/>
      <c r="Q189" s="37"/>
      <c r="R189" s="37"/>
      <c r="S189" s="37"/>
      <c r="T189" s="37"/>
      <c r="U189" s="37"/>
      <c r="V189" s="37"/>
      <c r="W189" s="37"/>
      <c r="X189" s="37"/>
      <c r="Y189" s="37"/>
      <c r="Z189" s="37"/>
      <c r="AA189" s="37"/>
      <c r="AB189" s="37"/>
      <c r="AC189" s="37"/>
      <c r="AD189" s="37"/>
      <c r="AE189" s="37"/>
      <c r="AF189" s="37"/>
      <c r="AG189" s="38"/>
      <c r="AH189" s="14"/>
    </row>
    <row r="190" spans="3:34" ht="15.6" thickTop="1" thickBot="1" x14ac:dyDescent="0.35">
      <c r="C190" s="8" t="str">
        <f>SOURCES!B12</f>
        <v>Technicien5</v>
      </c>
      <c r="D190" s="27"/>
      <c r="E190" s="28"/>
      <c r="F190" s="28"/>
      <c r="G190" s="28"/>
      <c r="H190" s="28"/>
      <c r="I190" s="28"/>
      <c r="J190" s="28"/>
      <c r="K190" s="28"/>
      <c r="L190" s="28"/>
      <c r="M190" s="28"/>
      <c r="N190" s="28"/>
      <c r="O190" s="28"/>
      <c r="P190" s="28"/>
      <c r="Q190" s="28"/>
      <c r="R190" s="28"/>
      <c r="S190" s="28"/>
      <c r="T190" s="28"/>
      <c r="U190" s="28"/>
      <c r="V190" s="28"/>
      <c r="W190" s="28"/>
      <c r="X190" s="28"/>
      <c r="Y190" s="28"/>
      <c r="Z190" s="28"/>
      <c r="AA190" s="28"/>
      <c r="AB190" s="28"/>
      <c r="AC190" s="28"/>
      <c r="AD190" s="28"/>
      <c r="AE190" s="28"/>
      <c r="AF190" s="28"/>
      <c r="AG190" s="29"/>
      <c r="AH190" s="14"/>
    </row>
    <row r="191" spans="3:34" ht="15.6" thickTop="1" thickBot="1" x14ac:dyDescent="0.35">
      <c r="C191" s="8" t="str">
        <f>SOURCES!B13</f>
        <v>Technicien6</v>
      </c>
      <c r="D191" s="42"/>
      <c r="E191" s="43"/>
      <c r="F191" s="43"/>
      <c r="G191" s="43"/>
      <c r="H191" s="43"/>
      <c r="I191" s="43"/>
      <c r="J191" s="43"/>
      <c r="K191" s="43"/>
      <c r="L191" s="43"/>
      <c r="M191" s="43"/>
      <c r="N191" s="43"/>
      <c r="O191" s="43"/>
      <c r="P191" s="43"/>
      <c r="Q191" s="43"/>
      <c r="R191" s="43"/>
      <c r="S191" s="43"/>
      <c r="T191" s="43"/>
      <c r="U191" s="43"/>
      <c r="V191" s="43"/>
      <c r="W191" s="43"/>
      <c r="X191" s="43"/>
      <c r="Y191" s="43"/>
      <c r="Z191" s="43"/>
      <c r="AA191" s="43"/>
      <c r="AB191" s="43"/>
      <c r="AC191" s="43"/>
      <c r="AD191" s="43"/>
      <c r="AE191" s="43"/>
      <c r="AF191" s="43"/>
      <c r="AG191" s="44"/>
      <c r="AH191" s="14"/>
    </row>
    <row r="192" spans="3:34" ht="15.6" thickTop="1" thickBot="1" x14ac:dyDescent="0.35">
      <c r="C192" s="8" t="str">
        <f>SOURCES!B14</f>
        <v>Technicien7</v>
      </c>
      <c r="D192" s="42"/>
      <c r="E192" s="43"/>
      <c r="F192" s="43"/>
      <c r="G192" s="43"/>
      <c r="H192" s="43"/>
      <c r="I192" s="43"/>
      <c r="J192" s="43"/>
      <c r="K192" s="43"/>
      <c r="L192" s="43"/>
      <c r="M192" s="43"/>
      <c r="N192" s="43"/>
      <c r="O192" s="43"/>
      <c r="P192" s="43"/>
      <c r="Q192" s="43"/>
      <c r="R192" s="43"/>
      <c r="S192" s="43"/>
      <c r="T192" s="43"/>
      <c r="U192" s="43"/>
      <c r="V192" s="43"/>
      <c r="W192" s="43"/>
      <c r="X192" s="43"/>
      <c r="Y192" s="43"/>
      <c r="Z192" s="43"/>
      <c r="AA192" s="43"/>
      <c r="AB192" s="43"/>
      <c r="AC192" s="43"/>
      <c r="AD192" s="43"/>
      <c r="AE192" s="43"/>
      <c r="AF192" s="43"/>
      <c r="AG192" s="44"/>
      <c r="AH192" s="14"/>
    </row>
    <row r="193" spans="3:34" ht="15.6" thickTop="1" thickBot="1" x14ac:dyDescent="0.35">
      <c r="C193" s="8" t="str">
        <f>SOURCES!B15</f>
        <v>Technicien8</v>
      </c>
      <c r="D193" s="45"/>
      <c r="E193" s="46"/>
      <c r="F193" s="46"/>
      <c r="G193" s="46"/>
      <c r="H193" s="46"/>
      <c r="I193" s="46"/>
      <c r="J193" s="46"/>
      <c r="K193" s="46"/>
      <c r="L193" s="46"/>
      <c r="M193" s="46"/>
      <c r="N193" s="46"/>
      <c r="O193" s="46"/>
      <c r="P193" s="46"/>
      <c r="Q193" s="46"/>
      <c r="R193" s="46"/>
      <c r="S193" s="46"/>
      <c r="T193" s="46"/>
      <c r="U193" s="46"/>
      <c r="V193" s="46"/>
      <c r="W193" s="46"/>
      <c r="X193" s="46"/>
      <c r="Y193" s="46"/>
      <c r="Z193" s="46"/>
      <c r="AA193" s="46"/>
      <c r="AB193" s="46"/>
      <c r="AC193" s="46"/>
      <c r="AD193" s="46"/>
      <c r="AE193" s="46"/>
      <c r="AF193" s="46"/>
      <c r="AG193" s="47"/>
      <c r="AH193" s="14"/>
    </row>
    <row r="194" spans="3:34" ht="15.6" thickTop="1" thickBot="1" x14ac:dyDescent="0.35">
      <c r="C194" s="8" t="str">
        <f>SOURCES!B16</f>
        <v>Technicien9</v>
      </c>
      <c r="D194" s="27"/>
      <c r="E194" s="28"/>
      <c r="F194" s="28"/>
      <c r="G194" s="28"/>
      <c r="H194" s="28"/>
      <c r="I194" s="28"/>
      <c r="J194" s="28"/>
      <c r="K194" s="28"/>
      <c r="L194" s="28"/>
      <c r="M194" s="28"/>
      <c r="N194" s="28"/>
      <c r="O194" s="28"/>
      <c r="P194" s="28"/>
      <c r="Q194" s="28"/>
      <c r="R194" s="28"/>
      <c r="S194" s="28"/>
      <c r="T194" s="28"/>
      <c r="U194" s="28"/>
      <c r="V194" s="28"/>
      <c r="W194" s="28"/>
      <c r="X194" s="28"/>
      <c r="Y194" s="28"/>
      <c r="Z194" s="28"/>
      <c r="AA194" s="28"/>
      <c r="AB194" s="28"/>
      <c r="AC194" s="28"/>
      <c r="AD194" s="28"/>
      <c r="AE194" s="28"/>
      <c r="AF194" s="28"/>
      <c r="AG194" s="29"/>
      <c r="AH194" s="14"/>
    </row>
    <row r="195" spans="3:34" ht="15.6" thickTop="1" thickBot="1" x14ac:dyDescent="0.35">
      <c r="C195" s="8" t="str">
        <f>SOURCES!B17</f>
        <v>Technicien10</v>
      </c>
      <c r="D195" s="42"/>
      <c r="E195" s="43"/>
      <c r="F195" s="43"/>
      <c r="G195" s="43"/>
      <c r="H195" s="43"/>
      <c r="I195" s="43"/>
      <c r="J195" s="43"/>
      <c r="K195" s="43"/>
      <c r="L195" s="43"/>
      <c r="M195" s="43"/>
      <c r="N195" s="43"/>
      <c r="O195" s="43"/>
      <c r="P195" s="43"/>
      <c r="Q195" s="43"/>
      <c r="R195" s="43"/>
      <c r="S195" s="43"/>
      <c r="T195" s="43"/>
      <c r="U195" s="43"/>
      <c r="V195" s="43"/>
      <c r="W195" s="43"/>
      <c r="X195" s="43"/>
      <c r="Y195" s="43"/>
      <c r="Z195" s="43"/>
      <c r="AA195" s="43"/>
      <c r="AB195" s="43"/>
      <c r="AC195" s="43"/>
      <c r="AD195" s="43"/>
      <c r="AE195" s="43"/>
      <c r="AF195" s="43"/>
      <c r="AG195" s="44"/>
      <c r="AH195" s="14"/>
    </row>
    <row r="196" spans="3:34" ht="15.6" thickTop="1" thickBot="1" x14ac:dyDescent="0.35">
      <c r="C196" s="8" t="str">
        <f>SOURCES!B18</f>
        <v>Technicien11</v>
      </c>
      <c r="D196" s="42"/>
      <c r="E196" s="43"/>
      <c r="F196" s="43"/>
      <c r="G196" s="43"/>
      <c r="H196" s="43"/>
      <c r="I196" s="43"/>
      <c r="J196" s="43"/>
      <c r="K196" s="43"/>
      <c r="L196" s="43"/>
      <c r="M196" s="43"/>
      <c r="N196" s="43"/>
      <c r="O196" s="43"/>
      <c r="P196" s="43"/>
      <c r="Q196" s="43"/>
      <c r="R196" s="43"/>
      <c r="S196" s="43"/>
      <c r="T196" s="43"/>
      <c r="U196" s="43"/>
      <c r="V196" s="43"/>
      <c r="W196" s="43"/>
      <c r="X196" s="43"/>
      <c r="Y196" s="43"/>
      <c r="Z196" s="43"/>
      <c r="AA196" s="43"/>
      <c r="AB196" s="43"/>
      <c r="AC196" s="43"/>
      <c r="AD196" s="43"/>
      <c r="AE196" s="43"/>
      <c r="AF196" s="43"/>
      <c r="AG196" s="44"/>
      <c r="AH196" s="14"/>
    </row>
    <row r="197" spans="3:34" ht="15.6" thickTop="1" thickBot="1" x14ac:dyDescent="0.35">
      <c r="C197" s="8" t="str">
        <f>SOURCES!B19</f>
        <v>Technicien12</v>
      </c>
      <c r="D197" s="45"/>
      <c r="E197" s="46"/>
      <c r="F197" s="46"/>
      <c r="G197" s="46"/>
      <c r="H197" s="46"/>
      <c r="I197" s="46"/>
      <c r="J197" s="46"/>
      <c r="K197" s="46"/>
      <c r="L197" s="46"/>
      <c r="M197" s="46"/>
      <c r="N197" s="46"/>
      <c r="O197" s="46"/>
      <c r="P197" s="46"/>
      <c r="Q197" s="46"/>
      <c r="R197" s="46"/>
      <c r="S197" s="46"/>
      <c r="T197" s="46"/>
      <c r="U197" s="46"/>
      <c r="V197" s="46"/>
      <c r="W197" s="46"/>
      <c r="X197" s="46"/>
      <c r="Y197" s="46"/>
      <c r="Z197" s="46"/>
      <c r="AA197" s="46"/>
      <c r="AB197" s="46"/>
      <c r="AC197" s="46"/>
      <c r="AD197" s="46"/>
      <c r="AE197" s="46"/>
      <c r="AF197" s="46"/>
      <c r="AG197" s="47"/>
      <c r="AH197" s="14"/>
    </row>
    <row r="198" spans="3:34" ht="15.6" thickTop="1" thickBot="1" x14ac:dyDescent="0.35">
      <c r="C198" s="8" t="str">
        <f>SOURCES!B20</f>
        <v>Technicien13</v>
      </c>
      <c r="D198" s="27"/>
      <c r="E198" s="28"/>
      <c r="F198" s="28"/>
      <c r="G198" s="28"/>
      <c r="H198" s="28"/>
      <c r="I198" s="28"/>
      <c r="J198" s="28"/>
      <c r="K198" s="28"/>
      <c r="L198" s="28"/>
      <c r="M198" s="28"/>
      <c r="N198" s="28"/>
      <c r="O198" s="28"/>
      <c r="P198" s="28"/>
      <c r="Q198" s="28"/>
      <c r="R198" s="28"/>
      <c r="S198" s="28"/>
      <c r="T198" s="28"/>
      <c r="U198" s="28"/>
      <c r="V198" s="28"/>
      <c r="W198" s="28"/>
      <c r="X198" s="28"/>
      <c r="Y198" s="28"/>
      <c r="Z198" s="28"/>
      <c r="AA198" s="28"/>
      <c r="AB198" s="28"/>
      <c r="AC198" s="28"/>
      <c r="AD198" s="28"/>
      <c r="AE198" s="28"/>
      <c r="AF198" s="28"/>
      <c r="AG198" s="29"/>
      <c r="AH198" s="14"/>
    </row>
    <row r="199" spans="3:34" ht="15" thickTop="1" x14ac:dyDescent="0.3">
      <c r="C199" s="8" t="str">
        <f>SOURCES!B21</f>
        <v>Technicien14</v>
      </c>
      <c r="D199" s="42"/>
      <c r="E199" s="43"/>
      <c r="F199" s="43"/>
      <c r="G199" s="43"/>
      <c r="H199" s="43"/>
      <c r="I199" s="43"/>
      <c r="J199" s="43"/>
      <c r="K199" s="43"/>
      <c r="L199" s="43"/>
      <c r="M199" s="43"/>
      <c r="N199" s="43"/>
      <c r="O199" s="43"/>
      <c r="P199" s="43"/>
      <c r="Q199" s="43"/>
      <c r="R199" s="43"/>
      <c r="S199" s="43"/>
      <c r="T199" s="43"/>
      <c r="U199" s="43"/>
      <c r="V199" s="43"/>
      <c r="W199" s="43"/>
      <c r="X199" s="43"/>
      <c r="Y199" s="43"/>
      <c r="Z199" s="43"/>
      <c r="AA199" s="43"/>
      <c r="AB199" s="43"/>
      <c r="AC199" s="43"/>
      <c r="AD199" s="43"/>
      <c r="AE199" s="43"/>
      <c r="AF199" s="43"/>
      <c r="AG199" s="44"/>
      <c r="AH199" s="14"/>
    </row>
    <row r="200" spans="3:34" x14ac:dyDescent="0.3">
      <c r="AH200"/>
    </row>
    <row r="201" spans="3:34" ht="15" thickBot="1" x14ac:dyDescent="0.35"/>
    <row r="202" spans="3:34" ht="27" thickTop="1" thickBot="1" x14ac:dyDescent="0.35">
      <c r="D202" s="48" t="s">
        <v>13</v>
      </c>
      <c r="E202" s="49"/>
      <c r="F202" s="49"/>
      <c r="G202" s="49"/>
      <c r="H202" s="49"/>
      <c r="I202" s="49"/>
      <c r="J202" s="49"/>
      <c r="K202" s="49"/>
      <c r="L202" s="49"/>
      <c r="M202" s="49"/>
      <c r="N202" s="49"/>
      <c r="O202" s="49"/>
      <c r="P202" s="49"/>
      <c r="Q202" s="49"/>
      <c r="R202" s="49"/>
      <c r="S202" s="49"/>
      <c r="T202" s="49"/>
      <c r="U202" s="49"/>
      <c r="V202" s="49"/>
      <c r="W202" s="49"/>
      <c r="X202" s="49"/>
      <c r="Y202" s="49"/>
      <c r="Z202" s="49"/>
      <c r="AA202" s="49"/>
      <c r="AB202" s="49"/>
      <c r="AC202" s="49"/>
      <c r="AD202" s="49"/>
      <c r="AE202" s="49"/>
      <c r="AF202" s="49"/>
      <c r="AG202" s="49"/>
      <c r="AH202" s="50"/>
    </row>
    <row r="203" spans="3:34" ht="47.4" customHeight="1" thickTop="1" thickBot="1" x14ac:dyDescent="0.35">
      <c r="D203" s="2">
        <v>45261</v>
      </c>
      <c r="E203" s="3">
        <f>D203+1</f>
        <v>45262</v>
      </c>
      <c r="F203" s="3">
        <f t="shared" ref="F203:AH203" si="11">E203+1</f>
        <v>45263</v>
      </c>
      <c r="G203" s="3">
        <f t="shared" si="11"/>
        <v>45264</v>
      </c>
      <c r="H203" s="3">
        <f t="shared" si="11"/>
        <v>45265</v>
      </c>
      <c r="I203" s="3">
        <f t="shared" si="11"/>
        <v>45266</v>
      </c>
      <c r="J203" s="3">
        <f t="shared" si="11"/>
        <v>45267</v>
      </c>
      <c r="K203" s="3">
        <f t="shared" si="11"/>
        <v>45268</v>
      </c>
      <c r="L203" s="3">
        <f t="shared" si="11"/>
        <v>45269</v>
      </c>
      <c r="M203" s="3">
        <f t="shared" si="11"/>
        <v>45270</v>
      </c>
      <c r="N203" s="3">
        <f t="shared" si="11"/>
        <v>45271</v>
      </c>
      <c r="O203" s="3">
        <f t="shared" si="11"/>
        <v>45272</v>
      </c>
      <c r="P203" s="3">
        <f t="shared" si="11"/>
        <v>45273</v>
      </c>
      <c r="Q203" s="3">
        <f t="shared" si="11"/>
        <v>45274</v>
      </c>
      <c r="R203" s="3">
        <f t="shared" si="11"/>
        <v>45275</v>
      </c>
      <c r="S203" s="3">
        <f t="shared" si="11"/>
        <v>45276</v>
      </c>
      <c r="T203" s="3">
        <f t="shared" si="11"/>
        <v>45277</v>
      </c>
      <c r="U203" s="3">
        <f t="shared" si="11"/>
        <v>45278</v>
      </c>
      <c r="V203" s="3">
        <f t="shared" si="11"/>
        <v>45279</v>
      </c>
      <c r="W203" s="3">
        <f t="shared" si="11"/>
        <v>45280</v>
      </c>
      <c r="X203" s="3">
        <f t="shared" si="11"/>
        <v>45281</v>
      </c>
      <c r="Y203" s="3">
        <f t="shared" si="11"/>
        <v>45282</v>
      </c>
      <c r="Z203" s="3">
        <f t="shared" si="11"/>
        <v>45283</v>
      </c>
      <c r="AA203" s="3">
        <f t="shared" si="11"/>
        <v>45284</v>
      </c>
      <c r="AB203" s="3">
        <f t="shared" si="11"/>
        <v>45285</v>
      </c>
      <c r="AC203" s="3">
        <f t="shared" si="11"/>
        <v>45286</v>
      </c>
      <c r="AD203" s="3">
        <f t="shared" si="11"/>
        <v>45287</v>
      </c>
      <c r="AE203" s="3">
        <f t="shared" si="11"/>
        <v>45288</v>
      </c>
      <c r="AF203" s="3">
        <f t="shared" si="11"/>
        <v>45289</v>
      </c>
      <c r="AG203" s="3">
        <f t="shared" si="11"/>
        <v>45290</v>
      </c>
      <c r="AH203" s="4">
        <f t="shared" si="11"/>
        <v>45291</v>
      </c>
    </row>
    <row r="204" spans="3:34" ht="18.600000000000001" customHeight="1" thickTop="1" thickBot="1" x14ac:dyDescent="0.35">
      <c r="C204" s="8" t="str">
        <f>SOURCES!B8</f>
        <v>Technicien1</v>
      </c>
      <c r="D204" s="27"/>
      <c r="E204" s="28"/>
      <c r="F204" s="28"/>
      <c r="G204" s="28"/>
      <c r="H204" s="28"/>
      <c r="I204" s="28"/>
      <c r="J204" s="28"/>
      <c r="K204" s="28"/>
      <c r="L204" s="28"/>
      <c r="M204" s="28"/>
      <c r="N204" s="28"/>
      <c r="O204" s="28"/>
      <c r="P204" s="28"/>
      <c r="Q204" s="28"/>
      <c r="R204" s="28"/>
      <c r="S204" s="28"/>
      <c r="T204" s="28"/>
      <c r="U204" s="28"/>
      <c r="V204" s="28"/>
      <c r="W204" s="28"/>
      <c r="X204" s="28"/>
      <c r="Y204" s="28"/>
      <c r="Z204" s="28"/>
      <c r="AA204" s="28"/>
      <c r="AB204" s="28"/>
      <c r="AC204" s="28"/>
      <c r="AD204" s="28"/>
      <c r="AE204" s="28"/>
      <c r="AF204" s="28"/>
      <c r="AG204" s="28"/>
      <c r="AH204" s="29"/>
    </row>
    <row r="205" spans="3:34" ht="18.600000000000001" customHeight="1" thickTop="1" thickBot="1" x14ac:dyDescent="0.35">
      <c r="C205" s="8" t="str">
        <f>SOURCES!B9</f>
        <v>Technicien2</v>
      </c>
      <c r="D205" s="33"/>
      <c r="E205" s="34"/>
      <c r="F205" s="34"/>
      <c r="G205" s="34"/>
      <c r="H205" s="34"/>
      <c r="I205" s="34"/>
      <c r="J205" s="34"/>
      <c r="K205" s="34"/>
      <c r="L205" s="34"/>
      <c r="M205" s="34"/>
      <c r="N205" s="34"/>
      <c r="O205" s="34"/>
      <c r="P205" s="34"/>
      <c r="Q205" s="34"/>
      <c r="R205" s="34"/>
      <c r="S205" s="34"/>
      <c r="T205" s="34"/>
      <c r="U205" s="34"/>
      <c r="V205" s="34"/>
      <c r="W205" s="34"/>
      <c r="X205" s="34"/>
      <c r="Y205" s="34"/>
      <c r="Z205" s="34"/>
      <c r="AA205" s="34"/>
      <c r="AB205" s="34"/>
      <c r="AC205" s="34"/>
      <c r="AD205" s="34"/>
      <c r="AE205" s="34"/>
      <c r="AF205" s="34"/>
      <c r="AG205" s="34"/>
      <c r="AH205" s="35"/>
    </row>
    <row r="206" spans="3:34" ht="18.600000000000001" customHeight="1" thickTop="1" thickBot="1" x14ac:dyDescent="0.35">
      <c r="C206" s="8" t="str">
        <f>SOURCES!B10</f>
        <v>Technicien3</v>
      </c>
      <c r="D206" s="36"/>
      <c r="E206" s="37"/>
      <c r="F206" s="37"/>
      <c r="G206" s="37"/>
      <c r="H206" s="37"/>
      <c r="I206" s="37"/>
      <c r="J206" s="37"/>
      <c r="K206" s="37"/>
      <c r="L206" s="37"/>
      <c r="M206" s="37"/>
      <c r="N206" s="37"/>
      <c r="O206" s="37"/>
      <c r="P206" s="37"/>
      <c r="Q206" s="37"/>
      <c r="R206" s="37"/>
      <c r="S206" s="37"/>
      <c r="T206" s="37"/>
      <c r="U206" s="37"/>
      <c r="V206" s="37"/>
      <c r="W206" s="37"/>
      <c r="X206" s="37"/>
      <c r="Y206" s="37"/>
      <c r="Z206" s="37"/>
      <c r="AA206" s="37"/>
      <c r="AB206" s="37"/>
      <c r="AC206" s="37"/>
      <c r="AD206" s="37"/>
      <c r="AE206" s="37"/>
      <c r="AF206" s="37"/>
      <c r="AG206" s="37"/>
      <c r="AH206" s="38"/>
    </row>
    <row r="207" spans="3:34" ht="18.600000000000001" customHeight="1" thickTop="1" thickBot="1" x14ac:dyDescent="0.35">
      <c r="C207" s="8" t="str">
        <f>SOURCES!B11</f>
        <v>Technicien4</v>
      </c>
      <c r="D207" s="33"/>
      <c r="E207" s="34"/>
      <c r="F207" s="34"/>
      <c r="G207" s="34"/>
      <c r="H207" s="34"/>
      <c r="I207" s="34"/>
      <c r="J207" s="34"/>
      <c r="K207" s="34"/>
      <c r="L207" s="34"/>
      <c r="M207" s="34"/>
      <c r="N207" s="34"/>
      <c r="O207" s="34"/>
      <c r="P207" s="34"/>
      <c r="Q207" s="34"/>
      <c r="R207" s="34"/>
      <c r="S207" s="34"/>
      <c r="T207" s="34"/>
      <c r="U207" s="34"/>
      <c r="V207" s="34"/>
      <c r="W207" s="34"/>
      <c r="X207" s="34"/>
      <c r="Y207" s="34"/>
      <c r="Z207" s="34"/>
      <c r="AA207" s="34"/>
      <c r="AB207" s="34"/>
      <c r="AC207" s="34"/>
      <c r="AD207" s="34"/>
      <c r="AE207" s="34"/>
      <c r="AF207" s="34"/>
      <c r="AG207" s="34"/>
      <c r="AH207" s="35"/>
    </row>
    <row r="208" spans="3:34" ht="18.600000000000001" customHeight="1" thickTop="1" thickBot="1" x14ac:dyDescent="0.35">
      <c r="C208" s="8" t="str">
        <f>SOURCES!B12</f>
        <v>Technicien5</v>
      </c>
      <c r="D208" s="27"/>
      <c r="E208" s="28"/>
      <c r="F208" s="28"/>
      <c r="G208" s="28"/>
      <c r="H208" s="28"/>
      <c r="I208" s="28"/>
      <c r="J208" s="28"/>
      <c r="K208" s="28"/>
      <c r="L208" s="28"/>
      <c r="M208" s="28"/>
      <c r="N208" s="28"/>
      <c r="O208" s="28"/>
      <c r="P208" s="28"/>
      <c r="Q208" s="28"/>
      <c r="R208" s="28"/>
      <c r="S208" s="28"/>
      <c r="T208" s="28"/>
      <c r="U208" s="28"/>
      <c r="V208" s="28"/>
      <c r="W208" s="28"/>
      <c r="X208" s="28"/>
      <c r="Y208" s="28"/>
      <c r="Z208" s="28"/>
      <c r="AA208" s="28"/>
      <c r="AB208" s="28"/>
      <c r="AC208" s="28"/>
      <c r="AD208" s="28"/>
      <c r="AE208" s="28"/>
      <c r="AF208" s="28"/>
      <c r="AG208" s="28"/>
      <c r="AH208" s="29"/>
    </row>
    <row r="209" spans="3:34" ht="18.600000000000001" customHeight="1" thickTop="1" thickBot="1" x14ac:dyDescent="0.35">
      <c r="C209" s="8" t="str">
        <f>SOURCES!B13</f>
        <v>Technicien6</v>
      </c>
      <c r="D209" s="33"/>
      <c r="E209" s="34"/>
      <c r="F209" s="34"/>
      <c r="G209" s="34"/>
      <c r="H209" s="34"/>
      <c r="I209" s="34"/>
      <c r="J209" s="34"/>
      <c r="K209" s="34"/>
      <c r="L209" s="34"/>
      <c r="M209" s="34"/>
      <c r="N209" s="34"/>
      <c r="O209" s="34"/>
      <c r="P209" s="34"/>
      <c r="Q209" s="34"/>
      <c r="R209" s="34"/>
      <c r="S209" s="34"/>
      <c r="T209" s="34"/>
      <c r="U209" s="34"/>
      <c r="V209" s="34"/>
      <c r="W209" s="34"/>
      <c r="X209" s="34"/>
      <c r="Y209" s="34"/>
      <c r="Z209" s="34"/>
      <c r="AA209" s="34"/>
      <c r="AB209" s="34"/>
      <c r="AC209" s="34"/>
      <c r="AD209" s="34"/>
      <c r="AE209" s="34"/>
      <c r="AF209" s="34"/>
      <c r="AG209" s="34"/>
      <c r="AH209" s="35"/>
    </row>
    <row r="210" spans="3:34" ht="18.600000000000001" customHeight="1" thickTop="1" thickBot="1" x14ac:dyDescent="0.35">
      <c r="C210" s="8" t="str">
        <f>SOURCES!B14</f>
        <v>Technicien7</v>
      </c>
      <c r="D210" s="36"/>
      <c r="E210" s="37"/>
      <c r="F210" s="37"/>
      <c r="G210" s="37"/>
      <c r="H210" s="37"/>
      <c r="I210" s="37"/>
      <c r="J210" s="37"/>
      <c r="K210" s="37"/>
      <c r="L210" s="37"/>
      <c r="M210" s="37"/>
      <c r="N210" s="37"/>
      <c r="O210" s="37"/>
      <c r="P210" s="37"/>
      <c r="Q210" s="37"/>
      <c r="R210" s="37"/>
      <c r="S210" s="37"/>
      <c r="T210" s="37"/>
      <c r="U210" s="37"/>
      <c r="V210" s="37"/>
      <c r="W210" s="37"/>
      <c r="X210" s="37"/>
      <c r="Y210" s="37"/>
      <c r="Z210" s="37"/>
      <c r="AA210" s="37"/>
      <c r="AB210" s="37"/>
      <c r="AC210" s="37"/>
      <c r="AD210" s="37"/>
      <c r="AE210" s="37"/>
      <c r="AF210" s="37"/>
      <c r="AG210" s="37"/>
      <c r="AH210" s="38"/>
    </row>
    <row r="211" spans="3:34" ht="18.600000000000001" customHeight="1" thickTop="1" thickBot="1" x14ac:dyDescent="0.35">
      <c r="C211" s="8" t="str">
        <f>SOURCES!B15</f>
        <v>Technicien8</v>
      </c>
      <c r="D211" s="39"/>
      <c r="E211" s="40"/>
      <c r="F211" s="40"/>
      <c r="G211" s="40"/>
      <c r="H211" s="40"/>
      <c r="I211" s="40"/>
      <c r="J211" s="40"/>
      <c r="K211" s="40"/>
      <c r="L211" s="40"/>
      <c r="M211" s="40"/>
      <c r="N211" s="40"/>
      <c r="O211" s="40"/>
      <c r="P211" s="40"/>
      <c r="Q211" s="40"/>
      <c r="R211" s="40"/>
      <c r="S211" s="40"/>
      <c r="T211" s="40"/>
      <c r="U211" s="40"/>
      <c r="V211" s="40"/>
      <c r="W211" s="40"/>
      <c r="X211" s="40"/>
      <c r="Y211" s="40"/>
      <c r="Z211" s="40"/>
      <c r="AA211" s="40"/>
      <c r="AB211" s="40"/>
      <c r="AC211" s="40"/>
      <c r="AD211" s="40"/>
      <c r="AE211" s="40"/>
      <c r="AF211" s="40"/>
      <c r="AG211" s="40"/>
      <c r="AH211" s="41"/>
    </row>
    <row r="212" spans="3:34" ht="18.600000000000001" customHeight="1" thickTop="1" thickBot="1" x14ac:dyDescent="0.35">
      <c r="C212" s="8" t="str">
        <f>SOURCES!B16</f>
        <v>Technicien9</v>
      </c>
      <c r="D212" s="27"/>
      <c r="E212" s="28"/>
      <c r="F212" s="28"/>
      <c r="G212" s="28"/>
      <c r="H212" s="28"/>
      <c r="I212" s="28"/>
      <c r="J212" s="28"/>
      <c r="K212" s="28"/>
      <c r="L212" s="28"/>
      <c r="M212" s="28"/>
      <c r="N212" s="28"/>
      <c r="O212" s="28"/>
      <c r="P212" s="28"/>
      <c r="Q212" s="28"/>
      <c r="R212" s="28"/>
      <c r="S212" s="28"/>
      <c r="T212" s="28"/>
      <c r="U212" s="28"/>
      <c r="V212" s="28"/>
      <c r="W212" s="28"/>
      <c r="X212" s="28"/>
      <c r="Y212" s="28"/>
      <c r="Z212" s="28"/>
      <c r="AA212" s="28"/>
      <c r="AB212" s="28"/>
      <c r="AC212" s="28"/>
      <c r="AD212" s="28"/>
      <c r="AE212" s="28"/>
      <c r="AF212" s="28"/>
      <c r="AG212" s="28"/>
      <c r="AH212" s="29"/>
    </row>
    <row r="213" spans="3:34" ht="18.600000000000001" customHeight="1" thickTop="1" thickBot="1" x14ac:dyDescent="0.35">
      <c r="C213" s="8" t="str">
        <f>SOURCES!B17</f>
        <v>Technicien10</v>
      </c>
      <c r="D213" s="33"/>
      <c r="E213" s="34"/>
      <c r="F213" s="34"/>
      <c r="G213" s="34"/>
      <c r="H213" s="34"/>
      <c r="I213" s="34"/>
      <c r="J213" s="34"/>
      <c r="K213" s="34"/>
      <c r="L213" s="34"/>
      <c r="M213" s="34"/>
      <c r="N213" s="34"/>
      <c r="O213" s="34"/>
      <c r="P213" s="34"/>
      <c r="Q213" s="34"/>
      <c r="R213" s="34"/>
      <c r="S213" s="34"/>
      <c r="T213" s="34"/>
      <c r="U213" s="34"/>
      <c r="V213" s="34"/>
      <c r="W213" s="34"/>
      <c r="X213" s="34"/>
      <c r="Y213" s="34"/>
      <c r="Z213" s="34"/>
      <c r="AA213" s="34"/>
      <c r="AB213" s="34"/>
      <c r="AC213" s="34"/>
      <c r="AD213" s="34"/>
      <c r="AE213" s="34"/>
      <c r="AF213" s="34"/>
      <c r="AG213" s="34"/>
      <c r="AH213" s="35"/>
    </row>
    <row r="214" spans="3:34" ht="18.600000000000001" customHeight="1" thickTop="1" thickBot="1" x14ac:dyDescent="0.35">
      <c r="C214" s="8" t="str">
        <f>SOURCES!B18</f>
        <v>Technicien11</v>
      </c>
      <c r="D214" s="33"/>
      <c r="E214" s="34"/>
      <c r="F214" s="34"/>
      <c r="G214" s="34"/>
      <c r="H214" s="34"/>
      <c r="I214" s="34"/>
      <c r="J214" s="34"/>
      <c r="K214" s="34"/>
      <c r="L214" s="34"/>
      <c r="M214" s="34"/>
      <c r="N214" s="34"/>
      <c r="O214" s="34"/>
      <c r="P214" s="34"/>
      <c r="Q214" s="34"/>
      <c r="R214" s="34"/>
      <c r="S214" s="34"/>
      <c r="T214" s="34"/>
      <c r="U214" s="34"/>
      <c r="V214" s="34"/>
      <c r="W214" s="34"/>
      <c r="X214" s="34"/>
      <c r="Y214" s="34"/>
      <c r="Z214" s="34"/>
      <c r="AA214" s="34"/>
      <c r="AB214" s="34"/>
      <c r="AC214" s="34"/>
      <c r="AD214" s="34"/>
      <c r="AE214" s="34"/>
      <c r="AF214" s="34"/>
      <c r="AG214" s="34"/>
      <c r="AH214" s="35"/>
    </row>
    <row r="215" spans="3:34" ht="18.600000000000001" customHeight="1" thickTop="1" thickBot="1" x14ac:dyDescent="0.35">
      <c r="C215" s="8" t="str">
        <f>SOURCES!B19</f>
        <v>Technicien12</v>
      </c>
      <c r="D215" s="39"/>
      <c r="E215" s="40"/>
      <c r="F215" s="40"/>
      <c r="G215" s="40"/>
      <c r="H215" s="40"/>
      <c r="I215" s="40"/>
      <c r="J215" s="40"/>
      <c r="K215" s="40"/>
      <c r="L215" s="40"/>
      <c r="M215" s="40"/>
      <c r="N215" s="40"/>
      <c r="O215" s="40"/>
      <c r="P215" s="40"/>
      <c r="Q215" s="40"/>
      <c r="R215" s="40"/>
      <c r="S215" s="40"/>
      <c r="T215" s="40"/>
      <c r="U215" s="40"/>
      <c r="V215" s="40"/>
      <c r="W215" s="40"/>
      <c r="X215" s="40"/>
      <c r="Y215" s="40"/>
      <c r="Z215" s="40"/>
      <c r="AA215" s="40"/>
      <c r="AB215" s="40"/>
      <c r="AC215" s="40"/>
      <c r="AD215" s="40"/>
      <c r="AE215" s="40"/>
      <c r="AF215" s="40"/>
      <c r="AG215" s="40"/>
      <c r="AH215" s="41"/>
    </row>
    <row r="216" spans="3:34" ht="18.600000000000001" customHeight="1" thickTop="1" thickBot="1" x14ac:dyDescent="0.35">
      <c r="C216" s="8" t="str">
        <f>SOURCES!B20</f>
        <v>Technicien13</v>
      </c>
      <c r="D216" s="27"/>
      <c r="E216" s="28"/>
      <c r="F216" s="28"/>
      <c r="G216" s="28"/>
      <c r="H216" s="28"/>
      <c r="I216" s="28"/>
      <c r="J216" s="28"/>
      <c r="K216" s="28"/>
      <c r="L216" s="28"/>
      <c r="M216" s="28"/>
      <c r="N216" s="28"/>
      <c r="O216" s="28"/>
      <c r="P216" s="28"/>
      <c r="Q216" s="28"/>
      <c r="R216" s="28"/>
      <c r="S216" s="28"/>
      <c r="T216" s="28"/>
      <c r="U216" s="28"/>
      <c r="V216" s="28"/>
      <c r="W216" s="28"/>
      <c r="X216" s="28"/>
      <c r="Y216" s="28"/>
      <c r="Z216" s="28"/>
      <c r="AA216" s="28"/>
      <c r="AB216" s="28"/>
      <c r="AC216" s="28"/>
      <c r="AD216" s="28"/>
      <c r="AE216" s="28"/>
      <c r="AF216" s="28"/>
      <c r="AG216" s="28"/>
      <c r="AH216" s="29"/>
    </row>
    <row r="217" spans="3:34" ht="18.600000000000001" customHeight="1" thickTop="1" x14ac:dyDescent="0.3">
      <c r="C217" s="8" t="str">
        <f>SOURCES!B21</f>
        <v>Technicien14</v>
      </c>
      <c r="D217" s="33"/>
      <c r="E217" s="34"/>
      <c r="F217" s="34"/>
      <c r="G217" s="34"/>
      <c r="H217" s="34"/>
      <c r="I217" s="34"/>
      <c r="J217" s="34"/>
      <c r="K217" s="34"/>
      <c r="L217" s="34"/>
      <c r="M217" s="34"/>
      <c r="N217" s="34"/>
      <c r="O217" s="34"/>
      <c r="P217" s="34"/>
      <c r="Q217" s="34"/>
      <c r="R217" s="34"/>
      <c r="S217" s="34"/>
      <c r="T217" s="34"/>
      <c r="U217" s="34"/>
      <c r="V217" s="34"/>
      <c r="W217" s="34"/>
      <c r="X217" s="34"/>
      <c r="Y217" s="34"/>
      <c r="Z217" s="34"/>
      <c r="AA217" s="34"/>
      <c r="AB217" s="34"/>
      <c r="AC217" s="34"/>
      <c r="AD217" s="34"/>
      <c r="AE217" s="34"/>
      <c r="AF217" s="34"/>
      <c r="AG217" s="34"/>
      <c r="AH217" s="35"/>
    </row>
  </sheetData>
  <mergeCells count="20">
    <mergeCell ref="D184:AG184"/>
    <mergeCell ref="D202:AH202"/>
    <mergeCell ref="D94:AG94"/>
    <mergeCell ref="D112:AH112"/>
    <mergeCell ref="D130:AH130"/>
    <mergeCell ref="D148:AG148"/>
    <mergeCell ref="D166:AH166"/>
    <mergeCell ref="D4:AH4"/>
    <mergeCell ref="D22:AE22"/>
    <mergeCell ref="D40:AH40"/>
    <mergeCell ref="D58:AG58"/>
    <mergeCell ref="D76:AH76"/>
    <mergeCell ref="L7:AH7"/>
    <mergeCell ref="D25:I25"/>
    <mergeCell ref="S6:AB6"/>
    <mergeCell ref="R45:AF45"/>
    <mergeCell ref="V64:AE64"/>
    <mergeCell ref="I29:T29"/>
    <mergeCell ref="D49:I49"/>
    <mergeCell ref="G43:W43"/>
  </mergeCells>
  <conditionalFormatting sqref="D24:AE24 D26:AE28 D25 J25:AE25 D30:AE37 D29:I29 U29:AE29">
    <cfRule type="expression" dxfId="24" priority="26">
      <formula>WEEKDAY(D$23,11)&gt;5</formula>
    </cfRule>
  </conditionalFormatting>
  <conditionalFormatting sqref="D42:AH42 D46:AH48 D45:R45 AG45:AH45 D50:AH55 D49 J49:AH49 D44:AH44 D43:G43 X43:AH43">
    <cfRule type="expression" dxfId="23" priority="24">
      <formula>WEEKDAY(D$41,11)&gt;5</formula>
    </cfRule>
  </conditionalFormatting>
  <conditionalFormatting sqref="D60:AG63 D65:AG73 D64:V64 AF64:AG64">
    <cfRule type="expression" dxfId="22" priority="23">
      <formula>WEEKDAY(D$59,11)&gt;5</formula>
    </cfRule>
  </conditionalFormatting>
  <conditionalFormatting sqref="D78:AH91">
    <cfRule type="expression" dxfId="21" priority="22">
      <formula>WEEKDAY(D$77,11)&gt;5</formula>
    </cfRule>
  </conditionalFormatting>
  <conditionalFormatting sqref="D96:AG109">
    <cfRule type="expression" dxfId="20" priority="21">
      <formula>WEEKDAY(D$95,11)&gt;5</formula>
    </cfRule>
  </conditionalFormatting>
  <conditionalFormatting sqref="D114:AH127">
    <cfRule type="expression" dxfId="19" priority="20">
      <formula>WEEKDAY(D$113,11)&gt;5</formula>
    </cfRule>
  </conditionalFormatting>
  <conditionalFormatting sqref="D132:AH145">
    <cfRule type="expression" dxfId="18" priority="19">
      <formula>WEEKDAY(D$131,11)&gt;5</formula>
    </cfRule>
  </conditionalFormatting>
  <conditionalFormatting sqref="D150:AG163">
    <cfRule type="expression" dxfId="17" priority="18">
      <formula>WEEKDAY(D$149,11)&gt;5</formula>
    </cfRule>
  </conditionalFormatting>
  <conditionalFormatting sqref="D168:AH181">
    <cfRule type="expression" dxfId="16" priority="17">
      <formula>WEEKDAY(D$167,11)&gt;5</formula>
    </cfRule>
  </conditionalFormatting>
  <conditionalFormatting sqref="D186:AG199">
    <cfRule type="expression" dxfId="15" priority="16">
      <formula>WEEKDAY(D$185,11)&gt;5</formula>
    </cfRule>
  </conditionalFormatting>
  <conditionalFormatting sqref="D204:AH217">
    <cfRule type="expression" dxfId="14" priority="15">
      <formula>WEEKDAY(D$203,11)&gt;5</formula>
    </cfRule>
  </conditionalFormatting>
  <conditionalFormatting sqref="AE24:AE37">
    <cfRule type="expression" dxfId="13" priority="28">
      <formula>WEEKDAY(AH$5,11)&gt;5</formula>
    </cfRule>
  </conditionalFormatting>
  <conditionalFormatting sqref="D6:S6 D8:AH19 D7:L7 AC6:AH6">
    <cfRule type="expression" dxfId="12" priority="13">
      <formula>WEEKDAY(D$5,11)&gt;5</formula>
    </cfRule>
  </conditionalFormatting>
  <conditionalFormatting sqref="C6:C19">
    <cfRule type="uniqueValues" dxfId="11" priority="12"/>
  </conditionalFormatting>
  <conditionalFormatting sqref="C24:C37">
    <cfRule type="uniqueValues" dxfId="10" priority="11"/>
  </conditionalFormatting>
  <conditionalFormatting sqref="C42:C55">
    <cfRule type="uniqueValues" dxfId="9" priority="29"/>
  </conditionalFormatting>
  <conditionalFormatting sqref="C60:C73">
    <cfRule type="uniqueValues" dxfId="8" priority="30"/>
  </conditionalFormatting>
  <conditionalFormatting sqref="C78:C91">
    <cfRule type="uniqueValues" dxfId="7" priority="8"/>
  </conditionalFormatting>
  <conditionalFormatting sqref="C96:C109">
    <cfRule type="uniqueValues" dxfId="6" priority="7"/>
  </conditionalFormatting>
  <conditionalFormatting sqref="C114:C127">
    <cfRule type="uniqueValues" dxfId="5" priority="6"/>
  </conditionalFormatting>
  <conditionalFormatting sqref="C132:C145">
    <cfRule type="uniqueValues" dxfId="4" priority="5"/>
  </conditionalFormatting>
  <conditionalFormatting sqref="C150:C163">
    <cfRule type="uniqueValues" dxfId="3" priority="4"/>
  </conditionalFormatting>
  <conditionalFormatting sqref="C168:C181">
    <cfRule type="uniqueValues" dxfId="2" priority="3"/>
  </conditionalFormatting>
  <conditionalFormatting sqref="C186:C199">
    <cfRule type="uniqueValues" dxfId="1" priority="2"/>
  </conditionalFormatting>
  <conditionalFormatting sqref="C204:C217">
    <cfRule type="uniqueValues" dxfId="0" priority="1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06872B-9419-427F-B5BA-8E363099307F}">
  <sheetPr codeName="Feuil3"/>
  <dimension ref="B4:H21"/>
  <sheetViews>
    <sheetView workbookViewId="0">
      <selection activeCell="B21" sqref="B21"/>
    </sheetView>
  </sheetViews>
  <sheetFormatPr baseColWidth="10" defaultRowHeight="14.4" x14ac:dyDescent="0.3"/>
  <cols>
    <col min="2" max="2" width="18.44140625" bestFit="1" customWidth="1"/>
    <col min="5" max="5" width="13.21875" bestFit="1" customWidth="1"/>
  </cols>
  <sheetData>
    <row r="4" spans="2:8" x14ac:dyDescent="0.3">
      <c r="C4">
        <v>2023</v>
      </c>
      <c r="D4" s="6" t="s">
        <v>37</v>
      </c>
      <c r="E4" s="7">
        <f>DATE(Var_An,1,1)</f>
        <v>44927</v>
      </c>
    </row>
    <row r="5" spans="2:8" x14ac:dyDescent="0.3">
      <c r="D5" s="6" t="s">
        <v>38</v>
      </c>
      <c r="E5" s="7">
        <f>ROUND(DATE(Var_An,4,MOD(234-11*MOD(Var_An,19),30))/7,)*7-6</f>
        <v>45025</v>
      </c>
    </row>
    <row r="6" spans="2:8" x14ac:dyDescent="0.3">
      <c r="D6" s="6" t="s">
        <v>39</v>
      </c>
      <c r="E6" s="7">
        <f>SUM(E5+1)</f>
        <v>45026</v>
      </c>
      <c r="H6" s="10" t="s">
        <v>53</v>
      </c>
    </row>
    <row r="7" spans="2:8" x14ac:dyDescent="0.3">
      <c r="B7" t="s">
        <v>26</v>
      </c>
      <c r="D7" s="6" t="s">
        <v>40</v>
      </c>
      <c r="E7" s="7">
        <f>DATE(Var_An,5,1)</f>
        <v>45047</v>
      </c>
    </row>
    <row r="8" spans="2:8" x14ac:dyDescent="0.3">
      <c r="B8" t="s">
        <v>15</v>
      </c>
      <c r="D8" s="6" t="s">
        <v>41</v>
      </c>
      <c r="E8" s="7">
        <f>DATE(Var_An,5,8)</f>
        <v>45054</v>
      </c>
    </row>
    <row r="9" spans="2:8" x14ac:dyDescent="0.3">
      <c r="B9" t="s">
        <v>16</v>
      </c>
      <c r="D9" s="6" t="s">
        <v>42</v>
      </c>
      <c r="E9" s="7">
        <f>E5+39</f>
        <v>45064</v>
      </c>
    </row>
    <row r="10" spans="2:8" x14ac:dyDescent="0.3">
      <c r="B10" t="s">
        <v>17</v>
      </c>
      <c r="D10" s="6" t="s">
        <v>43</v>
      </c>
      <c r="E10" s="7">
        <f>E5+49</f>
        <v>45074</v>
      </c>
    </row>
    <row r="11" spans="2:8" x14ac:dyDescent="0.3">
      <c r="B11" t="s">
        <v>18</v>
      </c>
      <c r="D11" s="6" t="s">
        <v>44</v>
      </c>
      <c r="E11" s="7">
        <f>E10+1</f>
        <v>45075</v>
      </c>
    </row>
    <row r="12" spans="2:8" x14ac:dyDescent="0.3">
      <c r="B12" t="s">
        <v>19</v>
      </c>
      <c r="D12" s="6" t="s">
        <v>45</v>
      </c>
      <c r="E12" s="7">
        <f>DATE(Var_An,7,14)</f>
        <v>45121</v>
      </c>
    </row>
    <row r="13" spans="2:8" x14ac:dyDescent="0.3">
      <c r="B13" t="s">
        <v>20</v>
      </c>
      <c r="D13" s="6" t="s">
        <v>46</v>
      </c>
      <c r="E13" s="7">
        <f>DATE(Var_An,8,15)</f>
        <v>45153</v>
      </c>
    </row>
    <row r="14" spans="2:8" x14ac:dyDescent="0.3">
      <c r="B14" t="s">
        <v>21</v>
      </c>
      <c r="D14" s="6" t="s">
        <v>47</v>
      </c>
      <c r="E14" s="7">
        <f>DATE(Var_An,11,1)</f>
        <v>45231</v>
      </c>
    </row>
    <row r="15" spans="2:8" x14ac:dyDescent="0.3">
      <c r="B15" t="s">
        <v>22</v>
      </c>
      <c r="D15" s="6" t="s">
        <v>48</v>
      </c>
      <c r="E15" s="7">
        <f>DATE(Var_An,11,11)</f>
        <v>45241</v>
      </c>
    </row>
    <row r="16" spans="2:8" x14ac:dyDescent="0.3">
      <c r="B16" t="s">
        <v>23</v>
      </c>
      <c r="D16" s="6" t="s">
        <v>49</v>
      </c>
      <c r="E16" s="7">
        <f>DATE(Var_An,12,25)</f>
        <v>45285</v>
      </c>
    </row>
    <row r="17" spans="2:2" x14ac:dyDescent="0.3">
      <c r="B17" t="s">
        <v>24</v>
      </c>
    </row>
    <row r="18" spans="2:2" x14ac:dyDescent="0.3">
      <c r="B18" t="s">
        <v>25</v>
      </c>
    </row>
    <row r="19" spans="2:2" x14ac:dyDescent="0.3">
      <c r="B19" t="s">
        <v>50</v>
      </c>
    </row>
    <row r="20" spans="2:2" x14ac:dyDescent="0.3">
      <c r="B20" t="s">
        <v>51</v>
      </c>
    </row>
    <row r="21" spans="2:2" x14ac:dyDescent="0.3">
      <c r="B21" t="s">
        <v>52</v>
      </c>
    </row>
  </sheetData>
  <hyperlinks>
    <hyperlink ref="H6" r:id="rId1" location="p1117119" xr:uid="{3293563B-AB2B-4C55-B109-4DD93D52B31E}"/>
  </hyperlinks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15</vt:i4>
      </vt:variant>
    </vt:vector>
  </HeadingPairs>
  <TitlesOfParts>
    <vt:vector size="18" baseType="lpstr">
      <vt:lpstr>BDC</vt:lpstr>
      <vt:lpstr>PLANNING</vt:lpstr>
      <vt:lpstr>SOURCES</vt:lpstr>
      <vt:lpstr>AOUT</vt:lpstr>
      <vt:lpstr>AVRIL</vt:lpstr>
      <vt:lpstr>D2CEMBRE</vt:lpstr>
      <vt:lpstr>DECEMBRE</vt:lpstr>
      <vt:lpstr>ferie</vt:lpstr>
      <vt:lpstr>FEVRIER</vt:lpstr>
      <vt:lpstr>JANVIER</vt:lpstr>
      <vt:lpstr>JUILLET</vt:lpstr>
      <vt:lpstr>JUIN</vt:lpstr>
      <vt:lpstr>MAI</vt:lpstr>
      <vt:lpstr>MARS</vt:lpstr>
      <vt:lpstr>NOVEMBRE</vt:lpstr>
      <vt:lpstr>OCTOBRE</vt:lpstr>
      <vt:lpstr>SEPTEMBRE</vt:lpstr>
      <vt:lpstr>Var_An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Kicka</dc:creator>
  <cp:lastModifiedBy>François ROUZE</cp:lastModifiedBy>
  <dcterms:created xsi:type="dcterms:W3CDTF">2023-01-16T14:44:44Z</dcterms:created>
  <dcterms:modified xsi:type="dcterms:W3CDTF">2023-01-17T14:06:35Z</dcterms:modified>
</cp:coreProperties>
</file>