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franc\Downloads\"/>
    </mc:Choice>
  </mc:AlternateContent>
  <xr:revisionPtr revIDLastSave="0" documentId="13_ncr:1_{8B6B8CB4-2D15-4F4F-9C5E-6A8EC664261C}" xr6:coauthVersionLast="36" xr6:coauthVersionMax="36" xr10:uidLastSave="{00000000-0000-0000-0000-000000000000}"/>
  <bookViews>
    <workbookView xWindow="120" yWindow="120" windowWidth="24912" windowHeight="12072" activeTab="3" xr2:uid="{00000000-000D-0000-FFFF-FFFF00000000}"/>
  </bookViews>
  <sheets>
    <sheet name="F1" sheetId="6" r:id="rId1"/>
    <sheet name="Poules" sheetId="1" r:id="rId2"/>
    <sheet name="PARTIES FINALES" sheetId="2" r:id="rId3"/>
    <sheet name="TERRAINS" sheetId="7" r:id="rId4"/>
  </sheets>
  <calcPr calcId="191029"/>
</workbook>
</file>

<file path=xl/calcChain.xml><?xml version="1.0" encoding="utf-8"?>
<calcChain xmlns="http://schemas.openxmlformats.org/spreadsheetml/2006/main">
  <c r="I7" i="1" l="1"/>
  <c r="H15" i="2"/>
  <c r="C5" i="7" l="1"/>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4" i="7"/>
  <c r="C3" i="7"/>
  <c r="D45" i="1" l="1"/>
  <c r="D44" i="1"/>
  <c r="D43" i="1"/>
  <c r="D42" i="1"/>
  <c r="D41" i="1"/>
  <c r="D40" i="1"/>
  <c r="D39" i="1"/>
  <c r="D38" i="1"/>
  <c r="D37" i="1"/>
  <c r="D36" i="1"/>
  <c r="D35" i="1"/>
  <c r="D34" i="1"/>
  <c r="D33" i="1"/>
  <c r="D32" i="1"/>
  <c r="D31" i="1"/>
  <c r="D30" i="1"/>
  <c r="D22" i="1"/>
  <c r="D21" i="1"/>
  <c r="D20" i="1"/>
  <c r="D19" i="1"/>
  <c r="D18" i="1"/>
  <c r="D17" i="1"/>
  <c r="D16" i="1"/>
  <c r="D15" i="1"/>
  <c r="D14" i="1"/>
  <c r="D13" i="1"/>
  <c r="D12" i="1"/>
  <c r="D11" i="1"/>
  <c r="D10" i="1"/>
  <c r="D9" i="1"/>
  <c r="D8" i="1"/>
  <c r="D7" i="1"/>
  <c r="B44" i="1" l="1"/>
  <c r="B36" i="1"/>
  <c r="B21" i="1"/>
  <c r="B13" i="1"/>
  <c r="B30" i="1"/>
  <c r="B7" i="1"/>
  <c r="B42" i="1"/>
  <c r="B34" i="1"/>
  <c r="B19" i="1"/>
  <c r="B11" i="1"/>
  <c r="B32" i="1"/>
  <c r="B17" i="1"/>
  <c r="B9" i="1"/>
  <c r="B15" i="1"/>
  <c r="B40" i="1"/>
  <c r="B38" i="1"/>
  <c r="B2" i="1"/>
  <c r="L2" i="1"/>
  <c r="L1" i="1"/>
  <c r="K5" i="6"/>
  <c r="I5" i="6"/>
  <c r="B24" i="1" l="1"/>
  <c r="Q8" i="1" l="1"/>
  <c r="B25" i="1" l="1"/>
  <c r="K2" i="2"/>
  <c r="A1" i="2"/>
  <c r="A2" i="2"/>
  <c r="I45" i="1" l="1"/>
  <c r="N44" i="1" s="1"/>
  <c r="I44" i="1"/>
  <c r="I43" i="1"/>
  <c r="N43" i="1" s="1"/>
  <c r="I42" i="1"/>
  <c r="I41" i="1"/>
  <c r="N40" i="1" s="1"/>
  <c r="I40" i="1"/>
  <c r="I39" i="1"/>
  <c r="N39" i="1" s="1"/>
  <c r="I38" i="1"/>
  <c r="I37" i="1"/>
  <c r="N36" i="1" s="1"/>
  <c r="I36" i="1"/>
  <c r="I35" i="1"/>
  <c r="N35" i="1" s="1"/>
  <c r="I34" i="1"/>
  <c r="I33" i="1"/>
  <c r="I32" i="1"/>
  <c r="I31" i="1"/>
  <c r="I30" i="1"/>
  <c r="I22" i="1"/>
  <c r="I21" i="1"/>
  <c r="I20" i="1"/>
  <c r="N20" i="1" s="1"/>
  <c r="I19" i="1"/>
  <c r="I18" i="1"/>
  <c r="N17" i="1" s="1"/>
  <c r="I17" i="1"/>
  <c r="I16" i="1"/>
  <c r="I15" i="1"/>
  <c r="I14" i="1"/>
  <c r="I13" i="1"/>
  <c r="I12" i="1"/>
  <c r="N12" i="1" s="1"/>
  <c r="I11" i="1"/>
  <c r="I10" i="1"/>
  <c r="I9" i="1"/>
  <c r="I8" i="1"/>
  <c r="C10" i="2"/>
  <c r="L24" i="1"/>
  <c r="L25" i="1"/>
  <c r="L43" i="1" l="1"/>
  <c r="L39" i="1"/>
  <c r="L35" i="1"/>
  <c r="G36" i="1"/>
  <c r="G40" i="1"/>
  <c r="G44" i="1"/>
  <c r="G30" i="1"/>
  <c r="N31" i="1"/>
  <c r="G34" i="1"/>
  <c r="G38" i="1"/>
  <c r="G42" i="1"/>
  <c r="G32" i="1"/>
  <c r="N32" i="1"/>
  <c r="N8" i="1"/>
  <c r="G7" i="1"/>
  <c r="H11" i="2"/>
  <c r="M10" i="2" s="1"/>
  <c r="G11" i="1"/>
  <c r="G15" i="1"/>
  <c r="N16" i="1"/>
  <c r="L16" i="1" s="1"/>
  <c r="G19" i="1"/>
  <c r="G9" i="1"/>
  <c r="Q13" i="1"/>
  <c r="C9" i="2" s="1"/>
  <c r="G13" i="1"/>
  <c r="N13" i="1"/>
  <c r="L12" i="1" s="1"/>
  <c r="G17" i="1"/>
  <c r="G21" i="1"/>
  <c r="N21" i="1"/>
  <c r="L20" i="1" s="1"/>
  <c r="N9" i="1"/>
  <c r="Q31" i="1"/>
  <c r="C16" i="2" s="1"/>
  <c r="Q36" i="1"/>
  <c r="C7" i="2" s="1"/>
  <c r="Q39" i="1"/>
  <c r="C8" i="2" s="1"/>
  <c r="Q44" i="1"/>
  <c r="C17" i="2" s="1"/>
  <c r="Q43" i="1"/>
  <c r="C6" i="2" s="1"/>
  <c r="Q32" i="1"/>
  <c r="C13" i="2" s="1"/>
  <c r="Q35" i="1"/>
  <c r="C20" i="2" s="1"/>
  <c r="H20" i="2" s="1"/>
  <c r="Q16" i="1"/>
  <c r="C12" i="2" s="1"/>
  <c r="Q20" i="1"/>
  <c r="C14" i="2" s="1"/>
  <c r="Q12" i="1"/>
  <c r="C18" i="2" s="1"/>
  <c r="Q9" i="1"/>
  <c r="C15" i="2" s="1"/>
  <c r="A16" i="2" l="1"/>
  <c r="A14" i="2"/>
  <c r="H16" i="2"/>
  <c r="F15" i="2" s="1"/>
  <c r="L31" i="1"/>
  <c r="M9" i="2"/>
  <c r="K9" i="2" s="1"/>
  <c r="A6" i="2"/>
  <c r="H7" i="2"/>
  <c r="H12" i="2"/>
  <c r="F11" i="2" s="1"/>
  <c r="A12" i="2"/>
  <c r="H19" i="2"/>
  <c r="F19" i="2" s="1"/>
  <c r="H8" i="2"/>
  <c r="A8" i="2"/>
  <c r="L8" i="1"/>
  <c r="M17" i="2"/>
  <c r="Q40" i="1"/>
  <c r="C19" i="2" s="1"/>
  <c r="A18" i="2" s="1"/>
  <c r="Q21" i="1"/>
  <c r="C11" i="2" s="1"/>
  <c r="A10" i="2" s="1"/>
  <c r="Q17" i="1"/>
  <c r="C21" i="2" s="1"/>
  <c r="A20" i="2" s="1"/>
  <c r="F7" i="2" l="1"/>
  <c r="R13" i="2"/>
  <c r="M18" i="2"/>
  <c r="K17" i="2" s="1"/>
  <c r="R14" i="2"/>
</calcChain>
</file>

<file path=xl/sharedStrings.xml><?xml version="1.0" encoding="utf-8"?>
<sst xmlns="http://schemas.openxmlformats.org/spreadsheetml/2006/main" count="58" uniqueCount="27">
  <si>
    <t>FEDERATION FRANCAISE DU SPORT BOULES</t>
  </si>
  <si>
    <t>1ère PARTIE</t>
  </si>
  <si>
    <t>2ème PARTIE</t>
  </si>
  <si>
    <t>Barrages</t>
  </si>
  <si>
    <t>poules</t>
  </si>
  <si>
    <t>jeux</t>
  </si>
  <si>
    <t>NOM</t>
  </si>
  <si>
    <t>score</t>
  </si>
  <si>
    <t>1/8ème de Finales</t>
  </si>
  <si>
    <t>1/4 de Finales</t>
  </si>
  <si>
    <t>1/2 Finales</t>
  </si>
  <si>
    <t>FINALE</t>
  </si>
  <si>
    <t>AS</t>
  </si>
  <si>
    <t>PREMIÈRE PARTIE</t>
  </si>
  <si>
    <t>Équipes</t>
  </si>
  <si>
    <t>Noms</t>
  </si>
  <si>
    <t>US LILLEBONNE</t>
  </si>
  <si>
    <t>PROPAGANDE</t>
  </si>
  <si>
    <t>P</t>
  </si>
  <si>
    <t>jeu</t>
  </si>
  <si>
    <t>1ère partie</t>
  </si>
  <si>
    <t>2ème partie</t>
  </si>
  <si>
    <t>Barrage</t>
  </si>
  <si>
    <t>1/4</t>
  </si>
  <si>
    <t>1/8</t>
  </si>
  <si>
    <t>1/2</t>
  </si>
  <si>
    <r>
      <t xml:space="preserve">Instructions: Feuille F1 Remplir noms et AS sous PROPAGANDE. Cliquer sur tirage au sort.                                                                                                                                                         Feuille Poules Remplir les scores                                                                                     Feuille Parties Finales Remplir les scores                                                                              Sur les feuilles Poules et Parties finales les petites cellules sous le P servent à indiquer quand la partie a été payée au vainqueur un double click ça devient rouge, un deuxième ça s'efface.                                                                                                                                     La feuille RAZ l'appui sur le bouton remet tout à zéro </t>
    </r>
    <r>
      <rPr>
        <b/>
        <sz val="10"/>
        <color rgb="FFFF0000"/>
        <rFont val="Arial"/>
        <family val="2"/>
      </rPr>
      <t xml:space="preserve">ATTENTION.                                                                                                                           </t>
    </r>
    <r>
      <rPr>
        <b/>
        <sz val="10"/>
        <rFont val="Arial"/>
        <family val="2"/>
      </rPr>
      <t xml:space="preserve">Je suis entrain de voir pour la gestion des terrains.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</si>
</sst>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 mmmm\ yyyy;@"/>
  </numFmts>
  <fonts count="22" x14ac:knownFonts="1">
    <font>
      <sz val="10"/>
      <name val="Arial"/>
    </font>
    <font>
      <b/>
      <sz val="12"/>
      <name val="Arial"/>
      <family val="2"/>
    </font>
    <font>
      <b/>
      <sz val="16"/>
      <name val="Arial"/>
      <family val="2"/>
    </font>
    <font>
      <sz val="8"/>
      <name val="Arial"/>
      <family val="2"/>
    </font>
    <font>
      <sz val="10"/>
      <color indexed="8"/>
      <name val="Arial"/>
      <family val="2"/>
    </font>
    <font>
      <b/>
      <sz val="18"/>
      <name val="Arial"/>
      <family val="2"/>
    </font>
    <font>
      <b/>
      <sz val="14"/>
      <name val="Arial"/>
      <family val="2"/>
    </font>
    <font>
      <b/>
      <sz val="10"/>
      <color indexed="8"/>
      <name val="Arial"/>
      <family val="2"/>
    </font>
    <font>
      <sz val="12"/>
      <name val="Arial"/>
      <family val="2"/>
    </font>
    <font>
      <sz val="10"/>
      <name val="Arial"/>
      <family val="2"/>
    </font>
    <font>
      <b/>
      <sz val="10"/>
      <name val="Arial"/>
      <family val="2"/>
    </font>
    <font>
      <b/>
      <sz val="12"/>
      <color indexed="8"/>
      <name val="Arial"/>
      <family val="2"/>
    </font>
    <font>
      <b/>
      <sz val="12"/>
      <color theme="1"/>
      <name val="Arial"/>
      <family val="2"/>
    </font>
    <font>
      <b/>
      <sz val="12"/>
      <color rgb="FFFF6600"/>
      <name val="Arial"/>
      <family val="2"/>
    </font>
    <font>
      <b/>
      <sz val="14"/>
      <color theme="1"/>
      <name val="Arial"/>
      <family val="2"/>
    </font>
    <font>
      <sz val="14"/>
      <name val="Arial"/>
      <family val="2"/>
    </font>
    <font>
      <b/>
      <sz val="12"/>
      <color rgb="FFFF0000"/>
      <name val="Arial"/>
      <family val="2"/>
    </font>
    <font>
      <sz val="12"/>
      <color theme="1"/>
      <name val="Arial"/>
      <family val="2"/>
    </font>
    <font>
      <b/>
      <sz val="10"/>
      <color theme="1"/>
      <name val="Arial"/>
      <family val="2"/>
    </font>
    <font>
      <b/>
      <sz val="10"/>
      <color rgb="FFFF0000"/>
      <name val="Arial"/>
      <family val="2"/>
    </font>
    <font>
      <sz val="10"/>
      <color rgb="FFFF0000"/>
      <name val="Arial"/>
      <family val="2"/>
    </font>
    <font>
      <b/>
      <sz val="14"/>
      <color rgb="FFFF0000"/>
      <name val="Arial"/>
      <family val="2"/>
    </font>
  </fonts>
  <fills count="1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26"/>
      </patternFill>
    </fill>
    <fill>
      <patternFill patternType="solid">
        <fgColor theme="9" tint="0.59999389629810485"/>
        <bgColor indexed="26"/>
      </patternFill>
    </fill>
    <fill>
      <patternFill patternType="solid">
        <fgColor theme="7" tint="0.79998168889431442"/>
        <bgColor indexed="64"/>
      </patternFill>
    </fill>
    <fill>
      <patternFill patternType="solid">
        <fgColor theme="8" tint="0.39997558519241921"/>
        <bgColor indexed="64"/>
      </patternFill>
    </fill>
    <fill>
      <patternFill patternType="solid">
        <fgColor rgb="FFFFFF66"/>
        <bgColor indexed="64"/>
      </patternFill>
    </fill>
    <fill>
      <patternFill patternType="solid">
        <fgColor theme="9" tint="0.39997558519241921"/>
        <bgColor indexed="64"/>
      </patternFill>
    </fill>
  </fills>
  <borders count="7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8"/>
      </left>
      <right style="thin">
        <color indexed="8"/>
      </right>
      <top style="medium">
        <color indexed="8"/>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8"/>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diagonalDown="1">
      <left style="medium">
        <color indexed="64"/>
      </left>
      <right/>
      <top/>
      <bottom/>
      <diagonal style="thin">
        <color indexed="64"/>
      </diagonal>
    </border>
    <border diagonalUp="1">
      <left style="medium">
        <color indexed="64"/>
      </left>
      <right/>
      <top/>
      <bottom/>
      <diagonal style="thin">
        <color indexed="64"/>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style="medium">
        <color indexed="64"/>
      </left>
      <right style="medium">
        <color indexed="64"/>
      </right>
      <top/>
      <bottom style="double">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right/>
      <top/>
      <bottom/>
      <diagonal style="thin">
        <color indexed="64"/>
      </diagonal>
    </border>
    <border>
      <left style="thin">
        <color indexed="8"/>
      </left>
      <right style="thin">
        <color indexed="8"/>
      </right>
      <top style="thin">
        <color indexed="8"/>
      </top>
      <bottom style="double">
        <color theme="1"/>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bottom style="medium">
        <color indexed="64"/>
      </bottom>
      <diagonal/>
    </border>
    <border>
      <left/>
      <right style="thin">
        <color indexed="8"/>
      </right>
      <top style="medium">
        <color indexed="8"/>
      </top>
      <bottom style="thin">
        <color indexed="8"/>
      </bottom>
      <diagonal/>
    </border>
    <border>
      <left/>
      <right style="thin">
        <color indexed="8"/>
      </right>
      <top style="thin">
        <color indexed="8"/>
      </top>
      <bottom style="medium">
        <color indexed="8"/>
      </bottom>
      <diagonal/>
    </border>
    <border>
      <left style="thin">
        <color indexed="64"/>
      </left>
      <right style="thin">
        <color indexed="8"/>
      </right>
      <top style="medium">
        <color indexed="8"/>
      </top>
      <bottom style="thin">
        <color indexed="8"/>
      </bottom>
      <diagonal/>
    </border>
    <border>
      <left style="medium">
        <color indexed="64"/>
      </left>
      <right/>
      <top style="medium">
        <color indexed="64"/>
      </top>
      <bottom style="thin">
        <color indexed="64"/>
      </bottom>
      <diagonal/>
    </border>
    <border>
      <left style="thin">
        <color indexed="64"/>
      </left>
      <right style="thin">
        <color indexed="8"/>
      </right>
      <top style="thin">
        <color indexed="8"/>
      </top>
      <bottom style="medium">
        <color indexed="8"/>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8"/>
      </left>
      <right style="medium">
        <color indexed="64"/>
      </right>
      <top style="thin">
        <color indexed="64"/>
      </top>
      <bottom style="double">
        <color indexed="64"/>
      </bottom>
      <diagonal/>
    </border>
    <border>
      <left style="thin">
        <color indexed="64"/>
      </left>
      <right style="medium">
        <color indexed="64"/>
      </right>
      <top/>
      <bottom/>
      <diagonal/>
    </border>
    <border>
      <left style="thin">
        <color indexed="8"/>
      </left>
      <right style="medium">
        <color indexed="64"/>
      </right>
      <top style="thin">
        <color indexed="64"/>
      </top>
      <bottom/>
      <diagonal/>
    </border>
    <border>
      <left style="thin">
        <color indexed="8"/>
      </left>
      <right style="medium">
        <color indexed="64"/>
      </right>
      <top style="double">
        <color indexed="64"/>
      </top>
      <bottom/>
      <diagonal/>
    </border>
    <border>
      <left style="medium">
        <color indexed="64"/>
      </left>
      <right style="thin">
        <color indexed="64"/>
      </right>
      <top/>
      <bottom/>
      <diagonal/>
    </border>
    <border>
      <left style="thin">
        <color indexed="8"/>
      </left>
      <right style="medium">
        <color indexed="64"/>
      </right>
      <top style="double">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2">
    <xf numFmtId="0" fontId="0" fillId="0" borderId="0"/>
    <xf numFmtId="0" fontId="9" fillId="0" borderId="0"/>
  </cellStyleXfs>
  <cellXfs count="217">
    <xf numFmtId="0" fontId="0" fillId="0" borderId="0" xfId="0"/>
    <xf numFmtId="0" fontId="0" fillId="0" borderId="0" xfId="0" applyAlignment="1">
      <alignment horizontal="center" vertical="center" wrapText="1"/>
    </xf>
    <xf numFmtId="0" fontId="0" fillId="0" borderId="0" xfId="0" applyFill="1" applyBorder="1" applyAlignment="1">
      <alignment horizontal="center" vertical="center" wrapText="1"/>
    </xf>
    <xf numFmtId="0" fontId="0" fillId="0" borderId="0" xfId="0" applyFill="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0" fillId="0" borderId="0" xfId="0" applyBorder="1" applyAlignment="1">
      <alignment horizontal="center" vertical="center" wrapText="1"/>
    </xf>
    <xf numFmtId="0" fontId="3" fillId="0" borderId="0" xfId="0" applyFont="1" applyFill="1" applyBorder="1" applyAlignment="1">
      <alignment horizontal="center" wrapText="1"/>
    </xf>
    <xf numFmtId="0" fontId="9" fillId="0" borderId="0" xfId="0" applyFont="1" applyFill="1" applyBorder="1" applyAlignment="1">
      <alignment horizontal="center" wrapText="1"/>
    </xf>
    <xf numFmtId="0" fontId="4" fillId="0" borderId="0" xfId="0" applyFont="1" applyFill="1" applyBorder="1" applyAlignment="1">
      <alignment horizontal="center" wrapText="1"/>
    </xf>
    <xf numFmtId="0" fontId="1" fillId="0" borderId="0" xfId="0" applyFont="1" applyBorder="1" applyAlignment="1">
      <alignment horizontal="center" vertical="center" wrapText="1"/>
    </xf>
    <xf numFmtId="0" fontId="8" fillId="0" borderId="0" xfId="0" applyFont="1" applyBorder="1" applyAlignment="1">
      <alignment horizontal="center" vertical="center" wrapText="1"/>
    </xf>
    <xf numFmtId="0" fontId="0" fillId="0" borderId="21" xfId="0" applyBorder="1"/>
    <xf numFmtId="0" fontId="0" fillId="0" borderId="22" xfId="0" applyBorder="1"/>
    <xf numFmtId="0" fontId="10" fillId="0" borderId="0" xfId="0" applyFont="1" applyAlignment="1">
      <alignment horizontal="center" vertical="center" wrapText="1"/>
    </xf>
    <xf numFmtId="0" fontId="10" fillId="0" borderId="0" xfId="0" applyFont="1" applyBorder="1" applyAlignment="1">
      <alignment horizontal="center" vertical="center" wrapText="1"/>
    </xf>
    <xf numFmtId="0" fontId="0" fillId="0" borderId="0" xfId="0"/>
    <xf numFmtId="0" fontId="0" fillId="0" borderId="0" xfId="0" applyBorder="1"/>
    <xf numFmtId="0" fontId="2" fillId="0" borderId="0" xfId="1" applyFont="1" applyBorder="1" applyAlignment="1"/>
    <xf numFmtId="0" fontId="9" fillId="0" borderId="0" xfId="1" applyBorder="1" applyAlignment="1"/>
    <xf numFmtId="0" fontId="9" fillId="0" borderId="0" xfId="1" applyFont="1"/>
    <xf numFmtId="0" fontId="9" fillId="0" borderId="0" xfId="1" applyFont="1" applyBorder="1"/>
    <xf numFmtId="0" fontId="6" fillId="0" borderId="0" xfId="1" applyFont="1" applyBorder="1" applyAlignment="1"/>
    <xf numFmtId="0" fontId="9" fillId="0" borderId="0" xfId="1" applyAlignment="1"/>
    <xf numFmtId="0" fontId="9" fillId="0" borderId="0" xfId="1"/>
    <xf numFmtId="0" fontId="9" fillId="0" borderId="0" xfId="1" applyBorder="1"/>
    <xf numFmtId="0" fontId="10" fillId="2" borderId="37" xfId="1" applyFont="1" applyFill="1" applyBorder="1" applyAlignment="1">
      <alignment horizontal="center" vertical="center"/>
    </xf>
    <xf numFmtId="0" fontId="9" fillId="0" borderId="0" xfId="1" applyFont="1" applyBorder="1" applyAlignment="1"/>
    <xf numFmtId="0" fontId="10" fillId="5" borderId="35" xfId="1" applyFont="1" applyFill="1" applyBorder="1" applyAlignment="1">
      <alignment horizontal="center" vertical="center"/>
    </xf>
    <xf numFmtId="0" fontId="9" fillId="0" borderId="44" xfId="1" applyFont="1" applyBorder="1"/>
    <xf numFmtId="0" fontId="10" fillId="5" borderId="37" xfId="1" applyFont="1" applyFill="1" applyBorder="1" applyAlignment="1">
      <alignment horizontal="center" vertical="center"/>
    </xf>
    <xf numFmtId="0" fontId="9" fillId="0" borderId="44" xfId="1" applyBorder="1" applyAlignment="1"/>
    <xf numFmtId="0" fontId="10" fillId="5" borderId="8" xfId="1" applyFont="1" applyFill="1" applyBorder="1" applyAlignment="1">
      <alignment horizontal="center" vertical="center"/>
    </xf>
    <xf numFmtId="0" fontId="10" fillId="5" borderId="14" xfId="1" applyFont="1" applyFill="1" applyBorder="1" applyAlignment="1">
      <alignment horizontal="center" vertical="center"/>
    </xf>
    <xf numFmtId="0" fontId="10" fillId="5" borderId="49" xfId="1" applyFont="1" applyFill="1" applyBorder="1" applyAlignment="1">
      <alignment horizontal="center" vertical="center"/>
    </xf>
    <xf numFmtId="0" fontId="10" fillId="5" borderId="12" xfId="1" applyFont="1" applyFill="1" applyBorder="1" applyAlignment="1">
      <alignment horizontal="center" vertical="center"/>
    </xf>
    <xf numFmtId="0" fontId="0" fillId="0" borderId="0" xfId="0" applyAlignment="1">
      <alignment horizontal="center" vertical="center" wrapText="1"/>
    </xf>
    <xf numFmtId="0" fontId="0" fillId="0" borderId="51" xfId="0" applyBorder="1" applyAlignment="1">
      <alignment horizontal="center" vertical="center" wrapText="1"/>
    </xf>
    <xf numFmtId="0" fontId="1" fillId="0" borderId="51" xfId="0" applyFont="1" applyBorder="1" applyAlignment="1">
      <alignment horizontal="center" vertical="center" wrapText="1"/>
    </xf>
    <xf numFmtId="0" fontId="1" fillId="10" borderId="50" xfId="0" applyFont="1" applyFill="1" applyBorder="1" applyAlignment="1">
      <alignment horizontal="center" vertical="center" wrapText="1"/>
    </xf>
    <xf numFmtId="0" fontId="1" fillId="11" borderId="50" xfId="0" applyFont="1" applyFill="1" applyBorder="1" applyAlignment="1">
      <alignment horizontal="center" vertical="center" wrapText="1"/>
    </xf>
    <xf numFmtId="0" fontId="1" fillId="11" borderId="5" xfId="0" applyFont="1" applyFill="1" applyBorder="1" applyAlignment="1">
      <alignment horizontal="center" vertical="center" wrapText="1"/>
    </xf>
    <xf numFmtId="0" fontId="1" fillId="11" borderId="12" xfId="0" applyFont="1" applyFill="1" applyBorder="1" applyAlignment="1">
      <alignment horizontal="center" vertical="center" wrapText="1"/>
    </xf>
    <xf numFmtId="0" fontId="1" fillId="11" borderId="14" xfId="0" applyFont="1" applyFill="1" applyBorder="1" applyAlignment="1">
      <alignment horizontal="center" vertical="center" wrapText="1"/>
    </xf>
    <xf numFmtId="0" fontId="1" fillId="11" borderId="16" xfId="1" applyFont="1" applyFill="1" applyBorder="1" applyAlignment="1">
      <alignment horizontal="center" vertical="center" wrapText="1"/>
    </xf>
    <xf numFmtId="0" fontId="1" fillId="11" borderId="33" xfId="1" applyFont="1" applyFill="1" applyBorder="1" applyAlignment="1">
      <alignment horizontal="center" vertical="center" wrapText="1"/>
    </xf>
    <xf numFmtId="0" fontId="1" fillId="11" borderId="18" xfId="1" applyFont="1" applyFill="1" applyBorder="1" applyAlignment="1">
      <alignment horizontal="center" vertical="center" wrapText="1"/>
    </xf>
    <xf numFmtId="0" fontId="1" fillId="11" borderId="34" xfId="0" applyFont="1" applyFill="1" applyBorder="1" applyAlignment="1">
      <alignment horizontal="center" vertical="center" wrapText="1"/>
    </xf>
    <xf numFmtId="0" fontId="1" fillId="10" borderId="2" xfId="0" applyFont="1" applyFill="1" applyBorder="1" applyAlignment="1">
      <alignment horizontal="center" vertical="center" wrapText="1"/>
    </xf>
    <xf numFmtId="0" fontId="1" fillId="10" borderId="8" xfId="0" applyFont="1" applyFill="1" applyBorder="1" applyAlignment="1">
      <alignment horizontal="center" vertical="center" wrapText="1"/>
    </xf>
    <xf numFmtId="0" fontId="1" fillId="10" borderId="34" xfId="0" applyFont="1" applyFill="1" applyBorder="1" applyAlignment="1">
      <alignment horizontal="center" vertical="center" wrapText="1"/>
    </xf>
    <xf numFmtId="0" fontId="1" fillId="10" borderId="17" xfId="1" applyFont="1" applyFill="1" applyBorder="1" applyAlignment="1">
      <alignment horizontal="center" vertical="center" wrapText="1"/>
    </xf>
    <xf numFmtId="0" fontId="10" fillId="10" borderId="17" xfId="1" applyFont="1" applyFill="1" applyBorder="1" applyAlignment="1">
      <alignment horizontal="center" vertical="center" wrapText="1"/>
    </xf>
    <xf numFmtId="0" fontId="1" fillId="10" borderId="16" xfId="1" applyFont="1" applyFill="1" applyBorder="1" applyAlignment="1">
      <alignment horizontal="center" vertical="center" wrapText="1"/>
    </xf>
    <xf numFmtId="0" fontId="9" fillId="0" borderId="0" xfId="0" applyFont="1"/>
    <xf numFmtId="0" fontId="10" fillId="0" borderId="0" xfId="0" applyFont="1" applyBorder="1" applyAlignment="1">
      <alignment vertical="center" wrapText="1"/>
    </xf>
    <xf numFmtId="0" fontId="0" fillId="0" borderId="0" xfId="0" applyAlignment="1">
      <alignment horizontal="center" vertical="center" wrapText="1"/>
    </xf>
    <xf numFmtId="0" fontId="0" fillId="0" borderId="0" xfId="0" applyAlignment="1">
      <alignment horizontal="center" vertical="center" wrapText="1"/>
    </xf>
    <xf numFmtId="0" fontId="0" fillId="0" borderId="0" xfId="0"/>
    <xf numFmtId="0" fontId="3" fillId="0" borderId="55" xfId="0" applyFont="1" applyFill="1" applyBorder="1" applyAlignment="1">
      <alignment horizontal="center" wrapText="1"/>
    </xf>
    <xf numFmtId="0" fontId="0" fillId="0" borderId="51" xfId="0" applyFill="1" applyBorder="1" applyAlignment="1">
      <alignment horizontal="center" vertical="center" wrapText="1"/>
    </xf>
    <xf numFmtId="0" fontId="11" fillId="12" borderId="56" xfId="1" applyFont="1" applyFill="1" applyBorder="1" applyAlignment="1">
      <alignment horizontal="center" vertical="center" wrapText="1"/>
    </xf>
    <xf numFmtId="0" fontId="11" fillId="12" borderId="57" xfId="1" applyFont="1" applyFill="1" applyBorder="1" applyAlignment="1">
      <alignment horizontal="center" vertical="center" wrapText="1"/>
    </xf>
    <xf numFmtId="0" fontId="11" fillId="13" borderId="56" xfId="1" applyFont="1" applyFill="1" applyBorder="1" applyAlignment="1">
      <alignment horizontal="center" vertical="center" wrapText="1"/>
    </xf>
    <xf numFmtId="0" fontId="11" fillId="13" borderId="57" xfId="1" applyFont="1" applyFill="1" applyBorder="1" applyAlignment="1">
      <alignment horizontal="center" vertical="center" wrapText="1"/>
    </xf>
    <xf numFmtId="0" fontId="11" fillId="12" borderId="58" xfId="1" applyFont="1" applyFill="1" applyBorder="1" applyAlignment="1">
      <alignment horizontal="center" vertical="center" wrapText="1"/>
    </xf>
    <xf numFmtId="0" fontId="11" fillId="12" borderId="60" xfId="1" applyFont="1" applyFill="1" applyBorder="1" applyAlignment="1">
      <alignment horizontal="center" vertical="center" wrapText="1"/>
    </xf>
    <xf numFmtId="0" fontId="11" fillId="13" borderId="60" xfId="1" applyFont="1" applyFill="1" applyBorder="1" applyAlignment="1">
      <alignment horizontal="center" vertical="center" wrapText="1"/>
    </xf>
    <xf numFmtId="0" fontId="11" fillId="13" borderId="58" xfId="1" applyFont="1" applyFill="1" applyBorder="1" applyAlignment="1">
      <alignment horizontal="center" vertical="center" wrapText="1"/>
    </xf>
    <xf numFmtId="0" fontId="0" fillId="0" borderId="55" xfId="0" applyBorder="1" applyAlignment="1">
      <alignment horizontal="center" vertical="center" wrapText="1"/>
    </xf>
    <xf numFmtId="0" fontId="8" fillId="0" borderId="51" xfId="0" applyFont="1" applyBorder="1" applyAlignment="1">
      <alignment horizontal="center" vertical="center" wrapText="1"/>
    </xf>
    <xf numFmtId="0" fontId="0" fillId="0" borderId="67" xfId="0" applyBorder="1" applyAlignment="1">
      <alignment horizontal="center" vertical="center" wrapText="1"/>
    </xf>
    <xf numFmtId="0" fontId="12" fillId="11" borderId="19" xfId="0" applyFont="1" applyFill="1" applyBorder="1" applyAlignment="1">
      <alignment horizontal="center" vertical="center"/>
    </xf>
    <xf numFmtId="0" fontId="12" fillId="11" borderId="20" xfId="0" applyFont="1" applyFill="1" applyBorder="1" applyAlignment="1">
      <alignment horizontal="center" vertical="center"/>
    </xf>
    <xf numFmtId="0" fontId="12" fillId="14" borderId="19" xfId="0" applyFont="1" applyFill="1" applyBorder="1" applyAlignment="1">
      <alignment horizontal="center" vertical="center"/>
    </xf>
    <xf numFmtId="0" fontId="12" fillId="14" borderId="20" xfId="0" applyFont="1" applyFill="1" applyBorder="1" applyAlignment="1">
      <alignment horizontal="center" vertical="center"/>
    </xf>
    <xf numFmtId="0" fontId="12" fillId="7" borderId="19" xfId="0" applyFont="1" applyFill="1" applyBorder="1" applyAlignment="1">
      <alignment horizontal="center" vertical="center"/>
    </xf>
    <xf numFmtId="0" fontId="12" fillId="7" borderId="20" xfId="0" applyFont="1" applyFill="1" applyBorder="1" applyAlignment="1">
      <alignment horizontal="center" vertical="center"/>
    </xf>
    <xf numFmtId="0" fontId="12" fillId="7" borderId="42" xfId="0" applyFont="1" applyFill="1" applyBorder="1" applyAlignment="1">
      <alignment horizontal="center" vertical="center"/>
    </xf>
    <xf numFmtId="0" fontId="12" fillId="7" borderId="5" xfId="0" applyFont="1" applyFill="1" applyBorder="1" applyAlignment="1">
      <alignment horizontal="center" vertical="center"/>
    </xf>
    <xf numFmtId="0" fontId="12" fillId="7" borderId="43" xfId="0" applyFont="1" applyFill="1" applyBorder="1" applyAlignment="1">
      <alignment horizontal="center" vertical="center"/>
    </xf>
    <xf numFmtId="0" fontId="12" fillId="11" borderId="69" xfId="0" applyFont="1" applyFill="1" applyBorder="1" applyAlignment="1">
      <alignment horizontal="center" vertical="center"/>
    </xf>
    <xf numFmtId="0" fontId="12" fillId="11" borderId="43" xfId="0" applyFont="1" applyFill="1" applyBorder="1" applyAlignment="1">
      <alignment horizontal="center" vertical="center"/>
    </xf>
    <xf numFmtId="0" fontId="12" fillId="6" borderId="19" xfId="0" applyFont="1" applyFill="1" applyBorder="1" applyAlignment="1">
      <alignment horizontal="center" vertical="center"/>
    </xf>
    <xf numFmtId="0" fontId="12" fillId="6" borderId="20" xfId="0" applyFont="1" applyFill="1" applyBorder="1" applyAlignment="1">
      <alignment horizontal="center" vertical="center"/>
    </xf>
    <xf numFmtId="0" fontId="12" fillId="7" borderId="2" xfId="0" applyFont="1" applyFill="1" applyBorder="1" applyAlignment="1">
      <alignment horizontal="center" vertical="center"/>
    </xf>
    <xf numFmtId="0" fontId="10" fillId="15" borderId="38" xfId="0" applyFont="1" applyFill="1" applyBorder="1" applyAlignment="1">
      <alignment horizontal="center" vertical="center" wrapText="1"/>
    </xf>
    <xf numFmtId="0" fontId="10" fillId="17" borderId="38"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4" fillId="5" borderId="0" xfId="0" applyFont="1" applyFill="1" applyBorder="1" applyAlignment="1">
      <alignment horizontal="center" vertical="center" wrapText="1"/>
    </xf>
    <xf numFmtId="0" fontId="0" fillId="5" borderId="0" xfId="0" applyFill="1" applyAlignment="1">
      <alignment horizontal="center" vertical="center"/>
    </xf>
    <xf numFmtId="0" fontId="9" fillId="0" borderId="70" xfId="1" applyBorder="1" applyAlignment="1"/>
    <xf numFmtId="0" fontId="1" fillId="11" borderId="2" xfId="0" applyFont="1" applyFill="1" applyBorder="1" applyAlignment="1">
      <alignment horizontal="center" vertical="center" wrapText="1"/>
    </xf>
    <xf numFmtId="0" fontId="1" fillId="10" borderId="5" xfId="0" applyFont="1" applyFill="1" applyBorder="1" applyAlignment="1">
      <alignment horizontal="center" vertical="center" wrapText="1"/>
    </xf>
    <xf numFmtId="0" fontId="0" fillId="0" borderId="0" xfId="0" applyAlignment="1">
      <alignment horizontal="center" vertical="center" wrapText="1"/>
    </xf>
    <xf numFmtId="0" fontId="6" fillId="0" borderId="23" xfId="0" applyFont="1" applyFill="1" applyBorder="1" applyAlignment="1">
      <alignment horizontal="center" vertical="center" wrapText="1"/>
    </xf>
    <xf numFmtId="0" fontId="6" fillId="0" borderId="72" xfId="0" applyFont="1" applyFill="1" applyBorder="1" applyAlignment="1">
      <alignment horizontal="center" vertical="center" wrapText="1"/>
    </xf>
    <xf numFmtId="0" fontId="0" fillId="0" borderId="72" xfId="0" applyBorder="1" applyAlignment="1">
      <alignment horizontal="center" vertical="center" wrapText="1"/>
    </xf>
    <xf numFmtId="0" fontId="10" fillId="5" borderId="3" xfId="0" applyFont="1" applyFill="1" applyBorder="1" applyAlignment="1" applyProtection="1">
      <alignment horizontal="center" vertical="center" wrapText="1"/>
      <protection locked="0"/>
    </xf>
    <xf numFmtId="0" fontId="10" fillId="5" borderId="6" xfId="0" applyFont="1" applyFill="1" applyBorder="1" applyAlignment="1" applyProtection="1">
      <alignment horizontal="center" vertical="center" wrapText="1"/>
      <protection locked="0"/>
    </xf>
    <xf numFmtId="0" fontId="10" fillId="5" borderId="9" xfId="0" applyFont="1" applyFill="1" applyBorder="1" applyAlignment="1" applyProtection="1">
      <alignment horizontal="center" vertical="center" wrapText="1"/>
      <protection locked="0"/>
    </xf>
    <xf numFmtId="0" fontId="10" fillId="5" borderId="15" xfId="0" applyFont="1" applyFill="1" applyBorder="1" applyAlignment="1" applyProtection="1">
      <alignment horizontal="center" vertical="center" wrapText="1"/>
      <protection locked="0"/>
    </xf>
    <xf numFmtId="0" fontId="10" fillId="5" borderId="6" xfId="1" applyFont="1" applyFill="1" applyBorder="1" applyAlignment="1" applyProtection="1">
      <alignment horizontal="center" vertical="center" wrapText="1"/>
      <protection locked="0"/>
    </xf>
    <xf numFmtId="0" fontId="10" fillId="5" borderId="54" xfId="1" applyFont="1" applyFill="1" applyBorder="1" applyAlignment="1" applyProtection="1">
      <alignment horizontal="center" vertical="center" wrapText="1"/>
      <protection locked="0"/>
    </xf>
    <xf numFmtId="0" fontId="10" fillId="5" borderId="11" xfId="0" applyFont="1" applyFill="1" applyBorder="1" applyAlignment="1" applyProtection="1">
      <alignment horizontal="center" vertical="center" wrapText="1"/>
      <protection locked="0"/>
    </xf>
    <xf numFmtId="0" fontId="10" fillId="5" borderId="62" xfId="0" applyFont="1" applyFill="1" applyBorder="1" applyAlignment="1" applyProtection="1">
      <alignment horizontal="center" vertical="center" wrapText="1"/>
      <protection locked="0"/>
    </xf>
    <xf numFmtId="0" fontId="10" fillId="5" borderId="53" xfId="0" applyFont="1" applyFill="1" applyBorder="1" applyAlignment="1" applyProtection="1">
      <alignment horizontal="center" vertical="center" wrapText="1"/>
      <protection locked="0"/>
    </xf>
    <xf numFmtId="0" fontId="10" fillId="5" borderId="52" xfId="0" applyFont="1" applyFill="1" applyBorder="1" applyAlignment="1" applyProtection="1">
      <alignment horizontal="center" vertical="center" wrapText="1"/>
      <protection locked="0"/>
    </xf>
    <xf numFmtId="0" fontId="10" fillId="5" borderId="63" xfId="0" applyFont="1" applyFill="1" applyBorder="1" applyAlignment="1" applyProtection="1">
      <alignment horizontal="center" vertical="center" wrapText="1"/>
      <protection locked="0"/>
    </xf>
    <xf numFmtId="0" fontId="10" fillId="5" borderId="64" xfId="0" applyFont="1" applyFill="1" applyBorder="1" applyAlignment="1" applyProtection="1">
      <alignment horizontal="center" vertical="center" wrapText="1"/>
      <protection locked="0"/>
    </xf>
    <xf numFmtId="0" fontId="10" fillId="5" borderId="65" xfId="0" applyFont="1" applyFill="1" applyBorder="1" applyAlignment="1" applyProtection="1">
      <alignment horizontal="center" vertical="center" wrapText="1"/>
      <protection locked="0"/>
    </xf>
    <xf numFmtId="0" fontId="10" fillId="5" borderId="66" xfId="0" applyFont="1" applyFill="1" applyBorder="1" applyAlignment="1" applyProtection="1">
      <alignment horizontal="center" vertical="center" wrapText="1"/>
      <protection locked="0"/>
    </xf>
    <xf numFmtId="0" fontId="10" fillId="5" borderId="54" xfId="0" applyFont="1" applyFill="1" applyBorder="1" applyAlignment="1" applyProtection="1">
      <alignment horizontal="center" vertical="center" wrapText="1"/>
      <protection locked="0"/>
    </xf>
    <xf numFmtId="0" fontId="10" fillId="5" borderId="68" xfId="0" applyFont="1" applyFill="1" applyBorder="1" applyAlignment="1" applyProtection="1">
      <alignment horizontal="center" vertical="center" wrapText="1"/>
      <protection locked="0"/>
    </xf>
    <xf numFmtId="0" fontId="18" fillId="5" borderId="3" xfId="0" applyFont="1" applyFill="1" applyBorder="1" applyAlignment="1" applyProtection="1">
      <alignment horizontal="center" vertical="center"/>
      <protection locked="0"/>
    </xf>
    <xf numFmtId="0" fontId="18" fillId="5" borderId="6" xfId="0" applyFont="1" applyFill="1" applyBorder="1" applyAlignment="1" applyProtection="1">
      <alignment horizontal="center" vertical="center"/>
      <protection locked="0"/>
    </xf>
    <xf numFmtId="0" fontId="17" fillId="0" borderId="1" xfId="0" applyFont="1" applyFill="1" applyBorder="1" applyAlignment="1" applyProtection="1">
      <alignment horizontal="center" vertical="center"/>
      <protection locked="0"/>
    </xf>
    <xf numFmtId="0" fontId="17" fillId="0" borderId="40" xfId="0" applyFont="1" applyFill="1" applyBorder="1" applyAlignment="1" applyProtection="1">
      <alignment horizontal="center" vertical="center"/>
      <protection locked="0"/>
    </xf>
    <xf numFmtId="0" fontId="17" fillId="0" borderId="39" xfId="0" applyFont="1" applyFill="1" applyBorder="1" applyAlignment="1" applyProtection="1">
      <alignment horizontal="center" vertical="center"/>
      <protection locked="0"/>
    </xf>
    <xf numFmtId="0" fontId="17" fillId="0" borderId="4" xfId="0" applyFont="1" applyFill="1" applyBorder="1" applyAlignment="1" applyProtection="1">
      <alignment horizontal="center" vertical="center"/>
      <protection locked="0"/>
    </xf>
    <xf numFmtId="0" fontId="17" fillId="0" borderId="13" xfId="0" applyFont="1" applyFill="1" applyBorder="1" applyAlignment="1" applyProtection="1">
      <alignment horizontal="center" vertical="center"/>
      <protection locked="0"/>
    </xf>
    <xf numFmtId="0" fontId="12" fillId="0" borderId="39" xfId="0" applyFont="1" applyFill="1" applyBorder="1" applyAlignment="1" applyProtection="1">
      <alignment horizontal="center" vertical="center"/>
      <protection locked="0"/>
    </xf>
    <xf numFmtId="0" fontId="12" fillId="0" borderId="4" xfId="0" applyFont="1" applyFill="1" applyBorder="1" applyAlignment="1" applyProtection="1">
      <alignment horizontal="center" vertical="center"/>
      <protection locked="0"/>
    </xf>
    <xf numFmtId="0" fontId="12" fillId="0" borderId="1" xfId="0" applyFont="1" applyFill="1" applyBorder="1" applyAlignment="1" applyProtection="1">
      <alignment horizontal="center" vertical="center"/>
      <protection locked="0"/>
    </xf>
    <xf numFmtId="0" fontId="12" fillId="0" borderId="40" xfId="0" applyFont="1" applyFill="1" applyBorder="1" applyAlignment="1" applyProtection="1">
      <alignment horizontal="center" vertical="center"/>
      <protection locked="0"/>
    </xf>
    <xf numFmtId="0" fontId="12" fillId="0" borderId="51"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0" fontId="7" fillId="0" borderId="13"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40" xfId="0" applyFont="1" applyFill="1" applyBorder="1" applyAlignment="1" applyProtection="1">
      <alignment horizontal="center" vertical="center" wrapText="1"/>
      <protection locked="0"/>
    </xf>
    <xf numFmtId="0" fontId="6" fillId="0" borderId="39"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9"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61" xfId="0" applyFont="1" applyFill="1" applyBorder="1" applyAlignment="1" applyProtection="1">
      <alignment horizontal="center" vertical="center" wrapText="1"/>
      <protection locked="0"/>
    </xf>
    <xf numFmtId="0" fontId="6" fillId="0" borderId="41" xfId="0" applyFont="1" applyFill="1" applyBorder="1" applyAlignment="1" applyProtection="1">
      <alignment horizontal="center" vertical="center" wrapText="1"/>
      <protection locked="0"/>
    </xf>
    <xf numFmtId="0" fontId="0" fillId="2" borderId="37" xfId="0" applyFill="1" applyBorder="1" applyAlignment="1">
      <alignment horizontal="center" vertical="center"/>
    </xf>
    <xf numFmtId="0" fontId="1" fillId="0" borderId="37" xfId="0" applyFont="1" applyBorder="1" applyAlignment="1">
      <alignment horizontal="center" vertical="center"/>
    </xf>
    <xf numFmtId="49" fontId="0" fillId="2" borderId="37" xfId="0" applyNumberFormat="1" applyFill="1" applyBorder="1" applyAlignment="1">
      <alignment horizontal="center" vertical="center"/>
    </xf>
    <xf numFmtId="0" fontId="20" fillId="0" borderId="0" xfId="0" applyFont="1"/>
    <xf numFmtId="0" fontId="10" fillId="0" borderId="73" xfId="1" applyFont="1" applyBorder="1" applyAlignment="1">
      <alignment horizontal="left" vertical="top" wrapText="1"/>
    </xf>
    <xf numFmtId="0" fontId="10" fillId="0" borderId="74" xfId="1" applyFont="1" applyBorder="1" applyAlignment="1">
      <alignment horizontal="left" vertical="top" wrapText="1"/>
    </xf>
    <xf numFmtId="0" fontId="10" fillId="0" borderId="75" xfId="1" applyFont="1" applyBorder="1" applyAlignment="1">
      <alignment horizontal="left" vertical="top" wrapText="1"/>
    </xf>
    <xf numFmtId="0" fontId="10" fillId="0" borderId="70" xfId="1" applyFont="1" applyBorder="1" applyAlignment="1">
      <alignment horizontal="left" vertical="top" wrapText="1"/>
    </xf>
    <xf numFmtId="0" fontId="10" fillId="0" borderId="0" xfId="1" applyFont="1" applyBorder="1" applyAlignment="1">
      <alignment horizontal="left" vertical="top" wrapText="1"/>
    </xf>
    <xf numFmtId="0" fontId="10" fillId="0" borderId="44" xfId="1" applyFont="1" applyBorder="1" applyAlignment="1">
      <alignment horizontal="left" vertical="top" wrapText="1"/>
    </xf>
    <xf numFmtId="0" fontId="10" fillId="0" borderId="71" xfId="1" applyFont="1" applyBorder="1" applyAlignment="1">
      <alignment horizontal="left" vertical="top" wrapText="1"/>
    </xf>
    <xf numFmtId="0" fontId="10" fillId="0" borderId="76" xfId="1" applyFont="1" applyBorder="1" applyAlignment="1">
      <alignment horizontal="left" vertical="top" wrapText="1"/>
    </xf>
    <xf numFmtId="0" fontId="10" fillId="0" borderId="69" xfId="1" applyFont="1" applyBorder="1" applyAlignment="1">
      <alignment horizontal="left" vertical="top" wrapText="1"/>
    </xf>
    <xf numFmtId="0" fontId="10" fillId="7" borderId="71" xfId="1" applyFont="1" applyFill="1" applyBorder="1" applyAlignment="1">
      <alignment horizontal="center" vertical="center"/>
    </xf>
    <xf numFmtId="0" fontId="10" fillId="7" borderId="69" xfId="1" applyFont="1" applyFill="1" applyBorder="1" applyAlignment="1">
      <alignment horizontal="center" vertical="center"/>
    </xf>
    <xf numFmtId="0" fontId="10" fillId="7" borderId="35" xfId="1" applyFont="1" applyFill="1" applyBorder="1" applyAlignment="1">
      <alignment horizontal="center" vertical="center"/>
    </xf>
    <xf numFmtId="0" fontId="10" fillId="7" borderId="38" xfId="1" applyFont="1" applyFill="1" applyBorder="1" applyAlignment="1">
      <alignment horizontal="center" vertical="center"/>
    </xf>
    <xf numFmtId="0" fontId="10" fillId="4" borderId="35" xfId="1" applyFont="1" applyFill="1" applyBorder="1" applyAlignment="1" applyProtection="1">
      <alignment horizontal="center" vertical="center"/>
      <protection locked="0"/>
    </xf>
    <xf numFmtId="0" fontId="10" fillId="4" borderId="38" xfId="1" applyFont="1" applyFill="1" applyBorder="1" applyAlignment="1" applyProtection="1">
      <alignment horizontal="center" vertical="center"/>
      <protection locked="0"/>
    </xf>
    <xf numFmtId="0" fontId="10" fillId="7" borderId="45" xfId="1" applyFont="1" applyFill="1" applyBorder="1" applyAlignment="1">
      <alignment horizontal="center" vertical="center"/>
    </xf>
    <xf numFmtId="0" fontId="10" fillId="7" borderId="46" xfId="1" applyFont="1" applyFill="1" applyBorder="1" applyAlignment="1">
      <alignment horizontal="center" vertical="center"/>
    </xf>
    <xf numFmtId="0" fontId="10" fillId="7" borderId="47" xfId="1" applyFont="1" applyFill="1" applyBorder="1" applyAlignment="1">
      <alignment horizontal="center" vertical="center"/>
    </xf>
    <xf numFmtId="0" fontId="10" fillId="7" borderId="48" xfId="1" applyFont="1" applyFill="1" applyBorder="1" applyAlignment="1">
      <alignment horizontal="center" vertical="center"/>
    </xf>
    <xf numFmtId="11" fontId="10" fillId="4" borderId="35" xfId="1" applyNumberFormat="1" applyFont="1" applyFill="1" applyBorder="1" applyAlignment="1" applyProtection="1">
      <alignment horizontal="center" vertical="center"/>
      <protection locked="0"/>
    </xf>
    <xf numFmtId="11" fontId="10" fillId="4" borderId="38" xfId="1" applyNumberFormat="1" applyFont="1" applyFill="1" applyBorder="1" applyAlignment="1" applyProtection="1">
      <alignment horizontal="center" vertical="center"/>
      <protection locked="0"/>
    </xf>
    <xf numFmtId="0" fontId="10" fillId="6" borderId="47" xfId="1" applyFont="1" applyFill="1" applyBorder="1" applyAlignment="1">
      <alignment horizontal="center" vertical="center"/>
    </xf>
    <xf numFmtId="0" fontId="10" fillId="6" borderId="48" xfId="1" applyFont="1" applyFill="1" applyBorder="1" applyAlignment="1">
      <alignment horizontal="center" vertical="center"/>
    </xf>
    <xf numFmtId="0" fontId="10" fillId="6" borderId="45" xfId="1" applyFont="1" applyFill="1" applyBorder="1" applyAlignment="1">
      <alignment horizontal="center" vertical="center"/>
    </xf>
    <xf numFmtId="0" fontId="10" fillId="6" borderId="46" xfId="1" applyFont="1" applyFill="1" applyBorder="1" applyAlignment="1">
      <alignment horizontal="center" vertical="center"/>
    </xf>
    <xf numFmtId="0" fontId="10" fillId="6" borderId="35" xfId="1" applyFont="1" applyFill="1" applyBorder="1" applyAlignment="1">
      <alignment horizontal="center" vertical="center"/>
    </xf>
    <xf numFmtId="0" fontId="10" fillId="6" borderId="38" xfId="1" applyFont="1" applyFill="1" applyBorder="1" applyAlignment="1">
      <alignment horizontal="center" vertical="center"/>
    </xf>
    <xf numFmtId="0" fontId="2" fillId="3" borderId="0" xfId="1" applyFont="1" applyFill="1" applyBorder="1" applyAlignment="1">
      <alignment horizontal="center" vertical="center"/>
    </xf>
    <xf numFmtId="164" fontId="1" fillId="3" borderId="0" xfId="1" applyNumberFormat="1" applyFont="1" applyFill="1" applyBorder="1" applyAlignment="1">
      <alignment horizontal="center" vertical="center"/>
    </xf>
    <xf numFmtId="0" fontId="6" fillId="3" borderId="0" xfId="1" applyFont="1" applyFill="1" applyBorder="1" applyAlignment="1">
      <alignment horizontal="center" vertical="center"/>
    </xf>
    <xf numFmtId="0" fontId="1" fillId="4" borderId="35" xfId="1" applyFont="1" applyFill="1" applyBorder="1" applyAlignment="1">
      <alignment horizontal="center" vertical="center"/>
    </xf>
    <xf numFmtId="0" fontId="1" fillId="4" borderId="36" xfId="1" applyFont="1" applyFill="1" applyBorder="1" applyAlignment="1">
      <alignment horizontal="center" vertical="center"/>
    </xf>
    <xf numFmtId="0" fontId="1" fillId="4" borderId="38" xfId="1" applyFont="1" applyFill="1" applyBorder="1" applyAlignment="1">
      <alignment horizontal="center" vertical="center"/>
    </xf>
    <xf numFmtId="0" fontId="10" fillId="2" borderId="35" xfId="1" applyFont="1" applyFill="1" applyBorder="1" applyAlignment="1">
      <alignment horizontal="center" vertical="center"/>
    </xf>
    <xf numFmtId="0" fontId="10" fillId="2" borderId="38" xfId="1" applyFont="1" applyFill="1" applyBorder="1" applyAlignment="1">
      <alignment horizontal="center" vertical="center"/>
    </xf>
    <xf numFmtId="0" fontId="5" fillId="3" borderId="23"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21" fillId="16" borderId="26" xfId="0" applyFont="1" applyFill="1" applyBorder="1" applyAlignment="1">
      <alignment horizontal="center" vertical="center" wrapText="1"/>
    </xf>
    <xf numFmtId="0" fontId="21" fillId="16" borderId="24" xfId="0" applyFont="1" applyFill="1" applyBorder="1" applyAlignment="1">
      <alignment horizontal="center" vertical="center" wrapText="1"/>
    </xf>
    <xf numFmtId="0" fontId="21" fillId="16" borderId="23" xfId="0" applyFont="1" applyFill="1" applyBorder="1" applyAlignment="1">
      <alignment horizontal="center" vertical="center" wrapText="1"/>
    </xf>
    <xf numFmtId="0" fontId="21" fillId="16"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27" xfId="0" applyFont="1" applyFill="1" applyBorder="1" applyAlignment="1">
      <alignment horizontal="center" vertical="center" wrapText="1"/>
    </xf>
    <xf numFmtId="0" fontId="21" fillId="16" borderId="27"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28" xfId="0" applyFont="1" applyFill="1" applyBorder="1" applyAlignment="1">
      <alignment horizontal="center" vertical="center" wrapText="1"/>
    </xf>
    <xf numFmtId="0" fontId="10" fillId="8" borderId="29" xfId="0" applyFont="1" applyFill="1" applyBorder="1" applyAlignment="1">
      <alignment horizontal="center" vertical="center" wrapText="1"/>
    </xf>
    <xf numFmtId="0" fontId="10" fillId="8" borderId="30" xfId="0" applyFont="1" applyFill="1" applyBorder="1" applyAlignment="1">
      <alignment horizontal="center" vertical="center" wrapText="1"/>
    </xf>
    <xf numFmtId="0" fontId="10" fillId="8" borderId="31" xfId="0" applyFont="1" applyFill="1" applyBorder="1" applyAlignment="1">
      <alignment horizontal="center" vertical="center" wrapText="1"/>
    </xf>
    <xf numFmtId="0" fontId="6" fillId="3" borderId="0" xfId="0" applyFont="1" applyFill="1" applyBorder="1" applyAlignment="1">
      <alignment horizontal="center" vertical="center" wrapText="1"/>
    </xf>
    <xf numFmtId="164" fontId="1" fillId="3" borderId="0" xfId="0" applyNumberFormat="1" applyFont="1" applyFill="1" applyBorder="1" applyAlignment="1">
      <alignment horizontal="center" vertical="center" wrapText="1"/>
    </xf>
    <xf numFmtId="0" fontId="1" fillId="8" borderId="29"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8" borderId="51" xfId="0" applyFont="1" applyFill="1" applyBorder="1" applyAlignment="1">
      <alignment horizontal="center" vertical="center" wrapText="1"/>
    </xf>
    <xf numFmtId="0" fontId="0" fillId="0" borderId="0" xfId="0" applyAlignment="1">
      <alignment horizontal="center" vertical="center" wrapText="1"/>
    </xf>
    <xf numFmtId="0" fontId="14" fillId="10" borderId="0" xfId="0" applyFont="1" applyFill="1" applyBorder="1" applyAlignment="1">
      <alignment horizontal="center" vertical="center"/>
    </xf>
    <xf numFmtId="0" fontId="15" fillId="10" borderId="0" xfId="0" applyFont="1" applyFill="1" applyBorder="1" applyAlignment="1">
      <alignment horizontal="center" vertical="center"/>
    </xf>
    <xf numFmtId="0" fontId="12" fillId="9" borderId="0" xfId="0" applyFont="1" applyFill="1" applyBorder="1" applyAlignment="1">
      <alignment horizontal="center" vertical="center"/>
    </xf>
    <xf numFmtId="0" fontId="0" fillId="9" borderId="0" xfId="0" applyFill="1" applyBorder="1" applyAlignment="1">
      <alignment horizontal="center" vertical="center"/>
    </xf>
    <xf numFmtId="164" fontId="12" fillId="9" borderId="0" xfId="0" applyNumberFormat="1" applyFont="1" applyFill="1" applyBorder="1" applyAlignment="1">
      <alignment horizontal="center" vertical="center"/>
    </xf>
    <xf numFmtId="164" fontId="0" fillId="9" borderId="0" xfId="0" applyNumberFormat="1" applyFill="1" applyBorder="1" applyAlignment="1">
      <alignment horizontal="center" vertical="center"/>
    </xf>
    <xf numFmtId="0" fontId="12" fillId="10" borderId="29" xfId="0" applyFont="1" applyFill="1" applyBorder="1" applyAlignment="1">
      <alignment horizontal="center" vertical="center"/>
    </xf>
    <xf numFmtId="0" fontId="12" fillId="10" borderId="30" xfId="0" applyFont="1" applyFill="1" applyBorder="1" applyAlignment="1">
      <alignment horizontal="center" vertical="center"/>
    </xf>
    <xf numFmtId="0" fontId="12" fillId="10" borderId="31" xfId="0" applyFont="1" applyFill="1" applyBorder="1" applyAlignment="1">
      <alignment horizontal="center" vertical="center"/>
    </xf>
    <xf numFmtId="0" fontId="16" fillId="16" borderId="25" xfId="0" applyFont="1" applyFill="1" applyBorder="1" applyAlignment="1">
      <alignment horizontal="center" vertical="center"/>
    </xf>
    <xf numFmtId="0" fontId="16" fillId="16" borderId="24" xfId="0" applyFont="1" applyFill="1" applyBorder="1" applyAlignment="1">
      <alignment horizontal="center" vertical="center"/>
    </xf>
    <xf numFmtId="0" fontId="0" fillId="0" borderId="21" xfId="0" applyBorder="1"/>
    <xf numFmtId="0" fontId="0" fillId="0" borderId="0" xfId="0"/>
    <xf numFmtId="0" fontId="16" fillId="16" borderId="41" xfId="0" applyFont="1" applyFill="1" applyBorder="1" applyAlignment="1">
      <alignment horizontal="center" vertical="center"/>
    </xf>
    <xf numFmtId="0" fontId="0" fillId="0" borderId="32" xfId="0" applyBorder="1"/>
  </cellXfs>
  <cellStyles count="2">
    <cellStyle name="Normal" xfId="0" builtinId="0"/>
    <cellStyle name="Normal 2" xfId="1" xr:uid="{00000000-0005-0000-0000-000001000000}"/>
  </cellStyles>
  <dxfs count="220">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s>
  <tableStyles count="0" defaultTableStyle="TableStyleMedium9" defaultPivotStyle="PivotStyleLight16"/>
  <colors>
    <mruColors>
      <color rgb="FFFFFF66"/>
      <color rgb="FFF14C2B"/>
      <color rgb="FFFF7575"/>
      <color rgb="FFF22F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7620</xdr:colOff>
          <xdr:row>9</xdr:row>
          <xdr:rowOff>0</xdr:rowOff>
        </xdr:from>
        <xdr:to>
          <xdr:col>7</xdr:col>
          <xdr:colOff>762000</xdr:colOff>
          <xdr:row>11</xdr:row>
          <xdr:rowOff>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FF6600"/>
                  </a:solidFill>
                  <a:latin typeface="Arial"/>
                  <a:cs typeface="Arial"/>
                </a:rPr>
                <a:t>Tirage au sort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S37"/>
  <sheetViews>
    <sheetView showGridLines="0" topLeftCell="A27" workbookViewId="0">
      <selection activeCell="I34" sqref="I34:J34"/>
    </sheetView>
  </sheetViews>
  <sheetFormatPr baseColWidth="10" defaultColWidth="11.44140625" defaultRowHeight="13.2" x14ac:dyDescent="0.25"/>
  <cols>
    <col min="1" max="1" width="3.6640625" style="25" customWidth="1"/>
    <col min="2" max="11" width="11.44140625" style="25"/>
    <col min="12" max="12" width="5" style="25" customWidth="1"/>
    <col min="13" max="16384" width="11.44140625" style="25"/>
  </cols>
  <sheetData>
    <row r="1" spans="1:19" s="21" customFormat="1" ht="18" customHeight="1" x14ac:dyDescent="0.4">
      <c r="A1" s="171" t="s">
        <v>16</v>
      </c>
      <c r="B1" s="171"/>
      <c r="C1" s="171"/>
      <c r="D1" s="171"/>
      <c r="E1" s="171"/>
      <c r="F1" s="171"/>
      <c r="G1" s="171"/>
      <c r="H1" s="19"/>
      <c r="I1" s="172">
        <v>45063</v>
      </c>
      <c r="J1" s="172"/>
      <c r="K1" s="172"/>
      <c r="L1" s="20"/>
      <c r="M1" s="20"/>
    </row>
    <row r="2" spans="1:19" s="21" customFormat="1" ht="8.1" customHeight="1" x14ac:dyDescent="0.25">
      <c r="A2" s="22"/>
      <c r="B2" s="22"/>
      <c r="C2" s="22"/>
      <c r="D2" s="22"/>
      <c r="E2" s="22"/>
      <c r="F2" s="22"/>
      <c r="G2" s="22"/>
      <c r="H2" s="22"/>
      <c r="I2" s="22"/>
      <c r="K2" s="22"/>
      <c r="L2" s="22"/>
      <c r="M2" s="22"/>
    </row>
    <row r="3" spans="1:19" s="21" customFormat="1" ht="18" customHeight="1" x14ac:dyDescent="0.3">
      <c r="A3" s="173" t="s">
        <v>17</v>
      </c>
      <c r="B3" s="173"/>
      <c r="C3" s="173"/>
      <c r="D3" s="173"/>
      <c r="E3" s="173"/>
      <c r="F3" s="173"/>
      <c r="G3" s="173"/>
      <c r="H3" s="23"/>
      <c r="I3" s="174" t="s">
        <v>13</v>
      </c>
      <c r="J3" s="175"/>
      <c r="K3" s="176"/>
      <c r="L3" s="24"/>
      <c r="M3" s="24"/>
    </row>
    <row r="4" spans="1:19" ht="8.1" customHeight="1" x14ac:dyDescent="0.25">
      <c r="L4" s="26"/>
      <c r="M4" s="144" t="s">
        <v>26</v>
      </c>
      <c r="N4" s="145"/>
      <c r="O4" s="145"/>
      <c r="P4" s="145"/>
      <c r="Q4" s="145"/>
      <c r="R4" s="145"/>
      <c r="S4" s="146"/>
    </row>
    <row r="5" spans="1:19" ht="18" customHeight="1" x14ac:dyDescent="0.25">
      <c r="B5" s="27" t="s">
        <v>14</v>
      </c>
      <c r="C5" s="177" t="s">
        <v>15</v>
      </c>
      <c r="D5" s="178"/>
      <c r="E5" s="177" t="s">
        <v>12</v>
      </c>
      <c r="F5" s="178"/>
      <c r="H5" s="21"/>
      <c r="I5" s="177" t="str">
        <f>C5</f>
        <v>Noms</v>
      </c>
      <c r="J5" s="178"/>
      <c r="K5" s="27" t="str">
        <f>E5</f>
        <v>AS</v>
      </c>
      <c r="L5" s="26"/>
      <c r="M5" s="147"/>
      <c r="N5" s="148"/>
      <c r="O5" s="148"/>
      <c r="P5" s="148"/>
      <c r="Q5" s="148"/>
      <c r="R5" s="148"/>
      <c r="S5" s="149"/>
    </row>
    <row r="6" spans="1:19" ht="18" customHeight="1" x14ac:dyDescent="0.25">
      <c r="B6" s="29">
        <v>1</v>
      </c>
      <c r="C6" s="157"/>
      <c r="D6" s="158"/>
      <c r="E6" s="157"/>
      <c r="F6" s="158"/>
      <c r="H6" s="30"/>
      <c r="I6" s="169"/>
      <c r="J6" s="170"/>
      <c r="K6" s="31"/>
      <c r="L6" s="26"/>
      <c r="M6" s="147"/>
      <c r="N6" s="148"/>
      <c r="O6" s="148"/>
      <c r="P6" s="148"/>
      <c r="Q6" s="148"/>
      <c r="R6" s="148"/>
      <c r="S6" s="149"/>
    </row>
    <row r="7" spans="1:19" ht="18" customHeight="1" thickBot="1" x14ac:dyDescent="0.3">
      <c r="B7" s="29">
        <v>2</v>
      </c>
      <c r="C7" s="157"/>
      <c r="D7" s="158"/>
      <c r="E7" s="157"/>
      <c r="F7" s="158"/>
      <c r="G7" s="92"/>
      <c r="H7" s="32"/>
      <c r="I7" s="167"/>
      <c r="J7" s="168"/>
      <c r="K7" s="33"/>
      <c r="L7" s="26"/>
      <c r="M7" s="147"/>
      <c r="N7" s="148"/>
      <c r="O7" s="148"/>
      <c r="P7" s="148"/>
      <c r="Q7" s="148"/>
      <c r="R7" s="148"/>
      <c r="S7" s="149"/>
    </row>
    <row r="8" spans="1:19" ht="18" customHeight="1" thickTop="1" x14ac:dyDescent="0.25">
      <c r="B8" s="29">
        <v>3</v>
      </c>
      <c r="C8" s="157"/>
      <c r="D8" s="158"/>
      <c r="E8" s="157"/>
      <c r="F8" s="158"/>
      <c r="G8" s="92"/>
      <c r="H8" s="32"/>
      <c r="I8" s="161"/>
      <c r="J8" s="162"/>
      <c r="K8" s="34"/>
      <c r="L8" s="26"/>
      <c r="M8" s="147"/>
      <c r="N8" s="148"/>
      <c r="O8" s="148"/>
      <c r="P8" s="148"/>
      <c r="Q8" s="148"/>
      <c r="R8" s="148"/>
      <c r="S8" s="149"/>
    </row>
    <row r="9" spans="1:19" ht="18" customHeight="1" thickBot="1" x14ac:dyDescent="0.3">
      <c r="B9" s="29">
        <v>4</v>
      </c>
      <c r="C9" s="157"/>
      <c r="D9" s="158"/>
      <c r="E9" s="157"/>
      <c r="F9" s="158"/>
      <c r="G9" s="92"/>
      <c r="H9" s="32"/>
      <c r="I9" s="159"/>
      <c r="J9" s="160"/>
      <c r="K9" s="35"/>
      <c r="L9" s="26"/>
      <c r="M9" s="147"/>
      <c r="N9" s="148"/>
      <c r="O9" s="148"/>
      <c r="P9" s="148"/>
      <c r="Q9" s="148"/>
      <c r="R9" s="148"/>
      <c r="S9" s="149"/>
    </row>
    <row r="10" spans="1:19" ht="18" customHeight="1" thickTop="1" x14ac:dyDescent="0.25">
      <c r="B10" s="29">
        <v>5</v>
      </c>
      <c r="C10" s="157"/>
      <c r="D10" s="158"/>
      <c r="E10" s="157"/>
      <c r="F10" s="158"/>
      <c r="G10" s="92"/>
      <c r="H10" s="32"/>
      <c r="I10" s="165"/>
      <c r="J10" s="166"/>
      <c r="K10" s="36"/>
      <c r="L10" s="26"/>
      <c r="M10" s="147"/>
      <c r="N10" s="148"/>
      <c r="O10" s="148"/>
      <c r="P10" s="148"/>
      <c r="Q10" s="148"/>
      <c r="R10" s="148"/>
      <c r="S10" s="149"/>
    </row>
    <row r="11" spans="1:19" ht="18" customHeight="1" thickBot="1" x14ac:dyDescent="0.3">
      <c r="B11" s="29">
        <v>6</v>
      </c>
      <c r="C11" s="157"/>
      <c r="D11" s="158"/>
      <c r="E11" s="157"/>
      <c r="F11" s="158"/>
      <c r="H11" s="30"/>
      <c r="I11" s="167"/>
      <c r="J11" s="168"/>
      <c r="K11" s="33"/>
      <c r="L11" s="26"/>
      <c r="M11" s="147"/>
      <c r="N11" s="148"/>
      <c r="O11" s="148"/>
      <c r="P11" s="148"/>
      <c r="Q11" s="148"/>
      <c r="R11" s="148"/>
      <c r="S11" s="149"/>
    </row>
    <row r="12" spans="1:19" ht="18" customHeight="1" thickTop="1" x14ac:dyDescent="0.25">
      <c r="B12" s="29">
        <v>7</v>
      </c>
      <c r="C12" s="157"/>
      <c r="D12" s="158"/>
      <c r="E12" s="157"/>
      <c r="F12" s="158"/>
      <c r="H12" s="30"/>
      <c r="I12" s="161"/>
      <c r="J12" s="162"/>
      <c r="K12" s="34"/>
      <c r="L12" s="26"/>
      <c r="M12" s="147"/>
      <c r="N12" s="148"/>
      <c r="O12" s="148"/>
      <c r="P12" s="148"/>
      <c r="Q12" s="148"/>
      <c r="R12" s="148"/>
      <c r="S12" s="149"/>
    </row>
    <row r="13" spans="1:19" ht="18" customHeight="1" thickBot="1" x14ac:dyDescent="0.3">
      <c r="B13" s="29">
        <v>8</v>
      </c>
      <c r="C13" s="157"/>
      <c r="D13" s="158"/>
      <c r="E13" s="157"/>
      <c r="F13" s="158"/>
      <c r="H13" s="30"/>
      <c r="I13" s="159"/>
      <c r="J13" s="160"/>
      <c r="K13" s="33"/>
      <c r="L13" s="26"/>
      <c r="M13" s="147"/>
      <c r="N13" s="148"/>
      <c r="O13" s="148"/>
      <c r="P13" s="148"/>
      <c r="Q13" s="148"/>
      <c r="R13" s="148"/>
      <c r="S13" s="149"/>
    </row>
    <row r="14" spans="1:19" ht="18" customHeight="1" thickTop="1" x14ac:dyDescent="0.25">
      <c r="B14" s="29">
        <v>9</v>
      </c>
      <c r="C14" s="157"/>
      <c r="D14" s="158"/>
      <c r="E14" s="157"/>
      <c r="F14" s="158"/>
      <c r="H14" s="30"/>
      <c r="I14" s="165"/>
      <c r="J14" s="166"/>
      <c r="K14" s="34"/>
      <c r="L14" s="26"/>
      <c r="M14" s="150"/>
      <c r="N14" s="151"/>
      <c r="O14" s="151"/>
      <c r="P14" s="151"/>
      <c r="Q14" s="151"/>
      <c r="R14" s="151"/>
      <c r="S14" s="152"/>
    </row>
    <row r="15" spans="1:19" ht="18" customHeight="1" thickBot="1" x14ac:dyDescent="0.3">
      <c r="B15" s="29">
        <v>10</v>
      </c>
      <c r="C15" s="157"/>
      <c r="D15" s="158"/>
      <c r="E15" s="157"/>
      <c r="F15" s="158"/>
      <c r="H15" s="30"/>
      <c r="I15" s="167"/>
      <c r="J15" s="168"/>
      <c r="K15" s="33"/>
      <c r="L15" s="26"/>
      <c r="M15" s="28"/>
      <c r="N15" s="28"/>
      <c r="O15" s="26"/>
      <c r="P15" s="26"/>
    </row>
    <row r="16" spans="1:19" ht="18" customHeight="1" thickTop="1" x14ac:dyDescent="0.25">
      <c r="B16" s="29">
        <v>11</v>
      </c>
      <c r="C16" s="157"/>
      <c r="D16" s="158"/>
      <c r="E16" s="157"/>
      <c r="F16" s="158"/>
      <c r="H16" s="30"/>
      <c r="I16" s="161"/>
      <c r="J16" s="162"/>
      <c r="K16" s="34"/>
      <c r="L16" s="26"/>
      <c r="M16" s="28"/>
      <c r="N16" s="28"/>
      <c r="O16" s="26"/>
      <c r="P16" s="26"/>
    </row>
    <row r="17" spans="2:16" ht="18" customHeight="1" thickBot="1" x14ac:dyDescent="0.3">
      <c r="B17" s="29">
        <v>12</v>
      </c>
      <c r="C17" s="157"/>
      <c r="D17" s="158"/>
      <c r="E17" s="157"/>
      <c r="F17" s="158"/>
      <c r="H17" s="30"/>
      <c r="I17" s="159"/>
      <c r="J17" s="160"/>
      <c r="K17" s="35"/>
      <c r="L17" s="26"/>
      <c r="M17" s="28"/>
      <c r="N17" s="28"/>
      <c r="O17" s="26"/>
      <c r="P17" s="26"/>
    </row>
    <row r="18" spans="2:16" ht="18" customHeight="1" thickTop="1" x14ac:dyDescent="0.25">
      <c r="B18" s="29">
        <v>13</v>
      </c>
      <c r="C18" s="157"/>
      <c r="D18" s="158"/>
      <c r="E18" s="157"/>
      <c r="F18" s="158"/>
      <c r="H18" s="30"/>
      <c r="I18" s="165"/>
      <c r="J18" s="166"/>
      <c r="K18" s="36"/>
      <c r="L18" s="26"/>
      <c r="M18" s="28"/>
      <c r="N18" s="28"/>
      <c r="O18" s="26"/>
      <c r="P18" s="26"/>
    </row>
    <row r="19" spans="2:16" ht="18" customHeight="1" thickBot="1" x14ac:dyDescent="0.3">
      <c r="B19" s="29">
        <v>14</v>
      </c>
      <c r="C19" s="157"/>
      <c r="D19" s="158"/>
      <c r="E19" s="157"/>
      <c r="F19" s="158"/>
      <c r="H19" s="30"/>
      <c r="I19" s="167"/>
      <c r="J19" s="168"/>
      <c r="K19" s="33"/>
      <c r="L19" s="26"/>
      <c r="M19" s="28"/>
      <c r="N19" s="28"/>
      <c r="O19" s="26"/>
      <c r="P19" s="26"/>
    </row>
    <row r="20" spans="2:16" ht="18" customHeight="1" thickTop="1" x14ac:dyDescent="0.25">
      <c r="B20" s="29">
        <v>15</v>
      </c>
      <c r="C20" s="157"/>
      <c r="D20" s="158"/>
      <c r="E20" s="157"/>
      <c r="F20" s="158"/>
      <c r="H20" s="30"/>
      <c r="I20" s="161"/>
      <c r="J20" s="162"/>
      <c r="K20" s="34"/>
      <c r="L20" s="26"/>
      <c r="M20" s="28"/>
      <c r="N20" s="28"/>
      <c r="O20" s="26"/>
      <c r="P20" s="26"/>
    </row>
    <row r="21" spans="2:16" ht="18" customHeight="1" thickBot="1" x14ac:dyDescent="0.3">
      <c r="B21" s="29">
        <v>16</v>
      </c>
      <c r="C21" s="157"/>
      <c r="D21" s="158"/>
      <c r="E21" s="157"/>
      <c r="F21" s="158"/>
      <c r="H21" s="30"/>
      <c r="I21" s="159"/>
      <c r="J21" s="160"/>
      <c r="K21" s="33"/>
      <c r="L21" s="26"/>
      <c r="M21" s="28"/>
      <c r="N21" s="28"/>
      <c r="O21" s="26"/>
      <c r="P21" s="26"/>
    </row>
    <row r="22" spans="2:16" ht="18" customHeight="1" thickTop="1" x14ac:dyDescent="0.25">
      <c r="B22" s="29">
        <v>17</v>
      </c>
      <c r="C22" s="157"/>
      <c r="D22" s="158"/>
      <c r="E22" s="157"/>
      <c r="F22" s="158"/>
      <c r="H22" s="30"/>
      <c r="I22" s="165"/>
      <c r="J22" s="166"/>
      <c r="K22" s="34"/>
      <c r="L22" s="26"/>
      <c r="M22" s="28"/>
      <c r="N22" s="28"/>
      <c r="O22" s="26"/>
      <c r="P22" s="26"/>
    </row>
    <row r="23" spans="2:16" ht="18" customHeight="1" thickBot="1" x14ac:dyDescent="0.3">
      <c r="B23" s="29">
        <v>18</v>
      </c>
      <c r="C23" s="157"/>
      <c r="D23" s="158"/>
      <c r="E23" s="157"/>
      <c r="F23" s="158"/>
      <c r="H23" s="21"/>
      <c r="I23" s="167"/>
      <c r="J23" s="168"/>
      <c r="K23" s="35"/>
      <c r="L23" s="26"/>
      <c r="M23" s="28"/>
      <c r="N23" s="28"/>
      <c r="O23" s="26"/>
      <c r="P23" s="26"/>
    </row>
    <row r="24" spans="2:16" ht="18" customHeight="1" thickTop="1" x14ac:dyDescent="0.25">
      <c r="B24" s="29">
        <v>19</v>
      </c>
      <c r="C24" s="157"/>
      <c r="D24" s="158"/>
      <c r="E24" s="163"/>
      <c r="F24" s="164"/>
      <c r="H24" s="21"/>
      <c r="I24" s="161"/>
      <c r="J24" s="162"/>
      <c r="K24" s="36"/>
      <c r="L24" s="26"/>
      <c r="M24" s="28"/>
      <c r="N24" s="28"/>
      <c r="O24" s="26"/>
      <c r="P24" s="26"/>
    </row>
    <row r="25" spans="2:16" ht="18" customHeight="1" thickBot="1" x14ac:dyDescent="0.3">
      <c r="B25" s="29">
        <v>20</v>
      </c>
      <c r="C25" s="157"/>
      <c r="D25" s="158"/>
      <c r="E25" s="163"/>
      <c r="F25" s="164"/>
      <c r="H25" s="21"/>
      <c r="I25" s="159"/>
      <c r="J25" s="160"/>
      <c r="K25" s="33"/>
      <c r="L25" s="26"/>
      <c r="M25" s="28"/>
      <c r="N25" s="28"/>
      <c r="O25" s="26"/>
      <c r="P25" s="26"/>
    </row>
    <row r="26" spans="2:16" ht="18" customHeight="1" thickTop="1" x14ac:dyDescent="0.25">
      <c r="B26" s="29">
        <v>21</v>
      </c>
      <c r="C26" s="157"/>
      <c r="D26" s="158"/>
      <c r="E26" s="163"/>
      <c r="F26" s="164"/>
      <c r="H26" s="21"/>
      <c r="I26" s="165"/>
      <c r="J26" s="166"/>
      <c r="K26" s="34"/>
      <c r="L26" s="26"/>
      <c r="M26" s="28"/>
      <c r="N26" s="28"/>
      <c r="O26" s="26"/>
      <c r="P26" s="26"/>
    </row>
    <row r="27" spans="2:16" ht="18" customHeight="1" thickBot="1" x14ac:dyDescent="0.3">
      <c r="B27" s="29">
        <v>22</v>
      </c>
      <c r="C27" s="157"/>
      <c r="D27" s="158"/>
      <c r="E27" s="157"/>
      <c r="F27" s="158"/>
      <c r="H27" s="21"/>
      <c r="I27" s="167"/>
      <c r="J27" s="168"/>
      <c r="K27" s="35"/>
      <c r="L27" s="26"/>
      <c r="M27" s="28"/>
      <c r="N27" s="28"/>
      <c r="O27" s="26"/>
      <c r="P27" s="26"/>
    </row>
    <row r="28" spans="2:16" ht="18" customHeight="1" thickTop="1" x14ac:dyDescent="0.25">
      <c r="B28" s="29">
        <v>23</v>
      </c>
      <c r="C28" s="157"/>
      <c r="D28" s="158"/>
      <c r="E28" s="157"/>
      <c r="F28" s="158"/>
      <c r="H28" s="21"/>
      <c r="I28" s="161"/>
      <c r="J28" s="162"/>
      <c r="K28" s="36"/>
      <c r="L28" s="26"/>
      <c r="M28" s="28"/>
      <c r="N28" s="28"/>
      <c r="O28" s="26"/>
      <c r="P28" s="26"/>
    </row>
    <row r="29" spans="2:16" ht="18" customHeight="1" thickBot="1" x14ac:dyDescent="0.3">
      <c r="B29" s="29">
        <v>24</v>
      </c>
      <c r="C29" s="157"/>
      <c r="D29" s="158"/>
      <c r="E29" s="157"/>
      <c r="F29" s="158"/>
      <c r="I29" s="159"/>
      <c r="J29" s="160"/>
      <c r="K29" s="33"/>
      <c r="L29" s="26"/>
      <c r="M29" s="28"/>
      <c r="N29" s="28"/>
      <c r="O29" s="26"/>
      <c r="P29" s="26"/>
    </row>
    <row r="30" spans="2:16" ht="18" customHeight="1" thickTop="1" x14ac:dyDescent="0.25">
      <c r="B30" s="29">
        <v>25</v>
      </c>
      <c r="C30" s="157"/>
      <c r="D30" s="158"/>
      <c r="E30" s="157"/>
      <c r="F30" s="158"/>
      <c r="I30" s="153"/>
      <c r="J30" s="154"/>
      <c r="K30" s="34"/>
    </row>
    <row r="31" spans="2:16" ht="18" customHeight="1" thickBot="1" x14ac:dyDescent="0.3">
      <c r="B31" s="29">
        <v>26</v>
      </c>
      <c r="C31" s="157"/>
      <c r="D31" s="158"/>
      <c r="E31" s="157"/>
      <c r="F31" s="158"/>
      <c r="I31" s="159"/>
      <c r="J31" s="160"/>
      <c r="K31" s="33"/>
    </row>
    <row r="32" spans="2:16" ht="18" customHeight="1" thickTop="1" x14ac:dyDescent="0.25">
      <c r="B32" s="29">
        <v>27</v>
      </c>
      <c r="C32" s="157"/>
      <c r="D32" s="158"/>
      <c r="E32" s="157"/>
      <c r="F32" s="158"/>
      <c r="I32" s="153"/>
      <c r="J32" s="154"/>
      <c r="K32" s="34"/>
    </row>
    <row r="33" spans="2:11" ht="18" customHeight="1" thickBot="1" x14ac:dyDescent="0.3">
      <c r="B33" s="29">
        <v>28</v>
      </c>
      <c r="C33" s="157"/>
      <c r="D33" s="158"/>
      <c r="E33" s="157"/>
      <c r="F33" s="158"/>
      <c r="I33" s="159"/>
      <c r="J33" s="160"/>
      <c r="K33" s="33"/>
    </row>
    <row r="34" spans="2:11" ht="18" customHeight="1" thickTop="1" x14ac:dyDescent="0.25">
      <c r="B34" s="29">
        <v>29</v>
      </c>
      <c r="C34" s="157"/>
      <c r="D34" s="158"/>
      <c r="E34" s="157"/>
      <c r="F34" s="158"/>
      <c r="I34" s="153"/>
      <c r="J34" s="154"/>
      <c r="K34" s="34"/>
    </row>
    <row r="35" spans="2:11" ht="18" customHeight="1" thickBot="1" x14ac:dyDescent="0.3">
      <c r="B35" s="29">
        <v>30</v>
      </c>
      <c r="C35" s="157"/>
      <c r="D35" s="158"/>
      <c r="E35" s="157"/>
      <c r="F35" s="158"/>
      <c r="I35" s="159"/>
      <c r="J35" s="160"/>
      <c r="K35" s="33"/>
    </row>
    <row r="36" spans="2:11" ht="18" customHeight="1" thickTop="1" x14ac:dyDescent="0.25">
      <c r="B36" s="29">
        <v>31</v>
      </c>
      <c r="C36" s="157"/>
      <c r="D36" s="158"/>
      <c r="E36" s="157"/>
      <c r="F36" s="158"/>
      <c r="I36" s="153"/>
      <c r="J36" s="154"/>
      <c r="K36" s="34"/>
    </row>
    <row r="37" spans="2:11" ht="18" customHeight="1" x14ac:dyDescent="0.25">
      <c r="B37" s="29">
        <v>32</v>
      </c>
      <c r="C37" s="157"/>
      <c r="D37" s="158"/>
      <c r="E37" s="157"/>
      <c r="F37" s="158"/>
      <c r="I37" s="155"/>
      <c r="J37" s="156"/>
      <c r="K37" s="31"/>
    </row>
  </sheetData>
  <mergeCells count="104">
    <mergeCell ref="A1:G1"/>
    <mergeCell ref="I1:K1"/>
    <mergeCell ref="A3:G3"/>
    <mergeCell ref="I3:K3"/>
    <mergeCell ref="C5:D5"/>
    <mergeCell ref="E5:F5"/>
    <mergeCell ref="I5:J5"/>
    <mergeCell ref="C8:D8"/>
    <mergeCell ref="E8:F8"/>
    <mergeCell ref="I8:J8"/>
    <mergeCell ref="C9:D9"/>
    <mergeCell ref="E9:F9"/>
    <mergeCell ref="I9:J9"/>
    <mergeCell ref="C6:D6"/>
    <mergeCell ref="E6:F6"/>
    <mergeCell ref="I6:J6"/>
    <mergeCell ref="C7:D7"/>
    <mergeCell ref="E7:F7"/>
    <mergeCell ref="I7:J7"/>
    <mergeCell ref="C12:D12"/>
    <mergeCell ref="E12:F12"/>
    <mergeCell ref="I12:J12"/>
    <mergeCell ref="C13:D13"/>
    <mergeCell ref="E13:F13"/>
    <mergeCell ref="I13:J13"/>
    <mergeCell ref="C10:D10"/>
    <mergeCell ref="E10:F10"/>
    <mergeCell ref="I10:J10"/>
    <mergeCell ref="C11:D11"/>
    <mergeCell ref="E11:F11"/>
    <mergeCell ref="I11:J11"/>
    <mergeCell ref="C16:D16"/>
    <mergeCell ref="E16:F16"/>
    <mergeCell ref="I16:J16"/>
    <mergeCell ref="C17:D17"/>
    <mergeCell ref="E17:F17"/>
    <mergeCell ref="I17:J17"/>
    <mergeCell ref="C14:D14"/>
    <mergeCell ref="E14:F14"/>
    <mergeCell ref="I14:J14"/>
    <mergeCell ref="C15:D15"/>
    <mergeCell ref="E15:F15"/>
    <mergeCell ref="I15:J15"/>
    <mergeCell ref="C20:D20"/>
    <mergeCell ref="E20:F20"/>
    <mergeCell ref="I20:J20"/>
    <mergeCell ref="C21:D21"/>
    <mergeCell ref="E21:F21"/>
    <mergeCell ref="I21:J21"/>
    <mergeCell ref="C18:D18"/>
    <mergeCell ref="E18:F18"/>
    <mergeCell ref="I18:J18"/>
    <mergeCell ref="C19:D19"/>
    <mergeCell ref="E19:F19"/>
    <mergeCell ref="I19:J19"/>
    <mergeCell ref="C24:D24"/>
    <mergeCell ref="E24:F24"/>
    <mergeCell ref="I24:J24"/>
    <mergeCell ref="C25:D25"/>
    <mergeCell ref="E25:F25"/>
    <mergeCell ref="I25:J25"/>
    <mergeCell ref="C22:D22"/>
    <mergeCell ref="E22:F22"/>
    <mergeCell ref="I22:J22"/>
    <mergeCell ref="C23:D23"/>
    <mergeCell ref="E23:F23"/>
    <mergeCell ref="I23:J23"/>
    <mergeCell ref="E32:F32"/>
    <mergeCell ref="C28:D28"/>
    <mergeCell ref="E28:F28"/>
    <mergeCell ref="I28:J28"/>
    <mergeCell ref="C29:D29"/>
    <mergeCell ref="E29:F29"/>
    <mergeCell ref="I29:J29"/>
    <mergeCell ref="C26:D26"/>
    <mergeCell ref="E26:F26"/>
    <mergeCell ref="I26:J26"/>
    <mergeCell ref="C27:D27"/>
    <mergeCell ref="E27:F27"/>
    <mergeCell ref="I27:J27"/>
    <mergeCell ref="M4:S14"/>
    <mergeCell ref="I36:J36"/>
    <mergeCell ref="I37:J37"/>
    <mergeCell ref="C36:D36"/>
    <mergeCell ref="E36:F36"/>
    <mergeCell ref="C37:D37"/>
    <mergeCell ref="E37:F37"/>
    <mergeCell ref="I30:J30"/>
    <mergeCell ref="I31:J31"/>
    <mergeCell ref="I32:J32"/>
    <mergeCell ref="I33:J33"/>
    <mergeCell ref="I34:J34"/>
    <mergeCell ref="I35:J35"/>
    <mergeCell ref="C33:D33"/>
    <mergeCell ref="E33:F33"/>
    <mergeCell ref="C34:D34"/>
    <mergeCell ref="E34:F34"/>
    <mergeCell ref="C35:D35"/>
    <mergeCell ref="E35:F35"/>
    <mergeCell ref="C30:D30"/>
    <mergeCell ref="E30:F30"/>
    <mergeCell ref="C31:D31"/>
    <mergeCell ref="E31:F31"/>
    <mergeCell ref="C32:D32"/>
  </mergeCells>
  <pageMargins left="0.25" right="0.25"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tirage">
                <anchor moveWithCells="1" sizeWithCells="1">
                  <from>
                    <xdr:col>6</xdr:col>
                    <xdr:colOff>7620</xdr:colOff>
                    <xdr:row>9</xdr:row>
                    <xdr:rowOff>0</xdr:rowOff>
                  </from>
                  <to>
                    <xdr:col>7</xdr:col>
                    <xdr:colOff>762000</xdr:colOff>
                    <xdr:row>11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T46"/>
  <sheetViews>
    <sheetView showGridLines="0" workbookViewId="0">
      <selection activeCell="R5" sqref="R5"/>
    </sheetView>
  </sheetViews>
  <sheetFormatPr baseColWidth="10" defaultColWidth="11.44140625" defaultRowHeight="13.2" x14ac:dyDescent="0.25"/>
  <cols>
    <col min="1" max="1" width="5.6640625" style="1" customWidth="1"/>
    <col min="2" max="2" width="6" style="2" customWidth="1"/>
    <col min="3" max="3" width="1.88671875" style="2" customWidth="1"/>
    <col min="4" max="4" width="22.6640625" style="1" customWidth="1"/>
    <col min="5" max="5" width="5.6640625" style="1" customWidth="1"/>
    <col min="6" max="6" width="4.6640625" style="2" customWidth="1"/>
    <col min="7" max="7" width="6" style="2" customWidth="1"/>
    <col min="8" max="8" width="1.88671875" style="1" customWidth="1"/>
    <col min="9" max="9" width="22.6640625" style="1" customWidth="1"/>
    <col min="10" max="10" width="5.6640625" style="1" customWidth="1"/>
    <col min="11" max="11" width="4.6640625" style="1" customWidth="1"/>
    <col min="12" max="12" width="6.109375" style="2" customWidth="1"/>
    <col min="13" max="13" width="1.88671875" style="2" customWidth="1"/>
    <col min="14" max="14" width="22.6640625" style="1" customWidth="1"/>
    <col min="15" max="15" width="5.6640625" style="1" customWidth="1"/>
    <col min="16" max="16" width="6.6640625" style="1" customWidth="1"/>
    <col min="17" max="17" width="15.6640625" style="37" customWidth="1"/>
    <col min="18" max="16384" width="11.44140625" style="1"/>
  </cols>
  <sheetData>
    <row r="1" spans="1:20" ht="20.100000000000001" customHeight="1" x14ac:dyDescent="0.25">
      <c r="B1" s="189" t="s">
        <v>0</v>
      </c>
      <c r="C1" s="189"/>
      <c r="D1" s="189"/>
      <c r="E1" s="189"/>
      <c r="F1" s="189"/>
      <c r="G1" s="189"/>
      <c r="H1" s="189"/>
      <c r="I1" s="189"/>
      <c r="J1" s="189"/>
      <c r="K1" s="199"/>
      <c r="L1" s="200" t="str">
        <f>'F1'!A1</f>
        <v>US LILLEBONNE</v>
      </c>
      <c r="M1" s="200"/>
      <c r="N1" s="200"/>
      <c r="O1" s="200"/>
      <c r="P1" s="7"/>
    </row>
    <row r="2" spans="1:20" ht="20.100000000000001" customHeight="1" x14ac:dyDescent="0.25">
      <c r="B2" s="194" t="str">
        <f>'F1'!A3</f>
        <v>PROPAGANDE</v>
      </c>
      <c r="C2" s="194"/>
      <c r="D2" s="194"/>
      <c r="E2" s="194"/>
      <c r="F2" s="194"/>
      <c r="G2" s="194"/>
      <c r="H2" s="194"/>
      <c r="I2" s="194"/>
      <c r="J2" s="194"/>
      <c r="K2" s="194"/>
      <c r="L2" s="195">
        <f>'F1'!I1</f>
        <v>45063</v>
      </c>
      <c r="M2" s="195"/>
      <c r="N2" s="195"/>
      <c r="O2" s="195"/>
    </row>
    <row r="3" spans="1:20" ht="15" customHeight="1" thickBot="1" x14ac:dyDescent="0.3">
      <c r="D3" s="70"/>
      <c r="F3" s="1"/>
      <c r="G3" s="1"/>
      <c r="L3" s="1"/>
      <c r="M3" s="57"/>
      <c r="N3" s="70"/>
    </row>
    <row r="4" spans="1:20" ht="15" customHeight="1" thickBot="1" x14ac:dyDescent="0.3">
      <c r="B4" s="196" t="s">
        <v>1</v>
      </c>
      <c r="C4" s="197"/>
      <c r="D4" s="197"/>
      <c r="E4" s="198"/>
      <c r="F4" s="58"/>
      <c r="G4" s="196" t="s">
        <v>2</v>
      </c>
      <c r="H4" s="197"/>
      <c r="I4" s="197"/>
      <c r="J4" s="198"/>
      <c r="K4" s="58"/>
      <c r="L4" s="196" t="s">
        <v>3</v>
      </c>
      <c r="M4" s="197"/>
      <c r="N4" s="197"/>
      <c r="O4" s="198"/>
      <c r="S4" s="201"/>
      <c r="T4" s="201"/>
    </row>
    <row r="5" spans="1:20" s="3" customFormat="1" ht="12" customHeight="1" x14ac:dyDescent="0.25">
      <c r="B5" s="4"/>
      <c r="C5" s="4"/>
      <c r="D5" s="4"/>
      <c r="E5" s="4"/>
      <c r="F5" s="2"/>
      <c r="G5" s="4"/>
      <c r="H5" s="4"/>
      <c r="I5" s="4"/>
      <c r="J5" s="4"/>
      <c r="L5" s="4"/>
      <c r="M5" s="4"/>
      <c r="N5" s="4"/>
      <c r="O5" s="4"/>
    </row>
    <row r="6" spans="1:20" ht="15" customHeight="1" thickBot="1" x14ac:dyDescent="0.3">
      <c r="A6" s="89" t="s">
        <v>4</v>
      </c>
      <c r="B6" s="89" t="s">
        <v>5</v>
      </c>
      <c r="C6" s="89" t="s">
        <v>18</v>
      </c>
      <c r="D6" s="90" t="s">
        <v>6</v>
      </c>
      <c r="E6" s="90" t="s">
        <v>7</v>
      </c>
      <c r="F6" s="5"/>
      <c r="G6" s="89" t="s">
        <v>5</v>
      </c>
      <c r="H6" s="89" t="s">
        <v>18</v>
      </c>
      <c r="I6" s="90" t="s">
        <v>6</v>
      </c>
      <c r="J6" s="90" t="s">
        <v>7</v>
      </c>
      <c r="L6" s="89" t="s">
        <v>5</v>
      </c>
      <c r="M6" s="89" t="s">
        <v>18</v>
      </c>
      <c r="N6" s="90" t="s">
        <v>6</v>
      </c>
      <c r="O6" s="90" t="s">
        <v>7</v>
      </c>
      <c r="P6" s="7"/>
    </row>
    <row r="7" spans="1:20" ht="17.100000000000001" customHeight="1" thickBot="1" x14ac:dyDescent="0.3">
      <c r="A7" s="188">
        <v>1</v>
      </c>
      <c r="B7" s="184" t="str">
        <f>IF((D7=""),"",TERRAINS!E4)</f>
        <v/>
      </c>
      <c r="C7" s="127"/>
      <c r="D7" s="93" t="str">
        <f>IF(ISBLANK('F1'!I6),"",'F1'!I6)</f>
        <v/>
      </c>
      <c r="E7" s="99"/>
      <c r="F7" s="6"/>
      <c r="G7" s="184" t="str">
        <f>IF(OR(I7="",I8=""),"",TERRAINS!F4)</f>
        <v/>
      </c>
      <c r="H7" s="127"/>
      <c r="I7" s="54" t="str">
        <f>IF((E7=""),"",IF((E7&gt;E8),D7,D8))</f>
        <v/>
      </c>
      <c r="J7" s="106"/>
      <c r="K7" s="7"/>
      <c r="L7" s="8"/>
      <c r="M7" s="60"/>
      <c r="N7" s="9"/>
      <c r="O7" s="10"/>
      <c r="P7" s="7"/>
      <c r="R7" s="7"/>
      <c r="S7" s="7"/>
    </row>
    <row r="8" spans="1:20" ht="17.100000000000001" customHeight="1" thickBot="1" x14ac:dyDescent="0.3">
      <c r="A8" s="179"/>
      <c r="B8" s="182"/>
      <c r="C8" s="128"/>
      <c r="D8" s="48" t="str">
        <f>IF(ISBLANK('F1'!I7),"",'F1'!I7)</f>
        <v/>
      </c>
      <c r="E8" s="100"/>
      <c r="F8" s="6"/>
      <c r="G8" s="182"/>
      <c r="H8" s="128"/>
      <c r="I8" s="52" t="str">
        <f>IF((E9=""),"",IF((E9&gt;E10),D9,D10))</f>
        <v/>
      </c>
      <c r="J8" s="107"/>
      <c r="K8" s="7"/>
      <c r="L8" s="184" t="str">
        <f>IF(OR(N8="",N9=""),"",TERRAINS!G6)</f>
        <v/>
      </c>
      <c r="M8" s="132"/>
      <c r="N8" s="62" t="str">
        <f>IF((J7=""),"",IF((J7&gt;J8),I8,I7))</f>
        <v/>
      </c>
      <c r="O8" s="106"/>
      <c r="P8" s="72"/>
      <c r="Q8" s="87" t="str">
        <f>IF((J7=""),"",IF(J7&gt;J8,I7,IF(J7&lt;J8,I8)))</f>
        <v/>
      </c>
      <c r="R8" s="56"/>
      <c r="S8" s="7"/>
    </row>
    <row r="9" spans="1:20" ht="17.100000000000001" customHeight="1" thickBot="1" x14ac:dyDescent="0.3">
      <c r="A9" s="179"/>
      <c r="B9" s="184" t="str">
        <f>IF((D7=""),"",TERRAINS!E6)</f>
        <v/>
      </c>
      <c r="C9" s="127"/>
      <c r="D9" s="49" t="str">
        <f>IF(ISBLANK('F1'!I8),"",'F1'!I8)</f>
        <v/>
      </c>
      <c r="E9" s="99"/>
      <c r="F9" s="6"/>
      <c r="G9" s="184" t="str">
        <f>IF(OR(I9="",I10=""),"",TERRAINS!F5)</f>
        <v/>
      </c>
      <c r="H9" s="127"/>
      <c r="I9" s="45" t="str">
        <f>IF((E7=""),"",IF((E7&gt;E8),D8,D7))</f>
        <v/>
      </c>
      <c r="J9" s="108"/>
      <c r="K9" s="7"/>
      <c r="L9" s="182"/>
      <c r="M9" s="133"/>
      <c r="N9" s="63" t="str">
        <f>IF((J9=""),"",IF((J9&gt;J10),I9,I10))</f>
        <v/>
      </c>
      <c r="O9" s="107"/>
      <c r="P9" s="72"/>
      <c r="Q9" s="88" t="str">
        <f>IF((O8=""),"",IF(O8&gt;O9,N8,IF(O8&lt;O9,N9)))</f>
        <v/>
      </c>
      <c r="R9" s="56"/>
      <c r="S9" s="7"/>
    </row>
    <row r="10" spans="1:20" ht="17.100000000000001" customHeight="1" thickBot="1" x14ac:dyDescent="0.3">
      <c r="A10" s="186"/>
      <c r="B10" s="187"/>
      <c r="C10" s="129"/>
      <c r="D10" s="50" t="str">
        <f>IF(ISBLANK('F1'!I9),"",'F1'!I9)</f>
        <v/>
      </c>
      <c r="E10" s="101"/>
      <c r="F10" s="96"/>
      <c r="G10" s="182"/>
      <c r="H10" s="129"/>
      <c r="I10" s="46" t="str">
        <f>IF((E9=""),"",IF((E9&gt;E10),D10,D9))</f>
        <v/>
      </c>
      <c r="J10" s="109"/>
      <c r="K10" s="97"/>
      <c r="M10" s="61"/>
      <c r="N10" s="95"/>
      <c r="O10" s="58"/>
      <c r="Q10" s="15"/>
      <c r="R10" s="16"/>
      <c r="S10" s="7"/>
    </row>
    <row r="11" spans="1:20" ht="17.100000000000001" customHeight="1" thickTop="1" thickBot="1" x14ac:dyDescent="0.25">
      <c r="A11" s="185">
        <v>2</v>
      </c>
      <c r="B11" s="183" t="str">
        <f>IF((D7=""),"",TERRAINS!E8)</f>
        <v/>
      </c>
      <c r="C11" s="130"/>
      <c r="D11" s="44" t="str">
        <f>IF(ISBLANK('F1'!I10),"",'F1'!I10)</f>
        <v/>
      </c>
      <c r="E11" s="102"/>
      <c r="F11" s="6"/>
      <c r="G11" s="181" t="str">
        <f>IF(OR(I11="",I12=""),"",TERRAINS!F8)</f>
        <v/>
      </c>
      <c r="H11" s="130"/>
      <c r="I11" s="52" t="str">
        <f>IF((E11=""),"",IF((E11&gt;E12),D11,D12))</f>
        <v/>
      </c>
      <c r="J11" s="110"/>
      <c r="K11" s="6"/>
      <c r="L11" s="8"/>
      <c r="M11" s="8"/>
      <c r="N11" s="95"/>
      <c r="O11" s="58"/>
      <c r="Q11" s="15"/>
      <c r="R11" s="16"/>
      <c r="S11" s="7"/>
    </row>
    <row r="12" spans="1:20" ht="17.100000000000001" customHeight="1" thickBot="1" x14ac:dyDescent="0.3">
      <c r="A12" s="179"/>
      <c r="B12" s="182"/>
      <c r="C12" s="128"/>
      <c r="D12" s="48" t="str">
        <f>IF(ISBLANK('F1'!I11),"",'F1'!I11)</f>
        <v/>
      </c>
      <c r="E12" s="103"/>
      <c r="F12" s="6"/>
      <c r="G12" s="182"/>
      <c r="H12" s="128"/>
      <c r="I12" s="52" t="str">
        <f>IF((E13=""),"",IF((E13&gt;E14),D13,D14))</f>
        <v/>
      </c>
      <c r="J12" s="107"/>
      <c r="K12" s="7"/>
      <c r="L12" s="184" t="str">
        <f>IF(OR(N12="",N13=""),"",TERRAINS!G9)</f>
        <v/>
      </c>
      <c r="M12" s="134"/>
      <c r="N12" s="64" t="str">
        <f>IF((J11=""),"",IF((J11&gt;J12),I12,I11))</f>
        <v/>
      </c>
      <c r="O12" s="106"/>
      <c r="P12" s="72"/>
      <c r="Q12" s="87" t="str">
        <f>IF((J11=""),"",IF(J11&gt;J12,I11,IF(J11&lt;J12,I12)))</f>
        <v/>
      </c>
      <c r="R12" s="56"/>
      <c r="S12" s="7"/>
    </row>
    <row r="13" spans="1:20" ht="17.100000000000001" customHeight="1" thickBot="1" x14ac:dyDescent="0.3">
      <c r="A13" s="179"/>
      <c r="B13" s="184" t="str">
        <f>IF((D7=""),"",TERRAINS!E10)</f>
        <v/>
      </c>
      <c r="C13" s="127"/>
      <c r="D13" s="49" t="str">
        <f>IF(ISBLANK('F1'!I12),"",'F1'!I12)</f>
        <v/>
      </c>
      <c r="E13" s="99"/>
      <c r="F13" s="6"/>
      <c r="G13" s="184" t="str">
        <f>IF(OR(I13="",I14=""),"",TERRAINS!F9)</f>
        <v/>
      </c>
      <c r="H13" s="127"/>
      <c r="I13" s="45" t="str">
        <f>IF((E11=""),"",IF((E11&gt;E12),D12,D11))</f>
        <v/>
      </c>
      <c r="J13" s="108"/>
      <c r="K13" s="7"/>
      <c r="L13" s="182"/>
      <c r="M13" s="135"/>
      <c r="N13" s="65" t="str">
        <f>IF((J13=""),"",IF((J13&gt;J14),I13,I14))</f>
        <v/>
      </c>
      <c r="O13" s="107"/>
      <c r="P13" s="72"/>
      <c r="Q13" s="88" t="str">
        <f>IF((O12=""),"",IF(O12&gt;O13,N12,IF(O12&lt;O13,N13)))</f>
        <v/>
      </c>
      <c r="R13" s="56"/>
      <c r="S13" s="7"/>
    </row>
    <row r="14" spans="1:20" ht="17.100000000000001" customHeight="1" thickBot="1" x14ac:dyDescent="0.3">
      <c r="A14" s="186"/>
      <c r="B14" s="183"/>
      <c r="C14" s="129"/>
      <c r="D14" s="51" t="str">
        <f>IF(ISBLANK('F1'!I9),"",'F1'!I13)</f>
        <v/>
      </c>
      <c r="E14" s="104"/>
      <c r="F14" s="96"/>
      <c r="G14" s="187"/>
      <c r="H14" s="129"/>
      <c r="I14" s="46" t="str">
        <f>IF((E13=""),"",IF((E13&gt;E14),D14,D13))</f>
        <v/>
      </c>
      <c r="J14" s="109"/>
      <c r="K14" s="98"/>
      <c r="M14" s="61"/>
      <c r="N14" s="95"/>
      <c r="O14" s="58"/>
      <c r="Q14" s="15"/>
      <c r="R14" s="16"/>
      <c r="S14" s="7"/>
    </row>
    <row r="15" spans="1:20" ht="17.100000000000001" customHeight="1" thickTop="1" thickBot="1" x14ac:dyDescent="0.25">
      <c r="A15" s="185">
        <v>3</v>
      </c>
      <c r="B15" s="181" t="str">
        <f>IF((D7=""),"",TERRAINS!E12)</f>
        <v/>
      </c>
      <c r="C15" s="130"/>
      <c r="D15" s="43" t="str">
        <f>IF(ISBLANK('F1'!I9),"",'F1'!I14)</f>
        <v/>
      </c>
      <c r="E15" s="105"/>
      <c r="F15" s="6"/>
      <c r="G15" s="181" t="str">
        <f>IF(OR(I15="",I16=""),"",TERRAINS!F13)</f>
        <v/>
      </c>
      <c r="H15" s="130"/>
      <c r="I15" s="53" t="str">
        <f>IF((E15=""),"",IF((E15&gt;E16),D15,D16))</f>
        <v/>
      </c>
      <c r="J15" s="110"/>
      <c r="K15" s="7"/>
      <c r="L15" s="8"/>
      <c r="M15" s="60"/>
      <c r="N15" s="95"/>
      <c r="O15" s="58"/>
      <c r="Q15" s="15"/>
      <c r="R15" s="16"/>
      <c r="S15" s="7"/>
    </row>
    <row r="16" spans="1:20" ht="17.100000000000001" customHeight="1" thickBot="1" x14ac:dyDescent="0.3">
      <c r="A16" s="179"/>
      <c r="B16" s="182"/>
      <c r="C16" s="128"/>
      <c r="D16" s="42" t="str">
        <f>IF(ISBLANK('F1'!I9),"",'F1'!I15)</f>
        <v/>
      </c>
      <c r="E16" s="100"/>
      <c r="F16" s="6"/>
      <c r="G16" s="182"/>
      <c r="H16" s="128"/>
      <c r="I16" s="52" t="str">
        <f>IF((E17=""),"",IF((E17&gt;E18),D17,D18))</f>
        <v/>
      </c>
      <c r="J16" s="107"/>
      <c r="K16" s="7"/>
      <c r="L16" s="184" t="str">
        <f>IF(OR(N16="",N17=""),"",TERRAINS!G13)</f>
        <v/>
      </c>
      <c r="M16" s="136"/>
      <c r="N16" s="66" t="str">
        <f>IF((J15=""),"",IF((J15&gt;J16),I16,I15))</f>
        <v/>
      </c>
      <c r="O16" s="106"/>
      <c r="P16" s="72"/>
      <c r="Q16" s="87" t="str">
        <f>IF((J15=""),"",IF(J15&gt;J16,I15,IF(J15&lt;J16,I16)))</f>
        <v/>
      </c>
      <c r="R16" s="56"/>
      <c r="S16" s="7"/>
    </row>
    <row r="17" spans="1:20" ht="17.100000000000001" customHeight="1" thickBot="1" x14ac:dyDescent="0.3">
      <c r="A17" s="179"/>
      <c r="B17" s="184" t="str">
        <f>IF((D7=""),"",TERRAINS!E14)</f>
        <v/>
      </c>
      <c r="C17" s="127"/>
      <c r="D17" s="49" t="str">
        <f>IF(ISBLANK('F1'!I9),"",'F1'!I16)</f>
        <v/>
      </c>
      <c r="E17" s="99"/>
      <c r="F17" s="6"/>
      <c r="G17" s="184" t="str">
        <f>IF(OR(I17="",I18=""),"",TERRAINS!F12)</f>
        <v/>
      </c>
      <c r="H17" s="127"/>
      <c r="I17" s="45" t="str">
        <f>IF((E15=""),"",IF((E15&gt;E16),D16,D15))</f>
        <v/>
      </c>
      <c r="J17" s="106"/>
      <c r="K17" s="7"/>
      <c r="L17" s="182"/>
      <c r="M17" s="137"/>
      <c r="N17" s="67" t="str">
        <f>IF((J17=""),"",IF((J17&gt;J18),I17,I18))</f>
        <v/>
      </c>
      <c r="O17" s="107"/>
      <c r="P17" s="72"/>
      <c r="Q17" s="88" t="str">
        <f>IF((O16=""),"",IF(O16&gt;O17,N16,IF(O16&lt;O17,N17)))</f>
        <v/>
      </c>
      <c r="R17" s="56"/>
      <c r="S17" s="7"/>
    </row>
    <row r="18" spans="1:20" ht="17.100000000000001" customHeight="1" thickBot="1" x14ac:dyDescent="0.3">
      <c r="A18" s="186"/>
      <c r="B18" s="183"/>
      <c r="C18" s="129"/>
      <c r="D18" s="51" t="str">
        <f>IF(ISBLANK('F1'!I9),"",'F1'!I17)</f>
        <v/>
      </c>
      <c r="E18" s="101"/>
      <c r="F18" s="96"/>
      <c r="G18" s="187"/>
      <c r="H18" s="129"/>
      <c r="I18" s="46" t="str">
        <f>IF((E17=""),"",IF((E17&gt;E18),D18,D17))</f>
        <v/>
      </c>
      <c r="J18" s="111"/>
      <c r="K18" s="97"/>
      <c r="M18" s="61"/>
      <c r="N18" s="95"/>
      <c r="O18" s="58"/>
      <c r="Q18" s="16"/>
      <c r="R18" s="16"/>
      <c r="S18" s="7"/>
    </row>
    <row r="19" spans="1:20" ht="17.100000000000001" customHeight="1" thickTop="1" thickBot="1" x14ac:dyDescent="0.25">
      <c r="A19" s="179">
        <v>4</v>
      </c>
      <c r="B19" s="181" t="str">
        <f>IF((D7=""),"",TERRAINS!E16)</f>
        <v/>
      </c>
      <c r="C19" s="131"/>
      <c r="D19" s="43" t="str">
        <f>IF(ISBLANK('F1'!I9),"",'F1'!I18)</f>
        <v/>
      </c>
      <c r="E19" s="102"/>
      <c r="F19" s="6"/>
      <c r="G19" s="183" t="str">
        <f>IF(OR(I19="",I20=""),"",TERRAINS!F16)</f>
        <v/>
      </c>
      <c r="H19" s="131"/>
      <c r="I19" s="52" t="str">
        <f>IF((E19=""),"",IF((E19&gt;E20),D19,D20))</f>
        <v/>
      </c>
      <c r="J19" s="112"/>
      <c r="K19" s="6"/>
      <c r="L19" s="8"/>
      <c r="M19" s="60"/>
      <c r="N19" s="95"/>
      <c r="O19" s="58"/>
      <c r="Q19" s="11"/>
      <c r="R19" s="16"/>
      <c r="S19" s="7"/>
    </row>
    <row r="20" spans="1:20" ht="17.100000000000001" customHeight="1" thickBot="1" x14ac:dyDescent="0.3">
      <c r="A20" s="179"/>
      <c r="B20" s="182"/>
      <c r="C20" s="128"/>
      <c r="D20" s="42" t="str">
        <f>IF(ISBLANK('F1'!I9),"",'F1'!I19)</f>
        <v/>
      </c>
      <c r="E20" s="100"/>
      <c r="F20" s="6"/>
      <c r="G20" s="182"/>
      <c r="H20" s="128"/>
      <c r="I20" s="52" t="str">
        <f>IF((E21=""),"",IF((E21&gt;E22),D21,D22))</f>
        <v/>
      </c>
      <c r="J20" s="107"/>
      <c r="L20" s="184" t="str">
        <f>IF(OR(N20="",N21=""),"",TERRAINS!G17)</f>
        <v/>
      </c>
      <c r="M20" s="132"/>
      <c r="N20" s="64" t="str">
        <f>IF((J19=""),"",IF((J19&gt;J20),I20,I19))</f>
        <v/>
      </c>
      <c r="O20" s="106"/>
      <c r="P20" s="72"/>
      <c r="Q20" s="87" t="str">
        <f>IF((J19=""),"",IF(J19&gt;J20,I19,IF(J19&lt;J20,I20)))</f>
        <v/>
      </c>
      <c r="R20" s="56"/>
      <c r="S20" s="7"/>
    </row>
    <row r="21" spans="1:20" ht="17.100000000000001" customHeight="1" thickBot="1" x14ac:dyDescent="0.3">
      <c r="A21" s="179"/>
      <c r="B21" s="184" t="str">
        <f>IF((D7=""),"",TERRAINS!E18)</f>
        <v/>
      </c>
      <c r="C21" s="127"/>
      <c r="D21" s="49" t="str">
        <f>IF(ISBLANK('F1'!I9),"",'F1'!I20)</f>
        <v/>
      </c>
      <c r="E21" s="99"/>
      <c r="F21" s="6"/>
      <c r="G21" s="184" t="str">
        <f>IF(OR(I21="",I22=""),"",TERRAINS!F17)</f>
        <v/>
      </c>
      <c r="H21" s="127"/>
      <c r="I21" s="45" t="str">
        <f>IF((E19=""),"",IF((E19&gt;E20),D20,D19))</f>
        <v/>
      </c>
      <c r="J21" s="106"/>
      <c r="L21" s="182"/>
      <c r="M21" s="138"/>
      <c r="N21" s="68" t="str">
        <f>IF((J21=""),"",IF((J21&gt;J22),I21,I22))</f>
        <v/>
      </c>
      <c r="O21" s="107"/>
      <c r="P21" s="72"/>
      <c r="Q21" s="88" t="str">
        <f>IF((O20=""),"",IF(O20&gt;O21,N20,IF(O20&lt;O21,N21)))</f>
        <v/>
      </c>
      <c r="R21" s="56"/>
      <c r="S21" s="7"/>
    </row>
    <row r="22" spans="1:20" ht="17.100000000000001" customHeight="1" thickBot="1" x14ac:dyDescent="0.3">
      <c r="A22" s="180"/>
      <c r="B22" s="182"/>
      <c r="C22" s="128"/>
      <c r="D22" s="51" t="str">
        <f>IF(ISBLANK('F1'!I9),"",'F1'!I21)</f>
        <v/>
      </c>
      <c r="E22" s="100"/>
      <c r="F22" s="6"/>
      <c r="G22" s="182"/>
      <c r="H22" s="128"/>
      <c r="I22" s="47" t="str">
        <f>IF((E21=""),"",IF((E21&gt;E22),D22,D21))</f>
        <v/>
      </c>
      <c r="J22" s="113"/>
      <c r="R22" s="7"/>
      <c r="S22" s="7"/>
    </row>
    <row r="23" spans="1:20" ht="15" customHeight="1" thickBot="1" x14ac:dyDescent="0.3">
      <c r="B23" s="6"/>
      <c r="C23" s="6"/>
      <c r="D23" s="39"/>
      <c r="E23" s="12"/>
      <c r="F23" s="6"/>
      <c r="G23" s="6"/>
      <c r="H23" s="6"/>
      <c r="I23" s="11"/>
      <c r="J23" s="71"/>
      <c r="R23" s="7"/>
      <c r="S23" s="7"/>
    </row>
    <row r="24" spans="1:20" ht="20.100000000000001" customHeight="1" thickBot="1" x14ac:dyDescent="0.3">
      <c r="B24" s="189" t="str">
        <f>B1</f>
        <v>FEDERATION FRANCAISE DU SPORT BOULES</v>
      </c>
      <c r="C24" s="189"/>
      <c r="D24" s="189"/>
      <c r="E24" s="189"/>
      <c r="F24" s="189"/>
      <c r="G24" s="189"/>
      <c r="H24" s="189"/>
      <c r="I24" s="189"/>
      <c r="J24" s="189"/>
      <c r="K24" s="190"/>
      <c r="L24" s="191" t="str">
        <f>L1</f>
        <v>US LILLEBONNE</v>
      </c>
      <c r="M24" s="192"/>
      <c r="N24" s="192"/>
      <c r="O24" s="193"/>
      <c r="R24" s="7"/>
      <c r="S24" s="7"/>
    </row>
    <row r="25" spans="1:20" ht="20.100000000000001" customHeight="1" x14ac:dyDescent="0.25">
      <c r="B25" s="194" t="str">
        <f>B2</f>
        <v>PROPAGANDE</v>
      </c>
      <c r="C25" s="194"/>
      <c r="D25" s="194"/>
      <c r="E25" s="194"/>
      <c r="F25" s="194"/>
      <c r="G25" s="194"/>
      <c r="H25" s="194"/>
      <c r="I25" s="194"/>
      <c r="J25" s="194"/>
      <c r="K25" s="194"/>
      <c r="L25" s="195">
        <f>L2</f>
        <v>45063</v>
      </c>
      <c r="M25" s="195"/>
      <c r="N25" s="195"/>
      <c r="O25" s="195"/>
      <c r="R25" s="7"/>
      <c r="S25" s="7"/>
      <c r="T25" s="58"/>
    </row>
    <row r="26" spans="1:20" ht="15" customHeight="1" thickBot="1" x14ac:dyDescent="0.3">
      <c r="F26" s="1"/>
      <c r="G26" s="1"/>
      <c r="L26" s="1"/>
      <c r="M26" s="57"/>
      <c r="R26" s="7"/>
      <c r="S26" s="7"/>
    </row>
    <row r="27" spans="1:20" ht="15" customHeight="1" thickBot="1" x14ac:dyDescent="0.3">
      <c r="B27" s="196" t="s">
        <v>1</v>
      </c>
      <c r="C27" s="197"/>
      <c r="D27" s="197"/>
      <c r="E27" s="198"/>
      <c r="G27" s="196" t="s">
        <v>2</v>
      </c>
      <c r="H27" s="197"/>
      <c r="I27" s="197"/>
      <c r="J27" s="198"/>
      <c r="L27" s="196" t="s">
        <v>3</v>
      </c>
      <c r="M27" s="197"/>
      <c r="N27" s="197"/>
      <c r="O27" s="198"/>
      <c r="R27" s="7"/>
      <c r="S27" s="7"/>
    </row>
    <row r="28" spans="1:20" s="3" customFormat="1" ht="12" customHeight="1" x14ac:dyDescent="0.25">
      <c r="B28" s="4"/>
      <c r="C28" s="4"/>
      <c r="D28" s="4"/>
      <c r="E28" s="4"/>
      <c r="F28" s="2"/>
      <c r="G28" s="4"/>
      <c r="H28" s="4"/>
      <c r="I28" s="4"/>
      <c r="J28" s="4"/>
      <c r="L28" s="4"/>
      <c r="M28" s="4"/>
      <c r="N28" s="4"/>
      <c r="O28" s="4"/>
      <c r="R28" s="2"/>
      <c r="S28" s="2"/>
    </row>
    <row r="29" spans="1:20" ht="15" customHeight="1" thickBot="1" x14ac:dyDescent="0.3">
      <c r="A29" s="89" t="s">
        <v>4</v>
      </c>
      <c r="B29" s="89" t="s">
        <v>5</v>
      </c>
      <c r="C29" s="89" t="s">
        <v>18</v>
      </c>
      <c r="D29" s="90" t="s">
        <v>6</v>
      </c>
      <c r="E29" s="90" t="s">
        <v>7</v>
      </c>
      <c r="F29" s="5"/>
      <c r="G29" s="89" t="s">
        <v>5</v>
      </c>
      <c r="H29" s="89" t="s">
        <v>18</v>
      </c>
      <c r="I29" s="90" t="s">
        <v>6</v>
      </c>
      <c r="J29" s="90" t="s">
        <v>7</v>
      </c>
      <c r="L29" s="89" t="s">
        <v>5</v>
      </c>
      <c r="M29" s="89" t="s">
        <v>18</v>
      </c>
      <c r="N29" s="90" t="s">
        <v>6</v>
      </c>
      <c r="O29" s="90" t="s">
        <v>7</v>
      </c>
      <c r="R29" s="7"/>
      <c r="S29" s="7"/>
    </row>
    <row r="30" spans="1:20" ht="17.100000000000001" customHeight="1" thickBot="1" x14ac:dyDescent="0.3">
      <c r="A30" s="188">
        <v>5</v>
      </c>
      <c r="B30" s="184" t="str">
        <f>IF((D7=""),"",TERRAINS!E20)</f>
        <v/>
      </c>
      <c r="C30" s="127"/>
      <c r="D30" s="41" t="str">
        <f>IF(ISBLANK('F1'!I9),"",'F1'!I22)</f>
        <v/>
      </c>
      <c r="E30" s="99"/>
      <c r="F30" s="6"/>
      <c r="G30" s="184" t="str">
        <f>IF(OR(I30="",I31=""),"",TERRAINS!F20)</f>
        <v/>
      </c>
      <c r="H30" s="127"/>
      <c r="I30" s="54" t="str">
        <f>IF((E30=""),"",IF((E30&gt;E31),D30,D31))</f>
        <v/>
      </c>
      <c r="J30" s="106"/>
      <c r="K30" s="7"/>
      <c r="L30" s="8"/>
      <c r="M30" s="60"/>
      <c r="N30" s="9"/>
      <c r="O30" s="10"/>
      <c r="R30" s="7"/>
      <c r="S30" s="7"/>
    </row>
    <row r="31" spans="1:20" ht="17.100000000000001" customHeight="1" thickBot="1" x14ac:dyDescent="0.3">
      <c r="A31" s="179"/>
      <c r="B31" s="182"/>
      <c r="C31" s="128"/>
      <c r="D31" s="42" t="str">
        <f>IF(ISBLANK('F1'!I9),"",'F1'!I23)</f>
        <v/>
      </c>
      <c r="E31" s="100"/>
      <c r="F31" s="6"/>
      <c r="G31" s="182"/>
      <c r="H31" s="128"/>
      <c r="I31" s="52" t="str">
        <f>IF((E32=""),"",IF((E32&gt;E33),D32,D33))</f>
        <v/>
      </c>
      <c r="J31" s="113"/>
      <c r="K31" s="7"/>
      <c r="L31" s="184" t="str">
        <f>IF(OR(N31="",N32=""),"",TERRAINS!G20)</f>
        <v/>
      </c>
      <c r="M31" s="137"/>
      <c r="N31" s="66" t="str">
        <f>IF((J30=""),"",IF((J30&gt;J31),I31,I30))</f>
        <v/>
      </c>
      <c r="O31" s="106"/>
      <c r="P31" s="72"/>
      <c r="Q31" s="87" t="str">
        <f>IF((J30=""),"",IF(J30&gt;J31,I30,IF(J30&lt;J31,I31)))</f>
        <v/>
      </c>
      <c r="R31" s="56"/>
      <c r="S31" s="7"/>
    </row>
    <row r="32" spans="1:20" ht="17.100000000000001" customHeight="1" thickBot="1" x14ac:dyDescent="0.3">
      <c r="A32" s="179"/>
      <c r="B32" s="184" t="str">
        <f>IF((D7=""),"",TERRAINS!E22)</f>
        <v/>
      </c>
      <c r="C32" s="127"/>
      <c r="D32" s="40" t="str">
        <f>IF(ISBLANK('F1'!I9),"",'F1'!I24)</f>
        <v/>
      </c>
      <c r="E32" s="99"/>
      <c r="F32" s="6"/>
      <c r="G32" s="184" t="str">
        <f>IF(OR(I32="",I33=""),"",TERRAINS!F21)</f>
        <v/>
      </c>
      <c r="H32" s="127"/>
      <c r="I32" s="45" t="str">
        <f>IF((E30=""),"",IF((E30&gt;E31),D31,D30))</f>
        <v/>
      </c>
      <c r="J32" s="106"/>
      <c r="K32" s="7"/>
      <c r="L32" s="182"/>
      <c r="M32" s="138"/>
      <c r="N32" s="67" t="str">
        <f>IF((J32=""),"",IF((J32&gt;J33),I32,I33))</f>
        <v/>
      </c>
      <c r="O32" s="107"/>
      <c r="P32" s="72"/>
      <c r="Q32" s="88" t="str">
        <f>IF((O31=""),"",IF(O31&gt;O32,N31,IF(O31&lt;O32,N32)))</f>
        <v/>
      </c>
      <c r="R32" s="56"/>
      <c r="S32" s="7"/>
    </row>
    <row r="33" spans="1:19" ht="17.100000000000001" customHeight="1" thickBot="1" x14ac:dyDescent="0.3">
      <c r="A33" s="186"/>
      <c r="B33" s="187"/>
      <c r="C33" s="129"/>
      <c r="D33" s="50" t="str">
        <f>IF(ISBLANK('F1'!I9),"",'F1'!I25)</f>
        <v/>
      </c>
      <c r="E33" s="101"/>
      <c r="F33" s="6"/>
      <c r="G33" s="187"/>
      <c r="H33" s="129"/>
      <c r="I33" s="46" t="str">
        <f>IF((E32=""),"",IF((E32&gt;E33),D33,D32))</f>
        <v/>
      </c>
      <c r="J33" s="113"/>
      <c r="K33" s="97"/>
      <c r="N33" s="58"/>
      <c r="O33" s="58"/>
      <c r="Q33" s="15"/>
      <c r="R33" s="16"/>
      <c r="S33" s="7"/>
    </row>
    <row r="34" spans="1:19" ht="17.100000000000001" customHeight="1" thickTop="1" thickBot="1" x14ac:dyDescent="0.25">
      <c r="A34" s="185">
        <v>6</v>
      </c>
      <c r="B34" s="183" t="str">
        <f>IF((D7=""),"",TERRAINS!E24)</f>
        <v/>
      </c>
      <c r="C34" s="130"/>
      <c r="D34" s="44" t="str">
        <f>IF(ISBLANK('F1'!I9),"",'F1'!I26)</f>
        <v/>
      </c>
      <c r="E34" s="102"/>
      <c r="F34" s="96"/>
      <c r="G34" s="181" t="str">
        <f>IF(OR(I34="",I35=""),"",TERRAINS!F24)</f>
        <v/>
      </c>
      <c r="H34" s="130"/>
      <c r="I34" s="52" t="str">
        <f>IF((E34=""),"",IF((E34&gt;E35),D34,D35))</f>
        <v/>
      </c>
      <c r="J34" s="114"/>
      <c r="K34" s="6"/>
      <c r="L34" s="8"/>
      <c r="M34" s="60"/>
      <c r="N34" s="58"/>
      <c r="O34" s="58"/>
      <c r="Q34" s="15"/>
      <c r="R34" s="16"/>
      <c r="S34" s="7"/>
    </row>
    <row r="35" spans="1:19" ht="17.100000000000001" customHeight="1" thickBot="1" x14ac:dyDescent="0.3">
      <c r="A35" s="179"/>
      <c r="B35" s="182"/>
      <c r="C35" s="128"/>
      <c r="D35" s="48" t="str">
        <f>IF(ISBLANK('F1'!I9),"",'F1'!I27)</f>
        <v/>
      </c>
      <c r="E35" s="100"/>
      <c r="F35" s="6"/>
      <c r="G35" s="182"/>
      <c r="H35" s="128"/>
      <c r="I35" s="52" t="str">
        <f>IF((E36=""),"",IF((E36&gt;E37),D36,D37))</f>
        <v/>
      </c>
      <c r="J35" s="113"/>
      <c r="K35" s="7"/>
      <c r="L35" s="184" t="str">
        <f>IF(OR(N35="",N36=""),"",TERRAINS!G26)</f>
        <v/>
      </c>
      <c r="M35" s="137"/>
      <c r="N35" s="69" t="str">
        <f>IF((J34=""),"",IF((J34&gt;J35),I35,I34))</f>
        <v/>
      </c>
      <c r="O35" s="106"/>
      <c r="P35" s="72"/>
      <c r="Q35" s="87" t="str">
        <f>IF((J34=""),"",IF(J34&gt;J35,I34,IF(J34&lt;J35,I35)))</f>
        <v/>
      </c>
      <c r="R35" s="56"/>
      <c r="S35" s="7"/>
    </row>
    <row r="36" spans="1:19" ht="17.100000000000001" customHeight="1" thickBot="1" x14ac:dyDescent="0.3">
      <c r="A36" s="179"/>
      <c r="B36" s="184" t="str">
        <f>IF((D7=""),"",TERRAINS!E26)</f>
        <v/>
      </c>
      <c r="C36" s="127"/>
      <c r="D36" s="40" t="str">
        <f>IF(ISBLANK('F1'!I9),"",'F1'!I28)</f>
        <v/>
      </c>
      <c r="E36" s="99"/>
      <c r="F36" s="6"/>
      <c r="G36" s="184" t="str">
        <f>IF(OR(I36="",I37=""),"",TERRAINS!F25)</f>
        <v/>
      </c>
      <c r="H36" s="127"/>
      <c r="I36" s="45" t="str">
        <f>IF((E34=""),"",IF((E34&gt;E35),D35,D34))</f>
        <v/>
      </c>
      <c r="J36" s="106"/>
      <c r="K36" s="7"/>
      <c r="L36" s="182"/>
      <c r="M36" s="138"/>
      <c r="N36" s="68" t="str">
        <f>IF((J36=""),"",IF((J36&gt;J37),I36,I37))</f>
        <v/>
      </c>
      <c r="O36" s="107"/>
      <c r="P36" s="72"/>
      <c r="Q36" s="88" t="str">
        <f>IF((O35=""),"",IF(O35&gt;O36,N35,IF(O35&lt;O36,N36)))</f>
        <v/>
      </c>
      <c r="R36" s="56"/>
      <c r="S36" s="7"/>
    </row>
    <row r="37" spans="1:19" ht="17.100000000000001" customHeight="1" thickBot="1" x14ac:dyDescent="0.3">
      <c r="A37" s="186"/>
      <c r="B37" s="187"/>
      <c r="C37" s="129"/>
      <c r="D37" s="50" t="str">
        <f>IF(ISBLANK('F1'!I9),"",'F1'!I29)</f>
        <v/>
      </c>
      <c r="E37" s="113"/>
      <c r="F37" s="6"/>
      <c r="G37" s="187"/>
      <c r="H37" s="129"/>
      <c r="I37" s="46" t="str">
        <f>IF((E36=""),"",IF((E36&gt;E37),D37,D36))</f>
        <v/>
      </c>
      <c r="J37" s="109"/>
      <c r="K37" s="98"/>
      <c r="N37" s="58"/>
      <c r="O37" s="58"/>
      <c r="Q37" s="15"/>
      <c r="R37" s="16"/>
      <c r="S37" s="7"/>
    </row>
    <row r="38" spans="1:19" ht="17.100000000000001" customHeight="1" thickTop="1" thickBot="1" x14ac:dyDescent="0.25">
      <c r="A38" s="185">
        <v>7</v>
      </c>
      <c r="B38" s="183" t="str">
        <f>IF((D7=""),"",TERRAINS!E28)</f>
        <v/>
      </c>
      <c r="C38" s="130"/>
      <c r="D38" s="48" t="str">
        <f>IF(ISBLANK('F1'!I9),"",'F1'!I30)</f>
        <v/>
      </c>
      <c r="E38" s="105"/>
      <c r="F38" s="96"/>
      <c r="G38" s="181" t="str">
        <f>IF(OR(I38="",I39=""),"",TERRAINS!F28)</f>
        <v/>
      </c>
      <c r="H38" s="130"/>
      <c r="I38" s="52" t="str">
        <f>IF((E38=""),"",IF((E38&gt;E39),D38,D39))</f>
        <v/>
      </c>
      <c r="J38" s="110"/>
      <c r="K38" s="7"/>
      <c r="L38" s="8"/>
      <c r="M38" s="60"/>
      <c r="N38" s="58"/>
      <c r="O38" s="58"/>
      <c r="Q38" s="15"/>
      <c r="R38" s="16"/>
      <c r="S38" s="7"/>
    </row>
    <row r="39" spans="1:19" ht="17.100000000000001" customHeight="1" thickBot="1" x14ac:dyDescent="0.3">
      <c r="A39" s="179"/>
      <c r="B39" s="182"/>
      <c r="C39" s="128"/>
      <c r="D39" s="42" t="str">
        <f>IF(ISBLANK('F1'!I9),"",'F1'!I31)</f>
        <v/>
      </c>
      <c r="E39" s="100"/>
      <c r="F39" s="6"/>
      <c r="G39" s="182"/>
      <c r="H39" s="128"/>
      <c r="I39" s="52" t="str">
        <f>IF((E40=""),"",IF((E40&gt;E41),D40,D41))</f>
        <v/>
      </c>
      <c r="J39" s="113"/>
      <c r="K39" s="7"/>
      <c r="L39" s="184" t="str">
        <f>IF(OR(N39="",N40=""),"",TERRAINS!G30)</f>
        <v/>
      </c>
      <c r="M39" s="137"/>
      <c r="N39" s="66" t="str">
        <f>IF((J38=""),"",IF((J38&gt;J39),I39,I38))</f>
        <v/>
      </c>
      <c r="O39" s="106"/>
      <c r="P39" s="72"/>
      <c r="Q39" s="87" t="str">
        <f>IF((J38=""),"",IF(J38&gt;J39,I38,IF(J38&lt;J39,I39)))</f>
        <v/>
      </c>
      <c r="R39" s="56"/>
      <c r="S39" s="7"/>
    </row>
    <row r="40" spans="1:19" ht="17.100000000000001" customHeight="1" thickBot="1" x14ac:dyDescent="0.3">
      <c r="A40" s="179"/>
      <c r="B40" s="184" t="str">
        <f>IF((D7=""),"",TERRAINS!E30)</f>
        <v/>
      </c>
      <c r="C40" s="127"/>
      <c r="D40" s="49" t="str">
        <f>IF(ISBLANK('F1'!I9),"",'F1'!I32)</f>
        <v/>
      </c>
      <c r="E40" s="99"/>
      <c r="F40" s="6"/>
      <c r="G40" s="184" t="str">
        <f>IF(OR(I40="",I41=""),"",TERRAINS!F29)</f>
        <v/>
      </c>
      <c r="H40" s="127"/>
      <c r="I40" s="45" t="str">
        <f>IF((E38=""),"",IF((E38&gt;E39),D39,D38))</f>
        <v/>
      </c>
      <c r="J40" s="106"/>
      <c r="K40" s="7"/>
      <c r="L40" s="182"/>
      <c r="M40" s="138"/>
      <c r="N40" s="67" t="str">
        <f>IF((J40=""),"",IF((J40&gt;J41),I40,I41))</f>
        <v/>
      </c>
      <c r="O40" s="107"/>
      <c r="P40" s="72"/>
      <c r="Q40" s="88" t="str">
        <f>IF((O39=""),"",IF(O39&gt;O40,N39,IF(O39&lt;O40,N40)))</f>
        <v/>
      </c>
      <c r="R40" s="56"/>
      <c r="S40" s="7"/>
    </row>
    <row r="41" spans="1:19" ht="17.100000000000001" customHeight="1" thickBot="1" x14ac:dyDescent="0.3">
      <c r="A41" s="186"/>
      <c r="B41" s="183"/>
      <c r="C41" s="129"/>
      <c r="D41" s="50" t="str">
        <f>IF(ISBLANK('F1'!I9),"",'F1'!I33)</f>
        <v/>
      </c>
      <c r="E41" s="101"/>
      <c r="F41" s="96"/>
      <c r="G41" s="187"/>
      <c r="H41" s="129"/>
      <c r="I41" s="46" t="str">
        <f>IF((E40=""),"",IF((E40&gt;E41),D41,D40))</f>
        <v/>
      </c>
      <c r="J41" s="109"/>
      <c r="K41" s="97"/>
      <c r="M41" s="61"/>
      <c r="N41" s="58"/>
      <c r="O41" s="58"/>
      <c r="Q41" s="16"/>
      <c r="R41" s="16"/>
      <c r="S41" s="7"/>
    </row>
    <row r="42" spans="1:19" ht="17.100000000000001" customHeight="1" thickTop="1" thickBot="1" x14ac:dyDescent="0.25">
      <c r="A42" s="179">
        <v>8</v>
      </c>
      <c r="B42" s="181" t="str">
        <f>IF((D7=""),"",TERRAINS!E32)</f>
        <v/>
      </c>
      <c r="C42" s="131"/>
      <c r="D42" s="48" t="str">
        <f>IF(ISBLANK('F1'!I9),"",'F1'!I34)</f>
        <v/>
      </c>
      <c r="E42" s="102"/>
      <c r="F42" s="6"/>
      <c r="G42" s="183" t="str">
        <f>IF(OR(I42="",I43=""),"",TERRAINS!F33)</f>
        <v/>
      </c>
      <c r="H42" s="131"/>
      <c r="I42" s="52" t="str">
        <f>IF((E42=""),"",IF((E42&gt;E43),D42,D43))</f>
        <v/>
      </c>
      <c r="J42" s="110"/>
      <c r="K42" s="6"/>
      <c r="L42" s="8"/>
      <c r="M42" s="60"/>
      <c r="N42" s="58"/>
      <c r="O42" s="58"/>
      <c r="Q42" s="11"/>
      <c r="R42" s="16"/>
      <c r="S42" s="7"/>
    </row>
    <row r="43" spans="1:19" ht="17.100000000000001" customHeight="1" thickBot="1" x14ac:dyDescent="0.3">
      <c r="A43" s="179"/>
      <c r="B43" s="182"/>
      <c r="C43" s="128"/>
      <c r="D43" s="42" t="str">
        <f>IF(ISBLANK('F1'!I9),"",'F1'!I35)</f>
        <v/>
      </c>
      <c r="E43" s="100"/>
      <c r="F43" s="6"/>
      <c r="G43" s="182"/>
      <c r="H43" s="128"/>
      <c r="I43" s="52" t="str">
        <f>IF((E44=""),"",IF((E44&gt;E45),D44,D45))</f>
        <v/>
      </c>
      <c r="J43" s="113"/>
      <c r="L43" s="184" t="str">
        <f>IF(OR(N43="",N44=""),"",TERRAINS!G34)</f>
        <v/>
      </c>
      <c r="M43" s="136"/>
      <c r="N43" s="69" t="str">
        <f>IF((J42=""),"",IF((J42&gt;J43),I43,I42))</f>
        <v/>
      </c>
      <c r="O43" s="106"/>
      <c r="P43" s="72"/>
      <c r="Q43" s="87" t="str">
        <f>IF((J42=""),"",IF(J42&gt;J43,I42,IF(J42&lt;J43,I43)))</f>
        <v/>
      </c>
      <c r="R43" s="56"/>
      <c r="S43" s="7"/>
    </row>
    <row r="44" spans="1:19" ht="17.100000000000001" customHeight="1" thickBot="1" x14ac:dyDescent="0.3">
      <c r="A44" s="179"/>
      <c r="B44" s="184" t="str">
        <f>IF((D7=""),"",TERRAINS!E34)</f>
        <v/>
      </c>
      <c r="C44" s="127"/>
      <c r="D44" s="40" t="str">
        <f>IF(ISBLANK('F1'!I9),"",'F1'!I36)</f>
        <v/>
      </c>
      <c r="E44" s="99"/>
      <c r="F44" s="6"/>
      <c r="G44" s="184" t="str">
        <f>IF(OR(I44="",I45=""),"",TERRAINS!F32)</f>
        <v/>
      </c>
      <c r="H44" s="127"/>
      <c r="I44" s="45" t="str">
        <f>IF((E42=""),"",IF((E42&gt;E43),D43,D42))</f>
        <v/>
      </c>
      <c r="J44" s="106"/>
      <c r="L44" s="182"/>
      <c r="M44" s="139"/>
      <c r="N44" s="68" t="str">
        <f>IF((J44=""),"",IF((J44&gt;J45),I44,I45))</f>
        <v/>
      </c>
      <c r="O44" s="107"/>
      <c r="P44" s="72"/>
      <c r="Q44" s="88" t="str">
        <f>IF((O43=""),"",IF(O43&gt;O44,N43,IF(O43&lt;O44,N44)))</f>
        <v/>
      </c>
      <c r="R44" s="56"/>
      <c r="S44" s="7"/>
    </row>
    <row r="45" spans="1:19" ht="17.100000000000001" customHeight="1" thickBot="1" x14ac:dyDescent="0.3">
      <c r="A45" s="180"/>
      <c r="B45" s="182"/>
      <c r="C45" s="128"/>
      <c r="D45" s="94" t="str">
        <f>IF(ISBLANK('F1'!I9),"",'F1'!I37)</f>
        <v/>
      </c>
      <c r="E45" s="100"/>
      <c r="F45" s="6"/>
      <c r="G45" s="182"/>
      <c r="H45" s="128"/>
      <c r="I45" s="47" t="str">
        <f>IF((E44=""),"",IF((E44&gt;E45),D45,D44))</f>
        <v/>
      </c>
      <c r="J45" s="100"/>
      <c r="R45" s="7"/>
      <c r="S45" s="7"/>
    </row>
    <row r="46" spans="1:19" x14ac:dyDescent="0.25">
      <c r="D46" s="38"/>
    </row>
  </sheetData>
  <sheetProtection formatCells="0"/>
  <mergeCells count="63">
    <mergeCell ref="S4:T4"/>
    <mergeCell ref="A19:A22"/>
    <mergeCell ref="B19:B20"/>
    <mergeCell ref="G19:G20"/>
    <mergeCell ref="L20:L21"/>
    <mergeCell ref="B21:B22"/>
    <mergeCell ref="G21:G22"/>
    <mergeCell ref="A15:A18"/>
    <mergeCell ref="B15:B16"/>
    <mergeCell ref="G15:G16"/>
    <mergeCell ref="L16:L17"/>
    <mergeCell ref="B17:B18"/>
    <mergeCell ref="G17:G18"/>
    <mergeCell ref="A11:A14"/>
    <mergeCell ref="B11:B12"/>
    <mergeCell ref="G11:G12"/>
    <mergeCell ref="L12:L13"/>
    <mergeCell ref="B13:B14"/>
    <mergeCell ref="G13:G14"/>
    <mergeCell ref="A7:A10"/>
    <mergeCell ref="B7:B8"/>
    <mergeCell ref="G7:G8"/>
    <mergeCell ref="L8:L9"/>
    <mergeCell ref="B9:B10"/>
    <mergeCell ref="G9:G10"/>
    <mergeCell ref="B1:K1"/>
    <mergeCell ref="L1:O1"/>
    <mergeCell ref="B2:K2"/>
    <mergeCell ref="L2:O2"/>
    <mergeCell ref="B4:E4"/>
    <mergeCell ref="G4:J4"/>
    <mergeCell ref="L4:O4"/>
    <mergeCell ref="B24:K24"/>
    <mergeCell ref="L24:O24"/>
    <mergeCell ref="B25:K25"/>
    <mergeCell ref="L25:O25"/>
    <mergeCell ref="B27:E27"/>
    <mergeCell ref="G27:J27"/>
    <mergeCell ref="L27:O27"/>
    <mergeCell ref="A30:A33"/>
    <mergeCell ref="B30:B31"/>
    <mergeCell ref="G30:G31"/>
    <mergeCell ref="L31:L32"/>
    <mergeCell ref="B32:B33"/>
    <mergeCell ref="G32:G33"/>
    <mergeCell ref="A34:A37"/>
    <mergeCell ref="B34:B35"/>
    <mergeCell ref="G34:G35"/>
    <mergeCell ref="L35:L36"/>
    <mergeCell ref="B36:B37"/>
    <mergeCell ref="G36:G37"/>
    <mergeCell ref="A38:A41"/>
    <mergeCell ref="B38:B39"/>
    <mergeCell ref="G38:G39"/>
    <mergeCell ref="L39:L40"/>
    <mergeCell ref="B40:B41"/>
    <mergeCell ref="G40:G41"/>
    <mergeCell ref="A42:A45"/>
    <mergeCell ref="B42:B43"/>
    <mergeCell ref="G42:G43"/>
    <mergeCell ref="L43:L44"/>
    <mergeCell ref="B44:B45"/>
    <mergeCell ref="G44:G45"/>
  </mergeCells>
  <conditionalFormatting sqref="E11">
    <cfRule type="cellIs" dxfId="219" priority="170" operator="lessThan">
      <formula>$E$12</formula>
    </cfRule>
    <cfRule type="cellIs" dxfId="218" priority="171" operator="greaterThan">
      <formula>$E$10</formula>
    </cfRule>
  </conditionalFormatting>
  <conditionalFormatting sqref="E8">
    <cfRule type="cellIs" dxfId="217" priority="166" operator="lessThan">
      <formula>$E$7</formula>
    </cfRule>
    <cfRule type="cellIs" dxfId="216" priority="167" operator="greaterThan">
      <formula>$E$7</formula>
    </cfRule>
  </conditionalFormatting>
  <conditionalFormatting sqref="E7">
    <cfRule type="cellIs" dxfId="215" priority="164" operator="lessThan">
      <formula>$E$8</formula>
    </cfRule>
    <cfRule type="cellIs" dxfId="214" priority="165" operator="greaterThan">
      <formula>$E$8</formula>
    </cfRule>
  </conditionalFormatting>
  <conditionalFormatting sqref="E9">
    <cfRule type="cellIs" dxfId="213" priority="160" operator="lessThan">
      <formula>$E$10</formula>
    </cfRule>
    <cfRule type="cellIs" dxfId="212" priority="161" operator="greaterThan">
      <formula>$E$10</formula>
    </cfRule>
  </conditionalFormatting>
  <conditionalFormatting sqref="E10">
    <cfRule type="cellIs" dxfId="211" priority="158" operator="lessThan">
      <formula>$E9</formula>
    </cfRule>
    <cfRule type="cellIs" dxfId="210" priority="159" operator="greaterThan">
      <formula>$E$9</formula>
    </cfRule>
  </conditionalFormatting>
  <conditionalFormatting sqref="E12">
    <cfRule type="cellIs" dxfId="209" priority="156" operator="lessThan">
      <formula>$E11</formula>
    </cfRule>
    <cfRule type="cellIs" dxfId="208" priority="157" operator="greaterThan">
      <formula>$E$11</formula>
    </cfRule>
  </conditionalFormatting>
  <conditionalFormatting sqref="E13">
    <cfRule type="cellIs" dxfId="207" priority="154" operator="lessThan">
      <formula>$E$14</formula>
    </cfRule>
    <cfRule type="cellIs" dxfId="206" priority="155" operator="greaterThan">
      <formula>$E$14</formula>
    </cfRule>
  </conditionalFormatting>
  <conditionalFormatting sqref="E15">
    <cfRule type="cellIs" dxfId="205" priority="152" operator="lessThan">
      <formula>$E$16</formula>
    </cfRule>
    <cfRule type="cellIs" dxfId="204" priority="153" operator="greaterThan">
      <formula>$E$16</formula>
    </cfRule>
  </conditionalFormatting>
  <conditionalFormatting sqref="E17">
    <cfRule type="cellIs" dxfId="203" priority="150" operator="lessThan">
      <formula>$E$18</formula>
    </cfRule>
    <cfRule type="cellIs" dxfId="202" priority="151" operator="greaterThan">
      <formula>$E$18</formula>
    </cfRule>
  </conditionalFormatting>
  <conditionalFormatting sqref="E19">
    <cfRule type="cellIs" dxfId="201" priority="148" operator="lessThan">
      <formula>$E$20</formula>
    </cfRule>
    <cfRule type="cellIs" dxfId="200" priority="149" operator="greaterThan">
      <formula>$E$20</formula>
    </cfRule>
  </conditionalFormatting>
  <conditionalFormatting sqref="E21">
    <cfRule type="cellIs" dxfId="199" priority="146" operator="lessThan">
      <formula>$E$22</formula>
    </cfRule>
    <cfRule type="cellIs" dxfId="198" priority="147" operator="greaterThan">
      <formula>$E$22</formula>
    </cfRule>
  </conditionalFormatting>
  <conditionalFormatting sqref="E16">
    <cfRule type="cellIs" dxfId="197" priority="144" operator="lessThan">
      <formula>$E15</formula>
    </cfRule>
    <cfRule type="cellIs" dxfId="196" priority="145" operator="greaterThan">
      <formula>$E$15</formula>
    </cfRule>
  </conditionalFormatting>
  <conditionalFormatting sqref="E18">
    <cfRule type="cellIs" dxfId="195" priority="142" operator="lessThan">
      <formula>$E17</formula>
    </cfRule>
    <cfRule type="cellIs" dxfId="194" priority="143" operator="greaterThan">
      <formula>$E$17</formula>
    </cfRule>
  </conditionalFormatting>
  <conditionalFormatting sqref="E20">
    <cfRule type="cellIs" dxfId="193" priority="140" operator="lessThan">
      <formula>$E19</formula>
    </cfRule>
    <cfRule type="cellIs" dxfId="192" priority="141" operator="greaterThan">
      <formula>$E$19</formula>
    </cfRule>
  </conditionalFormatting>
  <conditionalFormatting sqref="E22">
    <cfRule type="cellIs" dxfId="191" priority="138" operator="lessThan">
      <formula>$E21</formula>
    </cfRule>
    <cfRule type="cellIs" dxfId="190" priority="139" operator="greaterThan">
      <formula>$E$21</formula>
    </cfRule>
  </conditionalFormatting>
  <conditionalFormatting sqref="E14">
    <cfRule type="cellIs" dxfId="189" priority="136" operator="lessThan">
      <formula>$E13</formula>
    </cfRule>
    <cfRule type="cellIs" dxfId="188" priority="137" operator="greaterThan">
      <formula>$E$13</formula>
    </cfRule>
  </conditionalFormatting>
  <conditionalFormatting sqref="J7">
    <cfRule type="cellIs" dxfId="187" priority="134" operator="lessThan">
      <formula>$J$8</formula>
    </cfRule>
    <cfRule type="cellIs" dxfId="186" priority="135" operator="greaterThan">
      <formula>$J$8</formula>
    </cfRule>
  </conditionalFormatting>
  <conditionalFormatting sqref="J8">
    <cfRule type="cellIs" dxfId="185" priority="132" operator="lessThan">
      <formula>$J$7</formula>
    </cfRule>
    <cfRule type="cellIs" dxfId="184" priority="133" operator="greaterThan">
      <formula>$J$7</formula>
    </cfRule>
  </conditionalFormatting>
  <conditionalFormatting sqref="J11">
    <cfRule type="cellIs" dxfId="183" priority="128" operator="lessThan">
      <formula>$J$12</formula>
    </cfRule>
    <cfRule type="cellIs" dxfId="182" priority="129" operator="greaterThan">
      <formula>$J$12</formula>
    </cfRule>
  </conditionalFormatting>
  <conditionalFormatting sqref="J13">
    <cfRule type="cellIs" dxfId="181" priority="126" operator="lessThan">
      <formula>$J$14</formula>
    </cfRule>
    <cfRule type="cellIs" dxfId="180" priority="127" operator="greaterThan">
      <formula>$J$14</formula>
    </cfRule>
  </conditionalFormatting>
  <conditionalFormatting sqref="J9">
    <cfRule type="cellIs" dxfId="179" priority="124" operator="lessThan">
      <formula>$J$10</formula>
    </cfRule>
    <cfRule type="cellIs" dxfId="178" priority="125" operator="greaterThan">
      <formula>$J$10</formula>
    </cfRule>
  </conditionalFormatting>
  <conditionalFormatting sqref="J15">
    <cfRule type="cellIs" dxfId="177" priority="122" operator="lessThan">
      <formula>$J$16</formula>
    </cfRule>
    <cfRule type="cellIs" dxfId="176" priority="123" operator="greaterThan">
      <formula>$J$16</formula>
    </cfRule>
  </conditionalFormatting>
  <conditionalFormatting sqref="J17">
    <cfRule type="cellIs" dxfId="175" priority="120" operator="lessThan">
      <formula>$J$18</formula>
    </cfRule>
    <cfRule type="cellIs" dxfId="174" priority="121" operator="greaterThan">
      <formula>$J$18</formula>
    </cfRule>
  </conditionalFormatting>
  <conditionalFormatting sqref="J19">
    <cfRule type="cellIs" dxfId="173" priority="118" operator="lessThan">
      <formula>$J$20</formula>
    </cfRule>
    <cfRule type="cellIs" dxfId="172" priority="119" operator="greaterThan">
      <formula>$J$20</formula>
    </cfRule>
  </conditionalFormatting>
  <conditionalFormatting sqref="J21">
    <cfRule type="cellIs" dxfId="171" priority="116" operator="lessThan">
      <formula>$J$22</formula>
    </cfRule>
    <cfRule type="cellIs" dxfId="170" priority="117" operator="greaterThan">
      <formula>$J$22</formula>
    </cfRule>
  </conditionalFormatting>
  <conditionalFormatting sqref="J10">
    <cfRule type="cellIs" dxfId="169" priority="114" operator="lessThan">
      <formula>$J$9</formula>
    </cfRule>
    <cfRule type="cellIs" dxfId="168" priority="115" operator="greaterThan">
      <formula>$J$9</formula>
    </cfRule>
  </conditionalFormatting>
  <conditionalFormatting sqref="J12">
    <cfRule type="cellIs" dxfId="167" priority="112" operator="lessThan">
      <formula>$J$11</formula>
    </cfRule>
    <cfRule type="cellIs" dxfId="166" priority="113" operator="greaterThan">
      <formula>$J$11</formula>
    </cfRule>
  </conditionalFormatting>
  <conditionalFormatting sqref="J14">
    <cfRule type="cellIs" dxfId="165" priority="110" operator="lessThan">
      <formula>$J$13</formula>
    </cfRule>
    <cfRule type="cellIs" dxfId="164" priority="111" operator="greaterThan">
      <formula>$J$13</formula>
    </cfRule>
  </conditionalFormatting>
  <conditionalFormatting sqref="J16">
    <cfRule type="cellIs" dxfId="163" priority="108" operator="lessThan">
      <formula>$J$15</formula>
    </cfRule>
    <cfRule type="cellIs" dxfId="162" priority="109" operator="greaterThan">
      <formula>$J$15</formula>
    </cfRule>
  </conditionalFormatting>
  <conditionalFormatting sqref="J18">
    <cfRule type="cellIs" dxfId="161" priority="106" operator="lessThan">
      <formula>$J$17</formula>
    </cfRule>
    <cfRule type="cellIs" dxfId="160" priority="107" operator="greaterThan">
      <formula>$J$17</formula>
    </cfRule>
  </conditionalFormatting>
  <conditionalFormatting sqref="J20">
    <cfRule type="cellIs" dxfId="159" priority="104" operator="lessThan">
      <formula>$J$19</formula>
    </cfRule>
    <cfRule type="cellIs" dxfId="158" priority="105" operator="greaterThan">
      <formula>$J$19</formula>
    </cfRule>
  </conditionalFormatting>
  <conditionalFormatting sqref="J22">
    <cfRule type="cellIs" dxfId="157" priority="102" operator="lessThan">
      <formula>$J$21</formula>
    </cfRule>
    <cfRule type="cellIs" dxfId="156" priority="103" operator="greaterThan">
      <formula>$J$21</formula>
    </cfRule>
  </conditionalFormatting>
  <conditionalFormatting sqref="E30">
    <cfRule type="cellIs" dxfId="155" priority="97" operator="lessThan">
      <formula>$E$31</formula>
    </cfRule>
    <cfRule type="cellIs" dxfId="154" priority="98" operator="greaterThan">
      <formula>$E$31</formula>
    </cfRule>
  </conditionalFormatting>
  <conditionalFormatting sqref="E32">
    <cfRule type="cellIs" dxfId="153" priority="95" operator="lessThan">
      <formula>$E$33</formula>
    </cfRule>
    <cfRule type="cellIs" dxfId="152" priority="96" operator="greaterThan">
      <formula>$E$33</formula>
    </cfRule>
  </conditionalFormatting>
  <conditionalFormatting sqref="E34">
    <cfRule type="cellIs" dxfId="151" priority="93" operator="lessThan">
      <formula>$E$35</formula>
    </cfRule>
    <cfRule type="cellIs" dxfId="150" priority="94" operator="greaterThan">
      <formula>$E$35</formula>
    </cfRule>
  </conditionalFormatting>
  <conditionalFormatting sqref="E36">
    <cfRule type="cellIs" dxfId="149" priority="91" operator="lessThan">
      <formula>$E$37</formula>
    </cfRule>
    <cfRule type="cellIs" dxfId="148" priority="92" operator="greaterThan">
      <formula>$E$37</formula>
    </cfRule>
  </conditionalFormatting>
  <conditionalFormatting sqref="E38">
    <cfRule type="cellIs" dxfId="147" priority="89" operator="lessThan">
      <formula>$E$39</formula>
    </cfRule>
    <cfRule type="cellIs" dxfId="146" priority="90" operator="greaterThan">
      <formula>$E$39</formula>
    </cfRule>
  </conditionalFormatting>
  <conditionalFormatting sqref="E40">
    <cfRule type="cellIs" dxfId="145" priority="87" operator="lessThan">
      <formula>$E$41</formula>
    </cfRule>
    <cfRule type="cellIs" dxfId="144" priority="88" operator="greaterThan">
      <formula>$E$41</formula>
    </cfRule>
  </conditionalFormatting>
  <conditionalFormatting sqref="E42">
    <cfRule type="cellIs" dxfId="143" priority="85" operator="lessThan">
      <formula>$E$43</formula>
    </cfRule>
    <cfRule type="cellIs" dxfId="142" priority="86" operator="greaterThan">
      <formula>$E$43</formula>
    </cfRule>
  </conditionalFormatting>
  <conditionalFormatting sqref="E44">
    <cfRule type="cellIs" dxfId="141" priority="83" operator="lessThan">
      <formula>$E$45</formula>
    </cfRule>
    <cfRule type="cellIs" dxfId="140" priority="84" operator="greaterThan">
      <formula>$E$45</formula>
    </cfRule>
  </conditionalFormatting>
  <conditionalFormatting sqref="E31">
    <cfRule type="cellIs" dxfId="139" priority="81" operator="lessThan">
      <formula>$E30</formula>
    </cfRule>
    <cfRule type="cellIs" dxfId="138" priority="82" operator="greaterThan">
      <formula>$E$30</formula>
    </cfRule>
  </conditionalFormatting>
  <conditionalFormatting sqref="E33">
    <cfRule type="cellIs" dxfId="137" priority="77" operator="lessThan">
      <formula>$E32</formula>
    </cfRule>
    <cfRule type="cellIs" dxfId="136" priority="78" operator="greaterThan">
      <formula>$E$32</formula>
    </cfRule>
  </conditionalFormatting>
  <conditionalFormatting sqref="E35">
    <cfRule type="cellIs" dxfId="135" priority="75" operator="lessThan">
      <formula>$E34</formula>
    </cfRule>
    <cfRule type="cellIs" dxfId="134" priority="76" operator="greaterThan">
      <formula>$E$34</formula>
    </cfRule>
  </conditionalFormatting>
  <conditionalFormatting sqref="E37">
    <cfRule type="cellIs" dxfId="133" priority="73" operator="lessThan">
      <formula>$E36</formula>
    </cfRule>
    <cfRule type="cellIs" dxfId="132" priority="74" operator="greaterThan">
      <formula>$E$36</formula>
    </cfRule>
  </conditionalFormatting>
  <conditionalFormatting sqref="E39">
    <cfRule type="cellIs" dxfId="131" priority="71" operator="lessThan">
      <formula>$E38</formula>
    </cfRule>
    <cfRule type="cellIs" dxfId="130" priority="72" operator="greaterThan">
      <formula>$E$38</formula>
    </cfRule>
  </conditionalFormatting>
  <conditionalFormatting sqref="E41">
    <cfRule type="cellIs" dxfId="129" priority="69" operator="lessThan">
      <formula>$E40</formula>
    </cfRule>
    <cfRule type="cellIs" dxfId="128" priority="70" operator="greaterThan">
      <formula>$E$40</formula>
    </cfRule>
  </conditionalFormatting>
  <conditionalFormatting sqref="E43">
    <cfRule type="cellIs" dxfId="127" priority="67" operator="lessThan">
      <formula>$E42</formula>
    </cfRule>
    <cfRule type="cellIs" dxfId="126" priority="68" operator="greaterThan">
      <formula>$E$42</formula>
    </cfRule>
  </conditionalFormatting>
  <conditionalFormatting sqref="E45">
    <cfRule type="cellIs" dxfId="125" priority="65" operator="lessThan">
      <formula>$E44</formula>
    </cfRule>
    <cfRule type="cellIs" dxfId="124" priority="66" operator="greaterThan">
      <formula>$E$44</formula>
    </cfRule>
  </conditionalFormatting>
  <conditionalFormatting sqref="J30">
    <cfRule type="cellIs" dxfId="123" priority="63" operator="lessThan">
      <formula>$J$31</formula>
    </cfRule>
    <cfRule type="cellIs" dxfId="122" priority="64" operator="greaterThan">
      <formula>$J$31</formula>
    </cfRule>
  </conditionalFormatting>
  <conditionalFormatting sqref="J32">
    <cfRule type="cellIs" dxfId="121" priority="61" operator="lessThan">
      <formula>$J$33</formula>
    </cfRule>
    <cfRule type="cellIs" dxfId="120" priority="62" operator="greaterThan">
      <formula>$J$33</formula>
    </cfRule>
  </conditionalFormatting>
  <conditionalFormatting sqref="J34">
    <cfRule type="cellIs" dxfId="119" priority="59" operator="lessThan">
      <formula>$J$35</formula>
    </cfRule>
    <cfRule type="cellIs" dxfId="118" priority="60" operator="greaterThan">
      <formula>$J$35</formula>
    </cfRule>
  </conditionalFormatting>
  <conditionalFormatting sqref="J36">
    <cfRule type="cellIs" dxfId="117" priority="57" operator="lessThan">
      <formula>$J$37</formula>
    </cfRule>
    <cfRule type="cellIs" dxfId="116" priority="58" operator="greaterThan">
      <formula>$J$37</formula>
    </cfRule>
  </conditionalFormatting>
  <conditionalFormatting sqref="J38">
    <cfRule type="cellIs" dxfId="115" priority="55" operator="lessThan">
      <formula>$J$39</formula>
    </cfRule>
    <cfRule type="cellIs" dxfId="114" priority="56" operator="greaterThan">
      <formula>$J$39</formula>
    </cfRule>
  </conditionalFormatting>
  <conditionalFormatting sqref="J40">
    <cfRule type="cellIs" dxfId="113" priority="53" operator="lessThan">
      <formula>$J$41</formula>
    </cfRule>
    <cfRule type="cellIs" dxfId="112" priority="54" operator="greaterThan">
      <formula>$J$41</formula>
    </cfRule>
  </conditionalFormatting>
  <conditionalFormatting sqref="J42">
    <cfRule type="cellIs" dxfId="111" priority="51" operator="lessThan">
      <formula>$J$43</formula>
    </cfRule>
    <cfRule type="cellIs" dxfId="110" priority="52" operator="greaterThan">
      <formula>$J$43</formula>
    </cfRule>
  </conditionalFormatting>
  <conditionalFormatting sqref="J44">
    <cfRule type="cellIs" dxfId="109" priority="49" operator="lessThan">
      <formula>$J$45</formula>
    </cfRule>
    <cfRule type="cellIs" dxfId="108" priority="50" operator="greaterThan">
      <formula>$J$45</formula>
    </cfRule>
  </conditionalFormatting>
  <conditionalFormatting sqref="J31">
    <cfRule type="cellIs" dxfId="107" priority="47" operator="lessThan">
      <formula>$J$30</formula>
    </cfRule>
    <cfRule type="cellIs" dxfId="106" priority="48" operator="greaterThan">
      <formula>$J$30</formula>
    </cfRule>
  </conditionalFormatting>
  <conditionalFormatting sqref="J33">
    <cfRule type="cellIs" dxfId="105" priority="45" operator="lessThan">
      <formula>$J$32</formula>
    </cfRule>
    <cfRule type="cellIs" dxfId="104" priority="46" operator="greaterThan">
      <formula>$J$32</formula>
    </cfRule>
  </conditionalFormatting>
  <conditionalFormatting sqref="J35">
    <cfRule type="cellIs" dxfId="103" priority="43" operator="lessThan">
      <formula>$J$34</formula>
    </cfRule>
    <cfRule type="cellIs" dxfId="102" priority="44" operator="greaterThan">
      <formula>$J$34</formula>
    </cfRule>
  </conditionalFormatting>
  <conditionalFormatting sqref="J37">
    <cfRule type="cellIs" dxfId="101" priority="41" operator="lessThan">
      <formula>$J$36</formula>
    </cfRule>
    <cfRule type="cellIs" dxfId="100" priority="42" operator="greaterThan">
      <formula>$J$36</formula>
    </cfRule>
  </conditionalFormatting>
  <conditionalFormatting sqref="J39">
    <cfRule type="cellIs" dxfId="99" priority="39" operator="lessThan">
      <formula>$J$38</formula>
    </cfRule>
    <cfRule type="cellIs" dxfId="98" priority="40" operator="greaterThan">
      <formula>$J$38</formula>
    </cfRule>
  </conditionalFormatting>
  <conditionalFormatting sqref="J41">
    <cfRule type="cellIs" dxfId="97" priority="37" operator="lessThan">
      <formula>$J$40</formula>
    </cfRule>
    <cfRule type="cellIs" dxfId="96" priority="38" operator="greaterThan">
      <formula>$J$40</formula>
    </cfRule>
  </conditionalFormatting>
  <conditionalFormatting sqref="J43">
    <cfRule type="cellIs" dxfId="95" priority="35" operator="lessThan">
      <formula>$J$42</formula>
    </cfRule>
    <cfRule type="cellIs" dxfId="94" priority="36" operator="greaterThan">
      <formula>$J$42</formula>
    </cfRule>
  </conditionalFormatting>
  <conditionalFormatting sqref="J45">
    <cfRule type="cellIs" dxfId="93" priority="33" operator="lessThan">
      <formula>$J$44</formula>
    </cfRule>
    <cfRule type="cellIs" dxfId="92" priority="34" operator="greaterThan">
      <formula>$J$44</formula>
    </cfRule>
  </conditionalFormatting>
  <conditionalFormatting sqref="O8">
    <cfRule type="cellIs" dxfId="91" priority="31" operator="lessThan">
      <formula>$O$9</formula>
    </cfRule>
    <cfRule type="cellIs" dxfId="90" priority="32" operator="greaterThan">
      <formula>$O$9</formula>
    </cfRule>
  </conditionalFormatting>
  <conditionalFormatting sqref="O9">
    <cfRule type="cellIs" dxfId="89" priority="29" operator="lessThan">
      <formula>$O$8</formula>
    </cfRule>
    <cfRule type="cellIs" dxfId="88" priority="30" operator="greaterThan">
      <formula>$O$8</formula>
    </cfRule>
  </conditionalFormatting>
  <conditionalFormatting sqref="O12">
    <cfRule type="cellIs" dxfId="87" priority="27" operator="lessThan">
      <formula>$O$13</formula>
    </cfRule>
    <cfRule type="cellIs" dxfId="86" priority="28" operator="greaterThan">
      <formula>$O$13</formula>
    </cfRule>
  </conditionalFormatting>
  <conditionalFormatting sqref="O16">
    <cfRule type="cellIs" dxfId="85" priority="25" operator="lessThan">
      <formula>$O$17</formula>
    </cfRule>
    <cfRule type="cellIs" dxfId="84" priority="26" operator="greaterThan">
      <formula>$O$17</formula>
    </cfRule>
  </conditionalFormatting>
  <conditionalFormatting sqref="O20">
    <cfRule type="cellIs" dxfId="83" priority="23" operator="lessThan">
      <formula>$O$21</formula>
    </cfRule>
    <cfRule type="cellIs" dxfId="82" priority="24" operator="greaterThan">
      <formula>$O$21</formula>
    </cfRule>
  </conditionalFormatting>
  <conditionalFormatting sqref="O31">
    <cfRule type="cellIs" dxfId="81" priority="21" operator="lessThan">
      <formula>$O$32</formula>
    </cfRule>
    <cfRule type="cellIs" dxfId="80" priority="22" operator="greaterThan">
      <formula>$O$32</formula>
    </cfRule>
  </conditionalFormatting>
  <conditionalFormatting sqref="O35">
    <cfRule type="cellIs" dxfId="79" priority="19" operator="lessThan">
      <formula>$O$36</formula>
    </cfRule>
    <cfRule type="cellIs" dxfId="78" priority="20" operator="greaterThan">
      <formula>$O$36</formula>
    </cfRule>
  </conditionalFormatting>
  <conditionalFormatting sqref="O39">
    <cfRule type="cellIs" dxfId="77" priority="17" operator="lessThan">
      <formula>$O$40</formula>
    </cfRule>
    <cfRule type="cellIs" dxfId="76" priority="18" operator="greaterThan">
      <formula>$O$40</formula>
    </cfRule>
  </conditionalFormatting>
  <conditionalFormatting sqref="O43">
    <cfRule type="cellIs" dxfId="75" priority="15" operator="lessThan">
      <formula>$O$44</formula>
    </cfRule>
    <cfRule type="cellIs" dxfId="74" priority="16" operator="greaterThan">
      <formula>$O$44</formula>
    </cfRule>
  </conditionalFormatting>
  <conditionalFormatting sqref="O13">
    <cfRule type="cellIs" dxfId="73" priority="13" operator="lessThan">
      <formula>$O$12</formula>
    </cfRule>
    <cfRule type="cellIs" dxfId="72" priority="14" operator="greaterThan">
      <formula>$O$12</formula>
    </cfRule>
  </conditionalFormatting>
  <conditionalFormatting sqref="O17">
    <cfRule type="cellIs" dxfId="71" priority="11" operator="lessThan">
      <formula>$O$16</formula>
    </cfRule>
    <cfRule type="cellIs" dxfId="70" priority="12" operator="greaterThan">
      <formula>$O$16</formula>
    </cfRule>
  </conditionalFormatting>
  <conditionalFormatting sqref="O21">
    <cfRule type="cellIs" dxfId="69" priority="9" operator="lessThan">
      <formula>$O$20</formula>
    </cfRule>
    <cfRule type="cellIs" dxfId="68" priority="10" operator="greaterThan">
      <formula>$O$20</formula>
    </cfRule>
  </conditionalFormatting>
  <conditionalFormatting sqref="O32">
    <cfRule type="cellIs" dxfId="67" priority="7" operator="lessThan">
      <formula>$O$30</formula>
    </cfRule>
    <cfRule type="cellIs" dxfId="66" priority="8" operator="greaterThan">
      <formula>$O$30</formula>
    </cfRule>
  </conditionalFormatting>
  <conditionalFormatting sqref="O36">
    <cfRule type="cellIs" dxfId="65" priority="5" operator="lessThan">
      <formula>$O$35</formula>
    </cfRule>
    <cfRule type="cellIs" dxfId="64" priority="6" operator="greaterThan">
      <formula>$O$35</formula>
    </cfRule>
  </conditionalFormatting>
  <conditionalFormatting sqref="O40">
    <cfRule type="cellIs" dxfId="63" priority="3" operator="lessThan">
      <formula>$O$39</formula>
    </cfRule>
    <cfRule type="cellIs" dxfId="62" priority="4" operator="greaterThan">
      <formula>$O$39</formula>
    </cfRule>
  </conditionalFormatting>
  <conditionalFormatting sqref="O44">
    <cfRule type="cellIs" dxfId="61" priority="1" operator="lessThan">
      <formula>$O$43</formula>
    </cfRule>
    <cfRule type="cellIs" dxfId="60" priority="2" operator="greaterThan">
      <formula>$O$43</formula>
    </cfRule>
  </conditionalFormatting>
  <printOptions horizontalCentered="1"/>
  <pageMargins left="0.22" right="0.5" top="0.47" bottom="0.4" header="0.21" footer="0.2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Y21"/>
  <sheetViews>
    <sheetView showGridLines="0" workbookViewId="0">
      <selection activeCell="W13" sqref="W13"/>
    </sheetView>
  </sheetViews>
  <sheetFormatPr baseColWidth="10" defaultRowHeight="13.2" x14ac:dyDescent="0.25"/>
  <cols>
    <col min="1" max="1" width="4.6640625" customWidth="1"/>
    <col min="2" max="2" width="1.88671875" style="17" customWidth="1"/>
    <col min="3" max="3" width="24.6640625" customWidth="1"/>
    <col min="4" max="4" width="5.33203125" customWidth="1"/>
    <col min="5" max="5" width="2.6640625" customWidth="1"/>
    <col min="6" max="6" width="4.6640625" customWidth="1"/>
    <col min="7" max="7" width="1.88671875" style="59" customWidth="1"/>
    <col min="8" max="8" width="24.6640625" customWidth="1"/>
    <col min="9" max="9" width="5.33203125" customWidth="1"/>
    <col min="10" max="10" width="2.6640625" customWidth="1"/>
    <col min="11" max="11" width="4.6640625" customWidth="1"/>
    <col min="12" max="12" width="1.88671875" style="59" customWidth="1"/>
    <col min="13" max="13" width="24.6640625" customWidth="1"/>
    <col min="14" max="14" width="5.33203125" customWidth="1"/>
    <col min="15" max="15" width="2.6640625" customWidth="1"/>
    <col min="16" max="16" width="4.6640625" customWidth="1"/>
    <col min="17" max="17" width="1.88671875" style="59" customWidth="1"/>
    <col min="18" max="18" width="24.6640625" customWidth="1"/>
    <col min="19" max="19" width="5.33203125" customWidth="1"/>
    <col min="20" max="20" width="0.88671875" customWidth="1"/>
  </cols>
  <sheetData>
    <row r="1" spans="1:25" ht="30.9" customHeight="1" x14ac:dyDescent="0.25">
      <c r="A1" s="202" t="str">
        <f>Poules!L1</f>
        <v>US LILLEBONNE</v>
      </c>
      <c r="B1" s="202"/>
      <c r="C1" s="203"/>
      <c r="D1" s="203"/>
      <c r="E1" s="203"/>
      <c r="F1" s="203"/>
      <c r="G1" s="203"/>
      <c r="H1" s="203"/>
      <c r="I1" s="203"/>
    </row>
    <row r="2" spans="1:25" ht="24" customHeight="1" x14ac:dyDescent="0.25">
      <c r="A2" s="204" t="str">
        <f>Poules!B2</f>
        <v>PROPAGANDE</v>
      </c>
      <c r="B2" s="204"/>
      <c r="C2" s="205"/>
      <c r="D2" s="205"/>
      <c r="E2" s="205"/>
      <c r="F2" s="205"/>
      <c r="G2" s="205"/>
      <c r="H2" s="205"/>
      <c r="I2" s="205"/>
      <c r="K2" s="206">
        <f>Poules!L2</f>
        <v>45063</v>
      </c>
      <c r="L2" s="206"/>
      <c r="M2" s="207"/>
      <c r="N2" s="207"/>
    </row>
    <row r="3" spans="1:25" ht="15" customHeight="1" thickBot="1" x14ac:dyDescent="0.3"/>
    <row r="4" spans="1:25" ht="20.100000000000001" customHeight="1" thickBot="1" x14ac:dyDescent="0.3">
      <c r="A4" s="208" t="s">
        <v>8</v>
      </c>
      <c r="B4" s="209"/>
      <c r="C4" s="209"/>
      <c r="D4" s="210"/>
      <c r="F4" s="208" t="s">
        <v>9</v>
      </c>
      <c r="G4" s="209"/>
      <c r="H4" s="209"/>
      <c r="I4" s="210"/>
      <c r="K4" s="208" t="s">
        <v>10</v>
      </c>
      <c r="L4" s="209"/>
      <c r="M4" s="209"/>
      <c r="N4" s="210"/>
      <c r="P4" s="208" t="s">
        <v>11</v>
      </c>
      <c r="Q4" s="209"/>
      <c r="R4" s="209"/>
      <c r="S4" s="210"/>
    </row>
    <row r="5" spans="1:25" ht="15" customHeight="1" thickBot="1" x14ac:dyDescent="0.3">
      <c r="A5" s="91" t="s">
        <v>5</v>
      </c>
      <c r="B5" s="91" t="s">
        <v>18</v>
      </c>
    </row>
    <row r="6" spans="1:25" ht="20.100000000000001" customHeight="1" thickBot="1" x14ac:dyDescent="0.3">
      <c r="A6" s="211" t="str">
        <f>IF(OR(C6="",C7=""),"",TERRAINS!H26)</f>
        <v/>
      </c>
      <c r="B6" s="117"/>
      <c r="C6" s="77" t="str">
        <f>Poules!Q43</f>
        <v/>
      </c>
      <c r="D6" s="115"/>
      <c r="F6" s="91" t="s">
        <v>5</v>
      </c>
      <c r="G6" s="91" t="s">
        <v>18</v>
      </c>
    </row>
    <row r="7" spans="1:25" ht="20.100000000000001" customHeight="1" thickBot="1" x14ac:dyDescent="0.3">
      <c r="A7" s="212"/>
      <c r="B7" s="118"/>
      <c r="C7" s="78" t="str">
        <f>Poules!Q36</f>
        <v/>
      </c>
      <c r="D7" s="116"/>
      <c r="E7" s="13"/>
      <c r="F7" s="211" t="str">
        <f>IF(OR(H7="",H8=""),"",TERRAINS!I10)</f>
        <v/>
      </c>
      <c r="G7" s="122"/>
      <c r="H7" s="75" t="str">
        <f>IF(OR(D6="",D7=""),"",IF(D6&gt;D7,C6,C7))</f>
        <v/>
      </c>
      <c r="I7" s="115"/>
    </row>
    <row r="8" spans="1:25" ht="20.100000000000001" customHeight="1" thickBot="1" x14ac:dyDescent="0.3">
      <c r="A8" s="211" t="str">
        <f>IF(OR(C8="",C9=""),"",TERRAINS!H10)</f>
        <v/>
      </c>
      <c r="B8" s="117"/>
      <c r="C8" s="73" t="str">
        <f>Poules!Q39</f>
        <v/>
      </c>
      <c r="D8" s="115"/>
      <c r="E8" s="14"/>
      <c r="F8" s="212"/>
      <c r="G8" s="123"/>
      <c r="H8" s="76" t="str">
        <f>IF(OR(D8="",D9=""),"",IF(D8&gt;D9,C8,C9))</f>
        <v/>
      </c>
      <c r="I8" s="116"/>
      <c r="J8" s="213"/>
      <c r="K8" s="91" t="s">
        <v>5</v>
      </c>
      <c r="L8" s="91" t="s">
        <v>18</v>
      </c>
    </row>
    <row r="9" spans="1:25" ht="20.100000000000001" customHeight="1" thickBot="1" x14ac:dyDescent="0.3">
      <c r="A9" s="212"/>
      <c r="B9" s="118"/>
      <c r="C9" s="74" t="str">
        <f>Poules!Q13</f>
        <v/>
      </c>
      <c r="D9" s="116"/>
      <c r="F9" s="143"/>
      <c r="I9" s="55"/>
      <c r="J9" s="214"/>
      <c r="K9" s="211" t="str">
        <f>IF(OR(M9="",M10=""),"",TERRAINS!J4)</f>
        <v/>
      </c>
      <c r="L9" s="126"/>
      <c r="M9" s="86" t="str">
        <f>IF(OR(I7="",I8=""),"",IF(I7&gt;I8,H7,H8))</f>
        <v/>
      </c>
      <c r="N9" s="115"/>
      <c r="U9" s="18"/>
      <c r="Y9" s="18"/>
    </row>
    <row r="10" spans="1:25" ht="20.100000000000001" customHeight="1" thickBot="1" x14ac:dyDescent="0.3">
      <c r="A10" s="211" t="str">
        <f>IF(OR(C10="",C11=""),"",TERRAINS!H4)</f>
        <v/>
      </c>
      <c r="B10" s="119"/>
      <c r="C10" s="79" t="str">
        <f>Poules!Q8</f>
        <v/>
      </c>
      <c r="D10" s="115"/>
      <c r="F10" s="143"/>
      <c r="I10" s="55"/>
      <c r="J10" s="216"/>
      <c r="K10" s="212"/>
      <c r="L10" s="123"/>
      <c r="M10" s="80" t="str">
        <f>IF(OR(I11="",I12=""),"",IF(I11&gt;I12,H11,H12))</f>
        <v/>
      </c>
      <c r="N10" s="116"/>
      <c r="O10" s="213"/>
    </row>
    <row r="11" spans="1:25" ht="20.100000000000001" customHeight="1" thickBot="1" x14ac:dyDescent="0.3">
      <c r="A11" s="215"/>
      <c r="B11" s="120"/>
      <c r="C11" s="80" t="str">
        <f>Poules!Q21</f>
        <v/>
      </c>
      <c r="D11" s="116"/>
      <c r="E11" s="13"/>
      <c r="F11" s="211" t="str">
        <f>IF(OR(H11="",H12=""),"",TERRAINS!I4)</f>
        <v/>
      </c>
      <c r="G11" s="122"/>
      <c r="H11" s="84" t="str">
        <f>IF(OR(D10="",D11=""),"",IF(D10&gt;D11,C10,C11))</f>
        <v/>
      </c>
      <c r="I11" s="115"/>
      <c r="J11" s="214"/>
      <c r="K11" s="143"/>
      <c r="N11" s="55"/>
      <c r="O11" s="214"/>
    </row>
    <row r="12" spans="1:25" ht="20.100000000000001" customHeight="1" thickBot="1" x14ac:dyDescent="0.3">
      <c r="A12" s="211" t="str">
        <f>IF(OR(C12="",C13=""),"",TERRAINS!H15)</f>
        <v/>
      </c>
      <c r="B12" s="121"/>
      <c r="C12" s="82" t="str">
        <f>Poules!Q16</f>
        <v/>
      </c>
      <c r="D12" s="115"/>
      <c r="E12" s="14"/>
      <c r="F12" s="212"/>
      <c r="G12" s="123"/>
      <c r="H12" s="85" t="str">
        <f>IF(OR(D12="",D13=""),"",IF(D12&gt;D13,C12,C13))</f>
        <v/>
      </c>
      <c r="I12" s="116"/>
      <c r="K12" s="143"/>
      <c r="N12" s="55"/>
      <c r="O12" s="214"/>
      <c r="P12" s="91" t="s">
        <v>19</v>
      </c>
      <c r="Q12" s="91" t="s">
        <v>18</v>
      </c>
    </row>
    <row r="13" spans="1:25" ht="20.100000000000001" customHeight="1" thickBot="1" x14ac:dyDescent="0.3">
      <c r="A13" s="212"/>
      <c r="B13" s="118"/>
      <c r="C13" s="83" t="str">
        <f>Poules!Q32</f>
        <v/>
      </c>
      <c r="D13" s="116"/>
      <c r="F13" s="143"/>
      <c r="I13" s="55"/>
      <c r="K13" s="143"/>
      <c r="N13" s="55"/>
      <c r="O13" s="214"/>
      <c r="P13" s="211"/>
      <c r="Q13" s="122"/>
      <c r="R13" s="84" t="str">
        <f>IF(OR(N9="",N10=""),"",IF(N9&gt;N10,M9,M10))</f>
        <v/>
      </c>
      <c r="S13" s="115"/>
    </row>
    <row r="14" spans="1:25" ht="20.100000000000001" customHeight="1" thickBot="1" x14ac:dyDescent="0.3">
      <c r="A14" s="211" t="str">
        <f>IF(OR(C14="",C15=""),"",TERRAINS!H6)</f>
        <v/>
      </c>
      <c r="B14" s="117"/>
      <c r="C14" s="77" t="str">
        <f>Poules!Q20</f>
        <v/>
      </c>
      <c r="D14" s="115"/>
      <c r="F14" s="143"/>
      <c r="I14" s="55"/>
      <c r="K14" s="143"/>
      <c r="N14" s="55"/>
      <c r="O14" s="216"/>
      <c r="P14" s="212"/>
      <c r="Q14" s="123"/>
      <c r="R14" s="85" t="str">
        <f>IF(OR(N17="",N18=""),"",IF(N17&gt;N18,M17,M18))</f>
        <v/>
      </c>
      <c r="S14" s="116"/>
    </row>
    <row r="15" spans="1:25" ht="20.100000000000001" customHeight="1" thickBot="1" x14ac:dyDescent="0.3">
      <c r="A15" s="212"/>
      <c r="B15" s="118"/>
      <c r="C15" s="81" t="str">
        <f>Poules!Q9</f>
        <v/>
      </c>
      <c r="D15" s="116"/>
      <c r="E15" s="13"/>
      <c r="F15" s="211" t="str">
        <f>IF(OR(H15="",H16=""),"",TERRAINS!I6)</f>
        <v/>
      </c>
      <c r="G15" s="122"/>
      <c r="H15" s="75" t="str">
        <f>IF(OR(D14="",D15=""),"",IF(D14&gt;D15,C14,C15))</f>
        <v/>
      </c>
      <c r="I15" s="115"/>
      <c r="K15" s="143"/>
      <c r="N15" s="55"/>
      <c r="O15" s="214"/>
    </row>
    <row r="16" spans="1:25" ht="20.100000000000001" customHeight="1" thickBot="1" x14ac:dyDescent="0.3">
      <c r="A16" s="211" t="str">
        <f>IF(OR(C16="",C17=""),"",TERRAINS!H23)</f>
        <v/>
      </c>
      <c r="B16" s="117"/>
      <c r="C16" s="73" t="str">
        <f>Poules!Q31</f>
        <v/>
      </c>
      <c r="D16" s="115"/>
      <c r="E16" s="14"/>
      <c r="F16" s="212"/>
      <c r="G16" s="123"/>
      <c r="H16" s="76" t="str">
        <f>IF(OR(D16="",D17=""),"",IF(D16&gt;D17,C16,C17))</f>
        <v/>
      </c>
      <c r="I16" s="116"/>
      <c r="J16" s="213"/>
      <c r="K16" s="143"/>
      <c r="N16" s="55"/>
      <c r="O16" s="214"/>
    </row>
    <row r="17" spans="1:15" ht="20.100000000000001" customHeight="1" thickBot="1" x14ac:dyDescent="0.3">
      <c r="A17" s="212"/>
      <c r="B17" s="118"/>
      <c r="C17" s="74" t="str">
        <f>Poules!Q44</f>
        <v/>
      </c>
      <c r="D17" s="116"/>
      <c r="F17" s="143"/>
      <c r="I17" s="55"/>
      <c r="J17" s="214"/>
      <c r="K17" s="211" t="str">
        <f>IF(OR(M17="",M18=""),"",TERRAINS!J8)</f>
        <v/>
      </c>
      <c r="L17" s="122"/>
      <c r="M17" s="73" t="str">
        <f>IF(OR(I15="",I16=""),"",IF(I15&gt;I16,H15,H16))</f>
        <v/>
      </c>
      <c r="N17" s="115"/>
      <c r="O17" s="214"/>
    </row>
    <row r="18" spans="1:15" ht="20.100000000000001" customHeight="1" thickBot="1" x14ac:dyDescent="0.3">
      <c r="A18" s="211" t="str">
        <f>IF(OR(C18="",C19=""),"",TERRAINS!H8)</f>
        <v/>
      </c>
      <c r="B18" s="117"/>
      <c r="C18" s="77" t="str">
        <f>Poules!Q12</f>
        <v/>
      </c>
      <c r="D18" s="115"/>
      <c r="F18" s="143"/>
      <c r="I18" s="55"/>
      <c r="J18" s="216"/>
      <c r="K18" s="212"/>
      <c r="L18" s="123"/>
      <c r="M18" s="74" t="str">
        <f>IF(OR(I19="",I20=""),"",IF(I19&gt;I20,H19,H20))</f>
        <v/>
      </c>
      <c r="N18" s="116"/>
    </row>
    <row r="19" spans="1:15" ht="20.100000000000001" customHeight="1" thickBot="1" x14ac:dyDescent="0.3">
      <c r="A19" s="212"/>
      <c r="B19" s="118"/>
      <c r="C19" s="78" t="str">
        <f>Poules!Q40</f>
        <v/>
      </c>
      <c r="D19" s="116"/>
      <c r="E19" s="13"/>
      <c r="F19" s="211" t="str">
        <f>IF(OR(H19="",H20=""),"",TERRAINS!I8)</f>
        <v/>
      </c>
      <c r="G19" s="124"/>
      <c r="H19" s="84" t="str">
        <f>IF(OR(D18="",D19=""),"",IF(D18&gt;D19,C18,C19))</f>
        <v/>
      </c>
      <c r="I19" s="115"/>
      <c r="J19" s="214"/>
    </row>
    <row r="20" spans="1:15" ht="20.100000000000001" customHeight="1" thickBot="1" x14ac:dyDescent="0.3">
      <c r="A20" s="211" t="str">
        <f>IF(OR(C20="",C21=""),"",TERRAINS!H13)</f>
        <v/>
      </c>
      <c r="B20" s="117"/>
      <c r="C20" s="73" t="str">
        <f>Poules!Q35</f>
        <v/>
      </c>
      <c r="D20" s="115"/>
      <c r="E20" s="14"/>
      <c r="F20" s="212"/>
      <c r="G20" s="125"/>
      <c r="H20" s="85" t="str">
        <f>IF(OR(D20="",D21=""),"",IF(D20&gt;D21,C20,C21))</f>
        <v/>
      </c>
      <c r="I20" s="116"/>
    </row>
    <row r="21" spans="1:15" ht="20.100000000000001" customHeight="1" thickBot="1" x14ac:dyDescent="0.3">
      <c r="A21" s="212"/>
      <c r="B21" s="118"/>
      <c r="C21" s="74" t="str">
        <f>Poules!Q17</f>
        <v/>
      </c>
      <c r="D21" s="116"/>
    </row>
  </sheetData>
  <sheetProtection formatCells="0"/>
  <mergeCells count="28">
    <mergeCell ref="F19:F20"/>
    <mergeCell ref="A20:A21"/>
    <mergeCell ref="A12:A13"/>
    <mergeCell ref="P13:P14"/>
    <mergeCell ref="A14:A15"/>
    <mergeCell ref="O14:O17"/>
    <mergeCell ref="F15:F16"/>
    <mergeCell ref="A16:A17"/>
    <mergeCell ref="J16:J17"/>
    <mergeCell ref="K17:K18"/>
    <mergeCell ref="A18:A19"/>
    <mergeCell ref="J18:J19"/>
    <mergeCell ref="P4:S4"/>
    <mergeCell ref="A6:A7"/>
    <mergeCell ref="F7:F8"/>
    <mergeCell ref="A8:A9"/>
    <mergeCell ref="J8:J9"/>
    <mergeCell ref="K9:K10"/>
    <mergeCell ref="A10:A11"/>
    <mergeCell ref="J10:J11"/>
    <mergeCell ref="O10:O13"/>
    <mergeCell ref="F11:F12"/>
    <mergeCell ref="A1:I1"/>
    <mergeCell ref="A2:I2"/>
    <mergeCell ref="K2:N2"/>
    <mergeCell ref="A4:D4"/>
    <mergeCell ref="F4:I4"/>
    <mergeCell ref="K4:N4"/>
  </mergeCells>
  <conditionalFormatting sqref="D6">
    <cfRule type="cellIs" dxfId="59" priority="67" operator="lessThan">
      <formula>$D$7</formula>
    </cfRule>
    <cfRule type="cellIs" dxfId="58" priority="68" operator="greaterThan">
      <formula>$D$7</formula>
    </cfRule>
  </conditionalFormatting>
  <conditionalFormatting sqref="D7">
    <cfRule type="cellIs" dxfId="57" priority="65" operator="lessThan">
      <formula>$D$6</formula>
    </cfRule>
    <cfRule type="cellIs" dxfId="56" priority="66" operator="greaterThan">
      <formula>$D$6</formula>
    </cfRule>
  </conditionalFormatting>
  <conditionalFormatting sqref="D8">
    <cfRule type="cellIs" dxfId="55" priority="63" operator="lessThan">
      <formula>$D$9</formula>
    </cfRule>
    <cfRule type="cellIs" dxfId="54" priority="64" operator="greaterThan">
      <formula>$D$9</formula>
    </cfRule>
  </conditionalFormatting>
  <conditionalFormatting sqref="D10">
    <cfRule type="cellIs" dxfId="53" priority="61" operator="lessThan">
      <formula>$D$11</formula>
    </cfRule>
    <cfRule type="cellIs" dxfId="52" priority="62" operator="greaterThan">
      <formula>$D$11</formula>
    </cfRule>
  </conditionalFormatting>
  <conditionalFormatting sqref="D12">
    <cfRule type="cellIs" dxfId="51" priority="59" operator="lessThan">
      <formula>$D$13</formula>
    </cfRule>
    <cfRule type="cellIs" dxfId="50" priority="60" operator="greaterThan">
      <formula>$D$13</formula>
    </cfRule>
  </conditionalFormatting>
  <conditionalFormatting sqref="D14">
    <cfRule type="cellIs" dxfId="49" priority="57" operator="lessThan">
      <formula>$D$15</formula>
    </cfRule>
    <cfRule type="cellIs" dxfId="48" priority="58" operator="greaterThan">
      <formula>$D$15</formula>
    </cfRule>
  </conditionalFormatting>
  <conditionalFormatting sqref="D16">
    <cfRule type="cellIs" dxfId="47" priority="55" operator="lessThan">
      <formula>$D$17</formula>
    </cfRule>
    <cfRule type="cellIs" dxfId="46" priority="56" operator="greaterThan">
      <formula>$D$17</formula>
    </cfRule>
  </conditionalFormatting>
  <conditionalFormatting sqref="D18">
    <cfRule type="cellIs" dxfId="45" priority="53" operator="lessThan">
      <formula>$D$19</formula>
    </cfRule>
    <cfRule type="cellIs" dxfId="44" priority="54" operator="greaterThan">
      <formula>$D$19</formula>
    </cfRule>
  </conditionalFormatting>
  <conditionalFormatting sqref="D20">
    <cfRule type="cellIs" dxfId="43" priority="51" operator="lessThan">
      <formula>$D$21</formula>
    </cfRule>
    <cfRule type="cellIs" dxfId="42" priority="52" operator="greaterThan">
      <formula>$D$21</formula>
    </cfRule>
  </conditionalFormatting>
  <conditionalFormatting sqref="I7">
    <cfRule type="cellIs" dxfId="41" priority="49" operator="lessThan">
      <formula>$I$8</formula>
    </cfRule>
    <cfRule type="cellIs" dxfId="40" priority="50" operator="greaterThan">
      <formula>$I$8</formula>
    </cfRule>
  </conditionalFormatting>
  <conditionalFormatting sqref="N9">
    <cfRule type="cellIs" dxfId="39" priority="41" operator="lessThan">
      <formula>$N$10</formula>
    </cfRule>
    <cfRule type="cellIs" dxfId="38" priority="42" operator="greaterThan">
      <formula>$N$10</formula>
    </cfRule>
  </conditionalFormatting>
  <conditionalFormatting sqref="S13">
    <cfRule type="cellIs" dxfId="37" priority="37" operator="lessThan">
      <formula>$S$14</formula>
    </cfRule>
    <cfRule type="cellIs" dxfId="36" priority="38" operator="greaterThan">
      <formula>$S$14</formula>
    </cfRule>
  </conditionalFormatting>
  <conditionalFormatting sqref="I11">
    <cfRule type="cellIs" dxfId="35" priority="35" operator="lessThan">
      <formula>$I$12</formula>
    </cfRule>
    <cfRule type="cellIs" dxfId="34" priority="36" operator="greaterThan">
      <formula>$I$12</formula>
    </cfRule>
  </conditionalFormatting>
  <conditionalFormatting sqref="I15">
    <cfRule type="cellIs" dxfId="33" priority="33" operator="lessThan">
      <formula>$I$16</formula>
    </cfRule>
    <cfRule type="cellIs" dxfId="32" priority="34" operator="greaterThan">
      <formula>$I$16</formula>
    </cfRule>
  </conditionalFormatting>
  <conditionalFormatting sqref="I19">
    <cfRule type="cellIs" dxfId="31" priority="31" operator="lessThan">
      <formula>$I$20</formula>
    </cfRule>
    <cfRule type="cellIs" dxfId="30" priority="32" operator="greaterThan">
      <formula>$I$20</formula>
    </cfRule>
  </conditionalFormatting>
  <conditionalFormatting sqref="D9">
    <cfRule type="cellIs" dxfId="29" priority="29" operator="lessThan">
      <formula>$D$8</formula>
    </cfRule>
    <cfRule type="cellIs" dxfId="28" priority="30" operator="greaterThan">
      <formula>$D$8</formula>
    </cfRule>
  </conditionalFormatting>
  <conditionalFormatting sqref="D11">
    <cfRule type="cellIs" dxfId="27" priority="27" operator="lessThan">
      <formula>$D$10</formula>
    </cfRule>
    <cfRule type="cellIs" dxfId="26" priority="28" operator="greaterThan">
      <formula>$D$10</formula>
    </cfRule>
  </conditionalFormatting>
  <conditionalFormatting sqref="D13">
    <cfRule type="cellIs" dxfId="25" priority="25" operator="lessThan">
      <formula>$D$12</formula>
    </cfRule>
    <cfRule type="cellIs" dxfId="24" priority="26" operator="greaterThan">
      <formula>$D$12</formula>
    </cfRule>
  </conditionalFormatting>
  <conditionalFormatting sqref="D15">
    <cfRule type="cellIs" dxfId="23" priority="23" operator="lessThan">
      <formula>$D$14</formula>
    </cfRule>
    <cfRule type="cellIs" dxfId="22" priority="24" operator="greaterThan">
      <formula>$D$14</formula>
    </cfRule>
  </conditionalFormatting>
  <conditionalFormatting sqref="D17">
    <cfRule type="cellIs" dxfId="21" priority="21" operator="lessThan">
      <formula>$D$16</formula>
    </cfRule>
    <cfRule type="cellIs" dxfId="20" priority="22" operator="greaterThan">
      <formula>$D$16</formula>
    </cfRule>
  </conditionalFormatting>
  <conditionalFormatting sqref="D19">
    <cfRule type="cellIs" dxfId="19" priority="19" operator="lessThan">
      <formula>$D$18</formula>
    </cfRule>
    <cfRule type="cellIs" dxfId="18" priority="20" operator="greaterThan">
      <formula>$D$18</formula>
    </cfRule>
  </conditionalFormatting>
  <conditionalFormatting sqref="D21">
    <cfRule type="cellIs" dxfId="17" priority="17" operator="lessThan">
      <formula>$D$20</formula>
    </cfRule>
    <cfRule type="cellIs" dxfId="16" priority="18" operator="greaterThan">
      <formula>$D$20</formula>
    </cfRule>
  </conditionalFormatting>
  <conditionalFormatting sqref="I8">
    <cfRule type="cellIs" dxfId="15" priority="15" operator="lessThan">
      <formula>$I$7</formula>
    </cfRule>
    <cfRule type="cellIs" dxfId="14" priority="16" operator="greaterThan">
      <formula>$I$7</formula>
    </cfRule>
  </conditionalFormatting>
  <conditionalFormatting sqref="S14">
    <cfRule type="cellIs" dxfId="13" priority="13" operator="lessThan">
      <formula>$S$13</formula>
    </cfRule>
    <cfRule type="cellIs" dxfId="12" priority="14" operator="greaterThan">
      <formula>$S$13</formula>
    </cfRule>
  </conditionalFormatting>
  <conditionalFormatting sqref="I12">
    <cfRule type="cellIs" dxfId="11" priority="11" operator="lessThan">
      <formula>$I$11</formula>
    </cfRule>
    <cfRule type="cellIs" dxfId="10" priority="12" operator="greaterThan">
      <formula>$I$11</formula>
    </cfRule>
  </conditionalFormatting>
  <conditionalFormatting sqref="I16">
    <cfRule type="cellIs" dxfId="9" priority="9" operator="lessThan">
      <formula>$I$15</formula>
    </cfRule>
    <cfRule type="cellIs" dxfId="8" priority="10" operator="greaterThan">
      <formula>$I$15</formula>
    </cfRule>
  </conditionalFormatting>
  <conditionalFormatting sqref="I20">
    <cfRule type="cellIs" dxfId="7" priority="7" operator="lessThan">
      <formula>$I$19</formula>
    </cfRule>
    <cfRule type="cellIs" dxfId="6" priority="8" operator="greaterThan">
      <formula>$I$19</formula>
    </cfRule>
  </conditionalFormatting>
  <conditionalFormatting sqref="N10">
    <cfRule type="cellIs" dxfId="5" priority="5" operator="lessThan">
      <formula>$N$9</formula>
    </cfRule>
    <cfRule type="cellIs" dxfId="4" priority="6" operator="greaterThan">
      <formula>$N$9</formula>
    </cfRule>
  </conditionalFormatting>
  <conditionalFormatting sqref="N17">
    <cfRule type="cellIs" dxfId="3" priority="3" operator="lessThan">
      <formula>$N$18</formula>
    </cfRule>
    <cfRule type="cellIs" dxfId="2" priority="4" operator="greaterThan">
      <formula>$N$18</formula>
    </cfRule>
  </conditionalFormatting>
  <conditionalFormatting sqref="N18">
    <cfRule type="cellIs" dxfId="1" priority="1" operator="lessThan">
      <formula>$N$17</formula>
    </cfRule>
    <cfRule type="cellIs" dxfId="0" priority="2" operator="greaterThan">
      <formula>$N$17</formula>
    </cfRule>
  </conditionalFormatting>
  <printOptions horizontalCentered="1"/>
  <pageMargins left="0.19685039370078741" right="0.19685039370078741" top="0.19685039370078741" bottom="0.19685039370078741" header="0.31496062992125984" footer="0.31496062992125984"/>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C3:J35"/>
  <sheetViews>
    <sheetView tabSelected="1" workbookViewId="0">
      <selection activeCell="M7" sqref="M7"/>
    </sheetView>
  </sheetViews>
  <sheetFormatPr baseColWidth="10" defaultRowHeight="13.2" x14ac:dyDescent="0.25"/>
  <sheetData>
    <row r="3" spans="3:10" x14ac:dyDescent="0.25">
      <c r="C3" s="177" t="str">
        <f>'F1'!C5</f>
        <v>Noms</v>
      </c>
      <c r="D3" s="178"/>
      <c r="E3" s="140" t="s">
        <v>20</v>
      </c>
      <c r="F3" s="140" t="s">
        <v>21</v>
      </c>
      <c r="G3" s="140" t="s">
        <v>22</v>
      </c>
      <c r="H3" s="142" t="s">
        <v>24</v>
      </c>
      <c r="I3" s="142" t="s">
        <v>23</v>
      </c>
      <c r="J3" s="142" t="s">
        <v>25</v>
      </c>
    </row>
    <row r="4" spans="3:10" ht="15.6" x14ac:dyDescent="0.25">
      <c r="C4" s="169">
        <f>'F1'!I6</f>
        <v>0</v>
      </c>
      <c r="D4" s="170"/>
      <c r="E4" s="141">
        <v>1</v>
      </c>
      <c r="F4" s="141">
        <v>3</v>
      </c>
      <c r="G4" s="141"/>
      <c r="H4" s="141">
        <v>4</v>
      </c>
      <c r="I4" s="141">
        <v>2</v>
      </c>
      <c r="J4" s="141">
        <v>5</v>
      </c>
    </row>
    <row r="5" spans="3:10" ht="15.6" x14ac:dyDescent="0.25">
      <c r="C5" s="169">
        <f>'F1'!I7</f>
        <v>0</v>
      </c>
      <c r="D5" s="170"/>
      <c r="E5" s="141">
        <v>1</v>
      </c>
      <c r="F5" s="141">
        <v>4</v>
      </c>
      <c r="G5" s="141"/>
      <c r="H5" s="141"/>
      <c r="I5" s="141"/>
      <c r="J5" s="141"/>
    </row>
    <row r="6" spans="3:10" ht="15.6" x14ac:dyDescent="0.25">
      <c r="C6" s="169">
        <f>'F1'!I8</f>
        <v>0</v>
      </c>
      <c r="D6" s="170"/>
      <c r="E6" s="141">
        <v>2</v>
      </c>
      <c r="F6" s="141">
        <v>3</v>
      </c>
      <c r="G6" s="141">
        <v>5</v>
      </c>
      <c r="H6" s="141">
        <v>6</v>
      </c>
      <c r="I6" s="141">
        <v>1</v>
      </c>
      <c r="J6" s="141"/>
    </row>
    <row r="7" spans="3:10" ht="15.6" x14ac:dyDescent="0.25">
      <c r="C7" s="169">
        <f>'F1'!I9</f>
        <v>0</v>
      </c>
      <c r="D7" s="170"/>
      <c r="E7" s="141">
        <v>2</v>
      </c>
      <c r="F7" s="141">
        <v>4</v>
      </c>
      <c r="G7" s="141">
        <v>5</v>
      </c>
      <c r="H7" s="141"/>
      <c r="I7" s="141"/>
      <c r="J7" s="141"/>
    </row>
    <row r="8" spans="3:10" ht="15.6" x14ac:dyDescent="0.25">
      <c r="C8" s="169">
        <f>'F1'!I10</f>
        <v>0</v>
      </c>
      <c r="D8" s="170"/>
      <c r="E8" s="141">
        <v>3</v>
      </c>
      <c r="F8" s="141">
        <v>1</v>
      </c>
      <c r="G8" s="141"/>
      <c r="H8" s="141">
        <v>7</v>
      </c>
      <c r="I8" s="141">
        <v>4</v>
      </c>
      <c r="J8" s="141">
        <v>2</v>
      </c>
    </row>
    <row r="9" spans="3:10" ht="15.6" x14ac:dyDescent="0.25">
      <c r="C9" s="169">
        <f>'F1'!I11</f>
        <v>0</v>
      </c>
      <c r="D9" s="170"/>
      <c r="E9" s="141">
        <v>3</v>
      </c>
      <c r="F9" s="141">
        <v>2</v>
      </c>
      <c r="G9" s="141">
        <v>7</v>
      </c>
      <c r="H9" s="141"/>
      <c r="I9" s="141"/>
      <c r="J9" s="141"/>
    </row>
    <row r="10" spans="3:10" ht="15.6" x14ac:dyDescent="0.25">
      <c r="C10" s="169">
        <f>'F1'!I12</f>
        <v>0</v>
      </c>
      <c r="D10" s="170"/>
      <c r="E10" s="141">
        <v>4</v>
      </c>
      <c r="F10" s="141">
        <v>1</v>
      </c>
      <c r="G10" s="141">
        <v>7</v>
      </c>
      <c r="H10" s="141">
        <v>2</v>
      </c>
      <c r="I10" s="141">
        <v>3</v>
      </c>
      <c r="J10" s="141"/>
    </row>
    <row r="11" spans="3:10" ht="15.6" x14ac:dyDescent="0.25">
      <c r="C11" s="169">
        <f>'F1'!I13</f>
        <v>0</v>
      </c>
      <c r="D11" s="170"/>
      <c r="E11" s="141">
        <v>4</v>
      </c>
      <c r="F11" s="141">
        <v>2</v>
      </c>
      <c r="G11" s="141"/>
      <c r="H11" s="141"/>
      <c r="I11" s="141"/>
      <c r="J11" s="141"/>
    </row>
    <row r="12" spans="3:10" ht="15.6" x14ac:dyDescent="0.25">
      <c r="C12" s="169">
        <f>'F1'!I14</f>
        <v>0</v>
      </c>
      <c r="D12" s="170"/>
      <c r="E12" s="141">
        <v>5</v>
      </c>
      <c r="F12" s="141">
        <v>8</v>
      </c>
      <c r="G12" s="141"/>
      <c r="H12" s="141"/>
      <c r="I12" s="141"/>
      <c r="J12" s="141"/>
    </row>
    <row r="13" spans="3:10" ht="15.6" x14ac:dyDescent="0.25">
      <c r="C13" s="169">
        <f>'F1'!I15</f>
        <v>0</v>
      </c>
      <c r="D13" s="170"/>
      <c r="E13" s="141">
        <v>5</v>
      </c>
      <c r="F13" s="141">
        <v>7</v>
      </c>
      <c r="G13" s="141">
        <v>1</v>
      </c>
      <c r="H13" s="141">
        <v>8</v>
      </c>
      <c r="I13" s="141">
        <v>4</v>
      </c>
      <c r="J13" s="141"/>
    </row>
    <row r="14" spans="3:10" ht="15.6" x14ac:dyDescent="0.25">
      <c r="C14" s="169">
        <f>'F1'!I16</f>
        <v>0</v>
      </c>
      <c r="D14" s="170"/>
      <c r="E14" s="141">
        <v>6</v>
      </c>
      <c r="F14" s="141">
        <v>8</v>
      </c>
      <c r="G14" s="141">
        <v>1</v>
      </c>
      <c r="H14" s="141"/>
      <c r="I14" s="141"/>
      <c r="J14" s="141"/>
    </row>
    <row r="15" spans="3:10" ht="15.6" x14ac:dyDescent="0.25">
      <c r="C15" s="169">
        <f>'F1'!I17</f>
        <v>0</v>
      </c>
      <c r="D15" s="170"/>
      <c r="E15" s="141">
        <v>6</v>
      </c>
      <c r="F15" s="141">
        <v>7</v>
      </c>
      <c r="G15" s="141"/>
      <c r="H15" s="141">
        <v>3</v>
      </c>
      <c r="I15" s="141">
        <v>2</v>
      </c>
      <c r="J15" s="141"/>
    </row>
    <row r="16" spans="3:10" ht="15.6" x14ac:dyDescent="0.25">
      <c r="C16" s="169">
        <f>'F1'!I18</f>
        <v>0</v>
      </c>
      <c r="D16" s="170"/>
      <c r="E16" s="141">
        <v>7</v>
      </c>
      <c r="F16" s="141">
        <v>5</v>
      </c>
      <c r="G16" s="141"/>
      <c r="H16" s="141">
        <v>6</v>
      </c>
      <c r="I16" s="141">
        <v>1</v>
      </c>
      <c r="J16" s="141">
        <v>2</v>
      </c>
    </row>
    <row r="17" spans="3:10" ht="15.6" x14ac:dyDescent="0.25">
      <c r="C17" s="169">
        <f>'F1'!I19</f>
        <v>0</v>
      </c>
      <c r="D17" s="170"/>
      <c r="E17" s="141">
        <v>7</v>
      </c>
      <c r="F17" s="141">
        <v>6</v>
      </c>
      <c r="G17" s="141">
        <v>3</v>
      </c>
      <c r="H17" s="141">
        <v>4</v>
      </c>
      <c r="I17" s="141">
        <v>2</v>
      </c>
      <c r="J17" s="141"/>
    </row>
    <row r="18" spans="3:10" ht="15.6" x14ac:dyDescent="0.25">
      <c r="C18" s="169">
        <f>'F1'!I20</f>
        <v>0</v>
      </c>
      <c r="D18" s="170"/>
      <c r="E18" s="141">
        <v>8</v>
      </c>
      <c r="F18" s="141">
        <v>6</v>
      </c>
      <c r="G18" s="141"/>
      <c r="H18" s="141"/>
      <c r="I18" s="141"/>
      <c r="J18" s="141"/>
    </row>
    <row r="19" spans="3:10" ht="15.6" x14ac:dyDescent="0.25">
      <c r="C19" s="169">
        <f>'F1'!I21</f>
        <v>0</v>
      </c>
      <c r="D19" s="170"/>
      <c r="E19" s="141">
        <v>8</v>
      </c>
      <c r="F19" s="141">
        <v>5</v>
      </c>
      <c r="G19" s="141">
        <v>3</v>
      </c>
      <c r="H19" s="141"/>
      <c r="I19" s="141"/>
      <c r="J19" s="141"/>
    </row>
    <row r="20" spans="3:10" ht="15.6" x14ac:dyDescent="0.25">
      <c r="C20" s="169">
        <f>'F1'!I22</f>
        <v>0</v>
      </c>
      <c r="D20" s="170"/>
      <c r="E20" s="141">
        <v>9</v>
      </c>
      <c r="F20" s="141">
        <v>11</v>
      </c>
      <c r="G20" s="141">
        <v>13</v>
      </c>
      <c r="H20" s="141">
        <v>3</v>
      </c>
      <c r="I20" s="141">
        <v>2</v>
      </c>
      <c r="J20" s="141">
        <v>5</v>
      </c>
    </row>
    <row r="21" spans="3:10" ht="15.6" x14ac:dyDescent="0.25">
      <c r="C21" s="169">
        <f>'F1'!I23</f>
        <v>0</v>
      </c>
      <c r="D21" s="170"/>
      <c r="E21" s="141">
        <v>9</v>
      </c>
      <c r="F21" s="141">
        <v>12</v>
      </c>
      <c r="G21" s="141">
        <v>13</v>
      </c>
      <c r="H21" s="141"/>
      <c r="I21" s="141"/>
      <c r="J21" s="141"/>
    </row>
    <row r="22" spans="3:10" ht="15.6" x14ac:dyDescent="0.25">
      <c r="C22" s="169">
        <f>'F1'!I24</f>
        <v>0</v>
      </c>
      <c r="D22" s="170"/>
      <c r="E22" s="141">
        <v>10</v>
      </c>
      <c r="F22" s="141">
        <v>12</v>
      </c>
      <c r="G22" s="141"/>
      <c r="H22" s="141"/>
      <c r="I22" s="141"/>
      <c r="J22" s="141"/>
    </row>
    <row r="23" spans="3:10" ht="15.6" x14ac:dyDescent="0.25">
      <c r="C23" s="169">
        <f>'F1'!I25</f>
        <v>0</v>
      </c>
      <c r="D23" s="170"/>
      <c r="E23" s="141">
        <v>10</v>
      </c>
      <c r="F23" s="141">
        <v>11</v>
      </c>
      <c r="G23" s="141"/>
      <c r="H23" s="141">
        <v>5</v>
      </c>
      <c r="I23" s="141">
        <v>1</v>
      </c>
      <c r="J23" s="141">
        <v>2</v>
      </c>
    </row>
    <row r="24" spans="3:10" ht="15.6" x14ac:dyDescent="0.25">
      <c r="C24" s="169">
        <f>'F1'!I26</f>
        <v>0</v>
      </c>
      <c r="D24" s="170"/>
      <c r="E24" s="141">
        <v>11</v>
      </c>
      <c r="F24" s="141">
        <v>9</v>
      </c>
      <c r="G24" s="141"/>
      <c r="H24" s="141">
        <v>8</v>
      </c>
      <c r="I24" s="141">
        <v>4</v>
      </c>
      <c r="J24" s="141">
        <v>2</v>
      </c>
    </row>
    <row r="25" spans="3:10" ht="15.6" x14ac:dyDescent="0.25">
      <c r="C25" s="169">
        <f>'F1'!I27</f>
        <v>0</v>
      </c>
      <c r="D25" s="170"/>
      <c r="E25" s="141">
        <v>11</v>
      </c>
      <c r="F25" s="141">
        <v>10</v>
      </c>
      <c r="G25" s="141"/>
      <c r="H25" s="141"/>
      <c r="I25" s="141"/>
      <c r="J25" s="141"/>
    </row>
    <row r="26" spans="3:10" ht="15.6" x14ac:dyDescent="0.25">
      <c r="C26" s="169">
        <f>'F1'!I28</f>
        <v>0</v>
      </c>
      <c r="D26" s="170"/>
      <c r="E26" s="141">
        <v>12</v>
      </c>
      <c r="F26" s="141">
        <v>9</v>
      </c>
      <c r="G26" s="141">
        <v>15</v>
      </c>
      <c r="H26" s="141">
        <v>1</v>
      </c>
      <c r="I26" s="141">
        <v>3</v>
      </c>
      <c r="J26" s="141"/>
    </row>
    <row r="27" spans="3:10" ht="15.6" x14ac:dyDescent="0.25">
      <c r="C27" s="169">
        <f>'F1'!I29</f>
        <v>0</v>
      </c>
      <c r="D27" s="170"/>
      <c r="E27" s="141">
        <v>12</v>
      </c>
      <c r="F27" s="141">
        <v>10</v>
      </c>
      <c r="G27" s="141">
        <v>15</v>
      </c>
      <c r="H27" s="141"/>
      <c r="I27" s="141"/>
      <c r="J27" s="141"/>
    </row>
    <row r="28" spans="3:10" ht="15.6" x14ac:dyDescent="0.25">
      <c r="C28" s="169">
        <f>'F1'!I30</f>
        <v>0</v>
      </c>
      <c r="D28" s="170"/>
      <c r="E28" s="141">
        <v>13</v>
      </c>
      <c r="F28" s="141">
        <v>15</v>
      </c>
      <c r="G28" s="141"/>
      <c r="H28" s="141">
        <v>2</v>
      </c>
      <c r="I28" s="141">
        <v>3</v>
      </c>
      <c r="J28" s="141">
        <v>5</v>
      </c>
    </row>
    <row r="29" spans="3:10" ht="15.6" x14ac:dyDescent="0.25">
      <c r="C29" s="169">
        <f>'F1'!I31</f>
        <v>0</v>
      </c>
      <c r="D29" s="170"/>
      <c r="E29" s="141">
        <v>13</v>
      </c>
      <c r="F29" s="141">
        <v>16</v>
      </c>
      <c r="G29" s="141"/>
      <c r="H29" s="141"/>
      <c r="I29" s="141"/>
      <c r="J29" s="141"/>
    </row>
    <row r="30" spans="3:10" ht="15.6" x14ac:dyDescent="0.25">
      <c r="C30" s="169">
        <f>'F1'!I32</f>
        <v>0</v>
      </c>
      <c r="D30" s="170"/>
      <c r="E30" s="141">
        <v>14</v>
      </c>
      <c r="F30" s="141">
        <v>15</v>
      </c>
      <c r="G30" s="141">
        <v>9</v>
      </c>
      <c r="H30" s="141">
        <v>7</v>
      </c>
      <c r="I30" s="141">
        <v>4</v>
      </c>
      <c r="J30" s="141"/>
    </row>
    <row r="31" spans="3:10" ht="15.6" x14ac:dyDescent="0.25">
      <c r="C31" s="169">
        <f>'F1'!I33</f>
        <v>0</v>
      </c>
      <c r="D31" s="170"/>
      <c r="E31" s="141">
        <v>14</v>
      </c>
      <c r="F31" s="141">
        <v>16</v>
      </c>
      <c r="G31" s="141">
        <v>9</v>
      </c>
      <c r="H31" s="141"/>
      <c r="I31" s="141"/>
      <c r="J31" s="141"/>
    </row>
    <row r="32" spans="3:10" ht="15.6" x14ac:dyDescent="0.25">
      <c r="C32" s="169">
        <f>'F1'!I34</f>
        <v>0</v>
      </c>
      <c r="D32" s="170"/>
      <c r="E32" s="141">
        <v>15</v>
      </c>
      <c r="F32" s="141">
        <v>14</v>
      </c>
      <c r="G32" s="141"/>
      <c r="H32" s="141"/>
      <c r="I32" s="141"/>
      <c r="J32" s="141"/>
    </row>
    <row r="33" spans="3:10" ht="15.6" x14ac:dyDescent="0.25">
      <c r="C33" s="169">
        <f>'F1'!I35</f>
        <v>0</v>
      </c>
      <c r="D33" s="170"/>
      <c r="E33" s="141">
        <v>15</v>
      </c>
      <c r="F33" s="141">
        <v>13</v>
      </c>
      <c r="G33" s="141"/>
      <c r="H33" s="141">
        <v>1</v>
      </c>
      <c r="I33" s="141">
        <v>3</v>
      </c>
      <c r="J33" s="141">
        <v>5</v>
      </c>
    </row>
    <row r="34" spans="3:10" ht="15.6" x14ac:dyDescent="0.25">
      <c r="C34" s="169">
        <f>'F1'!I36</f>
        <v>0</v>
      </c>
      <c r="D34" s="170"/>
      <c r="E34" s="141">
        <v>16</v>
      </c>
      <c r="F34" s="141">
        <v>13</v>
      </c>
      <c r="G34" s="141">
        <v>11</v>
      </c>
      <c r="H34" s="141">
        <v>5</v>
      </c>
      <c r="I34" s="141">
        <v>1</v>
      </c>
      <c r="J34" s="141"/>
    </row>
    <row r="35" spans="3:10" ht="15.6" x14ac:dyDescent="0.25">
      <c r="C35" s="169">
        <f>'F1'!I37</f>
        <v>0</v>
      </c>
      <c r="D35" s="170"/>
      <c r="E35" s="141">
        <v>16</v>
      </c>
      <c r="F35" s="141">
        <v>14</v>
      </c>
      <c r="G35" s="141">
        <v>11</v>
      </c>
      <c r="H35" s="141"/>
      <c r="I35" s="141"/>
      <c r="J35" s="141"/>
    </row>
  </sheetData>
  <mergeCells count="33">
    <mergeCell ref="C33:D33"/>
    <mergeCell ref="C34:D34"/>
    <mergeCell ref="C35:D35"/>
    <mergeCell ref="C27:D27"/>
    <mergeCell ref="C28:D28"/>
    <mergeCell ref="C29:D29"/>
    <mergeCell ref="C30:D30"/>
    <mergeCell ref="C31:D31"/>
    <mergeCell ref="C32:D32"/>
    <mergeCell ref="C26:D26"/>
    <mergeCell ref="C15:D15"/>
    <mergeCell ref="C16:D16"/>
    <mergeCell ref="C17:D17"/>
    <mergeCell ref="C18:D18"/>
    <mergeCell ref="C19:D19"/>
    <mergeCell ref="C20:D20"/>
    <mergeCell ref="C21:D21"/>
    <mergeCell ref="C22:D22"/>
    <mergeCell ref="C23:D23"/>
    <mergeCell ref="C24:D24"/>
    <mergeCell ref="C25:D25"/>
    <mergeCell ref="C14:D14"/>
    <mergeCell ref="C3:D3"/>
    <mergeCell ref="C4:D4"/>
    <mergeCell ref="C5:D5"/>
    <mergeCell ref="C6:D6"/>
    <mergeCell ref="C7:D7"/>
    <mergeCell ref="C8:D8"/>
    <mergeCell ref="C9:D9"/>
    <mergeCell ref="C10:D10"/>
    <mergeCell ref="C11:D11"/>
    <mergeCell ref="C12:D12"/>
    <mergeCell ref="C13:D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F1</vt:lpstr>
      <vt:lpstr>Poules</vt:lpstr>
      <vt:lpstr>PARTIES FINALES</vt:lpstr>
      <vt:lpstr>TERRAINS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f.amar</dc:creator>
  <cp:lastModifiedBy>François ROUZE</cp:lastModifiedBy>
  <cp:lastPrinted>2015-05-20T08:23:53Z</cp:lastPrinted>
  <dcterms:created xsi:type="dcterms:W3CDTF">2011-11-07T12:23:51Z</dcterms:created>
  <dcterms:modified xsi:type="dcterms:W3CDTF">2022-12-14T08:57:24Z</dcterms:modified>
</cp:coreProperties>
</file>