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DE32555-AF6C-45D9-B837-7FACC0602653}" xr6:coauthVersionLast="36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lanification" sheetId="1" r:id="rId1"/>
    <sheet name="Saisie de données" sheetId="2" r:id="rId2"/>
    <sheet name="Recherche de nom" sheetId="3" state="hidden" r:id="rId3"/>
  </sheets>
  <externalReferences>
    <externalReference r:id="rId4"/>
  </externalReferences>
  <definedNames>
    <definedName name="AfficherNom">Planification!$H$3</definedName>
    <definedName name="l_nom">T_nom[]</definedName>
    <definedName name="l_qui">T_qui[]</definedName>
    <definedName name="ListeHeure">'[1]Agenda quotidien'!$G$4:$G$26</definedName>
    <definedName name="ListeLieux">[1]Données!$F$1:$F$3</definedName>
    <definedName name="RechercherQui">OFFSET('Recherche de nom'!$A$3,,,COUNT('Recherche de nom'!$B:$B),1)</definedName>
    <definedName name="SemaineDu">Planification!$G$3</definedName>
    <definedName name="_xlnm.Print_Area" localSheetId="0">Planification!$B$2:$I$23</definedName>
  </definedNames>
  <calcPr calcId="191029"/>
</workbook>
</file>

<file path=xl/calcChain.xml><?xml version="1.0" encoding="utf-8"?>
<calcChain xmlns="http://schemas.openxmlformats.org/spreadsheetml/2006/main">
  <c r="B11" i="2" l="1"/>
  <c r="B10" i="2"/>
  <c r="B9" i="2"/>
  <c r="B8" i="2"/>
  <c r="B7" i="2"/>
  <c r="B6" i="2"/>
  <c r="B5" i="2"/>
  <c r="B4" i="2"/>
  <c r="B12" i="2"/>
  <c r="H12" i="2" l="1"/>
  <c r="H11" i="2"/>
  <c r="K12" i="2"/>
  <c r="K11" i="2"/>
  <c r="H5" i="2" l="1"/>
  <c r="H6" i="2"/>
  <c r="H7" i="2"/>
  <c r="H8" i="2"/>
  <c r="H9" i="2"/>
  <c r="H10" i="2"/>
  <c r="H4" i="2"/>
  <c r="K9" i="2" l="1"/>
  <c r="K10" i="2"/>
  <c r="G3" i="1" l="1"/>
  <c r="F3" i="1" s="1"/>
  <c r="K5" i="2" l="1"/>
  <c r="K6" i="2"/>
  <c r="K7" i="2"/>
  <c r="K8" i="2"/>
  <c r="K4" i="2"/>
  <c r="A3" i="3" l="1" a="1"/>
  <c r="A3" i="3" s="1"/>
  <c r="A4" i="3" s="1" a="1"/>
  <c r="A4" i="3" s="1"/>
  <c r="B4" i="3" s="1"/>
  <c r="B3" i="3" l="1"/>
  <c r="A5" i="3" a="1"/>
  <c r="A5" i="3" s="1"/>
  <c r="A6" i="3" l="1" a="1"/>
  <c r="A6" i="3" s="1"/>
  <c r="B6" i="3" s="1"/>
  <c r="B5" i="3"/>
  <c r="D4" i="1"/>
  <c r="E4" i="1"/>
  <c r="H4" i="1"/>
  <c r="C4" i="1"/>
  <c r="I4" i="1"/>
  <c r="C5" i="1" l="1"/>
  <c r="G5" i="1"/>
  <c r="A7" i="3" a="1"/>
  <c r="A7" i="3" s="1"/>
  <c r="B7" i="3" s="1"/>
  <c r="D5" i="1"/>
  <c r="I5" i="1"/>
  <c r="F5" i="1"/>
  <c r="E5" i="1"/>
  <c r="H5" i="1"/>
  <c r="A8" i="3" l="1" a="1"/>
  <c r="A8" i="3" s="1"/>
  <c r="B8" i="3" s="1"/>
  <c r="A9" i="3" l="1" a="1"/>
  <c r="A9" i="3" s="1"/>
  <c r="B9" i="3" s="1"/>
  <c r="A10" i="3" l="1" a="1"/>
  <c r="A10" i="3" s="1"/>
  <c r="B10" i="3" s="1"/>
  <c r="A11" i="3" l="1" a="1"/>
  <c r="A11" i="3" s="1"/>
  <c r="B11" i="3" s="1"/>
  <c r="A12" i="3" l="1" a="1"/>
  <c r="A12" i="3" s="1"/>
  <c r="B12" i="3" s="1"/>
  <c r="A13" i="3" l="1" a="1"/>
  <c r="A13" i="3" s="1"/>
  <c r="B13" i="3" s="1"/>
  <c r="A14" i="3" l="1" a="1"/>
  <c r="A14" i="3" s="1"/>
  <c r="B14" i="3" s="1"/>
  <c r="A15" i="3" l="1" a="1"/>
  <c r="A15" i="3" s="1"/>
  <c r="B15" i="3" s="1"/>
  <c r="A16" i="3" l="1" a="1"/>
  <c r="A16" i="3" s="1"/>
  <c r="B16" i="3" s="1"/>
  <c r="A17" i="3" l="1" a="1"/>
  <c r="A17" i="3" s="1"/>
  <c r="A18" i="3" s="1" a="1"/>
  <c r="A18" i="3" s="1"/>
  <c r="B18" i="3" s="1"/>
  <c r="B17" i="3" l="1"/>
  <c r="A19" i="3" a="1"/>
  <c r="A19" i="3" s="1"/>
  <c r="B19" i="3" s="1"/>
  <c r="A20" i="3" l="1" a="1"/>
  <c r="A20" i="3" s="1"/>
  <c r="B20" i="3" s="1"/>
  <c r="A21" i="3" l="1" a="1"/>
  <c r="A21" i="3" s="1"/>
  <c r="B21" i="3" s="1"/>
  <c r="A22" i="3" l="1" a="1"/>
  <c r="A22" i="3" s="1"/>
  <c r="A23" i="3" s="1" a="1"/>
  <c r="A23" i="3" s="1"/>
  <c r="B23" i="3" s="1"/>
  <c r="A24" i="3" l="1" a="1"/>
  <c r="A24" i="3" s="1"/>
  <c r="B24" i="3" s="1"/>
  <c r="B22" i="3"/>
  <c r="A25" i="3" l="1" a="1"/>
  <c r="A25" i="3" s="1"/>
  <c r="B25" i="3" s="1"/>
  <c r="A26" i="3" l="1" a="1"/>
  <c r="A26" i="3" s="1"/>
  <c r="B26" i="3" s="1"/>
  <c r="A27" i="3" l="1" a="1"/>
  <c r="A27" i="3" s="1"/>
  <c r="B27" i="3" s="1"/>
  <c r="A28" i="3" l="1" a="1"/>
  <c r="A28" i="3" s="1"/>
  <c r="B28" i="3" s="1"/>
  <c r="A29" i="3" l="1" a="1"/>
  <c r="A29" i="3" s="1"/>
  <c r="B29" i="3" s="1"/>
  <c r="A30" i="3" l="1" a="1"/>
  <c r="A30" i="3" s="1"/>
  <c r="B30" i="3" s="1"/>
  <c r="A31" i="3" l="1" a="1"/>
  <c r="A31" i="3" s="1"/>
  <c r="B31" i="3" s="1"/>
  <c r="A32" i="3" l="1" a="1"/>
  <c r="A32" i="3" s="1"/>
  <c r="B32" i="3" s="1"/>
  <c r="A33" i="3" l="1" a="1"/>
  <c r="A33" i="3" s="1"/>
  <c r="B33" i="3" s="1"/>
  <c r="A34" i="3" l="1" a="1"/>
  <c r="A34" i="3" s="1"/>
  <c r="B34" i="3" s="1"/>
  <c r="A35" i="3" l="1" a="1"/>
  <c r="A35" i="3" s="1"/>
  <c r="B35" i="3" s="1"/>
  <c r="A36" i="3" l="1" a="1"/>
  <c r="A36" i="3" s="1"/>
  <c r="B36" i="3" s="1"/>
  <c r="A37" i="3" l="1" a="1"/>
  <c r="A37" i="3" s="1"/>
  <c r="B37" i="3" s="1"/>
  <c r="A38" i="3" l="1" a="1"/>
  <c r="A38" i="3" s="1"/>
  <c r="B38" i="3" s="1"/>
  <c r="A39" i="3" l="1" a="1"/>
  <c r="A39" i="3" s="1"/>
  <c r="B39" i="3" s="1"/>
  <c r="A40" i="3" l="1" a="1"/>
  <c r="A40" i="3" s="1"/>
  <c r="B40" i="3" s="1"/>
  <c r="A41" i="3" l="1" a="1"/>
  <c r="A41" i="3" s="1"/>
  <c r="B41" i="3" s="1"/>
  <c r="A42" i="3" l="1" a="1"/>
  <c r="A42" i="3" s="1"/>
  <c r="B42" i="3" s="1"/>
  <c r="A43" i="3" l="1" a="1"/>
  <c r="A43" i="3" s="1"/>
  <c r="B43" i="3" s="1"/>
  <c r="A44" i="3" l="1" a="1"/>
  <c r="A44" i="3" s="1"/>
  <c r="B44" i="3" s="1"/>
  <c r="A45" i="3" l="1" a="1"/>
  <c r="A45" i="3" s="1"/>
  <c r="B45" i="3" s="1"/>
  <c r="A46" i="3" l="1" a="1"/>
  <c r="A46" i="3" s="1"/>
  <c r="B46" i="3" s="1"/>
  <c r="A47" i="3" l="1" a="1"/>
  <c r="A47" i="3" s="1"/>
  <c r="B47" i="3" s="1"/>
  <c r="A48" i="3" l="1" a="1"/>
  <c r="A48" i="3" s="1"/>
  <c r="B48" i="3" s="1"/>
  <c r="A49" i="3" l="1" a="1"/>
  <c r="A49" i="3" s="1"/>
  <c r="B49" i="3" s="1"/>
  <c r="A50" i="3" l="1" a="1"/>
  <c r="A50" i="3" s="1"/>
  <c r="B50" i="3" s="1"/>
  <c r="A51" i="3" l="1" a="1"/>
  <c r="A51" i="3" s="1"/>
  <c r="B51" i="3" s="1"/>
  <c r="A52" i="3" l="1" a="1"/>
  <c r="A52" i="3" s="1"/>
  <c r="A53" i="3" s="1" a="1"/>
  <c r="A53" i="3" s="1"/>
  <c r="B53" i="3" s="1"/>
  <c r="B52" i="3" l="1"/>
  <c r="A54" i="3" a="1"/>
  <c r="A54" i="3" s="1"/>
  <c r="B54" i="3" l="1"/>
  <c r="A55" i="3" a="1"/>
  <c r="A55" i="3" s="1"/>
  <c r="B55" i="3" s="1"/>
  <c r="A56" i="3" l="1" a="1"/>
  <c r="A56" i="3" s="1"/>
  <c r="B56" i="3" s="1"/>
  <c r="A57" i="3" l="1" a="1"/>
  <c r="A57" i="3" s="1"/>
  <c r="A58" i="3" l="1" a="1"/>
  <c r="A58" i="3" s="1"/>
  <c r="B58" i="3" s="1"/>
  <c r="B57" i="3"/>
  <c r="A59" i="3" l="1" a="1"/>
  <c r="A59" i="3" s="1"/>
  <c r="B59" i="3" l="1"/>
  <c r="A60" i="3" a="1"/>
  <c r="A60" i="3" s="1"/>
  <c r="B60" i="3" s="1"/>
  <c r="A61" i="3" l="1" a="1"/>
  <c r="A61" i="3" s="1"/>
  <c r="B61" i="3" s="1"/>
  <c r="A62" i="3" l="1" a="1"/>
  <c r="A62" i="3" s="1"/>
  <c r="B62" i="3" l="1"/>
  <c r="A63" i="3" a="1"/>
  <c r="A63" i="3" s="1"/>
  <c r="B63" i="3" s="1"/>
  <c r="A64" i="3" l="1" a="1"/>
  <c r="A64" i="3" s="1"/>
  <c r="B64" i="3" s="1"/>
  <c r="A65" i="3" l="1" a="1"/>
  <c r="A65" i="3" s="1"/>
  <c r="B65" i="3" l="1"/>
  <c r="A66" i="3" a="1"/>
  <c r="A66" i="3" s="1"/>
  <c r="B66" i="3" s="1"/>
  <c r="A67" i="3" l="1" a="1"/>
  <c r="A67" i="3" s="1"/>
  <c r="B67" i="3" s="1"/>
  <c r="A68" i="3" l="1" a="1"/>
  <c r="A68" i="3" s="1"/>
  <c r="B68" i="3" l="1"/>
  <c r="A69" i="3" a="1"/>
  <c r="A69" i="3" s="1"/>
  <c r="B69" i="3" s="1"/>
  <c r="A70" i="3" l="1" a="1"/>
  <c r="A70" i="3" s="1"/>
  <c r="B70" i="3" s="1"/>
  <c r="A71" i="3" l="1" a="1"/>
  <c r="A71" i="3" s="1"/>
  <c r="B71" i="3" l="1"/>
  <c r="A72" i="3" a="1"/>
  <c r="A72" i="3" s="1"/>
  <c r="B72" i="3" s="1"/>
  <c r="A73" i="3" l="1" a="1"/>
  <c r="A73" i="3" s="1"/>
  <c r="B73" i="3" l="1"/>
  <c r="A74" i="3" a="1"/>
  <c r="A74" i="3" s="1"/>
  <c r="B74" i="3" l="1"/>
  <c r="A75" i="3" a="1"/>
  <c r="A75" i="3" s="1"/>
  <c r="B75" i="3" s="1"/>
  <c r="A76" i="3" l="1" a="1"/>
  <c r="A76" i="3" s="1"/>
  <c r="B76" i="3" l="1"/>
  <c r="A77" i="3" a="1"/>
  <c r="A77" i="3" s="1"/>
  <c r="B77" i="3" s="1"/>
  <c r="A78" i="3" l="1" a="1"/>
  <c r="A78" i="3" s="1"/>
  <c r="B78" i="3" s="1"/>
  <c r="A79" i="3" l="1" a="1"/>
  <c r="A79" i="3" s="1"/>
  <c r="B79" i="3" l="1"/>
  <c r="A80" i="3" a="1"/>
  <c r="A80" i="3" s="1"/>
  <c r="B80" i="3" s="1"/>
  <c r="A81" i="3" l="1" a="1"/>
  <c r="A81" i="3" s="1"/>
  <c r="B81" i="3" s="1"/>
  <c r="A82" i="3" l="1" a="1"/>
  <c r="A82" i="3" s="1"/>
  <c r="B82" i="3" l="1"/>
  <c r="A83" i="3" a="1"/>
  <c r="A83" i="3" s="1"/>
  <c r="B83" i="3" s="1"/>
  <c r="A84" i="3" l="1" a="1"/>
  <c r="A84" i="3" s="1"/>
  <c r="B84" i="3" s="1"/>
  <c r="A85" i="3" l="1" a="1"/>
  <c r="A85" i="3" s="1"/>
  <c r="B85" i="3" l="1"/>
  <c r="A86" i="3" a="1"/>
  <c r="A86" i="3" s="1"/>
  <c r="B86" i="3" s="1"/>
  <c r="A87" i="3" l="1" a="1"/>
  <c r="A87" i="3" s="1"/>
  <c r="B87" i="3" s="1"/>
  <c r="A88" i="3" l="1" a="1"/>
  <c r="A88" i="3" s="1"/>
  <c r="B88" i="3" l="1"/>
  <c r="A89" i="3" a="1"/>
  <c r="A89" i="3" s="1"/>
  <c r="B89" i="3" s="1"/>
  <c r="A90" i="3" l="1" a="1"/>
  <c r="A90" i="3" s="1"/>
  <c r="B90" i="3" l="1"/>
  <c r="A91" i="3" a="1"/>
  <c r="A91" i="3" s="1"/>
  <c r="B91" i="3" s="1"/>
  <c r="A92" i="3" l="1" a="1"/>
  <c r="A92" i="3" s="1"/>
  <c r="B92" i="3" l="1"/>
  <c r="A93" i="3" a="1"/>
  <c r="A93" i="3" s="1"/>
  <c r="B93" i="3" s="1"/>
  <c r="A94" i="3" l="1" a="1"/>
  <c r="A94" i="3" s="1"/>
  <c r="B94" i="3" l="1"/>
  <c r="A95" i="3" a="1"/>
  <c r="A95" i="3" s="1"/>
  <c r="B95" i="3" s="1"/>
  <c r="A96" i="3" l="1" a="1"/>
  <c r="A96" i="3" s="1"/>
  <c r="A97" i="3" l="1" a="1"/>
  <c r="A97" i="3" s="1"/>
  <c r="B96" i="3"/>
  <c r="B97" i="3" l="1"/>
  <c r="A98" i="3" a="1"/>
  <c r="A98" i="3" s="1"/>
  <c r="B98" i="3" s="1"/>
  <c r="A99" i="3" l="1" a="1"/>
  <c r="A99" i="3" s="1"/>
  <c r="A100" i="3" s="1" a="1"/>
  <c r="A100" i="3" s="1"/>
  <c r="B100" i="3" s="1"/>
  <c r="A101" i="3" l="1" a="1"/>
  <c r="A101" i="3" s="1"/>
  <c r="B101" i="3" s="1"/>
  <c r="B99" i="3"/>
  <c r="A102" i="3" l="1" a="1"/>
  <c r="A102" i="3" s="1"/>
  <c r="B102" i="3" s="1"/>
  <c r="A103" i="3" l="1" a="1"/>
  <c r="A103" i="3" s="1"/>
  <c r="B103" i="3" s="1"/>
  <c r="A104" i="3" l="1" a="1"/>
  <c r="A104" i="3" s="1"/>
  <c r="B104" i="3" s="1"/>
  <c r="A105" i="3" l="1" a="1"/>
  <c r="A105" i="3" s="1"/>
  <c r="B105" i="3" s="1"/>
  <c r="A106" i="3" l="1" a="1"/>
  <c r="A106" i="3" s="1"/>
  <c r="B106" i="3" s="1"/>
  <c r="A107" i="3" l="1" a="1"/>
  <c r="A107" i="3" s="1"/>
  <c r="B107" i="3" s="1"/>
  <c r="A108" i="3" l="1" a="1"/>
  <c r="A108" i="3" s="1"/>
  <c r="B108" i="3" s="1"/>
  <c r="A109" i="3" l="1" a="1"/>
  <c r="A109" i="3" s="1"/>
  <c r="B109" i="3" s="1"/>
  <c r="A110" i="3" l="1" a="1"/>
  <c r="A110" i="3" s="1"/>
  <c r="B110" i="3" s="1"/>
  <c r="A111" i="3" l="1" a="1"/>
  <c r="A111" i="3" s="1"/>
  <c r="B111" i="3" s="1"/>
  <c r="A112" i="3" l="1" a="1"/>
  <c r="A112" i="3" s="1"/>
  <c r="B112" i="3" s="1"/>
  <c r="A113" i="3" l="1" a="1"/>
  <c r="A113" i="3" s="1"/>
  <c r="B113" i="3" s="1"/>
  <c r="A114" i="3" l="1" a="1"/>
  <c r="A114" i="3" s="1"/>
  <c r="B114" i="3" s="1"/>
  <c r="A115" i="3" l="1" a="1"/>
  <c r="A115" i="3" s="1"/>
  <c r="B115" i="3" s="1"/>
  <c r="A116" i="3" l="1" a="1"/>
  <c r="A116" i="3" s="1"/>
  <c r="B116" i="3" s="1"/>
  <c r="A117" i="3" l="1" a="1"/>
  <c r="A117" i="3" s="1"/>
  <c r="B117" i="3" s="1"/>
  <c r="A118" i="3" l="1" a="1"/>
  <c r="A118" i="3" s="1"/>
  <c r="B118" i="3" s="1"/>
  <c r="A119" i="3" l="1" a="1"/>
  <c r="A119" i="3" s="1"/>
  <c r="B119" i="3" s="1"/>
  <c r="A120" i="3" l="1" a="1"/>
  <c r="A120" i="3" s="1"/>
  <c r="B120" i="3" s="1"/>
  <c r="A121" i="3" l="1" a="1"/>
  <c r="A121" i="3" s="1"/>
  <c r="B121" i="3" s="1"/>
  <c r="A122" i="3" l="1" a="1"/>
  <c r="A122" i="3" s="1"/>
  <c r="B122" i="3" s="1"/>
  <c r="A123" i="3" l="1" a="1"/>
  <c r="A123" i="3" s="1"/>
  <c r="B123" i="3" s="1"/>
  <c r="A124" i="3" l="1" a="1"/>
  <c r="A124" i="3" s="1"/>
  <c r="B124" i="3" s="1"/>
  <c r="A125" i="3" l="1" a="1"/>
  <c r="A125" i="3" s="1"/>
  <c r="B125" i="3" s="1"/>
  <c r="A126" i="3" l="1" a="1"/>
  <c r="A126" i="3" s="1"/>
  <c r="B126" i="3" s="1"/>
  <c r="A127" i="3" l="1" a="1"/>
  <c r="A127" i="3" s="1"/>
  <c r="B127" i="3" s="1"/>
  <c r="A128" i="3" l="1" a="1"/>
  <c r="A128" i="3" s="1"/>
  <c r="B128" i="3" s="1"/>
  <c r="A129" i="3" l="1" a="1"/>
  <c r="A129" i="3" s="1"/>
  <c r="B129" i="3" s="1"/>
  <c r="A130" i="3" l="1" a="1"/>
  <c r="A130" i="3" s="1"/>
  <c r="B130" i="3" s="1"/>
  <c r="A131" i="3" l="1" a="1"/>
  <c r="A131" i="3" s="1"/>
  <c r="B131" i="3" s="1"/>
  <c r="A132" i="3" l="1" a="1"/>
  <c r="A132" i="3" s="1"/>
  <c r="B132" i="3" s="1"/>
</calcChain>
</file>

<file path=xl/sharedStrings.xml><?xml version="1.0" encoding="utf-8"?>
<sst xmlns="http://schemas.openxmlformats.org/spreadsheetml/2006/main" count="60" uniqueCount="37">
  <si>
    <t>TIME</t>
  </si>
  <si>
    <t xml:space="preserve">Pour la semaine du </t>
  </si>
  <si>
    <t>LUNDI</t>
  </si>
  <si>
    <t>MARDI</t>
  </si>
  <si>
    <t>MERCREDI</t>
  </si>
  <si>
    <t>JEUDI</t>
  </si>
  <si>
    <t>VENDREDI</t>
  </si>
  <si>
    <t>SAMEDI</t>
  </si>
  <si>
    <t>DIMANCHE</t>
  </si>
  <si>
    <t>QUI</t>
  </si>
  <si>
    <t>TÂCHE</t>
  </si>
  <si>
    <t>SAISIE DE DONNÉES</t>
  </si>
  <si>
    <t xml:space="preserve">Afficher le programme pour : </t>
  </si>
  <si>
    <t>PROGRAMME QUOTIDIEN</t>
  </si>
  <si>
    <t>Cette feuille contient les noms de la liste de menu déroulant de la cellule H3 de la feuille Planification. Toute modification apportée à cette feuille peut entraîner une erreur.</t>
  </si>
  <si>
    <t>NOM UNIQUE</t>
  </si>
  <si>
    <t>NUMÉRO DE LIGNE</t>
  </si>
  <si>
    <t>Annick</t>
  </si>
  <si>
    <t>Ordinateur</t>
  </si>
  <si>
    <t>anna</t>
  </si>
  <si>
    <t>Nelly</t>
  </si>
  <si>
    <t>Laura</t>
  </si>
  <si>
    <t>Vincent</t>
  </si>
  <si>
    <t>Mois</t>
  </si>
  <si>
    <t>Année</t>
  </si>
  <si>
    <t>Date</t>
  </si>
  <si>
    <t>Heure début</t>
  </si>
  <si>
    <t>DATE et HEURE debut</t>
  </si>
  <si>
    <t>Heure fin</t>
  </si>
  <si>
    <t>semaine</t>
  </si>
  <si>
    <t>DUREE</t>
  </si>
  <si>
    <t>Julien</t>
  </si>
  <si>
    <t>Alternant CE</t>
  </si>
  <si>
    <t>Alternant CDL</t>
  </si>
  <si>
    <t>Marie Hélène</t>
  </si>
  <si>
    <t>Camille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</si>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</sst>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h:mm;@"/>
    <numFmt numFmtId="165" formatCode="00"/>
  </numFmts>
  <fonts count="36" x14ac:knownFonts="1">
    <font>
      <sz val="9"/>
      <color theme="3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0"/>
      <name val="Cambria"/>
      <family val="2"/>
      <scheme val="minor"/>
    </font>
    <font>
      <sz val="8"/>
      <color theme="1"/>
      <name val="Cambria"/>
      <family val="2"/>
      <scheme val="minor"/>
    </font>
    <font>
      <sz val="8"/>
      <color theme="0"/>
      <name val="Cambria"/>
      <family val="2"/>
      <scheme val="minor"/>
    </font>
    <font>
      <sz val="10"/>
      <color theme="1"/>
      <name val="Franklin Gothic Medium"/>
      <family val="2"/>
      <scheme val="major"/>
    </font>
    <font>
      <b/>
      <sz val="8"/>
      <color theme="3" tint="9.9978637043366805E-2"/>
      <name val="Cambria"/>
      <family val="1"/>
      <scheme val="minor"/>
    </font>
    <font>
      <sz val="14"/>
      <color theme="4"/>
      <name val="Franklin Gothic Medium"/>
      <family val="2"/>
      <scheme val="major"/>
    </font>
    <font>
      <sz val="14"/>
      <color theme="5"/>
      <name val="Franklin Gothic Medium"/>
      <family val="2"/>
      <scheme val="major"/>
    </font>
    <font>
      <sz val="14"/>
      <color theme="7"/>
      <name val="Franklin Gothic Medium"/>
      <family val="2"/>
      <scheme val="major"/>
    </font>
    <font>
      <sz val="14"/>
      <color theme="6"/>
      <name val="Franklin Gothic Medium"/>
      <family val="2"/>
      <scheme val="major"/>
    </font>
    <font>
      <sz val="14"/>
      <color theme="9"/>
      <name val="Franklin Gothic Medium"/>
      <family val="2"/>
      <scheme val="major"/>
    </font>
    <font>
      <sz val="14"/>
      <color theme="8"/>
      <name val="Franklin Gothic Medium"/>
      <family val="2"/>
      <scheme val="major"/>
    </font>
    <font>
      <sz val="14"/>
      <color theme="5" tint="-0.499984740745262"/>
      <name val="Franklin Gothic Medium"/>
      <family val="2"/>
      <scheme val="major"/>
    </font>
    <font>
      <b/>
      <sz val="9"/>
      <color theme="3" tint="9.9978637043366805E-2"/>
      <name val="Cambria"/>
      <family val="1"/>
      <scheme val="minor"/>
    </font>
    <font>
      <sz val="9"/>
      <color theme="3" tint="9.9978637043366805E-2"/>
      <name val="Cambria"/>
      <family val="1"/>
      <scheme val="minor"/>
    </font>
    <font>
      <sz val="28"/>
      <color theme="3" tint="9.9917600024414813E-2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sz val="13"/>
      <color theme="3" tint="9.9948118533890809E-2"/>
      <name val="Franklin Gothic Medium"/>
      <family val="2"/>
      <scheme val="major"/>
    </font>
    <font>
      <sz val="13"/>
      <color theme="3" tint="9.9917600024414813E-2"/>
      <name val="Franklin Gothic Medium"/>
      <family val="2"/>
      <scheme val="major"/>
    </font>
    <font>
      <b/>
      <sz val="8"/>
      <color theme="3" tint="9.9917600024414813E-2"/>
      <name val="Cambria"/>
      <family val="1"/>
      <scheme val="minor"/>
    </font>
    <font>
      <sz val="9"/>
      <color theme="4"/>
      <name val="Cambria"/>
      <family val="2"/>
      <scheme val="minor"/>
    </font>
    <font>
      <sz val="22"/>
      <name val="Cambria"/>
      <family val="2"/>
      <scheme val="minor"/>
    </font>
    <font>
      <sz val="8"/>
      <name val="Cambria"/>
      <family val="2"/>
      <scheme val="minor"/>
    </font>
    <font>
      <sz val="20"/>
      <name val="Cambria"/>
      <family val="2"/>
      <scheme val="minor"/>
    </font>
    <font>
      <b/>
      <sz val="14"/>
      <color rgb="FF080808"/>
      <name val="Calibri"/>
      <family val="2"/>
    </font>
    <font>
      <sz val="14"/>
      <color theme="3" tint="9.9978637043366805E-2"/>
      <name val="Cambria"/>
      <family val="1"/>
      <scheme val="minor"/>
    </font>
    <font>
      <b/>
      <sz val="14"/>
      <color theme="3"/>
      <name val="Cambria"/>
      <family val="1"/>
      <scheme val="minor"/>
    </font>
    <font>
      <b/>
      <sz val="14"/>
      <color theme="3" tint="9.9978637043366805E-2"/>
      <name val="Cambria"/>
      <family val="1"/>
      <scheme val="minor"/>
    </font>
    <font>
      <b/>
      <sz val="14"/>
      <color theme="3" tint="9.9917600024414813E-2"/>
      <name val="Cambria"/>
      <family val="1"/>
      <scheme val="minor"/>
    </font>
    <font>
      <b/>
      <sz val="9"/>
      <color theme="1"/>
      <name val="Cambria"/>
      <family val="2"/>
      <scheme val="minor"/>
    </font>
    <font>
      <b/>
      <sz val="9"/>
      <color rgb="FF7030A0"/>
      <name val="Cambria"/>
      <family val="2"/>
      <scheme val="minor"/>
    </font>
    <font>
      <b/>
      <sz val="9"/>
      <color rgb="FF006600"/>
      <name val="Cambria"/>
      <family val="2"/>
      <scheme val="minor"/>
    </font>
    <font>
      <b/>
      <sz val="9"/>
      <color rgb="FFCA2B0F"/>
      <name val="Cambria"/>
      <family val="2"/>
      <scheme val="minor"/>
    </font>
    <font>
      <b/>
      <sz val="9"/>
      <color rgb="FF1375A4"/>
      <name val="Cambria"/>
      <family val="2"/>
      <scheme val="minor"/>
    </font>
    <font>
      <b/>
      <sz val="9"/>
      <color rgb="FFC87106"/>
      <name val="Cambri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theme="0" tint="-0.1499679555650502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1D1FB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EEAD1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6">
    <xf numFmtId="0" fontId="0" fillId="0" borderId="0"/>
    <xf numFmtId="0" fontId="16" fillId="0" borderId="0" applyNumberFormat="0" applyFill="0" applyBorder="0" applyAlignment="0" applyProtection="0"/>
    <xf numFmtId="0" fontId="19" fillId="0" borderId="1" applyNumberFormat="0" applyFill="0" applyProtection="0">
      <alignment vertical="top"/>
    </xf>
    <xf numFmtId="0" fontId="18" fillId="0" borderId="0" applyNumberFormat="0" applyFill="0" applyAlignment="0" applyProtection="0"/>
    <xf numFmtId="0" fontId="17" fillId="0" borderId="0" applyNumberFormat="0" applyFill="0" applyAlignment="0" applyProtection="0"/>
    <xf numFmtId="0" fontId="20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vertical="center"/>
    </xf>
    <xf numFmtId="0" fontId="8" fillId="0" borderId="0" xfId="0" applyFont="1" applyAlignment="1">
      <alignment horizontal="left" indent="1"/>
    </xf>
    <xf numFmtId="0" fontId="16" fillId="0" borderId="0" xfId="1"/>
    <xf numFmtId="0" fontId="20" fillId="0" borderId="1" xfId="5" applyBorder="1" applyAlignment="1">
      <alignment horizontal="left" indent="1"/>
    </xf>
    <xf numFmtId="0" fontId="19" fillId="0" borderId="1" xfId="2" applyAlignment="1">
      <alignment horizontal="left" vertical="top" indent="1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10" fillId="0" borderId="0" xfId="0" applyFont="1" applyAlignment="1">
      <alignment horizontal="center"/>
    </xf>
    <xf numFmtId="0" fontId="21" fillId="0" borderId="0" xfId="0" applyFont="1" applyAlignment="1">
      <alignment vertical="center" wrapText="1"/>
    </xf>
    <xf numFmtId="22" fontId="14" fillId="0" borderId="0" xfId="0" applyNumberFormat="1" applyFont="1" applyAlignment="1">
      <alignment horizontal="left" vertical="center" indent="1"/>
    </xf>
    <xf numFmtId="14" fontId="25" fillId="0" borderId="0" xfId="0" applyNumberFormat="1" applyFont="1"/>
    <xf numFmtId="0" fontId="22" fillId="0" borderId="0" xfId="0" applyFont="1" applyAlignment="1" applyProtection="1">
      <alignment horizontal="right"/>
      <protection locked="0"/>
    </xf>
    <xf numFmtId="0" fontId="24" fillId="0" borderId="0" xfId="0" applyFont="1" applyAlignment="1" applyProtection="1">
      <alignment horizontal="right"/>
      <protection locked="0"/>
    </xf>
    <xf numFmtId="0" fontId="15" fillId="0" borderId="0" xfId="0" applyFont="1" applyAlignment="1" applyProtection="1">
      <alignment horizontal="left" vertical="center" wrapText="1" indent="1"/>
      <protection locked="0"/>
    </xf>
    <xf numFmtId="0" fontId="26" fillId="0" borderId="0" xfId="0" applyFont="1" applyAlignment="1" applyProtection="1">
      <alignment vertical="center"/>
      <protection locked="0"/>
    </xf>
    <xf numFmtId="165" fontId="26" fillId="0" borderId="0" xfId="0" applyNumberFormat="1" applyFont="1" applyAlignment="1" applyProtection="1">
      <alignment vertical="center"/>
      <protection locked="0"/>
    </xf>
    <xf numFmtId="164" fontId="26" fillId="0" borderId="0" xfId="0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left" vertical="center" indent="1"/>
      <protection locked="0"/>
    </xf>
    <xf numFmtId="0" fontId="27" fillId="0" borderId="0" xfId="0" applyFont="1" applyAlignment="1">
      <alignment horizontal="center" vertical="center"/>
    </xf>
    <xf numFmtId="0" fontId="27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0" borderId="0" xfId="1" applyAlignment="1"/>
    <xf numFmtId="0" fontId="3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22" fontId="14" fillId="2" borderId="0" xfId="0" applyNumberFormat="1" applyFont="1" applyFill="1" applyBorder="1" applyAlignment="1">
      <alignment horizontal="left" vertical="center" indent="1"/>
    </xf>
    <xf numFmtId="0" fontId="14" fillId="2" borderId="2" xfId="0" applyFont="1" applyFill="1" applyBorder="1" applyAlignment="1">
      <alignment horizontal="left" vertical="center" wrapText="1" indent="1"/>
    </xf>
    <xf numFmtId="0" fontId="28" fillId="2" borderId="2" xfId="0" applyFont="1" applyFill="1" applyBorder="1" applyAlignment="1">
      <alignment vertical="center"/>
    </xf>
    <xf numFmtId="165" fontId="28" fillId="2" borderId="2" xfId="0" applyNumberFormat="1" applyFont="1" applyFill="1" applyBorder="1" applyAlignment="1">
      <alignment vertical="center"/>
    </xf>
    <xf numFmtId="164" fontId="28" fillId="2" borderId="2" xfId="0" applyNumberFormat="1" applyFont="1" applyFill="1" applyBorder="1" applyAlignment="1">
      <alignment vertical="center"/>
    </xf>
    <xf numFmtId="0" fontId="28" fillId="0" borderId="2" xfId="0" applyFont="1" applyBorder="1" applyAlignment="1">
      <alignment vertical="center"/>
    </xf>
    <xf numFmtId="165" fontId="28" fillId="0" borderId="2" xfId="0" applyNumberFormat="1" applyFont="1" applyBorder="1" applyAlignment="1">
      <alignment vertical="center"/>
    </xf>
    <xf numFmtId="164" fontId="28" fillId="0" borderId="2" xfId="0" applyNumberFormat="1" applyFont="1" applyBorder="1" applyAlignment="1">
      <alignment vertical="center"/>
    </xf>
    <xf numFmtId="0" fontId="28" fillId="2" borderId="3" xfId="0" applyFont="1" applyFill="1" applyBorder="1" applyAlignment="1">
      <alignment vertical="center"/>
    </xf>
    <xf numFmtId="165" fontId="28" fillId="2" borderId="3" xfId="0" applyNumberFormat="1" applyFont="1" applyFill="1" applyBorder="1" applyAlignment="1">
      <alignment vertical="center"/>
    </xf>
    <xf numFmtId="164" fontId="28" fillId="2" borderId="3" xfId="0" applyNumberFormat="1" applyFont="1" applyFill="1" applyBorder="1" applyAlignment="1">
      <alignment vertical="center"/>
    </xf>
    <xf numFmtId="0" fontId="7" fillId="3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29" fillId="3" borderId="0" xfId="0" applyFont="1" applyFill="1" applyBorder="1" applyAlignment="1">
      <alignment horizontal="center" vertical="center" wrapText="1"/>
    </xf>
    <xf numFmtId="0" fontId="27" fillId="3" borderId="0" xfId="0" applyFont="1" applyFill="1" applyAlignment="1">
      <alignment horizontal="center" vertical="center" wrapText="1"/>
    </xf>
    <xf numFmtId="0" fontId="0" fillId="0" borderId="0" xfId="0" applyNumberFormat="1"/>
    <xf numFmtId="20" fontId="14" fillId="2" borderId="0" xfId="0" applyNumberFormat="1" applyFont="1" applyFill="1" applyBorder="1" applyAlignment="1">
      <alignment horizontal="left" vertical="center" indent="1"/>
    </xf>
    <xf numFmtId="20" fontId="14" fillId="0" borderId="0" xfId="0" applyNumberFormat="1" applyFont="1" applyBorder="1" applyAlignment="1">
      <alignment horizontal="left" vertical="center" indent="1"/>
    </xf>
    <xf numFmtId="20" fontId="14" fillId="2" borderId="4" xfId="0" applyNumberFormat="1" applyFont="1" applyFill="1" applyBorder="1" applyAlignment="1">
      <alignment horizontal="left" vertical="center" indent="1"/>
    </xf>
    <xf numFmtId="0" fontId="30" fillId="0" borderId="5" xfId="0" applyFont="1" applyFill="1" applyBorder="1" applyAlignment="1">
      <alignment horizontal="center" vertical="center" wrapText="1"/>
    </xf>
    <xf numFmtId="164" fontId="26" fillId="0" borderId="0" xfId="0" applyNumberFormat="1" applyFont="1" applyBorder="1" applyAlignment="1" applyProtection="1">
      <alignment vertical="center"/>
      <protection locked="0"/>
    </xf>
    <xf numFmtId="164" fontId="27" fillId="0" borderId="0" xfId="0" applyNumberFormat="1" applyFont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left" vertical="center" wrapText="1" indent="1"/>
    </xf>
    <xf numFmtId="0" fontId="32" fillId="5" borderId="5" xfId="0" applyFont="1" applyFill="1" applyBorder="1" applyAlignment="1">
      <alignment horizontal="center" vertical="center" wrapText="1"/>
    </xf>
    <xf numFmtId="0" fontId="35" fillId="6" borderId="5" xfId="0" applyFont="1" applyFill="1" applyBorder="1" applyAlignment="1">
      <alignment horizontal="center" vertical="center" wrapText="1"/>
    </xf>
    <xf numFmtId="0" fontId="31" fillId="4" borderId="5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 indent="1"/>
    </xf>
  </cellXfs>
  <cellStyles count="6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left" vertical="center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5"/>
        <name val="Franklin Gothic Medium"/>
        <family val="2"/>
        <scheme val="maj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Cambria"/>
        <family val="1"/>
        <scheme val="minor"/>
      </font>
      <numFmt numFmtId="164" formatCode="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numFmt numFmtId="164" formatCode="h:mm;@"/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numFmt numFmtId="164" formatCode="h:mm;@"/>
      <fill>
        <patternFill patternType="solid">
          <fgColor theme="0" tint="-0.14996795556505021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Cambria"/>
        <family val="1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numFmt numFmtId="165" formatCode="00"/>
      <fill>
        <patternFill patternType="solid">
          <fgColor theme="0" tint="-0.14996795556505021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general" vertical="center" textRotation="0" wrapText="0" indent="0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fill>
        <patternFill patternType="solid">
          <fgColor theme="0" tint="-0.14996795556505021"/>
          <bgColor theme="2"/>
        </patternFill>
      </fill>
      <alignment horizontal="left" vertical="center" textRotation="0" wrapText="1" indent="1" justifyLastLine="0" shrinkToFit="0" readingOrder="0"/>
      <border diagonalUp="0" diagonalDown="0">
        <left style="thick">
          <color theme="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9.9978637043366805E-2"/>
        <name val="Cambria"/>
        <family val="1"/>
        <scheme val="minor"/>
      </font>
      <numFmt numFmtId="27" formatCode="dd/mm/yyyy\ hh:mm"/>
      <fill>
        <patternFill patternType="solid">
          <fgColor theme="0" tint="-0.14996795556505021"/>
          <bgColor theme="2"/>
        </patternFill>
      </fill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Cambria"/>
        <family val="1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2"/>
        </patternFill>
      </fill>
      <border>
        <horizontal/>
      </border>
    </dxf>
    <dxf>
      <font>
        <b/>
        <i val="0"/>
        <color theme="3" tint="9.9948118533890809E-2"/>
      </font>
      <border>
        <horizontal/>
      </border>
    </dxf>
    <dxf>
      <font>
        <b val="0"/>
        <i val="0"/>
        <color theme="3" tint="9.9917600024414813E-2"/>
      </font>
      <border diagonalUp="0" diagonalDown="0">
        <left/>
        <right/>
        <top/>
        <bottom/>
        <vertical/>
        <horizontal/>
      </border>
    </dxf>
    <dxf>
      <font>
        <b/>
        <i val="0"/>
        <color theme="3" tint="9.9948118533890809E-2"/>
      </font>
      <border>
        <top style="thick">
          <color theme="0"/>
        </top>
        <bottom style="thick">
          <color theme="0"/>
        </bottom>
        <vertical style="thick">
          <color theme="0"/>
        </vertical>
      </border>
    </dxf>
  </dxfs>
  <tableStyles count="2" defaultTableStyle="TableStyleMedium2" defaultPivotStyle="PivotStyleLight16">
    <tableStyle name="Daily Schedule" pivot="0" count="5" xr9:uid="{00000000-0011-0000-FFFF-FFFF00000000}">
      <tableStyleElement type="wholeTable" dxfId="25"/>
      <tableStyleElement type="headerRow" dxfId="24"/>
      <tableStyleElement type="firstColumn" dxfId="23"/>
      <tableStyleElement type="firstRowStripe" dxfId="22"/>
      <tableStyleElement type="firstColumnStripe" dxfId="21"/>
    </tableStyle>
    <tableStyle name="Time Intervals" pivot="0" count="4" xr9:uid="{00000000-0011-0000-FFFF-FFFF01000000}">
      <tableStyleElement type="wholeTable" dxfId="20"/>
      <tableStyleElement type="headerRow" dxfId="19"/>
      <tableStyleElement type="firstRowStripe" dxfId="18"/>
      <tableStyleElement type="secondRowStripe" dxfId="17"/>
    </tableStyle>
  </tableStyles>
  <colors>
    <mruColors>
      <color rgb="FF009900"/>
      <color rgb="FF0033CC"/>
      <color rgb="FFFFFFCC"/>
      <color rgb="FF006600"/>
      <color rgb="FFCCFFCC"/>
      <color rgb="FFF1D1FB"/>
      <color rgb="FFECD2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Data Entry'!A1"/><Relationship Id="rId1" Type="http://schemas.openxmlformats.org/officeDocument/2006/relationships/hyperlink" Target="#Schedul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chedul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3</xdr:row>
      <xdr:rowOff>9526</xdr:rowOff>
    </xdr:from>
    <xdr:to>
      <xdr:col>5</xdr:col>
      <xdr:colOff>577215</xdr:colOff>
      <xdr:row>3</xdr:row>
      <xdr:rowOff>314326</xdr:rowOff>
    </xdr:to>
    <xdr:grpSp>
      <xdr:nvGrpSpPr>
        <xdr:cNvPr id="7" name="ENTRÉE DE PROGRAMME" descr="Cliquez pour afficher ou modifier les entrées de programme quotidien" title="Entrée de programme">
          <a:hlinkClick xmlns:r="http://schemas.openxmlformats.org/officeDocument/2006/relationships" r:id="rId1" tooltip="Click to view or edit daily schedule entries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3882390" y="641986"/>
          <a:ext cx="1708785" cy="304800"/>
          <a:chOff x="4089845" y="217885"/>
          <a:chExt cx="1390650" cy="266700"/>
        </a:xfrm>
      </xdr:grpSpPr>
      <xdr:sp macro="" textlink="">
        <xdr:nvSpPr>
          <xdr:cNvPr id="2" name="Rectangle 1">
            <a:hlinkClick xmlns:r="http://schemas.openxmlformats.org/officeDocument/2006/relationships" r:id="rId2" tooltip="Cliquez pour afficher ou modifier les entrées de programme quotidien"/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4089845" y="217885"/>
            <a:ext cx="1390650" cy="266700"/>
          </a:xfrm>
          <a:prstGeom prst="rect">
            <a:avLst/>
          </a:prstGeom>
          <a:solidFill>
            <a:schemeClr val="accent4">
              <a:lumMod val="60000"/>
              <a:lumOff val="40000"/>
            </a:schemeClr>
          </a:solidFill>
          <a:ln w="1270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l" rtl="0"/>
            <a:r>
              <a:rPr lang="fr-FR" altLang="zh-CN" sz="1050" b="0">
                <a:solidFill>
                  <a:schemeClr val="bg1"/>
                </a:solidFill>
                <a:latin typeface="+mj-lt"/>
                <a:ea typeface="+mn-ea"/>
                <a:cs typeface="+mn-cs"/>
              </a:rPr>
              <a:t>ENTRÉE DE PROGRAMME</a:t>
            </a:r>
            <a:endParaRPr lang="en-US" altLang="zh-CN" sz="1050" b="0">
              <a:solidFill>
                <a:schemeClr val="bg1"/>
              </a:solidFill>
              <a:latin typeface="+mj-lt"/>
              <a:ea typeface="+mn-ea"/>
              <a:cs typeface="+mn-cs"/>
            </a:endParaRPr>
          </a:p>
        </xdr:txBody>
      </xdr:sp>
      <xdr:sp macro="" textlink="">
        <xdr:nvSpPr>
          <xdr:cNvPr id="2054" name="Forme libre 6">
            <a:extLst>
              <a:ext uri="{FF2B5EF4-FFF2-40B4-BE49-F238E27FC236}">
                <a16:creationId xmlns:a16="http://schemas.microsoft.com/office/drawing/2014/main" id="{00000000-0008-0000-0000-000006080000}"/>
              </a:ext>
            </a:extLst>
          </xdr:cNvPr>
          <xdr:cNvSpPr>
            <a:spLocks/>
          </xdr:cNvSpPr>
        </xdr:nvSpPr>
        <xdr:spPr bwMode="auto">
          <a:xfrm>
            <a:off x="5362575" y="295275"/>
            <a:ext cx="57150" cy="104775"/>
          </a:xfrm>
          <a:custGeom>
            <a:avLst/>
            <a:gdLst>
              <a:gd name="T0" fmla="*/ 478 w 1799"/>
              <a:gd name="T1" fmla="*/ 0 h 3208"/>
              <a:gd name="T2" fmla="*/ 1799 w 1799"/>
              <a:gd name="T3" fmla="*/ 1605 h 3208"/>
              <a:gd name="T4" fmla="*/ 478 w 1799"/>
              <a:gd name="T5" fmla="*/ 3208 h 3208"/>
              <a:gd name="T6" fmla="*/ 0 w 1799"/>
              <a:gd name="T7" fmla="*/ 2813 h 3208"/>
              <a:gd name="T8" fmla="*/ 995 w 1799"/>
              <a:gd name="T9" fmla="*/ 1605 h 3208"/>
              <a:gd name="T10" fmla="*/ 0 w 1799"/>
              <a:gd name="T11" fmla="*/ 396 h 3208"/>
              <a:gd name="T12" fmla="*/ 478 w 1799"/>
              <a:gd name="T13" fmla="*/ 0 h 32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799" h="3208">
                <a:moveTo>
                  <a:pt x="478" y="0"/>
                </a:moveTo>
                <a:lnTo>
                  <a:pt x="1799" y="1605"/>
                </a:lnTo>
                <a:lnTo>
                  <a:pt x="478" y="3208"/>
                </a:lnTo>
                <a:lnTo>
                  <a:pt x="0" y="2813"/>
                </a:lnTo>
                <a:lnTo>
                  <a:pt x="995" y="1605"/>
                </a:lnTo>
                <a:lnTo>
                  <a:pt x="0" y="396"/>
                </a:lnTo>
                <a:lnTo>
                  <a:pt x="478" y="0"/>
                </a:lnTo>
                <a:close/>
              </a:path>
            </a:pathLst>
          </a:custGeom>
          <a:solidFill>
            <a:schemeClr val="bg1"/>
          </a:solidFill>
          <a:ln w="0">
            <a:noFill/>
            <a:prstDash val="solid"/>
            <a:round/>
            <a:headEnd/>
            <a:tailEnd/>
          </a:ln>
        </xdr:spPr>
      </xdr:sp>
    </xdr:grpSp>
    <xdr:clientData fPrintsWithSheet="0"/>
  </xdr:twoCellAnchor>
  <xdr:twoCellAnchor>
    <xdr:from>
      <xdr:col>8</xdr:col>
      <xdr:colOff>333374</xdr:colOff>
      <xdr:row>0</xdr:row>
      <xdr:rowOff>104776</xdr:rowOff>
    </xdr:from>
    <xdr:to>
      <xdr:col>10</xdr:col>
      <xdr:colOff>542925</xdr:colOff>
      <xdr:row>3</xdr:row>
      <xdr:rowOff>114301</xdr:rowOff>
    </xdr:to>
    <xdr:sp macro="" textlink="">
      <xdr:nvSpPr>
        <xdr:cNvPr id="8" name="ASTUCE" descr="ASTUCE : Changez la date et le nom pour afficher un programme hebdomadaire spécifique." title="Astuce du modèl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163174" y="104776"/>
          <a:ext cx="2200276" cy="552450"/>
        </a:xfrm>
        <a:prstGeom prst="wedgeRectCallout">
          <a:avLst>
            <a:gd name="adj1" fmla="val -132724"/>
            <a:gd name="adj2" fmla="val 63522"/>
          </a:avLst>
        </a:prstGeom>
        <a:solidFill>
          <a:srgbClr val="FFFF00"/>
        </a:solidFill>
        <a:ln w="12700">
          <a:solidFill>
            <a:schemeClr val="tx2">
              <a:lumMod val="90000"/>
              <a:lumOff val="1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altLang="zh-CN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ASTUCE</a:t>
          </a:r>
          <a:r>
            <a:rPr lang="zh-CN" altLang="fr-FR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fr-FR" altLang="zh-CN" sz="1000" b="1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rPr>
            <a:t>: Changez L'année et le numéro de semaine et le nom pour afficher un programme hebdomadaire spécifique.</a:t>
          </a:r>
          <a:endParaRPr lang="en-US" altLang="zh-CN" sz="1000" b="1">
            <a:solidFill>
              <a:schemeClr val="tx1">
                <a:lumMod val="50000"/>
                <a:lumOff val="50000"/>
              </a:schemeClr>
            </a:solidFill>
            <a:latin typeface="+mn-lt"/>
            <a:ea typeface="+mn-ea"/>
            <a:cs typeface="+mn-cs"/>
          </a:endParaRPr>
        </a:p>
        <a:p>
          <a:pPr rtl="0"/>
          <a:endParaRPr lang="en-US" altLang="zh-CN" sz="1100" b="1" i="0" u="none" strike="noStrike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0</xdr:row>
      <xdr:rowOff>200025</xdr:rowOff>
    </xdr:from>
    <xdr:to>
      <xdr:col>4</xdr:col>
      <xdr:colOff>5714</xdr:colOff>
      <xdr:row>0</xdr:row>
      <xdr:rowOff>504825</xdr:rowOff>
    </xdr:to>
    <xdr:grpSp>
      <xdr:nvGrpSpPr>
        <xdr:cNvPr id="16" name="Programme quotidien" descr="Cliquez pour afficher le programme quotidien" title="Programme quotidien">
          <a:hlinkClick xmlns:r="http://schemas.openxmlformats.org/officeDocument/2006/relationships" r:id="rId1" tooltip="Cliquez pour afficher le programme quotidien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4130040" y="200025"/>
          <a:ext cx="409574" cy="304800"/>
          <a:chOff x="4162426" y="209549"/>
          <a:chExt cx="1390650" cy="266699"/>
        </a:xfrm>
      </xdr:grpSpPr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4162426" y="209549"/>
            <a:ext cx="1390650" cy="266699"/>
          </a:xfrm>
          <a:prstGeom prst="rect">
            <a:avLst/>
          </a:prstGeom>
          <a:solidFill>
            <a:schemeClr val="accent4">
              <a:lumMod val="60000"/>
              <a:lumOff val="40000"/>
            </a:schemeClr>
          </a:solidFill>
          <a:ln w="12700" cap="flat" cmpd="sng" algn="ctr">
            <a:noFill/>
            <a:prstDash val="solid"/>
          </a:ln>
          <a:effectLst/>
        </xdr:spPr>
        <xdr:txBody>
          <a:bodyPr vertOverflow="clip" horzOverflow="clip" rtlCol="0" anchor="ctr"/>
          <a:lstStyle/>
          <a:p>
            <a:pPr marL="0" marR="0" lvl="0" indent="0" algn="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n-US" sz="1050" b="0" i="0" u="none" strike="noStrike" kern="0" cap="none" spc="0" normalizeH="0" baseline="0">
                <a:ln>
                  <a:noFill/>
                </a:ln>
                <a:solidFill>
                  <a:srgbClr val="FFFFFF"/>
                </a:solidFill>
                <a:effectLst/>
                <a:uLnTx/>
                <a:uFillTx/>
                <a:latin typeface="Franklin Gothic Medium"/>
                <a:ea typeface="+mn-ea"/>
                <a:cs typeface="+mn-cs"/>
              </a:rPr>
              <a:t>PROGRAMME QUOTIDIEN</a:t>
            </a:r>
          </a:p>
        </xdr:txBody>
      </xdr:sp>
      <xdr:sp macro="" textlink="">
        <xdr:nvSpPr>
          <xdr:cNvPr id="21" name="Forme libre 6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>
            <a:spLocks/>
          </xdr:cNvSpPr>
        </xdr:nvSpPr>
        <xdr:spPr bwMode="auto">
          <a:xfrm flipH="1">
            <a:off x="4276724" y="285750"/>
            <a:ext cx="57150" cy="104775"/>
          </a:xfrm>
          <a:custGeom>
            <a:avLst/>
            <a:gdLst>
              <a:gd name="T0" fmla="*/ 478 w 1799"/>
              <a:gd name="T1" fmla="*/ 0 h 3208"/>
              <a:gd name="T2" fmla="*/ 1799 w 1799"/>
              <a:gd name="T3" fmla="*/ 1605 h 3208"/>
              <a:gd name="T4" fmla="*/ 478 w 1799"/>
              <a:gd name="T5" fmla="*/ 3208 h 3208"/>
              <a:gd name="T6" fmla="*/ 0 w 1799"/>
              <a:gd name="T7" fmla="*/ 2813 h 3208"/>
              <a:gd name="T8" fmla="*/ 995 w 1799"/>
              <a:gd name="T9" fmla="*/ 1605 h 3208"/>
              <a:gd name="T10" fmla="*/ 0 w 1799"/>
              <a:gd name="T11" fmla="*/ 396 h 3208"/>
              <a:gd name="T12" fmla="*/ 478 w 1799"/>
              <a:gd name="T13" fmla="*/ 0 h 320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1799" h="3208">
                <a:moveTo>
                  <a:pt x="478" y="0"/>
                </a:moveTo>
                <a:lnTo>
                  <a:pt x="1799" y="1605"/>
                </a:lnTo>
                <a:lnTo>
                  <a:pt x="478" y="3208"/>
                </a:lnTo>
                <a:lnTo>
                  <a:pt x="0" y="2813"/>
                </a:lnTo>
                <a:lnTo>
                  <a:pt x="995" y="1605"/>
                </a:lnTo>
                <a:lnTo>
                  <a:pt x="0" y="396"/>
                </a:lnTo>
                <a:lnTo>
                  <a:pt x="478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</xdr:grp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ick/Downloads/cours-gratuit.com--id-11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da quotidien"/>
      <sheetName val="Planificateur d'événements"/>
      <sheetName val="Données"/>
    </sheetNames>
    <sheetDataSet>
      <sheetData sheetId="0">
        <row r="4">
          <cell r="G4">
            <v>0.33333333333333331</v>
          </cell>
        </row>
        <row r="5">
          <cell r="G5">
            <v>0.35416666666666669</v>
          </cell>
        </row>
        <row r="6">
          <cell r="G6">
            <v>0.375</v>
          </cell>
        </row>
        <row r="7">
          <cell r="G7">
            <v>0.39583333333333331</v>
          </cell>
        </row>
        <row r="8">
          <cell r="G8">
            <v>0.41666666666666669</v>
          </cell>
        </row>
        <row r="9">
          <cell r="G9">
            <v>0.4375</v>
          </cell>
        </row>
        <row r="10">
          <cell r="G10">
            <v>0.45833333333333331</v>
          </cell>
        </row>
        <row r="11">
          <cell r="G11">
            <v>0.47916666666666669</v>
          </cell>
        </row>
        <row r="12">
          <cell r="G12">
            <v>0.5</v>
          </cell>
        </row>
        <row r="13">
          <cell r="G13">
            <v>0.52083333333333337</v>
          </cell>
        </row>
        <row r="14">
          <cell r="G14">
            <v>0.54166666666666663</v>
          </cell>
        </row>
        <row r="15">
          <cell r="G15">
            <v>0.5625</v>
          </cell>
        </row>
        <row r="16">
          <cell r="G16">
            <v>0.58333333333333337</v>
          </cell>
        </row>
        <row r="17">
          <cell r="G17">
            <v>0.60416666666666663</v>
          </cell>
        </row>
        <row r="18">
          <cell r="G18">
            <v>0.625</v>
          </cell>
        </row>
        <row r="19">
          <cell r="G19">
            <v>0.64583333333333337</v>
          </cell>
        </row>
        <row r="20">
          <cell r="G20">
            <v>0.66666666666666663</v>
          </cell>
        </row>
        <row r="21">
          <cell r="G21">
            <v>0.6875</v>
          </cell>
        </row>
        <row r="22">
          <cell r="G22">
            <v>0.70833333333333337</v>
          </cell>
        </row>
        <row r="23">
          <cell r="G23">
            <v>0.72916666666666663</v>
          </cell>
        </row>
        <row r="24">
          <cell r="G24">
            <v>0.75</v>
          </cell>
        </row>
        <row r="25">
          <cell r="G25">
            <v>0.77083333333333337</v>
          </cell>
        </row>
        <row r="26">
          <cell r="G26">
            <v>0.79166666666666663</v>
          </cell>
        </row>
      </sheetData>
      <sheetData sheetId="1"/>
      <sheetData sheetId="2">
        <row r="1">
          <cell r="F1" t="str">
            <v>SALLE DE RÉUNION</v>
          </cell>
        </row>
        <row r="2">
          <cell r="F2" t="str">
            <v>BUREAU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2E03C5-16B3-4DC6-B1F4-9983AF2D3E3E}" name="tblDonnées" displayName="tblDonnées" ref="B3:K12" totalsRowShown="0" headerRowDxfId="16">
  <tableColumns count="10">
    <tableColumn id="1" xr3:uid="{CE0F14E3-3090-4A6D-B73A-722680C6A3E3}" name="DATE et HEURE debut" dataDxfId="15">
      <calculatedColumnFormula>IFERROR(DATE('Saisie de données'!$G4,'Saisie de données'!$F4,'Saisie de données'!$E4)+'Saisie de données'!$I4,"")</calculatedColumnFormula>
    </tableColumn>
    <tableColumn id="2" xr3:uid="{B13AC776-456E-4DFB-9701-763824B5F724}" name="QUI" dataDxfId="14"/>
    <tableColumn id="3" xr3:uid="{2E0B59E7-96ED-46E1-ABE1-6E98FF80DE63}" name="TÂCHE" dataDxfId="13"/>
    <tableColumn id="4" xr3:uid="{4A5E97E6-5E2B-491E-A816-722F0F1431F5}" name="Date" dataDxfId="12"/>
    <tableColumn id="5" xr3:uid="{16638F29-4E11-4F1B-8BD9-C5F6EA5A1095}" name="Mois" dataDxfId="11"/>
    <tableColumn id="6" xr3:uid="{CAEFA3E1-0251-446E-95B1-A6C929C1EF89}" name="Année" dataDxfId="10"/>
    <tableColumn id="7" xr3:uid="{45105D7E-418F-474C-B3CE-0C0508CDCA99}" name="semaine" dataDxfId="9">
      <calculatedColumnFormula>_xlfn.ISOWEEKNUM(DATE('Saisie de données'!$G4,'Saisie de données'!$F4,'Saisie de données'!$E4))</calculatedColumnFormula>
    </tableColumn>
    <tableColumn id="8" xr3:uid="{96348438-BEB8-434C-BA80-7758EA1DF7D2}" name="Heure début" dataDxfId="8"/>
    <tableColumn id="9" xr3:uid="{77578D26-45AD-4ECC-8663-6C2CAAF4E671}" name="Heure fin" dataDxfId="7"/>
    <tableColumn id="10" xr3:uid="{659060E9-3980-4B34-AEF3-1B2C79C3ADEF}" name="DUREE" dataDxfId="6">
      <calculatedColumnFormula>J4-'Saisie de données'!$I4</calculatedColumnFormula>
    </tableColumn>
  </tableColumns>
  <tableStyleInfo name="Daily Schedul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3C369C-B175-4A7E-A336-6F278D158DCC}" name="T_nom" displayName="T_nom" ref="Q1:Q10" totalsRowShown="0" headerRowDxfId="5" dataDxfId="4">
  <autoFilter ref="Q1:Q10" xr:uid="{2982D757-2B97-4A68-ADCA-078CC13CA843}"/>
  <tableColumns count="1">
    <tableColumn id="1" xr3:uid="{F2C5C184-FBC2-47C9-B77F-AF445840F265}" name="Nom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50D9C0-0F5D-4FF8-B963-84E1C0B22DE9}" name="T_qui" displayName="T_qui" ref="S1:S3" totalsRowShown="0" headerRowDxfId="2" dataDxfId="1">
  <autoFilter ref="S1:S3" xr:uid="{6E4131CA-B700-4E35-8456-1904B760615E}"/>
  <tableColumns count="1">
    <tableColumn id="1" xr3:uid="{03A7DBEB-9E35-49A4-B202-C2D2BB0728B7}" name="QU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Daily Schedule">
      <a:dk1>
        <a:srgbClr val="000000"/>
      </a:dk1>
      <a:lt1>
        <a:srgbClr val="FFFFFF"/>
      </a:lt1>
      <a:dk2>
        <a:srgbClr val="383429"/>
      </a:dk2>
      <a:lt2>
        <a:srgbClr val="EDEDEC"/>
      </a:lt2>
      <a:accent1>
        <a:srgbClr val="F05133"/>
      </a:accent1>
      <a:accent2>
        <a:srgbClr val="199DDC"/>
      </a:accent2>
      <a:accent3>
        <a:srgbClr val="F7931E"/>
      </a:accent3>
      <a:accent4>
        <a:srgbClr val="3CACA1"/>
      </a:accent4>
      <a:accent5>
        <a:srgbClr val="DEB408"/>
      </a:accent5>
      <a:accent6>
        <a:srgbClr val="78A22F"/>
      </a:accent6>
      <a:hlink>
        <a:srgbClr val="009DDC"/>
      </a:hlink>
      <a:folHlink>
        <a:srgbClr val="866AA7"/>
      </a:folHlink>
    </a:clrScheme>
    <a:fontScheme name="Daily Schedule">
      <a:majorFont>
        <a:latin typeface="Franklin Gothic Medium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  <pageSetUpPr autoPageBreaks="0" fitToPage="1"/>
  </sheetPr>
  <dimension ref="A1:M52"/>
  <sheetViews>
    <sheetView showGridLines="0" showZeros="0" zoomScaleNormal="100" workbookViewId="0">
      <pane ySplit="6" topLeftCell="A9" activePane="bottomLeft" state="frozen"/>
      <selection pane="bottomLeft" activeCell="B14" sqref="B14"/>
    </sheetView>
  </sheetViews>
  <sheetFormatPr baseColWidth="10" defaultColWidth="9.125" defaultRowHeight="26.25" customHeight="1" x14ac:dyDescent="0.2"/>
  <cols>
    <col min="1" max="1" width="1.75" customWidth="1"/>
    <col min="2" max="2" width="16.875" customWidth="1"/>
    <col min="3" max="3" width="21.25" customWidth="1"/>
    <col min="4" max="4" width="21.625" customWidth="1"/>
    <col min="5" max="7" width="20.75" customWidth="1"/>
    <col min="8" max="8" width="23.875" bestFit="1" customWidth="1"/>
    <col min="9" max="9" width="20.75" customWidth="1"/>
    <col min="13" max="13" width="0" hidden="1" customWidth="1"/>
  </cols>
  <sheetData>
    <row r="1" spans="1:13" ht="11.25" customHeight="1" x14ac:dyDescent="0.2">
      <c r="M1">
        <v>1</v>
      </c>
    </row>
    <row r="2" spans="1:13" ht="11.25" customHeight="1" x14ac:dyDescent="0.5">
      <c r="A2" s="1"/>
      <c r="C2" s="28"/>
      <c r="D2" s="28"/>
      <c r="G2" s="8" t="s">
        <v>1</v>
      </c>
      <c r="H2" s="8" t="s">
        <v>12</v>
      </c>
      <c r="M2">
        <v>2</v>
      </c>
    </row>
    <row r="3" spans="1:13" ht="28.2" customHeight="1" x14ac:dyDescent="0.5">
      <c r="B3" s="28" t="s">
        <v>13</v>
      </c>
      <c r="C3" s="28"/>
      <c r="D3" s="28"/>
      <c r="F3" s="2">
        <f>WEEKDAY(SemaineDu,1)</f>
        <v>2</v>
      </c>
      <c r="G3" s="15">
        <f>DATE(F4,1,1)+IF(WEEKDAY(DATE(F4,1,1),2)&lt;5,(G4-1)*7,G4*7)-WEEKDAY(DATE(F4,1,1),2)+1</f>
        <v>44886</v>
      </c>
      <c r="H3" s="9" t="s">
        <v>18</v>
      </c>
      <c r="M3">
        <v>3</v>
      </c>
    </row>
    <row r="4" spans="1:13" s="3" customFormat="1" ht="27" customHeight="1" x14ac:dyDescent="0.45">
      <c r="C4" s="4" t="b">
        <f>$F$3=COLUMN(A$1)</f>
        <v>0</v>
      </c>
      <c r="D4" s="4" t="b">
        <f t="shared" ref="D4:I4" si="0">$F$3=COLUMN(B$1)</f>
        <v>1</v>
      </c>
      <c r="E4" s="4" t="b">
        <f t="shared" si="0"/>
        <v>0</v>
      </c>
      <c r="F4" s="16">
        <v>2022</v>
      </c>
      <c r="G4" s="17">
        <v>47</v>
      </c>
      <c r="H4" s="4" t="b">
        <f t="shared" si="0"/>
        <v>0</v>
      </c>
      <c r="I4" s="4" t="b">
        <f t="shared" si="0"/>
        <v>0</v>
      </c>
      <c r="M4">
        <v>4</v>
      </c>
    </row>
    <row r="5" spans="1:13" s="29" customFormat="1" ht="10.5" customHeight="1" x14ac:dyDescent="0.2">
      <c r="C5" s="30">
        <f>COLUMN(A$1)-MATCH(TRUE,$C$4:$I$4,0)+SemaineDu+1</f>
        <v>44886</v>
      </c>
      <c r="D5" s="30">
        <f t="shared" ref="D5:I5" si="1">COLUMN(B$1)-MATCH(TRUE,$C$4:$I$4,0)+SemaineDu+1</f>
        <v>44887</v>
      </c>
      <c r="E5" s="30">
        <f t="shared" si="1"/>
        <v>44888</v>
      </c>
      <c r="F5" s="30">
        <f t="shared" si="1"/>
        <v>44889</v>
      </c>
      <c r="G5" s="30">
        <f t="shared" si="1"/>
        <v>44890</v>
      </c>
      <c r="H5" s="30">
        <f t="shared" si="1"/>
        <v>44891</v>
      </c>
      <c r="I5" s="30">
        <f t="shared" si="1"/>
        <v>44892</v>
      </c>
      <c r="M5">
        <v>5</v>
      </c>
    </row>
    <row r="6" spans="1:13" s="31" customFormat="1" ht="23.25" customHeight="1" x14ac:dyDescent="0.2">
      <c r="B6" s="32" t="s">
        <v>0</v>
      </c>
      <c r="C6" s="33" t="s">
        <v>2</v>
      </c>
      <c r="D6" s="34" t="s">
        <v>3</v>
      </c>
      <c r="E6" s="35" t="s">
        <v>4</v>
      </c>
      <c r="F6" s="36" t="s">
        <v>5</v>
      </c>
      <c r="G6" s="37" t="s">
        <v>6</v>
      </c>
      <c r="H6" s="38" t="s">
        <v>7</v>
      </c>
      <c r="I6" s="39" t="s">
        <v>8</v>
      </c>
      <c r="M6">
        <v>6</v>
      </c>
    </row>
    <row r="7" spans="1:13" ht="26.25" customHeight="1" x14ac:dyDescent="0.2">
      <c r="B7" s="57">
        <v>0.25</v>
      </c>
      <c r="C7" s="60"/>
      <c r="D7" s="60"/>
      <c r="E7" s="60"/>
      <c r="F7" s="60"/>
      <c r="G7" s="60"/>
      <c r="H7" s="60"/>
      <c r="I7" s="60"/>
      <c r="M7">
        <v>7</v>
      </c>
    </row>
    <row r="8" spans="1:13" ht="26.25" customHeight="1" x14ac:dyDescent="0.2">
      <c r="B8" s="58">
        <v>0.29166666666666669</v>
      </c>
      <c r="C8" s="60"/>
      <c r="D8" s="60"/>
      <c r="E8" s="60"/>
      <c r="F8" s="60"/>
      <c r="G8" s="60"/>
      <c r="H8" s="60"/>
      <c r="I8" s="60"/>
      <c r="K8" s="56"/>
      <c r="M8">
        <v>8</v>
      </c>
    </row>
    <row r="9" spans="1:13" ht="26.25" customHeight="1" x14ac:dyDescent="0.2">
      <c r="B9" s="57">
        <v>0.33333333333333298</v>
      </c>
      <c r="C9" s="67" t="s">
        <v>35</v>
      </c>
      <c r="D9" s="68" t="s">
        <v>20</v>
      </c>
      <c r="E9" s="64"/>
      <c r="F9" s="60"/>
      <c r="G9" s="60"/>
      <c r="H9" s="60"/>
      <c r="I9" s="60"/>
      <c r="M9">
        <v>9</v>
      </c>
    </row>
    <row r="10" spans="1:13" ht="26.25" customHeight="1" x14ac:dyDescent="0.2">
      <c r="B10" s="58">
        <v>0.375</v>
      </c>
      <c r="C10" s="67"/>
      <c r="D10" s="68"/>
      <c r="E10" s="64"/>
      <c r="F10" s="60"/>
      <c r="G10" s="60"/>
      <c r="H10" s="60"/>
      <c r="I10" s="60"/>
      <c r="M10">
        <v>10</v>
      </c>
    </row>
    <row r="11" spans="1:13" ht="26.25" customHeight="1" x14ac:dyDescent="0.2">
      <c r="B11" s="57">
        <v>0.41666666666666702</v>
      </c>
      <c r="C11" s="67"/>
      <c r="D11" s="68"/>
      <c r="E11" s="60"/>
      <c r="F11" s="69" t="s">
        <v>21</v>
      </c>
      <c r="G11" s="60"/>
      <c r="H11" s="60"/>
      <c r="I11" s="60"/>
      <c r="M11">
        <v>11</v>
      </c>
    </row>
    <row r="12" spans="1:13" ht="26.25" customHeight="1" x14ac:dyDescent="0.2">
      <c r="B12" s="58">
        <v>0.45833333333333298</v>
      </c>
      <c r="C12" s="67"/>
      <c r="D12" s="68"/>
      <c r="E12" s="60"/>
      <c r="F12" s="69"/>
      <c r="G12" s="60"/>
      <c r="H12" s="60"/>
      <c r="I12" s="60"/>
      <c r="M12">
        <v>12</v>
      </c>
    </row>
    <row r="13" spans="1:13" ht="26.25" customHeight="1" x14ac:dyDescent="0.2">
      <c r="B13" s="57">
        <v>0.5</v>
      </c>
      <c r="C13" s="67"/>
      <c r="D13" s="68"/>
      <c r="E13" s="60"/>
      <c r="F13" s="69"/>
      <c r="G13" s="60"/>
      <c r="H13" s="60"/>
      <c r="I13" s="60"/>
      <c r="M13">
        <v>13</v>
      </c>
    </row>
    <row r="14" spans="1:13" ht="26.25" customHeight="1" x14ac:dyDescent="0.2">
      <c r="B14" s="58">
        <v>0.54166666666666696</v>
      </c>
      <c r="C14" s="67"/>
      <c r="D14" s="68"/>
      <c r="E14" s="60"/>
      <c r="F14" s="65"/>
      <c r="G14" s="60"/>
      <c r="H14" s="60"/>
      <c r="I14" s="60"/>
      <c r="M14">
        <v>14</v>
      </c>
    </row>
    <row r="15" spans="1:13" ht="26.25" customHeight="1" x14ac:dyDescent="0.2">
      <c r="B15" s="57">
        <v>0.58333333333333304</v>
      </c>
      <c r="C15" s="67"/>
      <c r="D15" s="68"/>
      <c r="E15" s="60"/>
      <c r="F15" s="60"/>
      <c r="G15" s="60"/>
      <c r="H15" s="60"/>
      <c r="I15" s="60"/>
      <c r="M15">
        <v>15</v>
      </c>
    </row>
    <row r="16" spans="1:13" ht="26.25" customHeight="1" x14ac:dyDescent="0.2">
      <c r="B16" s="58">
        <v>0.625</v>
      </c>
      <c r="C16" s="67"/>
      <c r="D16" s="68"/>
      <c r="E16" s="60"/>
      <c r="F16" s="60"/>
      <c r="G16" s="60"/>
      <c r="H16" s="60"/>
      <c r="I16" s="60"/>
      <c r="M16">
        <v>16</v>
      </c>
    </row>
    <row r="17" spans="2:13" ht="26.25" customHeight="1" x14ac:dyDescent="0.2">
      <c r="B17" s="57">
        <v>0.66666666666666696</v>
      </c>
      <c r="C17" s="67"/>
      <c r="D17" s="68"/>
      <c r="E17" s="60"/>
      <c r="F17" s="60"/>
      <c r="G17" s="60"/>
      <c r="H17" s="60"/>
      <c r="I17" s="60"/>
      <c r="M17">
        <v>17</v>
      </c>
    </row>
    <row r="18" spans="2:13" ht="26.25" customHeight="1" x14ac:dyDescent="0.2">
      <c r="B18" s="58">
        <v>0.70833333333333404</v>
      </c>
      <c r="C18" s="63"/>
      <c r="D18" s="60"/>
      <c r="E18" s="60"/>
      <c r="F18" s="60"/>
      <c r="G18" s="60"/>
      <c r="H18" s="60"/>
      <c r="I18" s="60"/>
      <c r="M18">
        <v>18</v>
      </c>
    </row>
    <row r="19" spans="2:13" ht="26.25" customHeight="1" x14ac:dyDescent="0.2">
      <c r="B19" s="57">
        <v>0.75</v>
      </c>
      <c r="C19" s="60"/>
      <c r="D19" s="60"/>
      <c r="E19" s="60"/>
      <c r="F19" s="60"/>
      <c r="G19" s="60"/>
      <c r="H19" s="60"/>
      <c r="I19" s="60"/>
      <c r="M19">
        <v>19</v>
      </c>
    </row>
    <row r="20" spans="2:13" ht="26.25" customHeight="1" x14ac:dyDescent="0.2">
      <c r="B20" s="58">
        <v>0.79166666666666696</v>
      </c>
      <c r="C20" s="60"/>
      <c r="D20" s="60"/>
      <c r="E20" s="60"/>
      <c r="F20" s="60"/>
      <c r="G20" s="60"/>
      <c r="H20" s="60"/>
      <c r="I20" s="60"/>
      <c r="M20">
        <v>20</v>
      </c>
    </row>
    <row r="21" spans="2:13" ht="26.25" customHeight="1" x14ac:dyDescent="0.2">
      <c r="B21" s="57">
        <v>0.83333333333333404</v>
      </c>
      <c r="C21" s="60"/>
      <c r="D21" s="60"/>
      <c r="E21" s="60"/>
      <c r="F21" s="60"/>
      <c r="G21" s="60"/>
      <c r="H21" s="60"/>
      <c r="I21" s="60"/>
      <c r="M21">
        <v>21</v>
      </c>
    </row>
    <row r="22" spans="2:13" ht="26.25" customHeight="1" x14ac:dyDescent="0.2">
      <c r="B22" s="58">
        <v>0.875</v>
      </c>
      <c r="C22" s="60"/>
      <c r="D22" s="60"/>
      <c r="E22" s="60"/>
      <c r="F22" s="60"/>
      <c r="G22" s="60"/>
      <c r="H22" s="60"/>
      <c r="I22" s="60"/>
      <c r="M22">
        <v>22</v>
      </c>
    </row>
    <row r="23" spans="2:13" ht="26.25" customHeight="1" thickBot="1" x14ac:dyDescent="0.25">
      <c r="B23" s="59">
        <v>0.91666666666666696</v>
      </c>
      <c r="C23" s="60"/>
      <c r="D23" s="60"/>
      <c r="E23" s="60"/>
      <c r="F23" s="60"/>
      <c r="G23" s="60"/>
      <c r="H23" s="60"/>
      <c r="I23" s="60"/>
      <c r="M23">
        <v>23</v>
      </c>
    </row>
    <row r="24" spans="2:13" ht="26.25" customHeight="1" thickTop="1" x14ac:dyDescent="0.2">
      <c r="M24">
        <v>24</v>
      </c>
    </row>
    <row r="25" spans="2:13" ht="26.25" customHeight="1" x14ac:dyDescent="0.2">
      <c r="M25">
        <v>25</v>
      </c>
    </row>
    <row r="26" spans="2:13" ht="26.25" customHeight="1" x14ac:dyDescent="0.2">
      <c r="M26">
        <v>26</v>
      </c>
    </row>
    <row r="27" spans="2:13" ht="26.25" customHeight="1" x14ac:dyDescent="0.2">
      <c r="M27">
        <v>27</v>
      </c>
    </row>
    <row r="28" spans="2:13" ht="26.25" customHeight="1" x14ac:dyDescent="0.2">
      <c r="M28">
        <v>28</v>
      </c>
    </row>
    <row r="29" spans="2:13" ht="26.25" customHeight="1" x14ac:dyDescent="0.2">
      <c r="M29">
        <v>29</v>
      </c>
    </row>
    <row r="30" spans="2:13" ht="26.25" customHeight="1" x14ac:dyDescent="0.2">
      <c r="M30">
        <v>30</v>
      </c>
    </row>
    <row r="31" spans="2:13" ht="26.25" customHeight="1" x14ac:dyDescent="0.2">
      <c r="M31">
        <v>31</v>
      </c>
    </row>
    <row r="32" spans="2:13" ht="26.25" customHeight="1" x14ac:dyDescent="0.2">
      <c r="M32">
        <v>32</v>
      </c>
    </row>
    <row r="33" spans="13:13" ht="26.25" customHeight="1" x14ac:dyDescent="0.2">
      <c r="M33">
        <v>33</v>
      </c>
    </row>
    <row r="34" spans="13:13" ht="26.25" customHeight="1" x14ac:dyDescent="0.2">
      <c r="M34">
        <v>34</v>
      </c>
    </row>
    <row r="35" spans="13:13" ht="26.25" customHeight="1" x14ac:dyDescent="0.2">
      <c r="M35">
        <v>35</v>
      </c>
    </row>
    <row r="36" spans="13:13" ht="26.25" customHeight="1" x14ac:dyDescent="0.2">
      <c r="M36">
        <v>36</v>
      </c>
    </row>
    <row r="37" spans="13:13" ht="26.25" customHeight="1" x14ac:dyDescent="0.2">
      <c r="M37">
        <v>37</v>
      </c>
    </row>
    <row r="38" spans="13:13" ht="26.25" customHeight="1" x14ac:dyDescent="0.2">
      <c r="M38">
        <v>38</v>
      </c>
    </row>
    <row r="39" spans="13:13" ht="26.25" customHeight="1" x14ac:dyDescent="0.2">
      <c r="M39">
        <v>39</v>
      </c>
    </row>
    <row r="40" spans="13:13" ht="26.25" customHeight="1" x14ac:dyDescent="0.2">
      <c r="M40">
        <v>40</v>
      </c>
    </row>
    <row r="41" spans="13:13" ht="26.25" customHeight="1" x14ac:dyDescent="0.2">
      <c r="M41">
        <v>41</v>
      </c>
    </row>
    <row r="42" spans="13:13" ht="26.25" customHeight="1" x14ac:dyDescent="0.2">
      <c r="M42">
        <v>42</v>
      </c>
    </row>
    <row r="43" spans="13:13" ht="26.25" customHeight="1" x14ac:dyDescent="0.2">
      <c r="M43">
        <v>43</v>
      </c>
    </row>
    <row r="44" spans="13:13" ht="26.25" customHeight="1" x14ac:dyDescent="0.2">
      <c r="M44">
        <v>44</v>
      </c>
    </row>
    <row r="45" spans="13:13" ht="26.25" customHeight="1" x14ac:dyDescent="0.2">
      <c r="M45">
        <v>45</v>
      </c>
    </row>
    <row r="46" spans="13:13" ht="26.25" customHeight="1" x14ac:dyDescent="0.2">
      <c r="M46">
        <v>46</v>
      </c>
    </row>
    <row r="47" spans="13:13" ht="26.25" customHeight="1" x14ac:dyDescent="0.2">
      <c r="M47">
        <v>47</v>
      </c>
    </row>
    <row r="48" spans="13:13" ht="26.25" customHeight="1" x14ac:dyDescent="0.2">
      <c r="M48">
        <v>48</v>
      </c>
    </row>
    <row r="49" spans="13:13" ht="26.25" customHeight="1" x14ac:dyDescent="0.2">
      <c r="M49">
        <v>49</v>
      </c>
    </row>
    <row r="50" spans="13:13" ht="26.25" customHeight="1" x14ac:dyDescent="0.2">
      <c r="M50">
        <v>50</v>
      </c>
    </row>
    <row r="51" spans="13:13" ht="26.25" customHeight="1" x14ac:dyDescent="0.2">
      <c r="M51">
        <v>51</v>
      </c>
    </row>
    <row r="52" spans="13:13" ht="26.25" customHeight="1" x14ac:dyDescent="0.2">
      <c r="M52">
        <v>52</v>
      </c>
    </row>
  </sheetData>
  <mergeCells count="3">
    <mergeCell ref="C9:C17"/>
    <mergeCell ref="D9:D17"/>
    <mergeCell ref="F11:F13"/>
  </mergeCells>
  <dataValidations count="1">
    <dataValidation type="list" allowBlank="1" showInputMessage="1" sqref="H3" xr:uid="{00000000-0002-0000-0000-000000000000}">
      <formula1>RechercherQui</formula1>
    </dataValidation>
  </dataValidations>
  <printOptions horizontalCentered="1" verticalCentered="1"/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/>
    <pageSetUpPr fitToPage="1"/>
  </sheetPr>
  <dimension ref="B1:S45"/>
  <sheetViews>
    <sheetView showGridLines="0" tabSelected="1" topLeftCell="C1" workbookViewId="0">
      <selection activeCell="I14" sqref="I14"/>
    </sheetView>
  </sheetViews>
  <sheetFormatPr baseColWidth="10" defaultColWidth="9.125" defaultRowHeight="26.25" customHeight="1" x14ac:dyDescent="0.2"/>
  <cols>
    <col min="1" max="1" width="9" customWidth="1"/>
    <col min="2" max="2" width="29.75" style="14" customWidth="1"/>
    <col min="3" max="3" width="18.375" style="22" customWidth="1"/>
    <col min="4" max="4" width="17.25" style="18" customWidth="1"/>
    <col min="5" max="5" width="9.25" style="19" customWidth="1"/>
    <col min="6" max="6" width="9.375" style="20" customWidth="1"/>
    <col min="7" max="7" width="11.625" style="19" customWidth="1"/>
    <col min="8" max="8" width="14.25" style="23" customWidth="1"/>
    <col min="9" max="9" width="19.875" style="21" customWidth="1"/>
    <col min="10" max="10" width="15.75" style="21" customWidth="1"/>
    <col min="11" max="11" width="12.375" customWidth="1"/>
    <col min="12" max="12" width="11.375" style="23" customWidth="1"/>
    <col min="13" max="16" width="9.125" customWidth="1"/>
    <col min="17" max="17" width="15.625" customWidth="1"/>
    <col min="18" max="18" width="9.125" customWidth="1"/>
    <col min="19" max="19" width="15.25" customWidth="1"/>
  </cols>
  <sheetData>
    <row r="1" spans="2:19" ht="42.75" customHeight="1" x14ac:dyDescent="0.5">
      <c r="B1" s="7" t="s">
        <v>11</v>
      </c>
      <c r="C1"/>
      <c r="D1"/>
      <c r="E1"/>
      <c r="F1"/>
      <c r="G1"/>
      <c r="I1"/>
      <c r="J1"/>
      <c r="M1">
        <v>1</v>
      </c>
      <c r="N1">
        <v>1</v>
      </c>
      <c r="O1">
        <v>2022</v>
      </c>
      <c r="P1">
        <v>1</v>
      </c>
      <c r="Q1" s="5" t="s">
        <v>36</v>
      </c>
      <c r="S1" s="52" t="s">
        <v>9</v>
      </c>
    </row>
    <row r="2" spans="2:19" ht="10.5" customHeight="1" x14ac:dyDescent="0.2">
      <c r="B2"/>
      <c r="C2"/>
      <c r="D2"/>
      <c r="E2"/>
      <c r="F2"/>
      <c r="G2"/>
      <c r="I2"/>
      <c r="J2"/>
      <c r="M2">
        <v>2</v>
      </c>
      <c r="N2">
        <v>2</v>
      </c>
      <c r="O2">
        <v>2023</v>
      </c>
      <c r="P2">
        <v>2</v>
      </c>
      <c r="Q2" t="s">
        <v>17</v>
      </c>
      <c r="S2" s="66" t="s">
        <v>19</v>
      </c>
    </row>
    <row r="3" spans="2:19" s="27" customFormat="1" ht="36" customHeight="1" x14ac:dyDescent="0.2">
      <c r="B3" s="51" t="s">
        <v>27</v>
      </c>
      <c r="C3" s="52" t="s">
        <v>9</v>
      </c>
      <c r="D3" s="53" t="s">
        <v>10</v>
      </c>
      <c r="E3" s="54" t="s">
        <v>25</v>
      </c>
      <c r="F3" s="54" t="s">
        <v>23</v>
      </c>
      <c r="G3" s="54" t="s">
        <v>24</v>
      </c>
      <c r="H3" s="55" t="s">
        <v>29</v>
      </c>
      <c r="I3" s="54" t="s">
        <v>26</v>
      </c>
      <c r="J3" s="55" t="s">
        <v>28</v>
      </c>
      <c r="K3" s="55" t="s">
        <v>30</v>
      </c>
      <c r="L3" s="26"/>
      <c r="M3">
        <v>3</v>
      </c>
      <c r="N3">
        <v>3</v>
      </c>
      <c r="O3">
        <v>2024</v>
      </c>
      <c r="P3">
        <v>3</v>
      </c>
      <c r="Q3" s="5" t="s">
        <v>31</v>
      </c>
      <c r="S3" s="66" t="s">
        <v>18</v>
      </c>
    </row>
    <row r="4" spans="2:19" s="5" customFormat="1" ht="26.25" customHeight="1" x14ac:dyDescent="0.2">
      <c r="B4" s="40">
        <f>IFERROR(DATE('Saisie de données'!$G4,'Saisie de données'!$F4,'Saisie de données'!$E4)+'Saisie de données'!$I4,"")</f>
        <v>44830.75</v>
      </c>
      <c r="C4" s="41" t="s">
        <v>19</v>
      </c>
      <c r="D4" s="41" t="s">
        <v>17</v>
      </c>
      <c r="E4" s="42">
        <v>26</v>
      </c>
      <c r="F4" s="43">
        <v>9</v>
      </c>
      <c r="G4" s="42">
        <v>2022</v>
      </c>
      <c r="H4" s="24">
        <f>_xlfn.ISOWEEKNUM(DATE('Saisie de données'!$G4,'Saisie de données'!$F4,'Saisie de données'!$E4))</f>
        <v>39</v>
      </c>
      <c r="I4" s="21">
        <v>0.75</v>
      </c>
      <c r="J4" s="21">
        <v>0.83333333333333703</v>
      </c>
      <c r="K4" s="25">
        <f>J4-'Saisie de données'!$I4</f>
        <v>8.3333333333337034E-2</v>
      </c>
      <c r="M4">
        <v>4</v>
      </c>
      <c r="N4">
        <v>4</v>
      </c>
      <c r="O4">
        <v>2025</v>
      </c>
      <c r="P4">
        <v>4</v>
      </c>
      <c r="Q4" s="5" t="s">
        <v>21</v>
      </c>
    </row>
    <row r="5" spans="2:19" s="5" customFormat="1" ht="26.25" customHeight="1" x14ac:dyDescent="0.2">
      <c r="B5" s="40">
        <f>IFERROR(DATE('Saisie de données'!$G5,'Saisie de données'!$F5,'Saisie de données'!$E5)+'Saisie de données'!$I5,"")</f>
        <v>44886.333333333336</v>
      </c>
      <c r="C5" s="41" t="s">
        <v>18</v>
      </c>
      <c r="D5" s="41" t="s">
        <v>35</v>
      </c>
      <c r="E5" s="45">
        <v>21</v>
      </c>
      <c r="F5" s="46">
        <v>11</v>
      </c>
      <c r="G5" s="45">
        <v>2022</v>
      </c>
      <c r="H5" s="24">
        <f>_xlfn.ISOWEEKNUM(DATE('Saisie de données'!$G5,'Saisie de données'!$F5,'Saisie de données'!$E5))</f>
        <v>47</v>
      </c>
      <c r="I5" s="47">
        <v>0.33333333333333298</v>
      </c>
      <c r="J5" s="21">
        <v>0.70833333333333404</v>
      </c>
      <c r="K5" s="25">
        <f>J5-'Saisie de données'!$I5</f>
        <v>0.37500000000000105</v>
      </c>
      <c r="M5">
        <v>5</v>
      </c>
      <c r="N5">
        <v>5</v>
      </c>
      <c r="O5">
        <v>2026</v>
      </c>
      <c r="P5">
        <v>5</v>
      </c>
      <c r="Q5" s="5" t="s">
        <v>34</v>
      </c>
    </row>
    <row r="6" spans="2:19" s="5" customFormat="1" ht="26.25" customHeight="1" x14ac:dyDescent="0.2">
      <c r="B6" s="40">
        <f>IFERROR(DATE('Saisie de données'!$G6,'Saisie de données'!$F6,'Saisie de données'!$E6)+'Saisie de données'!$I6,"")</f>
        <v>44887.333333333336</v>
      </c>
      <c r="C6" s="41" t="s">
        <v>18</v>
      </c>
      <c r="D6" s="41" t="s">
        <v>20</v>
      </c>
      <c r="E6" s="42">
        <v>22</v>
      </c>
      <c r="F6" s="43">
        <v>11</v>
      </c>
      <c r="G6" s="42">
        <v>2022</v>
      </c>
      <c r="H6" s="24">
        <f>_xlfn.ISOWEEKNUM(DATE('Saisie de données'!$G6,'Saisie de données'!$F6,'Saisie de données'!$E6))</f>
        <v>47</v>
      </c>
      <c r="I6" s="44">
        <v>0.33333333333333331</v>
      </c>
      <c r="J6" s="21">
        <v>0.70833333333333404</v>
      </c>
      <c r="K6" s="25">
        <f>J6-'Saisie de données'!$I6</f>
        <v>0.37500000000000072</v>
      </c>
      <c r="M6">
        <v>6</v>
      </c>
      <c r="N6">
        <v>6</v>
      </c>
      <c r="O6">
        <v>2027</v>
      </c>
      <c r="P6">
        <v>6</v>
      </c>
      <c r="Q6" s="5" t="s">
        <v>20</v>
      </c>
    </row>
    <row r="7" spans="2:19" s="5" customFormat="1" ht="26.25" customHeight="1" x14ac:dyDescent="0.2">
      <c r="B7" s="40">
        <f>IFERROR(DATE('Saisie de données'!$G7,'Saisie de données'!$F7,'Saisie de données'!$E7)+'Saisie de données'!$I7,"")</f>
        <v>44893.416666666664</v>
      </c>
      <c r="C7" s="41" t="s">
        <v>18</v>
      </c>
      <c r="D7" s="41" t="s">
        <v>21</v>
      </c>
      <c r="E7" s="45">
        <v>28</v>
      </c>
      <c r="F7" s="46">
        <v>11</v>
      </c>
      <c r="G7" s="45">
        <v>2022</v>
      </c>
      <c r="H7" s="24">
        <f>_xlfn.ISOWEEKNUM(DATE('Saisie de données'!$G7,'Saisie de données'!$F7,'Saisie de données'!$E7))</f>
        <v>48</v>
      </c>
      <c r="I7" s="47">
        <v>0.41666666666666702</v>
      </c>
      <c r="J7" s="21">
        <v>0.75</v>
      </c>
      <c r="K7" s="25">
        <f>J7-'Saisie de données'!$I7</f>
        <v>0.33333333333333298</v>
      </c>
      <c r="M7">
        <v>7</v>
      </c>
      <c r="N7">
        <v>7</v>
      </c>
      <c r="O7">
        <v>2028</v>
      </c>
      <c r="P7">
        <v>7</v>
      </c>
      <c r="Q7" s="5" t="s">
        <v>22</v>
      </c>
    </row>
    <row r="8" spans="2:19" s="5" customFormat="1" ht="26.25" customHeight="1" x14ac:dyDescent="0.2">
      <c r="B8" s="40">
        <f>IFERROR(DATE('Saisie de données'!$G8,'Saisie de données'!$F8,'Saisie de données'!$E8)+'Saisie de données'!$I8,"")</f>
        <v>44894.458333333336</v>
      </c>
      <c r="C8" s="41" t="s">
        <v>18</v>
      </c>
      <c r="D8" s="41" t="s">
        <v>32</v>
      </c>
      <c r="E8" s="42">
        <v>29</v>
      </c>
      <c r="F8" s="43">
        <v>11</v>
      </c>
      <c r="G8" s="42">
        <v>2022</v>
      </c>
      <c r="H8" s="24">
        <f>_xlfn.ISOWEEKNUM(DATE('Saisie de données'!$G8,'Saisie de données'!$F8,'Saisie de données'!$E8))</f>
        <v>48</v>
      </c>
      <c r="I8" s="44">
        <v>0.45833333333333298</v>
      </c>
      <c r="J8" s="21">
        <v>0.58333333333333304</v>
      </c>
      <c r="K8" s="25">
        <f>J8-'Saisie de données'!$I8</f>
        <v>0.12500000000000006</v>
      </c>
      <c r="M8">
        <v>8</v>
      </c>
      <c r="N8">
        <v>8</v>
      </c>
      <c r="O8">
        <v>2029</v>
      </c>
      <c r="P8">
        <v>8</v>
      </c>
      <c r="Q8" s="5" t="s">
        <v>32</v>
      </c>
    </row>
    <row r="9" spans="2:19" s="5" customFormat="1" ht="26.25" customHeight="1" x14ac:dyDescent="0.2">
      <c r="B9" s="40">
        <f>IFERROR(DATE('Saisie de données'!$G9,'Saisie de données'!$F9,'Saisie de données'!$E9)+'Saisie de données'!$I9,"")</f>
        <v>44895.333333333336</v>
      </c>
      <c r="C9" s="41" t="s">
        <v>18</v>
      </c>
      <c r="D9" s="41" t="s">
        <v>17</v>
      </c>
      <c r="E9" s="45">
        <v>30</v>
      </c>
      <c r="F9" s="46">
        <v>11</v>
      </c>
      <c r="G9" s="45">
        <v>2022</v>
      </c>
      <c r="H9" s="24">
        <f>_xlfn.ISOWEEKNUM(DATE('Saisie de données'!$G9,'Saisie de données'!$F9,'Saisie de données'!$E9))</f>
        <v>48</v>
      </c>
      <c r="I9" s="47">
        <v>0.33333333333333331</v>
      </c>
      <c r="J9" s="21">
        <v>0.41666666666666702</v>
      </c>
      <c r="K9" s="25">
        <f>J9-'Saisie de données'!$I9</f>
        <v>8.3333333333333703E-2</v>
      </c>
      <c r="M9">
        <v>9</v>
      </c>
      <c r="N9">
        <v>9</v>
      </c>
      <c r="O9">
        <v>2030</v>
      </c>
      <c r="P9">
        <v>9</v>
      </c>
      <c r="Q9" s="5" t="s">
        <v>33</v>
      </c>
    </row>
    <row r="10" spans="2:19" s="5" customFormat="1" ht="26.25" customHeight="1" thickBot="1" x14ac:dyDescent="0.25">
      <c r="B10" s="40">
        <f>IFERROR(DATE('Saisie de données'!$G10,'Saisie de données'!$F10,'Saisie de données'!$E10)+'Saisie de données'!$I10,"")</f>
        <v>44896.416666666664</v>
      </c>
      <c r="C10" s="41" t="s">
        <v>18</v>
      </c>
      <c r="D10" s="41" t="s">
        <v>22</v>
      </c>
      <c r="E10" s="48">
        <v>1</v>
      </c>
      <c r="F10" s="49">
        <v>12</v>
      </c>
      <c r="G10" s="48">
        <v>2022</v>
      </c>
      <c r="H10" s="24">
        <f>_xlfn.ISOWEEKNUM(DATE('Saisie de données'!$G10,'Saisie de données'!$F10,'Saisie de données'!$E10))</f>
        <v>48</v>
      </c>
      <c r="I10" s="50">
        <v>0.41666666666666702</v>
      </c>
      <c r="J10" s="21">
        <v>0.45833333333333298</v>
      </c>
      <c r="K10" s="25">
        <f>J10-'Saisie de données'!$I10</f>
        <v>4.1666666666665964E-2</v>
      </c>
      <c r="M10">
        <v>10</v>
      </c>
      <c r="N10">
        <v>10</v>
      </c>
      <c r="O10">
        <v>2031</v>
      </c>
      <c r="P10">
        <v>10</v>
      </c>
      <c r="Q10" s="5" t="s">
        <v>35</v>
      </c>
    </row>
    <row r="11" spans="2:19" ht="26.25" customHeight="1" thickTop="1" x14ac:dyDescent="0.2">
      <c r="B11" s="40">
        <f>IFERROR(DATE('Saisie de données'!$G11,'Saisie de données'!$F11,'Saisie de données'!$E11)+'Saisie de données'!$I11,"")</f>
        <v>44896.5</v>
      </c>
      <c r="C11" s="41" t="s">
        <v>18</v>
      </c>
      <c r="D11" s="41" t="s">
        <v>17</v>
      </c>
      <c r="E11" s="42">
        <v>1</v>
      </c>
      <c r="F11" s="43">
        <v>12</v>
      </c>
      <c r="G11" s="42">
        <v>2022</v>
      </c>
      <c r="H11" s="24">
        <f>_xlfn.ISOWEEKNUM(DATE('Saisie de données'!$G11,'Saisie de données'!$F11,'Saisie de données'!$E11))</f>
        <v>48</v>
      </c>
      <c r="I11" s="44">
        <v>0.5</v>
      </c>
      <c r="J11" s="61">
        <v>0.58333333333333304</v>
      </c>
      <c r="K11" s="62">
        <f>J11-'Saisie de données'!$I11</f>
        <v>8.3333333333333037E-2</v>
      </c>
      <c r="M11">
        <v>11</v>
      </c>
      <c r="N11">
        <v>11</v>
      </c>
      <c r="O11">
        <v>2032</v>
      </c>
      <c r="P11">
        <v>11</v>
      </c>
    </row>
    <row r="12" spans="2:19" ht="26.25" customHeight="1" x14ac:dyDescent="0.2">
      <c r="B12" s="40">
        <f>IFERROR(DATE('Saisie de données'!$G12,'Saisie de données'!$F12,'Saisie de données'!$E12)+'Saisie de données'!$I12,"")</f>
        <v>44889.416666666664</v>
      </c>
      <c r="C12" s="41" t="s">
        <v>18</v>
      </c>
      <c r="D12" s="41" t="s">
        <v>21</v>
      </c>
      <c r="E12" s="42">
        <v>24</v>
      </c>
      <c r="F12" s="43">
        <v>11</v>
      </c>
      <c r="G12" s="42">
        <v>2022</v>
      </c>
      <c r="H12" s="24">
        <f>_xlfn.ISOWEEKNUM(DATE('Saisie de données'!$G12,'Saisie de données'!$F12,'Saisie de données'!$E12))</f>
        <v>47</v>
      </c>
      <c r="I12" s="44">
        <v>0.41666666666666702</v>
      </c>
      <c r="J12" s="61">
        <v>0.54166666666666696</v>
      </c>
      <c r="K12" s="62">
        <f>J12-'Saisie de données'!$I12</f>
        <v>0.12499999999999994</v>
      </c>
      <c r="M12">
        <v>12</v>
      </c>
      <c r="N12">
        <v>12</v>
      </c>
      <c r="O12">
        <v>2033</v>
      </c>
      <c r="P12">
        <v>12</v>
      </c>
    </row>
    <row r="13" spans="2:19" ht="26.25" customHeight="1" x14ac:dyDescent="0.2">
      <c r="M13">
        <v>20</v>
      </c>
      <c r="P13">
        <v>20</v>
      </c>
    </row>
    <row r="14" spans="2:19" ht="26.25" customHeight="1" x14ac:dyDescent="0.2">
      <c r="M14">
        <v>21</v>
      </c>
      <c r="P14">
        <v>21</v>
      </c>
    </row>
    <row r="15" spans="2:19" ht="26.25" customHeight="1" x14ac:dyDescent="0.2">
      <c r="M15">
        <v>22</v>
      </c>
      <c r="P15">
        <v>22</v>
      </c>
    </row>
    <row r="16" spans="2:19" ht="26.25" customHeight="1" x14ac:dyDescent="0.2">
      <c r="M16">
        <v>23</v>
      </c>
      <c r="P16">
        <v>23</v>
      </c>
    </row>
    <row r="17" spans="13:16" ht="26.25" customHeight="1" x14ac:dyDescent="0.2">
      <c r="M17">
        <v>24</v>
      </c>
      <c r="P17">
        <v>24</v>
      </c>
    </row>
    <row r="18" spans="13:16" ht="26.25" customHeight="1" x14ac:dyDescent="0.2">
      <c r="M18">
        <v>25</v>
      </c>
      <c r="P18">
        <v>25</v>
      </c>
    </row>
    <row r="19" spans="13:16" ht="26.25" customHeight="1" x14ac:dyDescent="0.2">
      <c r="M19">
        <v>26</v>
      </c>
      <c r="P19">
        <v>26</v>
      </c>
    </row>
    <row r="20" spans="13:16" ht="26.25" customHeight="1" x14ac:dyDescent="0.2">
      <c r="M20">
        <v>27</v>
      </c>
      <c r="P20">
        <v>27</v>
      </c>
    </row>
    <row r="21" spans="13:16" ht="26.25" customHeight="1" x14ac:dyDescent="0.2">
      <c r="M21">
        <v>28</v>
      </c>
      <c r="P21">
        <v>28</v>
      </c>
    </row>
    <row r="22" spans="13:16" ht="26.25" customHeight="1" x14ac:dyDescent="0.2">
      <c r="M22">
        <v>29</v>
      </c>
      <c r="P22">
        <v>29</v>
      </c>
    </row>
    <row r="23" spans="13:16" ht="26.25" customHeight="1" x14ac:dyDescent="0.2">
      <c r="M23">
        <v>30</v>
      </c>
      <c r="P23">
        <v>30</v>
      </c>
    </row>
    <row r="24" spans="13:16" ht="26.25" customHeight="1" x14ac:dyDescent="0.2">
      <c r="M24">
        <v>31</v>
      </c>
      <c r="P24">
        <v>31</v>
      </c>
    </row>
    <row r="25" spans="13:16" ht="26.25" customHeight="1" x14ac:dyDescent="0.2">
      <c r="P25">
        <v>32</v>
      </c>
    </row>
    <row r="26" spans="13:16" ht="26.25" customHeight="1" x14ac:dyDescent="0.2">
      <c r="P26">
        <v>33</v>
      </c>
    </row>
    <row r="27" spans="13:16" ht="26.25" customHeight="1" x14ac:dyDescent="0.2">
      <c r="P27">
        <v>34</v>
      </c>
    </row>
    <row r="28" spans="13:16" ht="26.25" customHeight="1" x14ac:dyDescent="0.2">
      <c r="P28">
        <v>35</v>
      </c>
    </row>
    <row r="29" spans="13:16" ht="26.25" customHeight="1" x14ac:dyDescent="0.2">
      <c r="P29">
        <v>36</v>
      </c>
    </row>
    <row r="30" spans="13:16" ht="26.25" customHeight="1" x14ac:dyDescent="0.2">
      <c r="P30">
        <v>37</v>
      </c>
    </row>
    <row r="31" spans="13:16" ht="26.25" customHeight="1" x14ac:dyDescent="0.2">
      <c r="P31">
        <v>38</v>
      </c>
    </row>
    <row r="32" spans="13:16" ht="26.25" customHeight="1" x14ac:dyDescent="0.2">
      <c r="P32">
        <v>39</v>
      </c>
    </row>
    <row r="33" spans="16:16" ht="26.25" customHeight="1" x14ac:dyDescent="0.2">
      <c r="P33">
        <v>40</v>
      </c>
    </row>
    <row r="34" spans="16:16" ht="26.25" customHeight="1" x14ac:dyDescent="0.2">
      <c r="P34">
        <v>41</v>
      </c>
    </row>
    <row r="35" spans="16:16" ht="26.25" customHeight="1" x14ac:dyDescent="0.2">
      <c r="P35">
        <v>42</v>
      </c>
    </row>
    <row r="36" spans="16:16" ht="26.25" customHeight="1" x14ac:dyDescent="0.2">
      <c r="P36">
        <v>43</v>
      </c>
    </row>
    <row r="37" spans="16:16" ht="26.25" customHeight="1" x14ac:dyDescent="0.2">
      <c r="P37">
        <v>44</v>
      </c>
    </row>
    <row r="38" spans="16:16" ht="26.25" customHeight="1" x14ac:dyDescent="0.2">
      <c r="P38">
        <v>45</v>
      </c>
    </row>
    <row r="39" spans="16:16" ht="26.25" customHeight="1" x14ac:dyDescent="0.2">
      <c r="P39">
        <v>46</v>
      </c>
    </row>
    <row r="40" spans="16:16" ht="26.25" customHeight="1" x14ac:dyDescent="0.2">
      <c r="P40">
        <v>47</v>
      </c>
    </row>
    <row r="41" spans="16:16" ht="26.25" customHeight="1" x14ac:dyDescent="0.2">
      <c r="P41">
        <v>48</v>
      </c>
    </row>
    <row r="42" spans="16:16" ht="26.25" customHeight="1" x14ac:dyDescent="0.2">
      <c r="P42">
        <v>49</v>
      </c>
    </row>
    <row r="43" spans="16:16" ht="26.25" customHeight="1" x14ac:dyDescent="0.2">
      <c r="P43">
        <v>50</v>
      </c>
    </row>
    <row r="44" spans="16:16" ht="26.25" customHeight="1" x14ac:dyDescent="0.2">
      <c r="P44">
        <v>51</v>
      </c>
    </row>
    <row r="45" spans="16:16" ht="26.25" customHeight="1" x14ac:dyDescent="0.2">
      <c r="P45">
        <v>52</v>
      </c>
    </row>
  </sheetData>
  <sortState ref="Q1:Q7">
    <sortCondition ref="Q1"/>
  </sortState>
  <phoneticPr fontId="23" type="noConversion"/>
  <dataValidations count="7">
    <dataValidation type="list" allowBlank="1" showInputMessage="1" showErrorMessage="1" sqref="F4:F12" xr:uid="{D1E4E45E-80AE-4625-81E1-B164F660D140}">
      <formula1>$N$1:$N$12</formula1>
    </dataValidation>
    <dataValidation type="list" allowBlank="1" showInputMessage="1" showErrorMessage="1" sqref="H4:H12" xr:uid="{00000000-0002-0000-0100-000003000000}">
      <formula1>$P$1:$P$45</formula1>
    </dataValidation>
    <dataValidation type="list" allowBlank="1" showInputMessage="1" showErrorMessage="1" sqref="E4:E12" xr:uid="{3E1282C6-E74F-436B-9D80-187C2EE58E44}">
      <formula1>$M$1:$M$24</formula1>
    </dataValidation>
    <dataValidation type="list" allowBlank="1" showInputMessage="1" showErrorMessage="1" sqref="G4:G12" xr:uid="{D8DDFFE7-8057-482D-BA2B-04475D6A76A1}">
      <formula1>$O$1:$O$12</formula1>
    </dataValidation>
    <dataValidation type="list" allowBlank="1" showInputMessage="1" showErrorMessage="1" sqref="S2:S3" xr:uid="{00000000-0002-0000-0100-000001000000}">
      <formula1>#REF!</formula1>
    </dataValidation>
    <dataValidation type="list" allowBlank="1" showInputMessage="1" showErrorMessage="1" sqref="D1:D1048576" xr:uid="{B5BFAF61-B1C9-43FF-BA5C-3FDA71C2CAD5}">
      <formula1>l_nom</formula1>
    </dataValidation>
    <dataValidation type="list" allowBlank="1" showInputMessage="1" showErrorMessage="1" sqref="C1:C1048576" xr:uid="{86F3C4A2-928C-4D77-8E24-4CC068C7F008}">
      <formula1>l_qui</formula1>
    </dataValidation>
  </dataValidations>
  <printOptions horizontalCentered="1"/>
  <pageMargins left="0.7" right="0.7" top="0.75" bottom="0.75" header="0.3" footer="0.3"/>
  <pageSetup paperSize="9" scale="55" fitToHeight="0" orientation="portrait" r:id="rId1"/>
  <drawing r:id="rId2"/>
  <tableParts count="3"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725C36-2C9D-487F-9495-7214F7F380C8}">
          <x14:formula1>
            <xm:f>Planification!$B$9:$B$23</xm:f>
          </x14:formula1>
          <xm:sqref>I1:J1048576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6"/>
  </sheetPr>
  <dimension ref="A1:C132"/>
  <sheetViews>
    <sheetView showGridLines="0" workbookViewId="0">
      <selection sqref="A1:B1"/>
    </sheetView>
  </sheetViews>
  <sheetFormatPr baseColWidth="10" defaultColWidth="9.125" defaultRowHeight="26.25" customHeight="1" x14ac:dyDescent="0.2"/>
  <cols>
    <col min="1" max="1" width="20.25" style="11" customWidth="1"/>
    <col min="2" max="2" width="18.375" style="10" bestFit="1" customWidth="1"/>
  </cols>
  <sheetData>
    <row r="1" spans="1:3" ht="48" customHeight="1" x14ac:dyDescent="0.2">
      <c r="A1" s="70" t="s">
        <v>14</v>
      </c>
      <c r="B1" s="70"/>
      <c r="C1" s="13"/>
    </row>
    <row r="2" spans="1:3" ht="26.25" customHeight="1" x14ac:dyDescent="0.4">
      <c r="A2" s="6" t="s">
        <v>15</v>
      </c>
      <c r="B2" s="12" t="s">
        <v>16</v>
      </c>
    </row>
    <row r="3" spans="1:3" ht="26.25" customHeight="1" x14ac:dyDescent="0.2">
      <c r="A3" s="11" t="str">
        <f t="array" ref="A3">IFERROR(INDEX(ChampQui,MATCH(0,COUNTIF($A$2:A2,ChampQui),0)),"")</f>
        <v/>
      </c>
      <c r="B3" s="10" t="str">
        <f>IF(A3="","",ROW())</f>
        <v/>
      </c>
    </row>
    <row r="4" spans="1:3" ht="26.25" customHeight="1" x14ac:dyDescent="0.2">
      <c r="A4" s="11" t="str">
        <f t="array" ref="A4">IFERROR(INDEX(ChampQui,MATCH(0,COUNTIF($A$2:A3,ChampQui),0)),"")</f>
        <v/>
      </c>
      <c r="B4" s="10" t="str">
        <f t="shared" ref="B4:B67" si="0">IF(A4="","",ROW())</f>
        <v/>
      </c>
    </row>
    <row r="5" spans="1:3" ht="26.25" customHeight="1" x14ac:dyDescent="0.2">
      <c r="A5" s="11" t="str">
        <f t="array" ref="A5">IFERROR(INDEX(ChampQui,MATCH(0,COUNTIF($A$2:A4,ChampQui),0)),"")</f>
        <v/>
      </c>
      <c r="B5" s="10" t="str">
        <f t="shared" si="0"/>
        <v/>
      </c>
    </row>
    <row r="6" spans="1:3" ht="26.25" customHeight="1" x14ac:dyDescent="0.2">
      <c r="A6" s="11" t="str">
        <f t="array" ref="A6">IFERROR(INDEX(ChampQui,MATCH(0,COUNTIF($A$2:A5,ChampQui),0)),"")</f>
        <v/>
      </c>
      <c r="B6" s="10" t="str">
        <f t="shared" si="0"/>
        <v/>
      </c>
    </row>
    <row r="7" spans="1:3" ht="26.25" customHeight="1" x14ac:dyDescent="0.2">
      <c r="A7" s="11" t="str">
        <f t="array" ref="A7">IFERROR(INDEX(ChampQui,MATCH(0,COUNTIF($A$2:A6,ChampQui),0)),"")</f>
        <v/>
      </c>
      <c r="B7" s="10" t="str">
        <f t="shared" si="0"/>
        <v/>
      </c>
    </row>
    <row r="8" spans="1:3" ht="26.25" customHeight="1" x14ac:dyDescent="0.2">
      <c r="A8" s="11" t="str">
        <f t="array" ref="A8">IFERROR(INDEX(ChampQui,MATCH(0,COUNTIF($A$2:A7,ChampQui),0)),"")</f>
        <v/>
      </c>
      <c r="B8" s="10" t="str">
        <f t="shared" si="0"/>
        <v/>
      </c>
    </row>
    <row r="9" spans="1:3" ht="26.25" customHeight="1" x14ac:dyDescent="0.2">
      <c r="A9" s="11" t="str">
        <f t="array" ref="A9">IFERROR(INDEX(ChampQui,MATCH(0,COUNTIF($A$2:A8,ChampQui),0)),"")</f>
        <v/>
      </c>
      <c r="B9" s="10" t="str">
        <f t="shared" si="0"/>
        <v/>
      </c>
    </row>
    <row r="10" spans="1:3" ht="26.25" customHeight="1" x14ac:dyDescent="0.2">
      <c r="A10" s="11" t="str">
        <f t="array" ref="A10">IFERROR(INDEX(ChampQui,MATCH(0,COUNTIF($A$2:A9,ChampQui),0)),"")</f>
        <v/>
      </c>
      <c r="B10" s="10" t="str">
        <f t="shared" si="0"/>
        <v/>
      </c>
    </row>
    <row r="11" spans="1:3" ht="26.25" customHeight="1" x14ac:dyDescent="0.2">
      <c r="A11" s="11" t="str">
        <f t="array" ref="A11">IFERROR(INDEX(ChampQui,MATCH(0,COUNTIF($A$2:A10,ChampQui),0)),"")</f>
        <v/>
      </c>
      <c r="B11" s="10" t="str">
        <f t="shared" si="0"/>
        <v/>
      </c>
    </row>
    <row r="12" spans="1:3" ht="26.25" customHeight="1" x14ac:dyDescent="0.2">
      <c r="A12" s="11" t="str">
        <f t="array" ref="A12">IFERROR(INDEX(ChampQui,MATCH(0,COUNTIF($A$2:A11,ChampQui),0)),"")</f>
        <v/>
      </c>
      <c r="B12" s="10" t="str">
        <f t="shared" si="0"/>
        <v/>
      </c>
    </row>
    <row r="13" spans="1:3" ht="26.25" customHeight="1" x14ac:dyDescent="0.2">
      <c r="A13" s="11" t="str">
        <f t="array" ref="A13">IFERROR(INDEX(ChampQui,MATCH(0,COUNTIF($A$2:A12,ChampQui),0)),"")</f>
        <v/>
      </c>
      <c r="B13" s="10" t="str">
        <f t="shared" si="0"/>
        <v/>
      </c>
    </row>
    <row r="14" spans="1:3" ht="26.25" customHeight="1" x14ac:dyDescent="0.2">
      <c r="A14" s="11" t="str">
        <f t="array" ref="A14">IFERROR(INDEX(ChampQui,MATCH(0,COUNTIF($A$2:A13,ChampQui),0)),"")</f>
        <v/>
      </c>
      <c r="B14" s="10" t="str">
        <f t="shared" si="0"/>
        <v/>
      </c>
    </row>
    <row r="15" spans="1:3" ht="26.25" customHeight="1" x14ac:dyDescent="0.2">
      <c r="A15" s="11" t="str">
        <f t="array" ref="A15">IFERROR(INDEX(ChampQui,MATCH(0,COUNTIF($A$2:A14,ChampQui),0)),"")</f>
        <v/>
      </c>
      <c r="B15" s="10" t="str">
        <f t="shared" si="0"/>
        <v/>
      </c>
    </row>
    <row r="16" spans="1:3" ht="26.25" customHeight="1" x14ac:dyDescent="0.2">
      <c r="A16" s="11" t="str">
        <f t="array" ref="A16">IFERROR(INDEX(ChampQui,MATCH(0,COUNTIF($A$2:A15,ChampQui),0)),"")</f>
        <v/>
      </c>
      <c r="B16" s="10" t="str">
        <f t="shared" si="0"/>
        <v/>
      </c>
    </row>
    <row r="17" spans="1:2" ht="26.25" customHeight="1" x14ac:dyDescent="0.2">
      <c r="A17" s="11" t="str">
        <f t="array" ref="A17">IFERROR(INDEX(ChampQui,MATCH(0,COUNTIF($A$2:A16,ChampQui),0)),"")</f>
        <v/>
      </c>
      <c r="B17" s="10" t="str">
        <f t="shared" si="0"/>
        <v/>
      </c>
    </row>
    <row r="18" spans="1:2" ht="26.25" customHeight="1" x14ac:dyDescent="0.2">
      <c r="A18" s="11" t="str">
        <f t="array" ref="A18">IFERROR(INDEX(ChampQui,MATCH(0,COUNTIF($A$2:A17,ChampQui),0)),"")</f>
        <v/>
      </c>
      <c r="B18" s="10" t="str">
        <f t="shared" si="0"/>
        <v/>
      </c>
    </row>
    <row r="19" spans="1:2" ht="26.25" customHeight="1" x14ac:dyDescent="0.2">
      <c r="A19" s="11" t="str">
        <f t="array" ref="A19">IFERROR(INDEX(ChampQui,MATCH(0,COUNTIF($A$2:A18,ChampQui),0)),"")</f>
        <v/>
      </c>
      <c r="B19" s="10" t="str">
        <f t="shared" si="0"/>
        <v/>
      </c>
    </row>
    <row r="20" spans="1:2" ht="26.25" customHeight="1" x14ac:dyDescent="0.2">
      <c r="A20" s="11" t="str">
        <f t="array" ref="A20">IFERROR(INDEX(ChampQui,MATCH(0,COUNTIF($A$2:A19,ChampQui),0)),"")</f>
        <v/>
      </c>
      <c r="B20" s="10" t="str">
        <f t="shared" si="0"/>
        <v/>
      </c>
    </row>
    <row r="21" spans="1:2" ht="26.25" customHeight="1" x14ac:dyDescent="0.2">
      <c r="A21" s="11" t="str">
        <f t="array" ref="A21">IFERROR(INDEX(ChampQui,MATCH(0,COUNTIF($A$2:A20,ChampQui),0)),"")</f>
        <v/>
      </c>
      <c r="B21" s="10" t="str">
        <f t="shared" si="0"/>
        <v/>
      </c>
    </row>
    <row r="22" spans="1:2" ht="26.25" customHeight="1" x14ac:dyDescent="0.2">
      <c r="A22" s="11" t="str">
        <f t="array" ref="A22">IFERROR(INDEX(ChampQui,MATCH(0,COUNTIF($A$2:A21,ChampQui),0)),"")</f>
        <v/>
      </c>
      <c r="B22" s="10" t="str">
        <f t="shared" si="0"/>
        <v/>
      </c>
    </row>
    <row r="23" spans="1:2" ht="26.25" customHeight="1" x14ac:dyDescent="0.2">
      <c r="A23" s="11" t="str">
        <f t="array" ref="A23">IFERROR(INDEX(ChampQui,MATCH(0,COUNTIF($A$2:A22,ChampQui),0)),"")</f>
        <v/>
      </c>
      <c r="B23" s="10" t="str">
        <f t="shared" si="0"/>
        <v/>
      </c>
    </row>
    <row r="24" spans="1:2" ht="26.25" customHeight="1" x14ac:dyDescent="0.2">
      <c r="A24" s="11" t="str">
        <f t="array" ref="A24">IFERROR(INDEX(ChampQui,MATCH(0,COUNTIF($A$2:A23,ChampQui),0)),"")</f>
        <v/>
      </c>
      <c r="B24" s="10" t="str">
        <f t="shared" si="0"/>
        <v/>
      </c>
    </row>
    <row r="25" spans="1:2" ht="26.25" customHeight="1" x14ac:dyDescent="0.2">
      <c r="A25" s="11" t="str">
        <f t="array" ref="A25">IFERROR(INDEX(ChampQui,MATCH(0,COUNTIF($A$2:A24,ChampQui),0)),"")</f>
        <v/>
      </c>
      <c r="B25" s="10" t="str">
        <f t="shared" si="0"/>
        <v/>
      </c>
    </row>
    <row r="26" spans="1:2" ht="26.25" customHeight="1" x14ac:dyDescent="0.2">
      <c r="A26" s="11" t="str">
        <f t="array" ref="A26">IFERROR(INDEX(ChampQui,MATCH(0,COUNTIF($A$2:A25,ChampQui),0)),"")</f>
        <v/>
      </c>
      <c r="B26" s="10" t="str">
        <f t="shared" si="0"/>
        <v/>
      </c>
    </row>
    <row r="27" spans="1:2" ht="26.25" customHeight="1" x14ac:dyDescent="0.2">
      <c r="A27" s="11" t="str">
        <f t="array" ref="A27">IFERROR(INDEX(ChampQui,MATCH(0,COUNTIF($A$2:A26,ChampQui),0)),"")</f>
        <v/>
      </c>
      <c r="B27" s="10" t="str">
        <f t="shared" si="0"/>
        <v/>
      </c>
    </row>
    <row r="28" spans="1:2" ht="26.25" customHeight="1" x14ac:dyDescent="0.2">
      <c r="A28" s="11" t="str">
        <f t="array" ref="A28">IFERROR(INDEX(ChampQui,MATCH(0,COUNTIF($A$2:A27,ChampQui),0)),"")</f>
        <v/>
      </c>
      <c r="B28" s="10" t="str">
        <f t="shared" si="0"/>
        <v/>
      </c>
    </row>
    <row r="29" spans="1:2" ht="26.25" customHeight="1" x14ac:dyDescent="0.2">
      <c r="A29" s="11" t="str">
        <f t="array" ref="A29">IFERROR(INDEX(ChampQui,MATCH(0,COUNTIF($A$2:A28,ChampQui),0)),"")</f>
        <v/>
      </c>
      <c r="B29" s="10" t="str">
        <f t="shared" si="0"/>
        <v/>
      </c>
    </row>
    <row r="30" spans="1:2" ht="26.25" customHeight="1" x14ac:dyDescent="0.2">
      <c r="A30" s="11" t="str">
        <f t="array" ref="A30">IFERROR(INDEX(ChampQui,MATCH(0,COUNTIF($A$2:A29,ChampQui),0)),"")</f>
        <v/>
      </c>
      <c r="B30" s="10" t="str">
        <f t="shared" si="0"/>
        <v/>
      </c>
    </row>
    <row r="31" spans="1:2" ht="26.25" customHeight="1" x14ac:dyDescent="0.2">
      <c r="A31" s="11" t="str">
        <f t="array" ref="A31">IFERROR(INDEX(ChampQui,MATCH(0,COUNTIF($A$2:A30,ChampQui),0)),"")</f>
        <v/>
      </c>
      <c r="B31" s="10" t="str">
        <f t="shared" si="0"/>
        <v/>
      </c>
    </row>
    <row r="32" spans="1:2" ht="26.25" customHeight="1" x14ac:dyDescent="0.2">
      <c r="A32" s="11" t="str">
        <f t="array" ref="A32">IFERROR(INDEX(ChampQui,MATCH(0,COUNTIF($A$2:A31,ChampQui),0)),"")</f>
        <v/>
      </c>
      <c r="B32" s="10" t="str">
        <f t="shared" si="0"/>
        <v/>
      </c>
    </row>
    <row r="33" spans="1:2" ht="26.25" customHeight="1" x14ac:dyDescent="0.2">
      <c r="A33" s="11" t="str">
        <f t="array" ref="A33">IFERROR(INDEX(ChampQui,MATCH(0,COUNTIF($A$2:A32,ChampQui),0)),"")</f>
        <v/>
      </c>
      <c r="B33" s="10" t="str">
        <f t="shared" si="0"/>
        <v/>
      </c>
    </row>
    <row r="34" spans="1:2" ht="26.25" customHeight="1" x14ac:dyDescent="0.2">
      <c r="A34" s="11" t="str">
        <f t="array" ref="A34">IFERROR(INDEX(ChampQui,MATCH(0,COUNTIF($A$2:A33,ChampQui),0)),"")</f>
        <v/>
      </c>
      <c r="B34" s="10" t="str">
        <f t="shared" si="0"/>
        <v/>
      </c>
    </row>
    <row r="35" spans="1:2" ht="26.25" customHeight="1" x14ac:dyDescent="0.2">
      <c r="A35" s="11" t="str">
        <f t="array" ref="A35">IFERROR(INDEX(ChampQui,MATCH(0,COUNTIF($A$2:A34,ChampQui),0)),"")</f>
        <v/>
      </c>
      <c r="B35" s="10" t="str">
        <f t="shared" si="0"/>
        <v/>
      </c>
    </row>
    <row r="36" spans="1:2" ht="26.25" customHeight="1" x14ac:dyDescent="0.2">
      <c r="A36" s="11" t="str">
        <f t="array" ref="A36">IFERROR(INDEX(ChampQui,MATCH(0,COUNTIF($A$2:A35,ChampQui),0)),"")</f>
        <v/>
      </c>
      <c r="B36" s="10" t="str">
        <f t="shared" si="0"/>
        <v/>
      </c>
    </row>
    <row r="37" spans="1:2" ht="26.25" customHeight="1" x14ac:dyDescent="0.2">
      <c r="A37" s="11" t="str">
        <f t="array" ref="A37">IFERROR(INDEX(ChampQui,MATCH(0,COUNTIF($A$2:A36,ChampQui),0)),"")</f>
        <v/>
      </c>
      <c r="B37" s="10" t="str">
        <f t="shared" si="0"/>
        <v/>
      </c>
    </row>
    <row r="38" spans="1:2" ht="26.25" customHeight="1" x14ac:dyDescent="0.2">
      <c r="A38" s="11" t="str">
        <f t="array" ref="A38">IFERROR(INDEX(ChampQui,MATCH(0,COUNTIF($A$2:A37,ChampQui),0)),"")</f>
        <v/>
      </c>
      <c r="B38" s="10" t="str">
        <f t="shared" si="0"/>
        <v/>
      </c>
    </row>
    <row r="39" spans="1:2" ht="26.25" customHeight="1" x14ac:dyDescent="0.2">
      <c r="A39" s="11" t="str">
        <f t="array" ref="A39">IFERROR(INDEX(ChampQui,MATCH(0,COUNTIF($A$2:A38,ChampQui),0)),"")</f>
        <v/>
      </c>
      <c r="B39" s="10" t="str">
        <f t="shared" si="0"/>
        <v/>
      </c>
    </row>
    <row r="40" spans="1:2" ht="26.25" customHeight="1" x14ac:dyDescent="0.2">
      <c r="A40" s="11" t="str">
        <f t="array" ref="A40">IFERROR(INDEX(ChampQui,MATCH(0,COUNTIF($A$2:A39,ChampQui),0)),"")</f>
        <v/>
      </c>
      <c r="B40" s="10" t="str">
        <f t="shared" si="0"/>
        <v/>
      </c>
    </row>
    <row r="41" spans="1:2" ht="26.25" customHeight="1" x14ac:dyDescent="0.2">
      <c r="A41" s="11" t="str">
        <f t="array" ref="A41">IFERROR(INDEX(ChampQui,MATCH(0,COUNTIF($A$2:A40,ChampQui),0)),"")</f>
        <v/>
      </c>
      <c r="B41" s="10" t="str">
        <f t="shared" si="0"/>
        <v/>
      </c>
    </row>
    <row r="42" spans="1:2" ht="26.25" customHeight="1" x14ac:dyDescent="0.2">
      <c r="A42" s="11" t="str">
        <f t="array" ref="A42">IFERROR(INDEX(ChampQui,MATCH(0,COUNTIF($A$2:A41,ChampQui),0)),"")</f>
        <v/>
      </c>
      <c r="B42" s="10" t="str">
        <f t="shared" si="0"/>
        <v/>
      </c>
    </row>
    <row r="43" spans="1:2" ht="26.25" customHeight="1" x14ac:dyDescent="0.2">
      <c r="A43" s="11" t="str">
        <f t="array" ref="A43">IFERROR(INDEX(ChampQui,MATCH(0,COUNTIF($A$2:A42,ChampQui),0)),"")</f>
        <v/>
      </c>
      <c r="B43" s="10" t="str">
        <f t="shared" si="0"/>
        <v/>
      </c>
    </row>
    <row r="44" spans="1:2" ht="26.25" customHeight="1" x14ac:dyDescent="0.2">
      <c r="A44" s="11" t="str">
        <f t="array" ref="A44">IFERROR(INDEX(ChampQui,MATCH(0,COUNTIF($A$2:A43,ChampQui),0)),"")</f>
        <v/>
      </c>
      <c r="B44" s="10" t="str">
        <f t="shared" si="0"/>
        <v/>
      </c>
    </row>
    <row r="45" spans="1:2" ht="26.25" customHeight="1" x14ac:dyDescent="0.2">
      <c r="A45" s="11" t="str">
        <f t="array" ref="A45">IFERROR(INDEX(ChampQui,MATCH(0,COUNTIF($A$2:A44,ChampQui),0)),"")</f>
        <v/>
      </c>
      <c r="B45" s="10" t="str">
        <f t="shared" si="0"/>
        <v/>
      </c>
    </row>
    <row r="46" spans="1:2" ht="26.25" customHeight="1" x14ac:dyDescent="0.2">
      <c r="A46" s="11" t="str">
        <f t="array" ref="A46">IFERROR(INDEX(ChampQui,MATCH(0,COUNTIF($A$2:A45,ChampQui),0)),"")</f>
        <v/>
      </c>
      <c r="B46" s="10" t="str">
        <f t="shared" si="0"/>
        <v/>
      </c>
    </row>
    <row r="47" spans="1:2" ht="26.25" customHeight="1" x14ac:dyDescent="0.2">
      <c r="A47" s="11" t="str">
        <f t="array" ref="A47">IFERROR(INDEX(ChampQui,MATCH(0,COUNTIF($A$2:A46,ChampQui),0)),"")</f>
        <v/>
      </c>
      <c r="B47" s="10" t="str">
        <f t="shared" si="0"/>
        <v/>
      </c>
    </row>
    <row r="48" spans="1:2" ht="26.25" customHeight="1" x14ac:dyDescent="0.2">
      <c r="A48" s="11" t="str">
        <f t="array" ref="A48">IFERROR(INDEX(ChampQui,MATCH(0,COUNTIF($A$2:A47,ChampQui),0)),"")</f>
        <v/>
      </c>
      <c r="B48" s="10" t="str">
        <f t="shared" si="0"/>
        <v/>
      </c>
    </row>
    <row r="49" spans="1:2" ht="26.25" customHeight="1" x14ac:dyDescent="0.2">
      <c r="A49" s="11" t="str">
        <f t="array" ref="A49">IFERROR(INDEX(ChampQui,MATCH(0,COUNTIF($A$2:A48,ChampQui),0)),"")</f>
        <v/>
      </c>
      <c r="B49" s="10" t="str">
        <f t="shared" si="0"/>
        <v/>
      </c>
    </row>
    <row r="50" spans="1:2" ht="26.25" customHeight="1" x14ac:dyDescent="0.2">
      <c r="A50" s="11" t="str">
        <f t="array" ref="A50">IFERROR(INDEX(ChampQui,MATCH(0,COUNTIF($A$2:A49,ChampQui),0)),"")</f>
        <v/>
      </c>
      <c r="B50" s="10" t="str">
        <f t="shared" si="0"/>
        <v/>
      </c>
    </row>
    <row r="51" spans="1:2" ht="26.25" customHeight="1" x14ac:dyDescent="0.2">
      <c r="A51" s="11" t="str">
        <f t="array" ref="A51">IFERROR(INDEX(ChampQui,MATCH(0,COUNTIF($A$2:A50,ChampQui),0)),"")</f>
        <v/>
      </c>
      <c r="B51" s="10" t="str">
        <f t="shared" si="0"/>
        <v/>
      </c>
    </row>
    <row r="52" spans="1:2" ht="26.25" customHeight="1" x14ac:dyDescent="0.2">
      <c r="A52" s="11" t="str">
        <f t="array" ref="A52">IFERROR(INDEX(ChampQui,MATCH(0,COUNTIF($A$2:A51,ChampQui),0)),"")</f>
        <v/>
      </c>
      <c r="B52" s="10" t="str">
        <f t="shared" si="0"/>
        <v/>
      </c>
    </row>
    <row r="53" spans="1:2" ht="26.25" customHeight="1" x14ac:dyDescent="0.2">
      <c r="A53" s="11" t="str">
        <f t="array" ref="A53">IFERROR(INDEX(ChampQui,MATCH(0,COUNTIF($A$2:A52,ChampQui),0)),"")</f>
        <v/>
      </c>
      <c r="B53" s="10" t="str">
        <f t="shared" si="0"/>
        <v/>
      </c>
    </row>
    <row r="54" spans="1:2" ht="26.25" customHeight="1" x14ac:dyDescent="0.2">
      <c r="A54" s="11" t="str">
        <f t="array" ref="A54">IFERROR(INDEX(ChampQui,MATCH(0,COUNTIF($A$2:A53,ChampQui),0)),"")</f>
        <v/>
      </c>
      <c r="B54" s="10" t="str">
        <f t="shared" si="0"/>
        <v/>
      </c>
    </row>
    <row r="55" spans="1:2" ht="26.25" customHeight="1" x14ac:dyDescent="0.2">
      <c r="A55" s="11" t="str">
        <f t="array" ref="A55">IFERROR(INDEX(ChampQui,MATCH(0,COUNTIF($A$2:A54,ChampQui),0)),"")</f>
        <v/>
      </c>
      <c r="B55" s="10" t="str">
        <f t="shared" si="0"/>
        <v/>
      </c>
    </row>
    <row r="56" spans="1:2" ht="26.25" customHeight="1" x14ac:dyDescent="0.2">
      <c r="A56" s="11" t="str">
        <f t="array" ref="A56">IFERROR(INDEX(ChampQui,MATCH(0,COUNTIF($A$2:A55,ChampQui),0)),"")</f>
        <v/>
      </c>
      <c r="B56" s="10" t="str">
        <f t="shared" si="0"/>
        <v/>
      </c>
    </row>
    <row r="57" spans="1:2" ht="26.25" customHeight="1" x14ac:dyDescent="0.2">
      <c r="A57" s="11" t="str">
        <f t="array" ref="A57">IFERROR(INDEX(ChampQui,MATCH(0,COUNTIF($A$2:A56,ChampQui),0)),"")</f>
        <v/>
      </c>
      <c r="B57" s="10" t="str">
        <f t="shared" si="0"/>
        <v/>
      </c>
    </row>
    <row r="58" spans="1:2" ht="26.25" customHeight="1" x14ac:dyDescent="0.2">
      <c r="A58" s="11" t="str">
        <f t="array" ref="A58">IFERROR(INDEX(ChampQui,MATCH(0,COUNTIF($A$2:A57,ChampQui),0)),"")</f>
        <v/>
      </c>
      <c r="B58" s="10" t="str">
        <f t="shared" si="0"/>
        <v/>
      </c>
    </row>
    <row r="59" spans="1:2" ht="26.25" customHeight="1" x14ac:dyDescent="0.2">
      <c r="A59" s="11" t="str">
        <f t="array" ref="A59">IFERROR(INDEX(ChampQui,MATCH(0,COUNTIF($A$2:A58,ChampQui),0)),"")</f>
        <v/>
      </c>
      <c r="B59" s="10" t="str">
        <f t="shared" si="0"/>
        <v/>
      </c>
    </row>
    <row r="60" spans="1:2" ht="26.25" customHeight="1" x14ac:dyDescent="0.2">
      <c r="A60" s="11" t="str">
        <f t="array" ref="A60">IFERROR(INDEX(ChampQui,MATCH(0,COUNTIF($A$2:A59,ChampQui),0)),"")</f>
        <v/>
      </c>
      <c r="B60" s="10" t="str">
        <f t="shared" si="0"/>
        <v/>
      </c>
    </row>
    <row r="61" spans="1:2" ht="26.25" customHeight="1" x14ac:dyDescent="0.2">
      <c r="A61" s="11" t="str">
        <f t="array" ref="A61">IFERROR(INDEX(ChampQui,MATCH(0,COUNTIF($A$2:A60,ChampQui),0)),"")</f>
        <v/>
      </c>
      <c r="B61" s="10" t="str">
        <f t="shared" si="0"/>
        <v/>
      </c>
    </row>
    <row r="62" spans="1:2" ht="26.25" customHeight="1" x14ac:dyDescent="0.2">
      <c r="A62" s="11" t="str">
        <f t="array" ref="A62">IFERROR(INDEX(ChampQui,MATCH(0,COUNTIF($A$2:A61,ChampQui),0)),"")</f>
        <v/>
      </c>
      <c r="B62" s="10" t="str">
        <f t="shared" si="0"/>
        <v/>
      </c>
    </row>
    <row r="63" spans="1:2" ht="26.25" customHeight="1" x14ac:dyDescent="0.2">
      <c r="A63" s="11" t="str">
        <f t="array" ref="A63">IFERROR(INDEX(ChampQui,MATCH(0,COUNTIF($A$2:A62,ChampQui),0)),"")</f>
        <v/>
      </c>
      <c r="B63" s="10" t="str">
        <f t="shared" si="0"/>
        <v/>
      </c>
    </row>
    <row r="64" spans="1:2" ht="26.25" customHeight="1" x14ac:dyDescent="0.2">
      <c r="A64" s="11" t="str">
        <f t="array" ref="A64">IFERROR(INDEX(ChampQui,MATCH(0,COUNTIF($A$2:A63,ChampQui),0)),"")</f>
        <v/>
      </c>
      <c r="B64" s="10" t="str">
        <f t="shared" si="0"/>
        <v/>
      </c>
    </row>
    <row r="65" spans="1:2" ht="26.25" customHeight="1" x14ac:dyDescent="0.2">
      <c r="A65" s="11" t="str">
        <f t="array" ref="A65">IFERROR(INDEX(ChampQui,MATCH(0,COUNTIF($A$2:A64,ChampQui),0)),"")</f>
        <v/>
      </c>
      <c r="B65" s="10" t="str">
        <f t="shared" si="0"/>
        <v/>
      </c>
    </row>
    <row r="66" spans="1:2" ht="26.25" customHeight="1" x14ac:dyDescent="0.2">
      <c r="A66" s="11" t="str">
        <f t="array" ref="A66">IFERROR(INDEX(ChampQui,MATCH(0,COUNTIF($A$2:A65,ChampQui),0)),"")</f>
        <v/>
      </c>
      <c r="B66" s="10" t="str">
        <f t="shared" si="0"/>
        <v/>
      </c>
    </row>
    <row r="67" spans="1:2" ht="26.25" customHeight="1" x14ac:dyDescent="0.2">
      <c r="A67" s="11" t="str">
        <f t="array" ref="A67">IFERROR(INDEX(ChampQui,MATCH(0,COUNTIF($A$2:A66,ChampQui),0)),"")</f>
        <v/>
      </c>
      <c r="B67" s="10" t="str">
        <f t="shared" si="0"/>
        <v/>
      </c>
    </row>
    <row r="68" spans="1:2" ht="26.25" customHeight="1" x14ac:dyDescent="0.2">
      <c r="A68" s="11" t="str">
        <f t="array" ref="A68">IFERROR(INDEX(ChampQui,MATCH(0,COUNTIF($A$2:A67,ChampQui),0)),"")</f>
        <v/>
      </c>
      <c r="B68" s="10" t="str">
        <f t="shared" ref="B68:B131" si="1">IF(A68="","",ROW())</f>
        <v/>
      </c>
    </row>
    <row r="69" spans="1:2" ht="26.25" customHeight="1" x14ac:dyDescent="0.2">
      <c r="A69" s="11" t="str">
        <f t="array" ref="A69">IFERROR(INDEX(ChampQui,MATCH(0,COUNTIF($A$2:A68,ChampQui),0)),"")</f>
        <v/>
      </c>
      <c r="B69" s="10" t="str">
        <f t="shared" si="1"/>
        <v/>
      </c>
    </row>
    <row r="70" spans="1:2" ht="26.25" customHeight="1" x14ac:dyDescent="0.2">
      <c r="A70" s="11" t="str">
        <f t="array" ref="A70">IFERROR(INDEX(ChampQui,MATCH(0,COUNTIF($A$2:A69,ChampQui),0)),"")</f>
        <v/>
      </c>
      <c r="B70" s="10" t="str">
        <f t="shared" si="1"/>
        <v/>
      </c>
    </row>
    <row r="71" spans="1:2" ht="26.25" customHeight="1" x14ac:dyDescent="0.2">
      <c r="A71" s="11" t="str">
        <f t="array" ref="A71">IFERROR(INDEX(ChampQui,MATCH(0,COUNTIF($A$2:A70,ChampQui),0)),"")</f>
        <v/>
      </c>
      <c r="B71" s="10" t="str">
        <f t="shared" si="1"/>
        <v/>
      </c>
    </row>
    <row r="72" spans="1:2" ht="26.25" customHeight="1" x14ac:dyDescent="0.2">
      <c r="A72" s="11" t="str">
        <f t="array" ref="A72">IFERROR(INDEX(ChampQui,MATCH(0,COUNTIF($A$2:A71,ChampQui),0)),"")</f>
        <v/>
      </c>
      <c r="B72" s="10" t="str">
        <f t="shared" si="1"/>
        <v/>
      </c>
    </row>
    <row r="73" spans="1:2" ht="26.25" customHeight="1" x14ac:dyDescent="0.2">
      <c r="A73" s="11" t="str">
        <f t="array" ref="A73">IFERROR(INDEX(ChampQui,MATCH(0,COUNTIF($A$2:A72,ChampQui),0)),"")</f>
        <v/>
      </c>
      <c r="B73" s="10" t="str">
        <f t="shared" si="1"/>
        <v/>
      </c>
    </row>
    <row r="74" spans="1:2" ht="26.25" customHeight="1" x14ac:dyDescent="0.2">
      <c r="A74" s="11" t="str">
        <f t="array" ref="A74">IFERROR(INDEX(ChampQui,MATCH(0,COUNTIF($A$2:A73,ChampQui),0)),"")</f>
        <v/>
      </c>
      <c r="B74" s="10" t="str">
        <f t="shared" si="1"/>
        <v/>
      </c>
    </row>
    <row r="75" spans="1:2" ht="26.25" customHeight="1" x14ac:dyDescent="0.2">
      <c r="A75" s="11" t="str">
        <f t="array" ref="A75">IFERROR(INDEX(ChampQui,MATCH(0,COUNTIF($A$2:A74,ChampQui),0)),"")</f>
        <v/>
      </c>
      <c r="B75" s="10" t="str">
        <f t="shared" si="1"/>
        <v/>
      </c>
    </row>
    <row r="76" spans="1:2" ht="26.25" customHeight="1" x14ac:dyDescent="0.2">
      <c r="A76" s="11" t="str">
        <f t="array" ref="A76">IFERROR(INDEX(ChampQui,MATCH(0,COUNTIF($A$2:A75,ChampQui),0)),"")</f>
        <v/>
      </c>
      <c r="B76" s="10" t="str">
        <f t="shared" si="1"/>
        <v/>
      </c>
    </row>
    <row r="77" spans="1:2" ht="26.25" customHeight="1" x14ac:dyDescent="0.2">
      <c r="A77" s="11" t="str">
        <f t="array" ref="A77">IFERROR(INDEX(ChampQui,MATCH(0,COUNTIF($A$2:A76,ChampQui),0)),"")</f>
        <v/>
      </c>
      <c r="B77" s="10" t="str">
        <f t="shared" si="1"/>
        <v/>
      </c>
    </row>
    <row r="78" spans="1:2" ht="26.25" customHeight="1" x14ac:dyDescent="0.2">
      <c r="A78" s="11" t="str">
        <f t="array" ref="A78">IFERROR(INDEX(ChampQui,MATCH(0,COUNTIF($A$2:A77,ChampQui),0)),"")</f>
        <v/>
      </c>
      <c r="B78" s="10" t="str">
        <f t="shared" si="1"/>
        <v/>
      </c>
    </row>
    <row r="79" spans="1:2" ht="26.25" customHeight="1" x14ac:dyDescent="0.2">
      <c r="A79" s="11" t="str">
        <f t="array" ref="A79">IFERROR(INDEX(ChampQui,MATCH(0,COUNTIF($A$2:A78,ChampQui),0)),"")</f>
        <v/>
      </c>
      <c r="B79" s="10" t="str">
        <f t="shared" si="1"/>
        <v/>
      </c>
    </row>
    <row r="80" spans="1:2" ht="26.25" customHeight="1" x14ac:dyDescent="0.2">
      <c r="A80" s="11" t="str">
        <f t="array" ref="A80">IFERROR(INDEX(ChampQui,MATCH(0,COUNTIF($A$2:A79,ChampQui),0)),"")</f>
        <v/>
      </c>
      <c r="B80" s="10" t="str">
        <f t="shared" si="1"/>
        <v/>
      </c>
    </row>
    <row r="81" spans="1:2" ht="26.25" customHeight="1" x14ac:dyDescent="0.2">
      <c r="A81" s="11" t="str">
        <f t="array" ref="A81">IFERROR(INDEX(ChampQui,MATCH(0,COUNTIF($A$2:A80,ChampQui),0)),"")</f>
        <v/>
      </c>
      <c r="B81" s="10" t="str">
        <f t="shared" si="1"/>
        <v/>
      </c>
    </row>
    <row r="82" spans="1:2" ht="26.25" customHeight="1" x14ac:dyDescent="0.2">
      <c r="A82" s="11" t="str">
        <f t="array" ref="A82">IFERROR(INDEX(ChampQui,MATCH(0,COUNTIF($A$2:A81,ChampQui),0)),"")</f>
        <v/>
      </c>
      <c r="B82" s="10" t="str">
        <f t="shared" si="1"/>
        <v/>
      </c>
    </row>
    <row r="83" spans="1:2" ht="26.25" customHeight="1" x14ac:dyDescent="0.2">
      <c r="A83" s="11" t="str">
        <f t="array" ref="A83">IFERROR(INDEX(ChampQui,MATCH(0,COUNTIF($A$2:A82,ChampQui),0)),"")</f>
        <v/>
      </c>
      <c r="B83" s="10" t="str">
        <f t="shared" si="1"/>
        <v/>
      </c>
    </row>
    <row r="84" spans="1:2" ht="26.25" customHeight="1" x14ac:dyDescent="0.2">
      <c r="A84" s="11" t="str">
        <f t="array" ref="A84">IFERROR(INDEX(ChampQui,MATCH(0,COUNTIF($A$2:A83,ChampQui),0)),"")</f>
        <v/>
      </c>
      <c r="B84" s="10" t="str">
        <f t="shared" si="1"/>
        <v/>
      </c>
    </row>
    <row r="85" spans="1:2" ht="26.25" customHeight="1" x14ac:dyDescent="0.2">
      <c r="A85" s="11" t="str">
        <f t="array" ref="A85">IFERROR(INDEX(ChampQui,MATCH(0,COUNTIF($A$2:A84,ChampQui),0)),"")</f>
        <v/>
      </c>
      <c r="B85" s="10" t="str">
        <f t="shared" si="1"/>
        <v/>
      </c>
    </row>
    <row r="86" spans="1:2" ht="26.25" customHeight="1" x14ac:dyDescent="0.2">
      <c r="A86" s="11" t="str">
        <f t="array" ref="A86">IFERROR(INDEX(ChampQui,MATCH(0,COUNTIF($A$2:A85,ChampQui),0)),"")</f>
        <v/>
      </c>
      <c r="B86" s="10" t="str">
        <f t="shared" si="1"/>
        <v/>
      </c>
    </row>
    <row r="87" spans="1:2" ht="26.25" customHeight="1" x14ac:dyDescent="0.2">
      <c r="A87" s="11" t="str">
        <f t="array" ref="A87">IFERROR(INDEX(ChampQui,MATCH(0,COUNTIF($A$2:A86,ChampQui),0)),"")</f>
        <v/>
      </c>
      <c r="B87" s="10" t="str">
        <f t="shared" si="1"/>
        <v/>
      </c>
    </row>
    <row r="88" spans="1:2" ht="26.25" customHeight="1" x14ac:dyDescent="0.2">
      <c r="A88" s="11" t="str">
        <f t="array" ref="A88">IFERROR(INDEX(ChampQui,MATCH(0,COUNTIF($A$2:A87,ChampQui),0)),"")</f>
        <v/>
      </c>
      <c r="B88" s="10" t="str">
        <f t="shared" si="1"/>
        <v/>
      </c>
    </row>
    <row r="89" spans="1:2" ht="26.25" customHeight="1" x14ac:dyDescent="0.2">
      <c r="A89" s="11" t="str">
        <f t="array" ref="A89">IFERROR(INDEX(ChampQui,MATCH(0,COUNTIF($A$2:A88,ChampQui),0)),"")</f>
        <v/>
      </c>
      <c r="B89" s="10" t="str">
        <f t="shared" si="1"/>
        <v/>
      </c>
    </row>
    <row r="90" spans="1:2" ht="26.25" customHeight="1" x14ac:dyDescent="0.2">
      <c r="A90" s="11" t="str">
        <f t="array" ref="A90">IFERROR(INDEX(ChampQui,MATCH(0,COUNTIF($A$2:A89,ChampQui),0)),"")</f>
        <v/>
      </c>
      <c r="B90" s="10" t="str">
        <f t="shared" si="1"/>
        <v/>
      </c>
    </row>
    <row r="91" spans="1:2" ht="26.25" customHeight="1" x14ac:dyDescent="0.2">
      <c r="A91" s="11" t="str">
        <f t="array" ref="A91">IFERROR(INDEX(ChampQui,MATCH(0,COUNTIF($A$2:A90,ChampQui),0)),"")</f>
        <v/>
      </c>
      <c r="B91" s="10" t="str">
        <f t="shared" si="1"/>
        <v/>
      </c>
    </row>
    <row r="92" spans="1:2" ht="26.25" customHeight="1" x14ac:dyDescent="0.2">
      <c r="A92" s="11" t="str">
        <f t="array" ref="A92">IFERROR(INDEX(ChampQui,MATCH(0,COUNTIF($A$2:A91,ChampQui),0)),"")</f>
        <v/>
      </c>
      <c r="B92" s="10" t="str">
        <f t="shared" si="1"/>
        <v/>
      </c>
    </row>
    <row r="93" spans="1:2" ht="26.25" customHeight="1" x14ac:dyDescent="0.2">
      <c r="A93" s="11" t="str">
        <f t="array" ref="A93">IFERROR(INDEX(ChampQui,MATCH(0,COUNTIF($A$2:A92,ChampQui),0)),"")</f>
        <v/>
      </c>
      <c r="B93" s="10" t="str">
        <f t="shared" si="1"/>
        <v/>
      </c>
    </row>
    <row r="94" spans="1:2" ht="26.25" customHeight="1" x14ac:dyDescent="0.2">
      <c r="A94" s="11" t="str">
        <f t="array" ref="A94">IFERROR(INDEX(ChampQui,MATCH(0,COUNTIF($A$2:A93,ChampQui),0)),"")</f>
        <v/>
      </c>
      <c r="B94" s="10" t="str">
        <f t="shared" si="1"/>
        <v/>
      </c>
    </row>
    <row r="95" spans="1:2" ht="26.25" customHeight="1" x14ac:dyDescent="0.2">
      <c r="A95" s="11" t="str">
        <f t="array" ref="A95">IFERROR(INDEX(ChampQui,MATCH(0,COUNTIF($A$2:A94,ChampQui),0)),"")</f>
        <v/>
      </c>
      <c r="B95" s="10" t="str">
        <f t="shared" si="1"/>
        <v/>
      </c>
    </row>
    <row r="96" spans="1:2" ht="26.25" customHeight="1" x14ac:dyDescent="0.2">
      <c r="A96" s="11" t="str">
        <f t="array" ref="A96">IFERROR(INDEX(ChampQui,MATCH(0,COUNTIF($A$2:A95,ChampQui),0)),"")</f>
        <v/>
      </c>
      <c r="B96" s="10" t="str">
        <f t="shared" si="1"/>
        <v/>
      </c>
    </row>
    <row r="97" spans="1:2" ht="26.25" customHeight="1" x14ac:dyDescent="0.2">
      <c r="A97" s="11" t="str">
        <f t="array" ref="A97">IFERROR(INDEX(ChampQui,MATCH(0,COUNTIF($A$2:A96,ChampQui),0)),"")</f>
        <v/>
      </c>
      <c r="B97" s="10" t="str">
        <f t="shared" si="1"/>
        <v/>
      </c>
    </row>
    <row r="98" spans="1:2" ht="26.25" customHeight="1" x14ac:dyDescent="0.2">
      <c r="A98" s="11" t="str">
        <f t="array" ref="A98">IFERROR(INDEX(ChampQui,MATCH(0,COUNTIF($A$2:A97,ChampQui),0)),"")</f>
        <v/>
      </c>
      <c r="B98" s="10" t="str">
        <f t="shared" si="1"/>
        <v/>
      </c>
    </row>
    <row r="99" spans="1:2" ht="26.25" customHeight="1" x14ac:dyDescent="0.2">
      <c r="A99" s="11" t="str">
        <f t="array" ref="A99">IFERROR(INDEX(ChampQui,MATCH(0,COUNTIF($A$2:A98,ChampQui),0)),"")</f>
        <v/>
      </c>
      <c r="B99" s="10" t="str">
        <f t="shared" si="1"/>
        <v/>
      </c>
    </row>
    <row r="100" spans="1:2" ht="26.25" customHeight="1" x14ac:dyDescent="0.2">
      <c r="A100" s="11" t="str">
        <f t="array" ref="A100">IFERROR(INDEX(ChampQui,MATCH(0,COUNTIF($A$2:A99,ChampQui),0)),"")</f>
        <v/>
      </c>
      <c r="B100" s="10" t="str">
        <f t="shared" si="1"/>
        <v/>
      </c>
    </row>
    <row r="101" spans="1:2" ht="26.25" customHeight="1" x14ac:dyDescent="0.2">
      <c r="A101" s="11" t="str">
        <f t="array" ref="A101">IFERROR(INDEX(ChampQui,MATCH(0,COUNTIF($A$2:A100,ChampQui),0)),"")</f>
        <v/>
      </c>
      <c r="B101" s="10" t="str">
        <f t="shared" si="1"/>
        <v/>
      </c>
    </row>
    <row r="102" spans="1:2" ht="26.25" customHeight="1" x14ac:dyDescent="0.2">
      <c r="A102" s="11" t="str">
        <f t="array" ref="A102">IFERROR(INDEX(ChampQui,MATCH(0,COUNTIF($A$2:A101,ChampQui),0)),"")</f>
        <v/>
      </c>
      <c r="B102" s="10" t="str">
        <f t="shared" si="1"/>
        <v/>
      </c>
    </row>
    <row r="103" spans="1:2" ht="26.25" customHeight="1" x14ac:dyDescent="0.2">
      <c r="A103" s="11" t="str">
        <f t="array" ref="A103">IFERROR(INDEX(ChampQui,MATCH(0,COUNTIF($A$2:A102,ChampQui),0)),"")</f>
        <v/>
      </c>
      <c r="B103" s="10" t="str">
        <f t="shared" si="1"/>
        <v/>
      </c>
    </row>
    <row r="104" spans="1:2" ht="26.25" customHeight="1" x14ac:dyDescent="0.2">
      <c r="A104" s="11" t="str">
        <f t="array" ref="A104">IFERROR(INDEX(ChampQui,MATCH(0,COUNTIF($A$2:A103,ChampQui),0)),"")</f>
        <v/>
      </c>
      <c r="B104" s="10" t="str">
        <f t="shared" si="1"/>
        <v/>
      </c>
    </row>
    <row r="105" spans="1:2" ht="26.25" customHeight="1" x14ac:dyDescent="0.2">
      <c r="A105" s="11" t="str">
        <f t="array" ref="A105">IFERROR(INDEX(ChampQui,MATCH(0,COUNTIF($A$2:A104,ChampQui),0)),"")</f>
        <v/>
      </c>
      <c r="B105" s="10" t="str">
        <f t="shared" si="1"/>
        <v/>
      </c>
    </row>
    <row r="106" spans="1:2" ht="26.25" customHeight="1" x14ac:dyDescent="0.2">
      <c r="A106" s="11" t="str">
        <f t="array" ref="A106">IFERROR(INDEX(ChampQui,MATCH(0,COUNTIF($A$2:A105,ChampQui),0)),"")</f>
        <v/>
      </c>
      <c r="B106" s="10" t="str">
        <f t="shared" si="1"/>
        <v/>
      </c>
    </row>
    <row r="107" spans="1:2" ht="26.25" customHeight="1" x14ac:dyDescent="0.2">
      <c r="A107" s="11" t="str">
        <f t="array" ref="A107">IFERROR(INDEX(ChampQui,MATCH(0,COUNTIF($A$2:A106,ChampQui),0)),"")</f>
        <v/>
      </c>
      <c r="B107" s="10" t="str">
        <f t="shared" si="1"/>
        <v/>
      </c>
    </row>
    <row r="108" spans="1:2" ht="26.25" customHeight="1" x14ac:dyDescent="0.2">
      <c r="A108" s="11" t="str">
        <f t="array" ref="A108">IFERROR(INDEX(ChampQui,MATCH(0,COUNTIF($A$2:A107,ChampQui),0)),"")</f>
        <v/>
      </c>
      <c r="B108" s="10" t="str">
        <f t="shared" si="1"/>
        <v/>
      </c>
    </row>
    <row r="109" spans="1:2" ht="26.25" customHeight="1" x14ac:dyDescent="0.2">
      <c r="A109" s="11" t="str">
        <f t="array" ref="A109">IFERROR(INDEX(ChampQui,MATCH(0,COUNTIF($A$2:A108,ChampQui),0)),"")</f>
        <v/>
      </c>
      <c r="B109" s="10" t="str">
        <f t="shared" si="1"/>
        <v/>
      </c>
    </row>
    <row r="110" spans="1:2" ht="26.25" customHeight="1" x14ac:dyDescent="0.2">
      <c r="A110" s="11" t="str">
        <f t="array" ref="A110">IFERROR(INDEX(ChampQui,MATCH(0,COUNTIF($A$2:A109,ChampQui),0)),"")</f>
        <v/>
      </c>
      <c r="B110" s="10" t="str">
        <f t="shared" si="1"/>
        <v/>
      </c>
    </row>
    <row r="111" spans="1:2" ht="26.25" customHeight="1" x14ac:dyDescent="0.2">
      <c r="A111" s="11" t="str">
        <f t="array" ref="A111">IFERROR(INDEX(ChampQui,MATCH(0,COUNTIF($A$2:A110,ChampQui),0)),"")</f>
        <v/>
      </c>
      <c r="B111" s="10" t="str">
        <f t="shared" si="1"/>
        <v/>
      </c>
    </row>
    <row r="112" spans="1:2" ht="26.25" customHeight="1" x14ac:dyDescent="0.2">
      <c r="A112" s="11" t="str">
        <f t="array" ref="A112">IFERROR(INDEX(ChampQui,MATCH(0,COUNTIF($A$2:A111,ChampQui),0)),"")</f>
        <v/>
      </c>
      <c r="B112" s="10" t="str">
        <f t="shared" si="1"/>
        <v/>
      </c>
    </row>
    <row r="113" spans="1:2" ht="26.25" customHeight="1" x14ac:dyDescent="0.2">
      <c r="A113" s="11" t="str">
        <f t="array" ref="A113">IFERROR(INDEX(ChampQui,MATCH(0,COUNTIF($A$2:A112,ChampQui),0)),"")</f>
        <v/>
      </c>
      <c r="B113" s="10" t="str">
        <f t="shared" si="1"/>
        <v/>
      </c>
    </row>
    <row r="114" spans="1:2" ht="26.25" customHeight="1" x14ac:dyDescent="0.2">
      <c r="A114" s="11" t="str">
        <f t="array" ref="A114">IFERROR(INDEX(ChampQui,MATCH(0,COUNTIF($A$2:A113,ChampQui),0)),"")</f>
        <v/>
      </c>
      <c r="B114" s="10" t="str">
        <f t="shared" si="1"/>
        <v/>
      </c>
    </row>
    <row r="115" spans="1:2" ht="26.25" customHeight="1" x14ac:dyDescent="0.2">
      <c r="A115" s="11" t="str">
        <f t="array" ref="A115">IFERROR(INDEX(ChampQui,MATCH(0,COUNTIF($A$2:A114,ChampQui),0)),"")</f>
        <v/>
      </c>
      <c r="B115" s="10" t="str">
        <f t="shared" si="1"/>
        <v/>
      </c>
    </row>
    <row r="116" spans="1:2" ht="26.25" customHeight="1" x14ac:dyDescent="0.2">
      <c r="A116" s="11" t="str">
        <f t="array" ref="A116">IFERROR(INDEX(ChampQui,MATCH(0,COUNTIF($A$2:A115,ChampQui),0)),"")</f>
        <v/>
      </c>
      <c r="B116" s="10" t="str">
        <f t="shared" si="1"/>
        <v/>
      </c>
    </row>
    <row r="117" spans="1:2" ht="26.25" customHeight="1" x14ac:dyDescent="0.2">
      <c r="A117" s="11" t="str">
        <f t="array" ref="A117">IFERROR(INDEX(ChampQui,MATCH(0,COUNTIF($A$2:A116,ChampQui),0)),"")</f>
        <v/>
      </c>
      <c r="B117" s="10" t="str">
        <f t="shared" si="1"/>
        <v/>
      </c>
    </row>
    <row r="118" spans="1:2" ht="26.25" customHeight="1" x14ac:dyDescent="0.2">
      <c r="A118" s="11" t="str">
        <f t="array" ref="A118">IFERROR(INDEX(ChampQui,MATCH(0,COUNTIF($A$2:A117,ChampQui),0)),"")</f>
        <v/>
      </c>
      <c r="B118" s="10" t="str">
        <f t="shared" si="1"/>
        <v/>
      </c>
    </row>
    <row r="119" spans="1:2" ht="26.25" customHeight="1" x14ac:dyDescent="0.2">
      <c r="A119" s="11" t="str">
        <f t="array" ref="A119">IFERROR(INDEX(ChampQui,MATCH(0,COUNTIF($A$2:A118,ChampQui),0)),"")</f>
        <v/>
      </c>
      <c r="B119" s="10" t="str">
        <f t="shared" si="1"/>
        <v/>
      </c>
    </row>
    <row r="120" spans="1:2" ht="26.25" customHeight="1" x14ac:dyDescent="0.2">
      <c r="A120" s="11" t="str">
        <f t="array" ref="A120">IFERROR(INDEX(ChampQui,MATCH(0,COUNTIF($A$2:A119,ChampQui),0)),"")</f>
        <v/>
      </c>
      <c r="B120" s="10" t="str">
        <f t="shared" si="1"/>
        <v/>
      </c>
    </row>
    <row r="121" spans="1:2" ht="26.25" customHeight="1" x14ac:dyDescent="0.2">
      <c r="A121" s="11" t="str">
        <f t="array" ref="A121">IFERROR(INDEX(ChampQui,MATCH(0,COUNTIF($A$2:A120,ChampQui),0)),"")</f>
        <v/>
      </c>
      <c r="B121" s="10" t="str">
        <f t="shared" si="1"/>
        <v/>
      </c>
    </row>
    <row r="122" spans="1:2" ht="26.25" customHeight="1" x14ac:dyDescent="0.2">
      <c r="A122" s="11" t="str">
        <f t="array" ref="A122">IFERROR(INDEX(ChampQui,MATCH(0,COUNTIF($A$2:A121,ChampQui),0)),"")</f>
        <v/>
      </c>
      <c r="B122" s="10" t="str">
        <f t="shared" si="1"/>
        <v/>
      </c>
    </row>
    <row r="123" spans="1:2" ht="26.25" customHeight="1" x14ac:dyDescent="0.2">
      <c r="A123" s="11" t="str">
        <f t="array" ref="A123">IFERROR(INDEX(ChampQui,MATCH(0,COUNTIF($A$2:A122,ChampQui),0)),"")</f>
        <v/>
      </c>
      <c r="B123" s="10" t="str">
        <f t="shared" si="1"/>
        <v/>
      </c>
    </row>
    <row r="124" spans="1:2" ht="26.25" customHeight="1" x14ac:dyDescent="0.2">
      <c r="A124" s="11" t="str">
        <f t="array" ref="A124">IFERROR(INDEX(ChampQui,MATCH(0,COUNTIF($A$2:A123,ChampQui),0)),"")</f>
        <v/>
      </c>
      <c r="B124" s="10" t="str">
        <f t="shared" si="1"/>
        <v/>
      </c>
    </row>
    <row r="125" spans="1:2" ht="26.25" customHeight="1" x14ac:dyDescent="0.2">
      <c r="A125" s="11" t="str">
        <f t="array" ref="A125">IFERROR(INDEX(ChampQui,MATCH(0,COUNTIF($A$2:A124,ChampQui),0)),"")</f>
        <v/>
      </c>
      <c r="B125" s="10" t="str">
        <f t="shared" si="1"/>
        <v/>
      </c>
    </row>
    <row r="126" spans="1:2" ht="26.25" customHeight="1" x14ac:dyDescent="0.2">
      <c r="A126" s="11" t="str">
        <f t="array" ref="A126">IFERROR(INDEX(ChampQui,MATCH(0,COUNTIF($A$2:A125,ChampQui),0)),"")</f>
        <v/>
      </c>
      <c r="B126" s="10" t="str">
        <f t="shared" si="1"/>
        <v/>
      </c>
    </row>
    <row r="127" spans="1:2" ht="26.25" customHeight="1" x14ac:dyDescent="0.2">
      <c r="A127" s="11" t="str">
        <f t="array" ref="A127">IFERROR(INDEX(ChampQui,MATCH(0,COUNTIF($A$2:A126,ChampQui),0)),"")</f>
        <v/>
      </c>
      <c r="B127" s="10" t="str">
        <f t="shared" si="1"/>
        <v/>
      </c>
    </row>
    <row r="128" spans="1:2" ht="26.25" customHeight="1" x14ac:dyDescent="0.2">
      <c r="A128" s="11" t="str">
        <f t="array" ref="A128">IFERROR(INDEX(ChampQui,MATCH(0,COUNTIF($A$2:A127,ChampQui),0)),"")</f>
        <v/>
      </c>
      <c r="B128" s="10" t="str">
        <f t="shared" si="1"/>
        <v/>
      </c>
    </row>
    <row r="129" spans="1:2" ht="26.25" customHeight="1" x14ac:dyDescent="0.2">
      <c r="A129" s="11" t="str">
        <f t="array" ref="A129">IFERROR(INDEX(ChampQui,MATCH(0,COUNTIF($A$2:A128,ChampQui),0)),"")</f>
        <v/>
      </c>
      <c r="B129" s="10" t="str">
        <f t="shared" si="1"/>
        <v/>
      </c>
    </row>
    <row r="130" spans="1:2" ht="26.25" customHeight="1" x14ac:dyDescent="0.2">
      <c r="A130" s="11" t="str">
        <f t="array" ref="A130">IFERROR(INDEX(ChampQui,MATCH(0,COUNTIF($A$2:A129,ChampQui),0)),"")</f>
        <v/>
      </c>
      <c r="B130" s="10" t="str">
        <f t="shared" si="1"/>
        <v/>
      </c>
    </row>
    <row r="131" spans="1:2" ht="26.25" customHeight="1" x14ac:dyDescent="0.2">
      <c r="A131" s="11" t="str">
        <f t="array" ref="A131">IFERROR(INDEX(ChampQui,MATCH(0,COUNTIF($A$2:A130,ChampQui),0)),"")</f>
        <v/>
      </c>
      <c r="B131" s="10" t="str">
        <f t="shared" si="1"/>
        <v/>
      </c>
    </row>
    <row r="132" spans="1:2" ht="26.25" customHeight="1" x14ac:dyDescent="0.2">
      <c r="A132" s="11" t="str">
        <f t="array" ref="A132">IFERROR(INDEX(ChampQui,MATCH(0,COUNTIF($A$2:A131,ChampQui),0)),"")</f>
        <v/>
      </c>
      <c r="B132" s="10" t="str">
        <f>IF(A132="","",ROW())</f>
        <v/>
      </c>
    </row>
  </sheetData>
  <mergeCells count="1"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845905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 xsi:nil="true"/>
    <Markets xmlns="6d93d202-47fc-4405-873a-cab67cc5f1b2"/>
    <OriginAsset xmlns="6d93d202-47fc-4405-873a-cab67cc5f1b2" xsi:nil="true"/>
    <AssetStart xmlns="6d93d202-47fc-4405-873a-cab67cc5f1b2">2012-06-28T22:32:50+00:00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494367</Value>
    </PublishStatusLookup>
    <APAuthor xmlns="6d93d202-47fc-4405-873a-cab67cc5f1b2">
      <UserInfo>
        <DisplayName/>
        <AccountId>2566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 xsi:nil="true"/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false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TP102930000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Props1.xml><?xml version="1.0" encoding="utf-8"?>
<ds:datastoreItem xmlns:ds="http://schemas.openxmlformats.org/officeDocument/2006/customXml" ds:itemID="{3891DAE2-A044-423E-ACE5-54D3D6352D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71043F-C169-4F28-9AEF-1BC73B2F9F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EF11BF-917E-42C7-BCCB-D35574163B9D}">
  <ds:schemaRefs>
    <ds:schemaRef ds:uri="6d93d202-47fc-4405-873a-cab67cc5f1b2"/>
    <ds:schemaRef ds:uri="http://purl.org/dc/elements/1.1/"/>
    <ds:schemaRef ds:uri="http://schemas.microsoft.com/office/2006/metadata/properties"/>
    <ds:schemaRef ds:uri="64acb2c5-0a2b-4bda-bd34-58e36cbb80d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TM02930020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Planification</vt:lpstr>
      <vt:lpstr>Saisie de données</vt:lpstr>
      <vt:lpstr>Recherche de nom</vt:lpstr>
      <vt:lpstr>AfficherNom</vt:lpstr>
      <vt:lpstr>l_nom</vt:lpstr>
      <vt:lpstr>l_qui</vt:lpstr>
      <vt:lpstr>SemaineDu</vt:lpstr>
      <vt:lpstr>Planification!Zone_d_impression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Annick Jouannic</dc:creator>
  <cp:lastModifiedBy>François ROUZE</cp:lastModifiedBy>
  <dcterms:created xsi:type="dcterms:W3CDTF">2012-02-26T23:30:47Z</dcterms:created>
  <dcterms:modified xsi:type="dcterms:W3CDTF">2022-11-19T15:39:56Z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HiddenCategoryTags">
    <vt:lpwstr/>
  </property>
  <property fmtid="{D5CDD505-2E9C-101B-9397-08002B2CF9AE}" pid="4" name="InternalTags">
    <vt:lpwstr/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CategoryTags">
    <vt:lpwstr/>
  </property>
  <property fmtid="{D5CDD505-2E9C-101B-9397-08002B2CF9AE}" pid="8" name="ScenarioTags">
    <vt:lpwstr/>
  </property>
  <property fmtid="{D5CDD505-2E9C-101B-9397-08002B2CF9AE}" pid="9" name="CategoryTagsTaxHTField0">
    <vt:lpwstr/>
  </property>
  <property fmtid="{D5CDD505-2E9C-101B-9397-08002B2CF9AE}" pid="10" name="CampaignTags">
    <vt:lpwstr/>
  </property>
  <property fmtid="{D5CDD505-2E9C-101B-9397-08002B2CF9AE}" pid="11" name="HiddenCategoryTagsTaxHTField0">
    <vt:lpwstr/>
  </property>
</Properties>
</file>