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BEEFA34B-EB92-404C-85F6-3ADCFC54B561}" xr6:coauthVersionLast="36" xr6:coauthVersionMax="36" xr10:uidLastSave="{00000000-0000-0000-0000-000000000000}"/>
  <bookViews>
    <workbookView xWindow="0" yWindow="0" windowWidth="23040" windowHeight="7752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Feuil1!$A$2:$O$2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F2" i="2"/>
  <c r="G2" i="2"/>
  <c r="H2" i="2"/>
  <c r="I2" i="2"/>
  <c r="J2" i="2"/>
  <c r="K2" i="2"/>
  <c r="L2" i="2"/>
  <c r="M2" i="2"/>
  <c r="N2" i="2"/>
  <c r="O2" i="2"/>
  <c r="D2" i="2"/>
  <c r="A14" i="2" l="1"/>
  <c r="A15" i="2"/>
  <c r="C4" i="1"/>
  <c r="C5" i="1"/>
  <c r="C6" i="1"/>
  <c r="C7" i="1"/>
  <c r="C8" i="1"/>
  <c r="C9" i="1"/>
  <c r="C10" i="1"/>
  <c r="C11" i="1"/>
  <c r="C12" i="1"/>
  <c r="C3" i="1"/>
  <c r="S4" i="1" l="1"/>
  <c r="S5" i="1"/>
  <c r="S6" i="1"/>
  <c r="S7" i="1"/>
  <c r="S8" i="1"/>
  <c r="S9" i="1"/>
  <c r="S10" i="1"/>
  <c r="S11" i="1"/>
  <c r="S12" i="1"/>
  <c r="S3" i="1"/>
  <c r="R12" i="1"/>
  <c r="R3" i="1"/>
  <c r="R4" i="1"/>
  <c r="R5" i="1"/>
  <c r="R6" i="1"/>
  <c r="R7" i="1"/>
  <c r="R8" i="1"/>
  <c r="R10" i="1"/>
  <c r="R11" i="1"/>
  <c r="R9" i="1"/>
  <c r="Q11" i="1" l="1"/>
  <c r="Q12" i="1"/>
  <c r="Q10" i="1"/>
  <c r="Q4" i="1"/>
  <c r="Q5" i="1"/>
  <c r="Q6" i="1"/>
  <c r="Q7" i="1"/>
  <c r="Q8" i="1"/>
  <c r="Q9" i="1"/>
  <c r="Q3" i="1"/>
</calcChain>
</file>

<file path=xl/sharedStrings.xml><?xml version="1.0" encoding="utf-8"?>
<sst xmlns="http://schemas.openxmlformats.org/spreadsheetml/2006/main" count="8" uniqueCount="6">
  <si>
    <t>Début</t>
  </si>
  <si>
    <t>Fin</t>
  </si>
  <si>
    <t>arrêt en 2021 cloturer en janvier 2022</t>
  </si>
  <si>
    <t>arrêt 2021 cloturer en février 2022</t>
  </si>
  <si>
    <t>arrêt 2021 cloturer en mars 2022</t>
  </si>
  <si>
    <t>à réaliser par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</si>
</sst>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31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4">
    <xf numFmtId="0" fontId="0" fillId="0" borderId="0" xfId="0"/>
    <xf numFmtId="0" fontId="1" fillId="2" borderId="1" xfId="1" applyFill="1" applyBorder="1" applyAlignment="1">
      <alignment horizontal="center" vertical="top" wrapText="1"/>
    </xf>
    <xf numFmtId="0" fontId="1" fillId="2" borderId="1" xfId="1" applyFill="1" applyBorder="1" applyAlignment="1">
      <alignment horizontal="center" vertical="center" wrapText="1"/>
    </xf>
    <xf numFmtId="165" fontId="1" fillId="2" borderId="1" xfId="1" applyNumberFormat="1" applyFill="1" applyBorder="1" applyAlignment="1">
      <alignment horizontal="center" vertical="center" wrapText="1"/>
    </xf>
    <xf numFmtId="14" fontId="1" fillId="3" borderId="1" xfId="2" applyNumberForma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horizontal="center" vertical="center" wrapText="1"/>
    </xf>
    <xf numFmtId="165" fontId="2" fillId="3" borderId="1" xfId="1" applyNumberFormat="1" applyFont="1" applyFill="1" applyBorder="1" applyAlignment="1">
      <alignment horizontal="center" vertical="center"/>
    </xf>
    <xf numFmtId="0" fontId="1" fillId="3" borderId="1" xfId="1" applyFill="1" applyBorder="1"/>
    <xf numFmtId="0" fontId="0" fillId="5" borderId="2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</cellXfs>
  <cellStyles count="3">
    <cellStyle name="Normal" xfId="0" builtinId="0"/>
    <cellStyle name="Normal 2 3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342900</xdr:colOff>
          <xdr:row>0</xdr:row>
          <xdr:rowOff>30480</xdr:rowOff>
        </xdr:from>
        <xdr:to>
          <xdr:col>16</xdr:col>
          <xdr:colOff>579120</xdr:colOff>
          <xdr:row>1</xdr:row>
          <xdr:rowOff>129540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Feuil1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2"/>
  <sheetViews>
    <sheetView zoomScale="85" zoomScaleNormal="85" workbookViewId="0">
      <selection activeCell="A2" sqref="A2:B2"/>
    </sheetView>
  </sheetViews>
  <sheetFormatPr baseColWidth="10" defaultRowHeight="14.4" x14ac:dyDescent="0.3"/>
  <sheetData>
    <row r="1" spans="1:19" x14ac:dyDescent="0.3"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  <c r="Q1" s="9" t="s">
        <v>5</v>
      </c>
      <c r="R1" s="9"/>
      <c r="S1" s="9"/>
    </row>
    <row r="2" spans="1:19" ht="52.8" x14ac:dyDescent="0.3">
      <c r="A2" s="5" t="s">
        <v>0</v>
      </c>
      <c r="B2" s="6" t="s">
        <v>1</v>
      </c>
      <c r="D2" s="7">
        <v>44562</v>
      </c>
      <c r="E2" s="7">
        <v>44593</v>
      </c>
      <c r="F2" s="7">
        <v>44621</v>
      </c>
      <c r="G2" s="7">
        <v>44652</v>
      </c>
      <c r="H2" s="7">
        <v>44682</v>
      </c>
      <c r="I2" s="7">
        <v>44713</v>
      </c>
      <c r="J2" s="7">
        <v>44743</v>
      </c>
      <c r="K2" s="7">
        <v>44774</v>
      </c>
      <c r="L2" s="7">
        <v>44805</v>
      </c>
      <c r="M2" s="7">
        <v>44835</v>
      </c>
      <c r="N2" s="7">
        <v>44866</v>
      </c>
      <c r="O2" s="7">
        <v>44896</v>
      </c>
      <c r="Q2" s="1" t="s">
        <v>2</v>
      </c>
      <c r="R2" s="2" t="s">
        <v>3</v>
      </c>
      <c r="S2" s="3" t="s">
        <v>4</v>
      </c>
    </row>
    <row r="3" spans="1:19" x14ac:dyDescent="0.3">
      <c r="A3" s="4">
        <v>44489</v>
      </c>
      <c r="B3" s="4">
        <v>44569</v>
      </c>
      <c r="C3">
        <f>IF(A3&lt;$D$2,$D$2-A3,"")</f>
        <v>73</v>
      </c>
      <c r="Q3" s="8">
        <f>IF($A3&gt;$D$2,0,
IF(OR($B3&lt;$D$2,$A3=""),0,
IF(AND(MONTH($A3)&gt;D$1,$A3&gt;=$D$2),0,
IF(MONTH($B3)=D$1,NETWORKDAYS(D$2,$B3),
IF(MONTH($B3)&gt;D$1,NETWORKDAYS(D$2,EOMONTH($B3,-MONTH($B3)+1)),
0)))))</f>
        <v>5</v>
      </c>
      <c r="R3" s="8">
        <f t="shared" ref="R3:R8" si="0">IF($A3&gt;$E$2,0,
IF(OR($B3&lt;$E$2,$A3=""),0,
IF(AND(MONTH($A3)&gt;E$1,$A3&gt;=$E$2),0,
IF(MONTH($B3)=E$1,NETWORKDAYS(E$2,$B3),
IF(MONTH($B3)&gt;E$1,NETWORKDAYS(E$2,EOMONTH($B3,-MONTH($B3)+2)),
0)))))</f>
        <v>0</v>
      </c>
      <c r="S3" s="8">
        <f>IF($A3&gt;$F$2,0,
IF(OR($B3&lt;$F$2,$A3=""),0,
IF(AND(MONTH($A3)&gt;F$1,$A3&gt;=$F$2),0,
IF(MONTH($B3)=F$1,NETWORKDAYS(F$2,$B3),
IF(MONTH($B3)&gt;F$1,NETWORKDAYS(F$2,EOMONTH($B3,-MONTH($B3)+3)),
0)))))</f>
        <v>0</v>
      </c>
    </row>
    <row r="4" spans="1:19" x14ac:dyDescent="0.3">
      <c r="A4" s="4">
        <v>44491</v>
      </c>
      <c r="B4" s="4">
        <v>44566</v>
      </c>
      <c r="C4">
        <f t="shared" ref="C4:C12" si="1">IF(A4&lt;$D$2,$D$2-A4,"")</f>
        <v>71</v>
      </c>
      <c r="Q4" s="8">
        <f t="shared" ref="Q4:Q9" si="2">IF($A4&gt;$D$2,0,
IF(OR($B4&lt;$D$2,$A4=""),0,
IF(AND(MONTH($A4)&gt;D$1,$A4&gt;=$D$2),0,
IF(MONTH($B4)=D$1,NETWORKDAYS(D$2,$B4),
IF(MONTH($B4)&gt;D$1,NETWORKDAYS(D$2,EOMONTH($B4,-MONTH($B4)+1)),
0)))))</f>
        <v>3</v>
      </c>
      <c r="R4" s="8">
        <f t="shared" si="0"/>
        <v>0</v>
      </c>
      <c r="S4" s="8">
        <f t="shared" ref="S4:S12" si="3">IF($A4&gt;$F$2,0,
IF(OR($B4&lt;$F$2,$A4=""),0,
IF(AND(MONTH($A4)&gt;F$1,$A4&gt;=$F$2),0,
IF(MONTH($B4)=F$1,NETWORKDAYS(F$2,$B4),
IF(MONTH($B4)&gt;F$1,NETWORKDAYS(F$2,EOMONTH($B4,-MONTH($B4)+3)),
0)))))</f>
        <v>0</v>
      </c>
    </row>
    <row r="5" spans="1:19" x14ac:dyDescent="0.3">
      <c r="A5" s="4">
        <v>44503</v>
      </c>
      <c r="B5" s="4">
        <v>44614</v>
      </c>
      <c r="C5">
        <f t="shared" si="1"/>
        <v>59</v>
      </c>
      <c r="Q5" s="8">
        <f t="shared" si="2"/>
        <v>21</v>
      </c>
      <c r="R5" s="8">
        <f t="shared" si="0"/>
        <v>16</v>
      </c>
      <c r="S5" s="8">
        <f t="shared" si="3"/>
        <v>0</v>
      </c>
    </row>
    <row r="6" spans="1:19" x14ac:dyDescent="0.3">
      <c r="A6" s="4">
        <v>44519</v>
      </c>
      <c r="B6" s="4">
        <v>44589</v>
      </c>
      <c r="C6">
        <f t="shared" si="1"/>
        <v>43</v>
      </c>
      <c r="Q6" s="8">
        <f t="shared" si="2"/>
        <v>20</v>
      </c>
      <c r="R6" s="8">
        <f t="shared" si="0"/>
        <v>0</v>
      </c>
      <c r="S6" s="8">
        <f t="shared" si="3"/>
        <v>0</v>
      </c>
    </row>
    <row r="7" spans="1:19" x14ac:dyDescent="0.3">
      <c r="A7" s="4">
        <v>44519</v>
      </c>
      <c r="B7" s="4">
        <v>44589</v>
      </c>
      <c r="C7">
        <f t="shared" si="1"/>
        <v>43</v>
      </c>
      <c r="Q7" s="8">
        <f t="shared" si="2"/>
        <v>20</v>
      </c>
      <c r="R7" s="8">
        <f t="shared" si="0"/>
        <v>0</v>
      </c>
      <c r="S7" s="8">
        <f t="shared" si="3"/>
        <v>0</v>
      </c>
    </row>
    <row r="8" spans="1:19" x14ac:dyDescent="0.3">
      <c r="A8" s="4">
        <v>44533</v>
      </c>
      <c r="B8" s="4">
        <v>44571</v>
      </c>
      <c r="C8">
        <f t="shared" si="1"/>
        <v>29</v>
      </c>
      <c r="Q8" s="8">
        <f t="shared" si="2"/>
        <v>6</v>
      </c>
      <c r="R8" s="8">
        <f t="shared" si="0"/>
        <v>0</v>
      </c>
      <c r="S8" s="8">
        <f t="shared" si="3"/>
        <v>0</v>
      </c>
    </row>
    <row r="9" spans="1:19" x14ac:dyDescent="0.3">
      <c r="A9" s="4">
        <v>44533</v>
      </c>
      <c r="B9" s="4">
        <v>44630</v>
      </c>
      <c r="C9">
        <f t="shared" si="1"/>
        <v>29</v>
      </c>
      <c r="Q9" s="8">
        <f t="shared" si="2"/>
        <v>21</v>
      </c>
      <c r="R9" s="8">
        <f>IF($A9&gt;$E$2,0,
IF(OR($B9&lt;$E$2,$A9=""),0,
IF(AND(MONTH($A9)&gt;E$1,$A9&gt;=$E$2),0,
IF(MONTH($B9)=E$1,NETWORKDAYS(E$2,$B9),
IF(MONTH($B9)&gt;E$1,NETWORKDAYS(E$2,EOMONTH($B9,-MONTH($B9)+2)),
0)))))</f>
        <v>20</v>
      </c>
      <c r="S9" s="8">
        <f t="shared" si="3"/>
        <v>8</v>
      </c>
    </row>
    <row r="10" spans="1:19" x14ac:dyDescent="0.3">
      <c r="A10" s="4">
        <v>44503</v>
      </c>
      <c r="B10" s="4">
        <v>44614</v>
      </c>
      <c r="C10">
        <f t="shared" si="1"/>
        <v>59</v>
      </c>
      <c r="Q10" s="8">
        <f>IF($A10&gt;$D$2,0,
IF(OR($B10&lt;$D$2,$A10=""),0,
IF(AND(MONTH($A10)&gt;D$1,$A10&gt;=$D$2),0,
IF(MONTH($B10)=D$1,NETWORKDAYS(D$2,$B10),
IF(MONTH($B10)&gt;D$1,NETWORKDAYS(D$2,EOMONTH($B10,-MONTH($B10)+1)),
0)))))</f>
        <v>21</v>
      </c>
      <c r="R10" s="8">
        <f t="shared" ref="R10:R12" si="4">IF($A10&gt;$E$2,0,
IF(OR($B10&lt;$E$2,$A10=""),0,
IF(AND(MONTH($A10)&gt;E$1,$A10&gt;=$E$2),0,
IF(MONTH($B10)=E$1,NETWORKDAYS(E$2,$B10),
IF(MONTH($B10)&gt;E$1,NETWORKDAYS(E$2,EOMONTH($B10,-MONTH($B10)+2)),
0)))))</f>
        <v>16</v>
      </c>
      <c r="S10" s="8">
        <f t="shared" si="3"/>
        <v>0</v>
      </c>
    </row>
    <row r="11" spans="1:19" x14ac:dyDescent="0.3">
      <c r="A11" s="4">
        <v>44654</v>
      </c>
      <c r="B11" s="4">
        <v>44684</v>
      </c>
      <c r="C11" t="str">
        <f t="shared" si="1"/>
        <v/>
      </c>
      <c r="Q11" s="8">
        <f t="shared" ref="Q11:Q12" si="5">IF($A11&gt;$D$2,0,
IF(OR($B11&lt;$D$2,$A11=""),0,
IF(AND(MONTH($A11)&gt;D$1,$A11&gt;=$D$2),0,
IF(MONTH($B11)=D$1,NETWORKDAYS(D$2,$B11),
IF(MONTH($B11)&gt;D$1,NETWORKDAYS(D$2,EOMONTH($B11,-MONTH($B11)+1)),
0)))))</f>
        <v>0</v>
      </c>
      <c r="R11" s="8">
        <f t="shared" si="4"/>
        <v>0</v>
      </c>
      <c r="S11" s="8">
        <f t="shared" si="3"/>
        <v>0</v>
      </c>
    </row>
    <row r="12" spans="1:19" x14ac:dyDescent="0.3">
      <c r="A12" s="4">
        <v>44735</v>
      </c>
      <c r="B12" s="4">
        <v>44765</v>
      </c>
      <c r="C12" t="str">
        <f t="shared" si="1"/>
        <v/>
      </c>
      <c r="Q12" s="8">
        <f t="shared" si="5"/>
        <v>0</v>
      </c>
      <c r="R12" s="8">
        <f t="shared" si="4"/>
        <v>0</v>
      </c>
      <c r="S12" s="8">
        <f t="shared" si="3"/>
        <v>0</v>
      </c>
    </row>
  </sheetData>
  <autoFilter ref="A2:O2" xr:uid="{00000000-0009-0000-0000-000000000000}"/>
  <mergeCells count="1">
    <mergeCell ref="Q1:S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O15"/>
  <sheetViews>
    <sheetView tabSelected="1" workbookViewId="0">
      <selection activeCell="B16" sqref="B16"/>
    </sheetView>
  </sheetViews>
  <sheetFormatPr baseColWidth="10" defaultRowHeight="14.4" x14ac:dyDescent="0.3"/>
  <cols>
    <col min="1" max="1" width="3.88671875" customWidth="1"/>
    <col min="4" max="15" width="11.5546875" style="11"/>
  </cols>
  <sheetData>
    <row r="2" spans="1:15" x14ac:dyDescent="0.3">
      <c r="B2" s="5" t="s">
        <v>0</v>
      </c>
      <c r="C2" s="6" t="s">
        <v>1</v>
      </c>
      <c r="D2" s="13">
        <f>Feuil1!D2</f>
        <v>44562</v>
      </c>
      <c r="E2" s="13">
        <f>Feuil1!E2</f>
        <v>44593</v>
      </c>
      <c r="F2" s="13">
        <f>Feuil1!F2</f>
        <v>44621</v>
      </c>
      <c r="G2" s="13">
        <f>Feuil1!G2</f>
        <v>44652</v>
      </c>
      <c r="H2" s="13">
        <f>Feuil1!H2</f>
        <v>44682</v>
      </c>
      <c r="I2" s="13">
        <f>Feuil1!I2</f>
        <v>44713</v>
      </c>
      <c r="J2" s="13">
        <f>Feuil1!J2</f>
        <v>44743</v>
      </c>
      <c r="K2" s="13">
        <f>Feuil1!K2</f>
        <v>44774</v>
      </c>
      <c r="L2" s="13">
        <f>Feuil1!L2</f>
        <v>44805</v>
      </c>
      <c r="M2" s="13">
        <f>Feuil1!M2</f>
        <v>44835</v>
      </c>
      <c r="N2" s="13">
        <f>Feuil1!N2</f>
        <v>44866</v>
      </c>
      <c r="O2" s="13">
        <f>Feuil1!O2</f>
        <v>44896</v>
      </c>
    </row>
    <row r="3" spans="1:15" x14ac:dyDescent="0.3">
      <c r="A3" s="10"/>
      <c r="B3" s="10">
        <v>44489</v>
      </c>
      <c r="C3" s="10">
        <v>44569</v>
      </c>
      <c r="D3" s="12">
        <v>73</v>
      </c>
      <c r="E3" s="12">
        <v>104</v>
      </c>
      <c r="F3" s="12">
        <v>132</v>
      </c>
      <c r="G3" s="12">
        <v>163</v>
      </c>
      <c r="H3" s="12">
        <v>193</v>
      </c>
      <c r="I3" s="12">
        <v>224</v>
      </c>
      <c r="J3" s="12">
        <v>254</v>
      </c>
      <c r="K3" s="12">
        <v>285</v>
      </c>
      <c r="L3" s="12">
        <v>316</v>
      </c>
      <c r="M3" s="12">
        <v>346</v>
      </c>
      <c r="N3" s="12">
        <v>377</v>
      </c>
      <c r="O3" s="12">
        <v>407</v>
      </c>
    </row>
    <row r="4" spans="1:15" x14ac:dyDescent="0.3">
      <c r="A4" s="10"/>
      <c r="B4" s="10">
        <v>44491</v>
      </c>
      <c r="C4" s="10">
        <v>44566</v>
      </c>
      <c r="D4" s="12">
        <v>71</v>
      </c>
      <c r="E4" s="12">
        <v>102</v>
      </c>
      <c r="F4" s="12">
        <v>130</v>
      </c>
      <c r="G4" s="12">
        <v>161</v>
      </c>
      <c r="H4" s="12">
        <v>191</v>
      </c>
      <c r="I4" s="12">
        <v>222</v>
      </c>
      <c r="J4" s="12">
        <v>252</v>
      </c>
      <c r="K4" s="12">
        <v>283</v>
      </c>
      <c r="L4" s="12">
        <v>314</v>
      </c>
      <c r="M4" s="12">
        <v>344</v>
      </c>
      <c r="N4" s="12">
        <v>375</v>
      </c>
      <c r="O4" s="12">
        <v>405</v>
      </c>
    </row>
    <row r="5" spans="1:15" x14ac:dyDescent="0.3">
      <c r="A5" s="10"/>
      <c r="B5" s="10">
        <v>44503</v>
      </c>
      <c r="C5" s="10">
        <v>44614</v>
      </c>
      <c r="D5" s="12">
        <v>59</v>
      </c>
      <c r="E5" s="12">
        <v>90</v>
      </c>
      <c r="F5" s="12">
        <v>118</v>
      </c>
      <c r="G5" s="12">
        <v>149</v>
      </c>
      <c r="H5" s="12">
        <v>179</v>
      </c>
      <c r="I5" s="12">
        <v>210</v>
      </c>
      <c r="J5" s="12">
        <v>240</v>
      </c>
      <c r="K5" s="12">
        <v>271</v>
      </c>
      <c r="L5" s="12">
        <v>302</v>
      </c>
      <c r="M5" s="12">
        <v>332</v>
      </c>
      <c r="N5" s="12">
        <v>363</v>
      </c>
      <c r="O5" s="12">
        <v>393</v>
      </c>
    </row>
    <row r="6" spans="1:15" x14ac:dyDescent="0.3">
      <c r="A6" s="10"/>
      <c r="B6" s="10">
        <v>44519</v>
      </c>
      <c r="C6" s="10">
        <v>44589</v>
      </c>
      <c r="D6" s="12">
        <v>43</v>
      </c>
      <c r="E6" s="12">
        <v>74</v>
      </c>
      <c r="F6" s="12">
        <v>102</v>
      </c>
      <c r="G6" s="12">
        <v>133</v>
      </c>
      <c r="H6" s="12">
        <v>163</v>
      </c>
      <c r="I6" s="12">
        <v>194</v>
      </c>
      <c r="J6" s="12">
        <v>224</v>
      </c>
      <c r="K6" s="12">
        <v>255</v>
      </c>
      <c r="L6" s="12">
        <v>286</v>
      </c>
      <c r="M6" s="12">
        <v>316</v>
      </c>
      <c r="N6" s="12">
        <v>347</v>
      </c>
      <c r="O6" s="12">
        <v>377</v>
      </c>
    </row>
    <row r="7" spans="1:15" x14ac:dyDescent="0.3">
      <c r="A7" s="10"/>
      <c r="B7" s="10">
        <v>44519</v>
      </c>
      <c r="C7" s="10">
        <v>44589</v>
      </c>
      <c r="D7" s="12">
        <v>43</v>
      </c>
      <c r="E7" s="12">
        <v>74</v>
      </c>
      <c r="F7" s="12">
        <v>102</v>
      </c>
      <c r="G7" s="12">
        <v>133</v>
      </c>
      <c r="H7" s="12">
        <v>163</v>
      </c>
      <c r="I7" s="12">
        <v>194</v>
      </c>
      <c r="J7" s="12">
        <v>224</v>
      </c>
      <c r="K7" s="12">
        <v>255</v>
      </c>
      <c r="L7" s="12">
        <v>286</v>
      </c>
      <c r="M7" s="12">
        <v>316</v>
      </c>
      <c r="N7" s="12">
        <v>347</v>
      </c>
      <c r="O7" s="12">
        <v>377</v>
      </c>
    </row>
    <row r="8" spans="1:15" x14ac:dyDescent="0.3">
      <c r="A8" s="10"/>
      <c r="B8" s="10">
        <v>44533</v>
      </c>
      <c r="C8" s="10">
        <v>44571</v>
      </c>
      <c r="D8" s="12">
        <v>29</v>
      </c>
      <c r="E8" s="12">
        <v>60</v>
      </c>
      <c r="F8" s="12">
        <v>88</v>
      </c>
      <c r="G8" s="12">
        <v>119</v>
      </c>
      <c r="H8" s="12">
        <v>149</v>
      </c>
      <c r="I8" s="12">
        <v>180</v>
      </c>
      <c r="J8" s="12">
        <v>210</v>
      </c>
      <c r="K8" s="12">
        <v>241</v>
      </c>
      <c r="L8" s="12">
        <v>272</v>
      </c>
      <c r="M8" s="12">
        <v>302</v>
      </c>
      <c r="N8" s="12">
        <v>333</v>
      </c>
      <c r="O8" s="12">
        <v>363</v>
      </c>
    </row>
    <row r="9" spans="1:15" x14ac:dyDescent="0.3">
      <c r="A9" s="10"/>
      <c r="B9" s="10">
        <v>44533</v>
      </c>
      <c r="C9" s="10">
        <v>44630</v>
      </c>
      <c r="D9" s="12">
        <v>29</v>
      </c>
      <c r="E9" s="12">
        <v>60</v>
      </c>
      <c r="F9" s="12">
        <v>88</v>
      </c>
      <c r="G9" s="12">
        <v>119</v>
      </c>
      <c r="H9" s="12">
        <v>149</v>
      </c>
      <c r="I9" s="12">
        <v>180</v>
      </c>
      <c r="J9" s="12">
        <v>210</v>
      </c>
      <c r="K9" s="12">
        <v>241</v>
      </c>
      <c r="L9" s="12">
        <v>272</v>
      </c>
      <c r="M9" s="12">
        <v>302</v>
      </c>
      <c r="N9" s="12">
        <v>333</v>
      </c>
      <c r="O9" s="12">
        <v>363</v>
      </c>
    </row>
    <row r="10" spans="1:15" x14ac:dyDescent="0.3">
      <c r="A10" s="10"/>
      <c r="B10" s="10">
        <v>44503</v>
      </c>
      <c r="C10" s="10">
        <v>44614</v>
      </c>
      <c r="D10" s="12">
        <v>59</v>
      </c>
      <c r="E10" s="12">
        <v>90</v>
      </c>
      <c r="F10" s="12">
        <v>118</v>
      </c>
      <c r="G10" s="12">
        <v>149</v>
      </c>
      <c r="H10" s="12">
        <v>179</v>
      </c>
      <c r="I10" s="12">
        <v>210</v>
      </c>
      <c r="J10" s="12">
        <v>240</v>
      </c>
      <c r="K10" s="12">
        <v>271</v>
      </c>
      <c r="L10" s="12">
        <v>302</v>
      </c>
      <c r="M10" s="12">
        <v>332</v>
      </c>
      <c r="N10" s="12">
        <v>363</v>
      </c>
      <c r="O10" s="12">
        <v>393</v>
      </c>
    </row>
    <row r="11" spans="1:15" x14ac:dyDescent="0.3">
      <c r="A11" s="10"/>
      <c r="B11" s="10">
        <v>44654</v>
      </c>
      <c r="C11" s="10">
        <v>44684</v>
      </c>
      <c r="D11" s="12"/>
      <c r="E11" s="12"/>
      <c r="F11" s="12"/>
      <c r="G11" s="12"/>
      <c r="H11" s="12">
        <v>28</v>
      </c>
      <c r="I11" s="12">
        <v>59</v>
      </c>
      <c r="J11" s="12">
        <v>89</v>
      </c>
      <c r="K11" s="12">
        <v>120</v>
      </c>
      <c r="L11" s="12">
        <v>151</v>
      </c>
      <c r="M11" s="12">
        <v>181</v>
      </c>
      <c r="N11" s="12">
        <v>212</v>
      </c>
      <c r="O11" s="12">
        <v>242</v>
      </c>
    </row>
    <row r="12" spans="1:15" x14ac:dyDescent="0.3">
      <c r="A12" s="10"/>
      <c r="B12" s="10">
        <v>44735</v>
      </c>
      <c r="C12" s="10">
        <v>44765</v>
      </c>
      <c r="D12" s="12"/>
      <c r="E12" s="12"/>
      <c r="F12" s="12"/>
      <c r="G12" s="12"/>
      <c r="H12" s="12"/>
      <c r="I12" s="12"/>
      <c r="J12" s="12">
        <v>8</v>
      </c>
      <c r="K12" s="12">
        <v>39</v>
      </c>
      <c r="L12" s="12">
        <v>70</v>
      </c>
      <c r="M12" s="12">
        <v>100</v>
      </c>
      <c r="N12" s="12">
        <v>131</v>
      </c>
      <c r="O12" s="12">
        <v>161</v>
      </c>
    </row>
    <row r="14" spans="1:15" x14ac:dyDescent="0.3">
      <c r="A14" t="str">
        <f>IF(Feuil1!A11&lt;Feuil1!$D$2,Feuil1!$D$2-Feuil1!A11,"")</f>
        <v/>
      </c>
    </row>
    <row r="15" spans="1:15" x14ac:dyDescent="0.3">
      <c r="A15" t="str">
        <f>IF(Feuil1!A12&lt;Feuil1!$D$2,Feuil1!$D$2-Feuil1!A12,"")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alcul_f1">
                <anchor moveWithCells="1" sizeWithCells="1">
                  <from>
                    <xdr:col>15</xdr:col>
                    <xdr:colOff>342900</xdr:colOff>
                    <xdr:row>0</xdr:row>
                    <xdr:rowOff>30480</xdr:rowOff>
                  </from>
                  <to>
                    <xdr:col>16</xdr:col>
                    <xdr:colOff>579120</xdr:colOff>
                    <xdr:row>1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François ROUZE</cp:lastModifiedBy>
  <dcterms:created xsi:type="dcterms:W3CDTF">2022-07-18T07:15:30Z</dcterms:created>
  <dcterms:modified xsi:type="dcterms:W3CDTF">2022-07-18T10:44:22Z</dcterms:modified>
</cp:coreProperties>
</file>