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4CC685C-3977-42A3-A8FF-1E021F4A31F6}" xr6:coauthVersionLast="36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COMMANDES" sheetId="14" r:id="rId1"/>
    <sheet name="STOCK" sheetId="2" r:id="rId2"/>
    <sheet name="CLIENTS" sheetId="18" r:id="rId3"/>
    <sheet name="FACTURES" sheetId="8" r:id="rId4"/>
    <sheet name="DONNEES" sheetId="10" r:id="rId5"/>
  </sheets>
  <definedNames>
    <definedName name="_xlnm.Print_Area" localSheetId="3">FACTURES!$A$1:$J$84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2" i="2" l="1"/>
  <c r="F12" i="2"/>
  <c r="L35" i="14" l="1"/>
  <c r="L8" i="14"/>
  <c r="A5" i="2"/>
  <c r="A9" i="2" l="1"/>
  <c r="F9" i="2"/>
  <c r="A11" i="2"/>
  <c r="F8" i="2" l="1"/>
  <c r="L16" i="14"/>
  <c r="F5" i="2"/>
  <c r="F4" i="2"/>
  <c r="I6" i="8"/>
  <c r="J18" i="8"/>
  <c r="J19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A8" i="2"/>
  <c r="A7" i="2"/>
  <c r="A6" i="2"/>
  <c r="A4" i="2"/>
  <c r="A2" i="2"/>
  <c r="A3" i="2"/>
  <c r="A10" i="2"/>
  <c r="J79" i="8" l="1"/>
  <c r="J81" i="8" s="1"/>
</calcChain>
</file>

<file path=xl/sharedStrings.xml><?xml version="1.0" encoding="utf-8"?>
<sst xmlns="http://schemas.openxmlformats.org/spreadsheetml/2006/main" count="262" uniqueCount="139">
  <si>
    <t>DATE</t>
  </si>
  <si>
    <t>DESIGNATION</t>
  </si>
  <si>
    <t>Baladeuse</t>
  </si>
  <si>
    <t>Baladeuse led 27 cm</t>
  </si>
  <si>
    <t>Baladeuse led 23 cm</t>
  </si>
  <si>
    <t>Répulsif</t>
  </si>
  <si>
    <t>Répulsif ultra-son Led 12V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</si>
  <si>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</si>
  <si>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</si>
  <si>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</si>
  <si>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</si>
  <si>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</si>
  <si>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</si>
  <si>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</si>
  <si>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</si>
  <si>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</si>
  <si>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</si>
  <si>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</si>
  <si>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 xml:space="preserve">Article </t>
  </si>
  <si>
    <t>Prix /u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</si>
  <si>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</si>
  <si>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</si>
  <si>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</si>
  <si>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</si>
  <si>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</si>
  <si>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</si>
  <si>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</si>
  <si>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CODE</t>
  </si>
  <si>
    <t>TOTAL</t>
  </si>
  <si>
    <t>TOTAUX</t>
  </si>
  <si>
    <t>Ville</t>
  </si>
  <si>
    <t>Tél.</t>
  </si>
  <si>
    <t>Total :</t>
  </si>
  <si>
    <t>Total net à régler :</t>
  </si>
  <si>
    <t>Lampe frontale</t>
  </si>
  <si>
    <t>RECUES</t>
  </si>
  <si>
    <t>N° COMMANDE</t>
  </si>
  <si>
    <t>ARTICLES</t>
  </si>
  <si>
    <t>QUANTITE</t>
  </si>
  <si>
    <t>FOURNISSEUR</t>
  </si>
  <si>
    <t>PRIX D'ACHAT</t>
  </si>
  <si>
    <t>PRIX D'ACHAT/U</t>
  </si>
  <si>
    <t>OFFRE VENDEUR</t>
  </si>
  <si>
    <t>CONSOMMABLES</t>
  </si>
  <si>
    <t>CLIENT</t>
  </si>
  <si>
    <t>Espèce</t>
  </si>
  <si>
    <t>Interface, câble, logiciel, notice.</t>
  </si>
  <si>
    <t>Baladeuse , cordon USB.</t>
  </si>
  <si>
    <t>Interface, câbles, logiciel, notice.</t>
  </si>
  <si>
    <t>Ultrasons, notice.</t>
  </si>
  <si>
    <t>Nom</t>
  </si>
  <si>
    <t>Prénom</t>
  </si>
  <si>
    <t>Raison sociale</t>
  </si>
  <si>
    <t>Adresse de livraison</t>
  </si>
  <si>
    <t>Mail</t>
  </si>
  <si>
    <t>Lampe camping</t>
  </si>
  <si>
    <t>Lampe solaire BL</t>
  </si>
  <si>
    <t>Lampe solaire NR</t>
  </si>
  <si>
    <t>Lampe de camping noire</t>
  </si>
  <si>
    <t>Lampe de camping bleu</t>
  </si>
  <si>
    <t>Lampadaire</t>
  </si>
  <si>
    <t>Lampadaire blanc</t>
  </si>
  <si>
    <t>Lampadaire blanc avec télécommande</t>
  </si>
  <si>
    <t>Brise vitre</t>
  </si>
  <si>
    <t>Contenus du colis:</t>
  </si>
  <si>
    <t>Interface</t>
  </si>
  <si>
    <t>Note</t>
  </si>
  <si>
    <t>Testeur 12V</t>
  </si>
  <si>
    <t>Testeur 220V</t>
  </si>
  <si>
    <t>Code</t>
  </si>
  <si>
    <t>Article</t>
  </si>
  <si>
    <t>BL23</t>
  </si>
  <si>
    <t>BL27</t>
  </si>
  <si>
    <t>TE220</t>
  </si>
  <si>
    <t>TE12</t>
  </si>
  <si>
    <t>Lampe frontale LED COB</t>
  </si>
  <si>
    <t>Lampe frontale LED ZOOM</t>
  </si>
  <si>
    <t>FR-LED</t>
  </si>
  <si>
    <t>FR-ZO</t>
  </si>
  <si>
    <t>Facture avec numéro qui change (excel-pratique.com)</t>
  </si>
  <si>
    <t>Client1</t>
  </si>
  <si>
    <t>prenom1</t>
  </si>
  <si>
    <t>adresse1</t>
  </si>
  <si>
    <t>livraison1</t>
  </si>
  <si>
    <t>ville1</t>
  </si>
  <si>
    <t>mail1@free.fr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</si>
  <si>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</si>
  <si>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</si>
  <si>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</si>
  <si>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</si>
  <si>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</si>
  <si>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</si>
  <si>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</si>
  <si>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</si>
  <si>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</si>
  <si>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</si>
  <si>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</si>
  <si>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</si>
  <si>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</si>
  <si>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</si>
  <si>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</si>
  <si>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</si>
  <si>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adresse2</t>
  </si>
  <si>
    <t>livraison2</t>
  </si>
  <si>
    <t>adresse3</t>
  </si>
  <si>
    <t>livraison3</t>
  </si>
  <si>
    <t>adresse4</t>
  </si>
  <si>
    <t>livraison4</t>
  </si>
  <si>
    <t>adresse5</t>
  </si>
  <si>
    <t>livraison5</t>
  </si>
  <si>
    <t>adresse6</t>
  </si>
  <si>
    <t>livraison6</t>
  </si>
  <si>
    <t>adresse7</t>
  </si>
  <si>
    <t>livraison7</t>
  </si>
  <si>
    <t>adresse8</t>
  </si>
  <si>
    <t>livraison8</t>
  </si>
  <si>
    <t>adresse9</t>
  </si>
  <si>
    <t>livraison9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</si>
  <si>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</si>
  <si>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</si>
  <si>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</si>
  <si>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</si>
  <si>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</si>
  <si>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</si>
  <si>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</si>
  <si>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</si>
  <si>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mail2@free.fr</t>
  </si>
  <si>
    <t>mail3@free.fr</t>
  </si>
  <si>
    <t>mail4@free.fr</t>
  </si>
  <si>
    <t>mail5@free.fr</t>
  </si>
  <si>
    <t>mail6@free.fr</t>
  </si>
  <si>
    <t>mail7@free.fr</t>
  </si>
  <si>
    <t>mail8@free.fr</t>
  </si>
  <si>
    <t>mail9@free.fr</t>
  </si>
  <si>
    <t xml:space="preserve">Frais de port: </t>
  </si>
  <si>
    <t xml:space="preserve">Adresse de livraison: </t>
  </si>
  <si>
    <t>Dernier numéro</t>
  </si>
  <si>
    <t>COLIS</t>
  </si>
  <si>
    <t>Facture-0027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</si>
</sst>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164" formatCode="#,##0.00\ &quot;€&quot;"/>
    <numFmt numFmtId="165" formatCode="_-* #,##0.00\ [$€-40C]_-;\-* #,##0.00\ [$€-40C]_-;_-* &quot;-&quot;??\ [$€-40C]_-;_-@"/>
    <numFmt numFmtId="166" formatCode="00000#"/>
    <numFmt numFmtId="167" formatCode="0#&quot; &quot;##&quot; &quot;##&quot; &quot;##&quot; &quot;##"/>
    <numFmt numFmtId="168" formatCode="00000"/>
    <numFmt numFmtId="169" formatCode="dd/mm/yy;@"/>
    <numFmt numFmtId="170" formatCode="#,##0.000\ &quot;€&quot;"/>
    <numFmt numFmtId="171" formatCode="#,##0.000\ _€"/>
    <numFmt numFmtId="172" formatCode="#,##0.00\ _€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/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5" xfId="0" applyFill="1" applyBorder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wrapText="1"/>
    </xf>
    <xf numFmtId="0" fontId="3" fillId="3" borderId="8" xfId="0" applyFont="1" applyFill="1" applyBorder="1" applyAlignment="1">
      <alignment horizontal="center"/>
    </xf>
    <xf numFmtId="165" fontId="3" fillId="3" borderId="9" xfId="0" applyNumberFormat="1" applyFont="1" applyFill="1" applyBorder="1" applyAlignment="1">
      <alignment horizontal="center"/>
    </xf>
    <xf numFmtId="0" fontId="4" fillId="4" borderId="8" xfId="0" applyFont="1" applyFill="1" applyBorder="1"/>
    <xf numFmtId="0" fontId="4" fillId="5" borderId="8" xfId="0" applyFont="1" applyFill="1" applyBorder="1"/>
    <xf numFmtId="0" fontId="0" fillId="2" borderId="0" xfId="0" applyFill="1" applyBorder="1"/>
    <xf numFmtId="49" fontId="0" fillId="2" borderId="0" xfId="0" applyNumberFormat="1" applyFill="1"/>
    <xf numFmtId="49" fontId="0" fillId="2" borderId="2" xfId="0" applyNumberFormat="1" applyFill="1" applyBorder="1"/>
    <xf numFmtId="49" fontId="2" fillId="2" borderId="0" xfId="0" applyNumberFormat="1" applyFont="1" applyFill="1" applyBorder="1"/>
    <xf numFmtId="49" fontId="0" fillId="2" borderId="0" xfId="0" applyNumberFormat="1" applyFill="1" applyBorder="1"/>
    <xf numFmtId="0" fontId="0" fillId="0" borderId="0" xfId="0" applyAlignment="1">
      <alignment horizontal="right"/>
    </xf>
    <xf numFmtId="166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7" fontId="0" fillId="0" borderId="0" xfId="0" applyNumberFormat="1"/>
    <xf numFmtId="164" fontId="0" fillId="2" borderId="0" xfId="0" applyNumberFormat="1" applyFill="1" applyBorder="1"/>
    <xf numFmtId="49" fontId="1" fillId="2" borderId="1" xfId="0" applyNumberFormat="1" applyFont="1" applyFill="1" applyBorder="1"/>
    <xf numFmtId="0" fontId="6" fillId="7" borderId="10" xfId="0" applyFont="1" applyFill="1" applyBorder="1" applyAlignment="1">
      <alignment horizontal="center" vertical="center"/>
    </xf>
    <xf numFmtId="1" fontId="6" fillId="7" borderId="10" xfId="0" applyNumberFormat="1" applyFont="1" applyFill="1" applyBorder="1" applyAlignment="1">
      <alignment horizontal="center" vertical="center"/>
    </xf>
    <xf numFmtId="169" fontId="6" fillId="7" borderId="10" xfId="0" applyNumberFormat="1" applyFont="1" applyFill="1" applyBorder="1" applyAlignment="1">
      <alignment horizontal="center" vertical="center"/>
    </xf>
    <xf numFmtId="1" fontId="0" fillId="8" borderId="0" xfId="0" applyNumberForma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5" borderId="0" xfId="0" applyFont="1" applyFill="1"/>
    <xf numFmtId="0" fontId="4" fillId="4" borderId="0" xfId="0" applyFont="1" applyFill="1"/>
    <xf numFmtId="169" fontId="9" fillId="9" borderId="19" xfId="0" applyNumberFormat="1" applyFont="1" applyFill="1" applyBorder="1" applyAlignment="1">
      <alignment horizontal="center" vertical="center"/>
    </xf>
    <xf numFmtId="0" fontId="9" fillId="9" borderId="19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9" fillId="9" borderId="7" xfId="0" applyFont="1" applyFill="1" applyBorder="1" applyAlignment="1">
      <alignment horizontal="center" vertical="center"/>
    </xf>
    <xf numFmtId="169" fontId="8" fillId="10" borderId="19" xfId="0" applyNumberFormat="1" applyFont="1" applyFill="1" applyBorder="1" applyAlignment="1">
      <alignment horizontal="center" vertical="center"/>
    </xf>
    <xf numFmtId="170" fontId="0" fillId="11" borderId="11" xfId="0" applyNumberFormat="1" applyFill="1" applyBorder="1" applyAlignment="1">
      <alignment horizontal="center"/>
    </xf>
    <xf numFmtId="0" fontId="0" fillId="12" borderId="11" xfId="0" applyFill="1" applyBorder="1" applyAlignment="1">
      <alignment horizontal="center" vertical="center"/>
    </xf>
    <xf numFmtId="0" fontId="0" fillId="12" borderId="0" xfId="0" applyFill="1" applyBorder="1"/>
    <xf numFmtId="0" fontId="0" fillId="12" borderId="15" xfId="0" applyFill="1" applyBorder="1"/>
    <xf numFmtId="0" fontId="0" fillId="12" borderId="16" xfId="0" applyFill="1" applyBorder="1"/>
    <xf numFmtId="0" fontId="0" fillId="12" borderId="17" xfId="0" applyFill="1" applyBorder="1"/>
    <xf numFmtId="0" fontId="0" fillId="12" borderId="1" xfId="0" applyFill="1" applyBorder="1"/>
    <xf numFmtId="0" fontId="0" fillId="12" borderId="2" xfId="0" applyFill="1" applyBorder="1"/>
    <xf numFmtId="0" fontId="0" fillId="12" borderId="3" xfId="0" applyFill="1" applyBorder="1"/>
    <xf numFmtId="0" fontId="0" fillId="12" borderId="4" xfId="0" applyFill="1" applyBorder="1"/>
    <xf numFmtId="0" fontId="0" fillId="12" borderId="18" xfId="0" applyFill="1" applyBorder="1"/>
    <xf numFmtId="0" fontId="0" fillId="0" borderId="0" xfId="0" applyFill="1" applyAlignment="1">
      <alignment horizontal="center"/>
    </xf>
    <xf numFmtId="169" fontId="0" fillId="0" borderId="0" xfId="0" applyNumberFormat="1" applyFill="1" applyAlignment="1">
      <alignment horizontal="center" vertical="center"/>
    </xf>
    <xf numFmtId="165" fontId="4" fillId="5" borderId="0" xfId="0" applyNumberFormat="1" applyFont="1" applyFill="1"/>
    <xf numFmtId="165" fontId="4" fillId="4" borderId="0" xfId="0" applyNumberFormat="1" applyFont="1" applyFill="1"/>
    <xf numFmtId="1" fontId="0" fillId="2" borderId="0" xfId="0" applyNumberFormat="1" applyFill="1" applyAlignment="1">
      <alignment horizontal="center" vertical="center"/>
    </xf>
    <xf numFmtId="0" fontId="10" fillId="2" borderId="0" xfId="0" applyFont="1" applyFill="1" applyAlignment="1">
      <alignment wrapText="1"/>
    </xf>
    <xf numFmtId="167" fontId="0" fillId="0" borderId="0" xfId="0" applyNumberFormat="1" applyAlignment="1">
      <alignment horizontal="right"/>
    </xf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1" fillId="12" borderId="12" xfId="0" applyFont="1" applyFill="1" applyBorder="1"/>
    <xf numFmtId="0" fontId="0" fillId="12" borderId="13" xfId="0" applyFill="1" applyBorder="1"/>
    <xf numFmtId="0" fontId="0" fillId="12" borderId="14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12" borderId="17" xfId="0" applyFill="1" applyBorder="1" applyAlignment="1">
      <alignment horizontal="left" vertical="center"/>
    </xf>
    <xf numFmtId="14" fontId="0" fillId="12" borderId="2" xfId="0" applyNumberFormat="1" applyFill="1" applyBorder="1" applyAlignment="1">
      <alignment horizontal="left" vertical="center"/>
    </xf>
    <xf numFmtId="0" fontId="0" fillId="12" borderId="18" xfId="0" applyFill="1" applyBorder="1" applyAlignment="1">
      <alignment horizontal="left" vertical="center"/>
    </xf>
    <xf numFmtId="0" fontId="0" fillId="13" borderId="0" xfId="0" applyFill="1" applyBorder="1"/>
    <xf numFmtId="0" fontId="1" fillId="13" borderId="0" xfId="0" applyFont="1" applyFill="1" applyBorder="1"/>
    <xf numFmtId="0" fontId="0" fillId="13" borderId="15" xfId="0" applyFill="1" applyBorder="1"/>
    <xf numFmtId="0" fontId="0" fillId="13" borderId="16" xfId="0" applyFill="1" applyBorder="1"/>
    <xf numFmtId="164" fontId="0" fillId="13" borderId="17" xfId="0" applyNumberFormat="1" applyFill="1" applyBorder="1"/>
    <xf numFmtId="0" fontId="0" fillId="13" borderId="1" xfId="0" applyFill="1" applyBorder="1"/>
    <xf numFmtId="164" fontId="0" fillId="13" borderId="2" xfId="0" applyNumberFormat="1" applyFill="1" applyBorder="1"/>
    <xf numFmtId="0" fontId="1" fillId="13" borderId="1" xfId="0" applyFont="1" applyFill="1" applyBorder="1"/>
    <xf numFmtId="164" fontId="1" fillId="13" borderId="2" xfId="0" applyNumberFormat="1" applyFont="1" applyFill="1" applyBorder="1"/>
    <xf numFmtId="0" fontId="0" fillId="13" borderId="3" xfId="0" applyFill="1" applyBorder="1"/>
    <xf numFmtId="0" fontId="0" fillId="13" borderId="4" xfId="0" applyFill="1" applyBorder="1"/>
    <xf numFmtId="164" fontId="0" fillId="13" borderId="18" xfId="0" applyNumberFormat="1" applyFill="1" applyBorder="1"/>
    <xf numFmtId="169" fontId="0" fillId="0" borderId="0" xfId="0" applyNumberForma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169" fontId="0" fillId="14" borderId="0" xfId="0" applyNumberFormat="1" applyFill="1" applyAlignment="1">
      <alignment horizontal="center"/>
    </xf>
    <xf numFmtId="49" fontId="0" fillId="0" borderId="0" xfId="0" applyNumberFormat="1" applyAlignment="1">
      <alignment horizontal="right"/>
    </xf>
    <xf numFmtId="49" fontId="7" fillId="0" borderId="0" xfId="1" applyNumberFormat="1" applyAlignment="1">
      <alignment horizontal="right"/>
    </xf>
    <xf numFmtId="0" fontId="0" fillId="0" borderId="0" xfId="0" applyFill="1" applyAlignment="1">
      <alignment horizontal="center" vertical="center"/>
    </xf>
    <xf numFmtId="169" fontId="0" fillId="14" borderId="0" xfId="0" applyNumberFormat="1" applyFill="1" applyAlignment="1">
      <alignment horizontal="center" vertical="center"/>
    </xf>
    <xf numFmtId="17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wrapText="1"/>
    </xf>
    <xf numFmtId="1" fontId="9" fillId="9" borderId="19" xfId="0" applyNumberFormat="1" applyFont="1" applyFill="1" applyBorder="1" applyAlignment="1">
      <alignment horizontal="center" vertical="center"/>
    </xf>
    <xf numFmtId="1" fontId="7" fillId="0" borderId="0" xfId="1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0" fontId="0" fillId="0" borderId="0" xfId="0" applyAlignment="1">
      <alignment horizontal="left"/>
    </xf>
    <xf numFmtId="168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0" fontId="11" fillId="6" borderId="26" xfId="0" applyFont="1" applyFill="1" applyBorder="1" applyAlignment="1">
      <alignment horizontal="left" vertical="center"/>
    </xf>
    <xf numFmtId="0" fontId="11" fillId="6" borderId="27" xfId="0" applyFont="1" applyFill="1" applyBorder="1" applyAlignment="1">
      <alignment horizontal="left" vertical="center"/>
    </xf>
    <xf numFmtId="0" fontId="11" fillId="6" borderId="28" xfId="0" applyFont="1" applyFill="1" applyBorder="1" applyAlignment="1">
      <alignment horizontal="right" vertical="center"/>
    </xf>
    <xf numFmtId="168" fontId="11" fillId="6" borderId="28" xfId="0" applyNumberFormat="1" applyFont="1" applyFill="1" applyBorder="1" applyAlignment="1">
      <alignment horizontal="right" vertical="center"/>
    </xf>
    <xf numFmtId="167" fontId="11" fillId="6" borderId="29" xfId="0" applyNumberFormat="1" applyFont="1" applyFill="1" applyBorder="1" applyAlignment="1">
      <alignment horizontal="center" vertical="center"/>
    </xf>
    <xf numFmtId="49" fontId="11" fillId="6" borderId="29" xfId="0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172" fontId="9" fillId="9" borderId="19" xfId="0" applyNumberFormat="1" applyFont="1" applyFill="1" applyBorder="1" applyAlignment="1">
      <alignment horizontal="center" vertical="center"/>
    </xf>
    <xf numFmtId="172" fontId="0" fillId="0" borderId="0" xfId="0" applyNumberFormat="1" applyFill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4" fontId="9" fillId="9" borderId="19" xfId="0" applyNumberFormat="1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64" fontId="9" fillId="9" borderId="7" xfId="0" applyNumberFormat="1" applyFont="1" applyFill="1" applyBorder="1" applyAlignment="1">
      <alignment horizontal="center" vertical="center"/>
    </xf>
    <xf numFmtId="164" fontId="0" fillId="11" borderId="11" xfId="0" applyNumberFormat="1" applyFill="1" applyBorder="1" applyAlignment="1">
      <alignment horizontal="center"/>
    </xf>
    <xf numFmtId="164" fontId="0" fillId="11" borderId="1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9" fontId="9" fillId="9" borderId="3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9" fontId="9" fillId="9" borderId="0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169" fontId="8" fillId="10" borderId="19" xfId="0" applyNumberFormat="1" applyFont="1" applyFill="1" applyBorder="1" applyAlignment="1">
      <alignment horizontal="center" vertical="center" wrapText="1"/>
    </xf>
    <xf numFmtId="170" fontId="0" fillId="11" borderId="11" xfId="0" applyNumberFormat="1" applyFill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/>
    </xf>
    <xf numFmtId="0" fontId="9" fillId="9" borderId="31" xfId="0" applyFont="1" applyFill="1" applyBorder="1" applyAlignment="1">
      <alignment horizontal="center" vertical="center"/>
    </xf>
    <xf numFmtId="1" fontId="5" fillId="0" borderId="0" xfId="1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49" fontId="0" fillId="0" borderId="25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7" fillId="0" borderId="0" xfId="1"/>
    <xf numFmtId="0" fontId="0" fillId="2" borderId="0" xfId="0" applyFill="1" applyBorder="1" applyAlignment="1">
      <alignment horizontal="right"/>
    </xf>
    <xf numFmtId="164" fontId="0" fillId="2" borderId="11" xfId="0" applyNumberFormat="1" applyFill="1" applyBorder="1"/>
    <xf numFmtId="0" fontId="0" fillId="2" borderId="0" xfId="0" applyFill="1" applyAlignment="1">
      <alignment horizontal="right"/>
    </xf>
    <xf numFmtId="0" fontId="0" fillId="2" borderId="12" xfId="0" applyFill="1" applyBorder="1"/>
    <xf numFmtId="0" fontId="0" fillId="2" borderId="14" xfId="0" applyFill="1" applyBorder="1"/>
    <xf numFmtId="0" fontId="1" fillId="12" borderId="12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15" borderId="32" xfId="0" applyFont="1" applyFill="1" applyBorder="1" applyAlignment="1">
      <alignment horizontal="center" vertical="center"/>
    </xf>
    <xf numFmtId="49" fontId="0" fillId="15" borderId="32" xfId="0" applyNumberFormat="1" applyFont="1" applyFill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49" fontId="0" fillId="0" borderId="32" xfId="0" applyNumberFormat="1" applyFont="1" applyBorder="1" applyAlignment="1">
      <alignment horizontal="center" vertical="center"/>
    </xf>
    <xf numFmtId="0" fontId="0" fillId="15" borderId="32" xfId="0" applyFont="1" applyFill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16" borderId="0" xfId="0" applyFill="1" applyAlignment="1">
      <alignment horizontal="center"/>
    </xf>
    <xf numFmtId="0" fontId="12" fillId="2" borderId="0" xfId="0" applyFont="1" applyFill="1"/>
    <xf numFmtId="0" fontId="12" fillId="2" borderId="0" xfId="0" applyFont="1" applyFill="1" applyAlignment="1">
      <alignment horizontal="right"/>
    </xf>
  </cellXfs>
  <cellStyles count="2">
    <cellStyle name="Lien hypertexte" xfId="1" builtinId="8"/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5" formatCode="_-* #,##0.00\ [$€-40C]_-;\-* #,##0.00\ [$€-40C]_-;_-* &quot;-&quot;??\ [$€-40C]_-;_-@"/>
      <fill>
        <patternFill patternType="solid">
          <fgColor rgb="FFD9E2F3"/>
          <bgColor rgb="FFD9E2F3"/>
        </patternFill>
      </fill>
    </dxf>
    <dxf>
      <alignment horizontal="right" vertical="bottom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167" formatCode="0#&quot; &quot;##&quot; &quot;##&quot; &quot;##&quot; &quot;##"/>
    </dxf>
    <dxf>
      <alignment horizontal="right" vertical="center" textRotation="0" wrapText="0" indent="0" justifyLastLine="0" shrinkToFit="0" readingOrder="0"/>
    </dxf>
    <dxf>
      <numFmt numFmtId="168" formatCode="00000"/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1"/>
      <tableStyleElement type="firstRowStripe" dxfId="30"/>
      <tableStyleElement type="secondRowStripe" dxfId="29"/>
    </tableStyle>
    <tableStyle name="Tableau d’entreprise" pivot="0" count="3" xr9:uid="{075800B1-725A-48C5-8CB1-A067AE95C0A8}">
      <tableStyleElement type="wholeTable" dxfId="28"/>
      <tableStyleElement type="headerRow" dxfId="27"/>
      <tableStyleElement type="secondRowStripe" dxfId="26"/>
    </tableStyle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579120</xdr:colOff>
          <xdr:row>4</xdr:row>
          <xdr:rowOff>22860</xdr:rowOff>
        </xdr:from>
        <xdr:to>
          <xdr:col>15</xdr:col>
          <xdr:colOff>594360</xdr:colOff>
          <xdr:row>7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373380</xdr:colOff>
          <xdr:row>8</xdr:row>
          <xdr:rowOff>137160</xdr:rowOff>
        </xdr:from>
        <xdr:to>
          <xdr:col>15</xdr:col>
          <xdr:colOff>754380</xdr:colOff>
          <xdr:row>9</xdr:row>
          <xdr:rowOff>518160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308265</xdr:colOff>
      <xdr:row>8</xdr:row>
      <xdr:rowOff>1731</xdr:rowOff>
    </xdr:from>
    <xdr:to>
      <xdr:col>4</xdr:col>
      <xdr:colOff>680606</xdr:colOff>
      <xdr:row>11</xdr:row>
      <xdr:rowOff>90985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6610" y="1442604"/>
          <a:ext cx="1155123" cy="643436"/>
        </a:xfrm>
        <a:prstGeom prst="rect">
          <a:avLst/>
        </a:prstGeom>
      </xdr:spPr>
    </xdr:pic>
    <xdr:clientData/>
  </xdr:twoCellAnchor>
  <xdr:twoCellAnchor editAs="absolute">
    <xdr:from>
      <xdr:col>10</xdr:col>
      <xdr:colOff>678873</xdr:colOff>
      <xdr:row>2</xdr:row>
      <xdr:rowOff>62346</xdr:rowOff>
    </xdr:from>
    <xdr:to>
      <xdr:col>12</xdr:col>
      <xdr:colOff>277091</xdr:colOff>
      <xdr:row>4</xdr:row>
      <xdr:rowOff>38100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0515600" y="422564"/>
          <a:ext cx="1163782" cy="34636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1238249</xdr:colOff>
      <xdr:row>77</xdr:row>
      <xdr:rowOff>77931</xdr:rowOff>
    </xdr:from>
    <xdr:to>
      <xdr:col>6</xdr:col>
      <xdr:colOff>1875558</xdr:colOff>
      <xdr:row>80</xdr:row>
      <xdr:rowOff>143740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2204" y="14858999"/>
          <a:ext cx="637309" cy="6373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H12" totalsRowShown="0" headerRowDxfId="25" dataDxfId="23" headerRowBorderDxfId="24" tableBorderDxfId="22">
  <autoFilter ref="A1:H12" xr:uid="{93FA401F-2933-476D-8C5D-346A6A502896}"/>
  <sortState ref="A2:H11">
    <sortCondition ref="B1:B11"/>
  </sortState>
  <tableColumns count="8">
    <tableColumn id="1" xr3:uid="{F89118D1-7AAF-4AA4-83AF-B753CB921225}" name="DATE" dataDxfId="21">
      <calculatedColumnFormula>TODAY()</calculatedColumnFormula>
    </tableColumn>
    <tableColumn id="2" xr3:uid="{951BE027-BB30-4EFE-AF50-5B6FEBD7F66D}" name="Code" dataDxfId="20"/>
    <tableColumn id="3" xr3:uid="{D1BD3594-D6D9-4434-B601-0BA6BFCF8448}" name="Article" dataDxfId="19"/>
    <tableColumn id="4" xr3:uid="{1C360F82-F77E-4969-BDA6-CA23ADDA803D}" name="QUANTITÉ" dataDxfId="18"/>
    <tableColumn id="5" xr3:uid="{BA8FF61D-2753-45A0-82AF-28BFCCB38659}" name="VENDUS" dataDxfId="17"/>
    <tableColumn id="6" xr3:uid="{FD376E37-3541-4A5A-AEE3-599ABE0F8D11}" name="RESTANTS" dataDxfId="16">
      <calculatedColumnFormula>D2-E2-G2</calculatedColumnFormula>
    </tableColumn>
    <tableColumn id="7" xr3:uid="{F0E413F3-2136-4CB0-93CF-ADABCF875CEA}" name="OFFERT" dataDxfId="15"/>
    <tableColumn id="9" xr3:uid="{B2F401C7-390E-4BD2-AC96-0E862BB296E0}" name="Not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691B-0214-4BE6-8AFD-2210874A0546}" name="Tableau4" displayName="Tableau4" ref="A1:J10" totalsRowShown="0" headerRowDxfId="13" headerRowBorderDxfId="12" tableBorderDxfId="11">
  <autoFilter ref="A1:J10" xr:uid="{D044691B-0214-4BE6-8AFD-2210874A0546}"/>
  <tableColumns count="10">
    <tableColumn id="1" xr3:uid="{D3A16189-375A-4AA7-8D44-908830CA6033}" name="Raison sociale" dataDxfId="10"/>
    <tableColumn id="2" xr3:uid="{8059503C-1770-4187-9AD3-73352317C565}" name="Nom" dataDxfId="9"/>
    <tableColumn id="3" xr3:uid="{6F144F00-5E25-45D0-BE7C-AA2237C6A019}" name="Prénom" dataDxfId="8"/>
    <tableColumn id="4" xr3:uid="{22B6DA8B-4653-4925-ACE1-615ECF1A1A0A}" name="Adresse" dataDxfId="7"/>
    <tableColumn id="5" xr3:uid="{A3E6A27B-C0A8-490A-B4DA-2203B80C8C81}" name="Adresse de livraison" dataDxfId="6"/>
    <tableColumn id="6" xr3:uid="{D3BDB50E-566F-42ED-BA2F-1683FB94D5AB}" name="Code postal" dataDxfId="5"/>
    <tableColumn id="7" xr3:uid="{5F695ACF-8F30-4EED-9F38-4E8F839BB356}" name="Ville" dataDxfId="4"/>
    <tableColumn id="8" xr3:uid="{6E5E7228-912F-4FD0-A4AC-766A09AC3E1B}" name="Tél." dataDxfId="3"/>
    <tableColumn id="9" xr3:uid="{2C627420-E020-46A5-B20B-CF0DA709D412}" name="Mail" dataDxfId="2"/>
    <tableColumn id="11" xr3:uid="{4514E669-3968-48E6-8FB3-8B36BCA2461F}" name="Note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2ED261-A494-44F9-A3D0-6B21BC548451}" name="Table_14" displayName="Table_14" ref="A9:C19">
  <tableColumns count="3">
    <tableColumn id="2" xr3:uid="{3AAE53A6-B887-4DB7-B8F8-63B753E00B7D}" name="Code"/>
    <tableColumn id="3" xr3:uid="{C80CE3A3-CE93-44EA-824A-004A1443D841}" name="Article "/>
    <tableColumn id="1" xr3:uid="{22702D85-1E27-4715-9FB6-8DE8C768FBEC}" name="Prix /u" dataDxfId="0"/>
  </tableColumns>
  <tableStyleInfo name="FACTURE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ail6@free.fr" TargetMode="External"/><Relationship Id="rId3" Type="http://schemas.openxmlformats.org/officeDocument/2006/relationships/hyperlink" Target="mailto:mail3@free.fr" TargetMode="External"/><Relationship Id="rId7" Type="http://schemas.openxmlformats.org/officeDocument/2006/relationships/hyperlink" Target="mailto:mail4@free.fr" TargetMode="External"/><Relationship Id="rId2" Type="http://schemas.openxmlformats.org/officeDocument/2006/relationships/hyperlink" Target="mailto:mail2@free.fr" TargetMode="External"/><Relationship Id="rId1" Type="http://schemas.openxmlformats.org/officeDocument/2006/relationships/hyperlink" Target="mailto:mail1@free.fr" TargetMode="External"/><Relationship Id="rId6" Type="http://schemas.openxmlformats.org/officeDocument/2006/relationships/hyperlink" Target="mailto:mail9@free.fr" TargetMode="External"/><Relationship Id="rId11" Type="http://schemas.openxmlformats.org/officeDocument/2006/relationships/table" Target="../tables/table2.xml"/><Relationship Id="rId5" Type="http://schemas.openxmlformats.org/officeDocument/2006/relationships/hyperlink" Target="mailto:mail7@free.fr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mail5@free.fr" TargetMode="External"/><Relationship Id="rId9" Type="http://schemas.openxmlformats.org/officeDocument/2006/relationships/hyperlink" Target="mailto:mail8@free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forum.excel-pratique.com/excel/facture-avec-numero-qui-change-163867/2" TargetMode="Externa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58476-773B-42BE-AAD9-8BD681FFDF53}">
  <sheetPr codeName="Feuil3"/>
  <dimension ref="A1:O49"/>
  <sheetViews>
    <sheetView topLeftCell="B31" workbookViewId="0">
      <selection activeCell="D9" sqref="D9"/>
    </sheetView>
  </sheetViews>
  <sheetFormatPr baseColWidth="10" defaultColWidth="11.44140625" defaultRowHeight="14.4" x14ac:dyDescent="0.3"/>
  <cols>
    <col min="1" max="1" width="13.6640625" style="46" customWidth="1"/>
    <col min="2" max="2" width="12.5546875" style="46" customWidth="1"/>
    <col min="3" max="3" width="11.5546875" style="2" customWidth="1"/>
    <col min="4" max="4" width="26.5546875" style="28" customWidth="1"/>
    <col min="5" max="5" width="19.33203125" style="1" customWidth="1"/>
    <col min="6" max="6" width="46.33203125" style="1" customWidth="1"/>
    <col min="7" max="7" width="11.44140625" style="1"/>
    <col min="8" max="8" width="18.6640625" style="1" customWidth="1"/>
    <col min="9" max="9" width="16.44140625" style="124" customWidth="1"/>
    <col min="10" max="10" width="16.44140625" style="128" customWidth="1"/>
    <col min="11" max="11" width="21.33203125" style="1" customWidth="1"/>
    <col min="12" max="12" width="17.88671875" style="1" customWidth="1"/>
    <col min="13" max="13" width="16" style="1" customWidth="1"/>
    <col min="14" max="16384" width="11.44140625" style="1"/>
  </cols>
  <sheetData>
    <row r="1" spans="1:15" s="134" customFormat="1" ht="34.5" customHeight="1" thickBot="1" x14ac:dyDescent="0.35">
      <c r="A1" s="135" t="s">
        <v>0</v>
      </c>
      <c r="B1" s="133" t="s">
        <v>35</v>
      </c>
      <c r="C1" s="44" t="s">
        <v>27</v>
      </c>
      <c r="D1" s="107" t="s">
        <v>36</v>
      </c>
      <c r="E1" s="44" t="s">
        <v>37</v>
      </c>
      <c r="F1" s="44" t="s">
        <v>1</v>
      </c>
      <c r="G1" s="44" t="s">
        <v>38</v>
      </c>
      <c r="H1" s="44" t="s">
        <v>39</v>
      </c>
      <c r="I1" s="122" t="s">
        <v>40</v>
      </c>
      <c r="J1" s="125" t="s">
        <v>41</v>
      </c>
      <c r="K1" s="44" t="s">
        <v>42</v>
      </c>
      <c r="L1" s="48" t="s">
        <v>28</v>
      </c>
      <c r="M1" s="138" t="s">
        <v>68</v>
      </c>
      <c r="N1" s="141" t="s">
        <v>29</v>
      </c>
      <c r="O1" s="137"/>
    </row>
    <row r="2" spans="1:15" x14ac:dyDescent="0.3">
      <c r="A2" s="99">
        <v>44539</v>
      </c>
      <c r="B2" s="95"/>
      <c r="C2" s="102"/>
      <c r="D2" s="109"/>
      <c r="E2" s="61"/>
      <c r="F2" s="98"/>
      <c r="G2" s="61"/>
      <c r="H2" s="61"/>
      <c r="I2" s="123"/>
      <c r="J2" s="127"/>
      <c r="L2" s="50"/>
      <c r="M2" s="45"/>
      <c r="N2" s="50"/>
      <c r="O2" s="45"/>
    </row>
    <row r="3" spans="1:15" s="2" customFormat="1" x14ac:dyDescent="0.3">
      <c r="A3" s="103">
        <v>44539</v>
      </c>
      <c r="B3" s="62"/>
      <c r="C3" s="102"/>
      <c r="D3" s="109"/>
      <c r="E3" s="102"/>
      <c r="F3" s="98"/>
      <c r="G3" s="102"/>
      <c r="H3" s="61"/>
      <c r="I3" s="123"/>
      <c r="J3" s="126"/>
    </row>
    <row r="4" spans="1:15" s="2" customFormat="1" x14ac:dyDescent="0.3">
      <c r="A4" s="103">
        <v>44539</v>
      </c>
      <c r="B4" s="62"/>
      <c r="C4" s="102"/>
      <c r="D4" s="109"/>
      <c r="E4" s="102"/>
      <c r="F4" s="98"/>
      <c r="G4" s="102"/>
      <c r="H4" s="61"/>
      <c r="I4" s="123"/>
      <c r="J4" s="126"/>
    </row>
    <row r="5" spans="1:15" s="2" customFormat="1" x14ac:dyDescent="0.3">
      <c r="A5" s="103">
        <v>44540</v>
      </c>
      <c r="B5" s="62"/>
      <c r="C5" s="102"/>
      <c r="D5" s="142"/>
      <c r="E5" s="102"/>
      <c r="F5" s="143"/>
      <c r="G5" s="102"/>
      <c r="H5" s="61"/>
      <c r="I5" s="123"/>
      <c r="J5" s="126"/>
    </row>
    <row r="6" spans="1:15" s="2" customFormat="1" ht="15" thickBot="1" x14ac:dyDescent="0.35">
      <c r="A6" s="103">
        <v>44552</v>
      </c>
      <c r="B6" s="62"/>
      <c r="C6" s="102"/>
      <c r="D6" s="109"/>
      <c r="E6" s="102"/>
      <c r="F6" s="143"/>
      <c r="G6" s="102"/>
      <c r="H6" s="102"/>
      <c r="I6" s="123"/>
      <c r="J6" s="126"/>
    </row>
    <row r="7" spans="1:15" s="134" customFormat="1" ht="15.75" customHeight="1" thickBot="1" x14ac:dyDescent="0.35">
      <c r="A7" s="43" t="s">
        <v>0</v>
      </c>
      <c r="B7" s="43" t="s">
        <v>35</v>
      </c>
      <c r="C7" s="44" t="s">
        <v>27</v>
      </c>
      <c r="D7" s="107" t="s">
        <v>36</v>
      </c>
      <c r="E7" s="44" t="s">
        <v>37</v>
      </c>
      <c r="F7" s="44" t="s">
        <v>1</v>
      </c>
      <c r="G7" s="44" t="s">
        <v>38</v>
      </c>
      <c r="H7" s="44" t="s">
        <v>39</v>
      </c>
      <c r="I7" s="122" t="s">
        <v>40</v>
      </c>
      <c r="J7" s="125" t="s">
        <v>41</v>
      </c>
      <c r="K7" s="44" t="s">
        <v>42</v>
      </c>
      <c r="L7" s="48" t="s">
        <v>28</v>
      </c>
      <c r="M7" s="49" t="s">
        <v>67</v>
      </c>
    </row>
    <row r="8" spans="1:15" s="2" customFormat="1" x14ac:dyDescent="0.3">
      <c r="A8" s="103">
        <v>44539</v>
      </c>
      <c r="B8" s="62"/>
      <c r="C8" s="102"/>
      <c r="D8" s="109"/>
      <c r="E8" s="102"/>
      <c r="F8" s="145"/>
      <c r="G8" s="102"/>
      <c r="H8" s="102"/>
      <c r="I8" s="123"/>
      <c r="J8" s="126"/>
      <c r="L8" s="139">
        <f>SUM(I8:I13)</f>
        <v>0</v>
      </c>
    </row>
    <row r="9" spans="1:15" s="2" customFormat="1" x14ac:dyDescent="0.3">
      <c r="A9" s="103">
        <v>44549</v>
      </c>
      <c r="B9" s="62"/>
      <c r="C9" s="102"/>
      <c r="D9" s="109"/>
      <c r="E9" s="102"/>
      <c r="F9" s="98"/>
      <c r="G9" s="102"/>
      <c r="H9" s="102"/>
      <c r="I9" s="123"/>
      <c r="J9" s="126"/>
    </row>
    <row r="10" spans="1:15" s="2" customFormat="1" x14ac:dyDescent="0.3">
      <c r="A10" s="103">
        <v>44553</v>
      </c>
      <c r="B10" s="62"/>
      <c r="C10" s="102"/>
      <c r="D10" s="109"/>
      <c r="E10" s="102"/>
      <c r="F10" s="143"/>
      <c r="G10" s="102"/>
      <c r="H10" s="102"/>
      <c r="I10" s="123"/>
      <c r="J10" s="126"/>
    </row>
    <row r="11" spans="1:15" s="61" customFormat="1" x14ac:dyDescent="0.3">
      <c r="A11" s="95">
        <v>44565</v>
      </c>
      <c r="B11" s="95"/>
      <c r="C11" s="102"/>
      <c r="D11" s="108"/>
      <c r="F11" s="97"/>
      <c r="I11" s="123"/>
      <c r="J11" s="30"/>
      <c r="M11" s="96"/>
    </row>
    <row r="12" spans="1:15" s="61" customFormat="1" x14ac:dyDescent="0.3">
      <c r="A12" s="95">
        <v>44575</v>
      </c>
      <c r="B12" s="95"/>
      <c r="C12" s="102"/>
      <c r="D12" s="108"/>
      <c r="F12" s="97"/>
      <c r="I12" s="123"/>
      <c r="J12" s="30"/>
    </row>
    <row r="13" spans="1:15" s="61" customFormat="1" x14ac:dyDescent="0.3">
      <c r="A13" s="95">
        <v>44578</v>
      </c>
      <c r="B13" s="95"/>
      <c r="C13" s="102"/>
      <c r="D13" s="108"/>
      <c r="F13" s="97"/>
      <c r="I13" s="123"/>
      <c r="J13" s="30"/>
    </row>
    <row r="14" spans="1:15" s="61" customFormat="1" ht="15" thickBot="1" x14ac:dyDescent="0.35">
      <c r="A14" s="95"/>
      <c r="B14" s="95"/>
      <c r="C14" s="102"/>
      <c r="D14" s="108"/>
      <c r="F14" s="97"/>
      <c r="I14" s="123"/>
      <c r="J14" s="30"/>
    </row>
    <row r="15" spans="1:15" s="61" customFormat="1" ht="15" thickBot="1" x14ac:dyDescent="0.35">
      <c r="A15" s="43" t="s">
        <v>0</v>
      </c>
      <c r="B15" s="43" t="s">
        <v>35</v>
      </c>
      <c r="C15" s="44" t="s">
        <v>27</v>
      </c>
      <c r="D15" s="107" t="s">
        <v>36</v>
      </c>
      <c r="E15" s="44" t="s">
        <v>37</v>
      </c>
      <c r="F15" s="44" t="s">
        <v>1</v>
      </c>
      <c r="G15" s="44" t="s">
        <v>38</v>
      </c>
      <c r="H15" s="44" t="s">
        <v>39</v>
      </c>
      <c r="I15" s="122" t="s">
        <v>40</v>
      </c>
      <c r="J15" s="125" t="s">
        <v>41</v>
      </c>
      <c r="K15" s="44" t="s">
        <v>42</v>
      </c>
      <c r="L15" s="48" t="s">
        <v>28</v>
      </c>
      <c r="M15" s="49" t="s">
        <v>55</v>
      </c>
    </row>
    <row r="16" spans="1:15" s="61" customFormat="1" x14ac:dyDescent="0.3">
      <c r="A16" s="95">
        <v>44555</v>
      </c>
      <c r="B16" s="95"/>
      <c r="C16" s="102"/>
      <c r="D16" s="109"/>
      <c r="F16" s="98"/>
      <c r="I16" s="123"/>
      <c r="J16" s="127"/>
      <c r="L16" s="50">
        <f>SUM(I16:I19)</f>
        <v>0</v>
      </c>
    </row>
    <row r="17" spans="1:13" s="61" customFormat="1" x14ac:dyDescent="0.3">
      <c r="A17" s="95">
        <v>44557</v>
      </c>
      <c r="B17" s="95"/>
      <c r="C17" s="102"/>
      <c r="D17" s="109"/>
      <c r="F17" s="98"/>
      <c r="I17" s="123"/>
      <c r="J17" s="127"/>
    </row>
    <row r="18" spans="1:13" s="61" customFormat="1" x14ac:dyDescent="0.3">
      <c r="A18" s="95">
        <v>44572</v>
      </c>
      <c r="B18" s="95"/>
      <c r="C18" s="102"/>
      <c r="D18" s="110"/>
      <c r="F18" s="98"/>
      <c r="I18" s="123"/>
      <c r="J18" s="127"/>
    </row>
    <row r="19" spans="1:13" s="61" customFormat="1" x14ac:dyDescent="0.3">
      <c r="A19" s="95">
        <v>44575</v>
      </c>
      <c r="B19" s="95"/>
      <c r="C19" s="102"/>
      <c r="D19" s="108"/>
      <c r="F19" s="98"/>
      <c r="I19" s="123"/>
      <c r="J19" s="127"/>
    </row>
    <row r="20" spans="1:13" s="61" customFormat="1" ht="15" thickBot="1" x14ac:dyDescent="0.35">
      <c r="A20" s="95"/>
      <c r="B20" s="95"/>
      <c r="C20" s="102"/>
      <c r="D20" s="108"/>
      <c r="F20" s="98"/>
      <c r="I20" s="123"/>
      <c r="J20" s="127"/>
    </row>
    <row r="21" spans="1:13" s="134" customFormat="1" ht="15" customHeight="1" thickBot="1" x14ac:dyDescent="0.35">
      <c r="A21" s="43" t="s">
        <v>0</v>
      </c>
      <c r="B21" s="43" t="s">
        <v>35</v>
      </c>
      <c r="C21" s="44" t="s">
        <v>27</v>
      </c>
      <c r="D21" s="107" t="s">
        <v>36</v>
      </c>
      <c r="E21" s="44" t="s">
        <v>37</v>
      </c>
      <c r="F21" s="44" t="s">
        <v>1</v>
      </c>
      <c r="G21" s="44" t="s">
        <v>38</v>
      </c>
      <c r="H21" s="44" t="s">
        <v>39</v>
      </c>
      <c r="I21" s="122" t="s">
        <v>40</v>
      </c>
      <c r="J21" s="125" t="s">
        <v>41</v>
      </c>
      <c r="K21" s="44" t="s">
        <v>42</v>
      </c>
      <c r="L21" s="48" t="s">
        <v>28</v>
      </c>
      <c r="M21" s="49" t="s">
        <v>34</v>
      </c>
    </row>
    <row r="22" spans="1:13" x14ac:dyDescent="0.3">
      <c r="A22" s="46">
        <v>44529</v>
      </c>
      <c r="L22" s="50"/>
    </row>
    <row r="23" spans="1:13" x14ac:dyDescent="0.3">
      <c r="A23" s="46">
        <v>44530</v>
      </c>
      <c r="L23" s="104"/>
    </row>
    <row r="24" spans="1:13" x14ac:dyDescent="0.3">
      <c r="A24" s="46">
        <v>44560</v>
      </c>
      <c r="D24" s="110"/>
    </row>
    <row r="25" spans="1:13" ht="15" thickBot="1" x14ac:dyDescent="0.35">
      <c r="D25" s="110"/>
    </row>
    <row r="26" spans="1:13" s="134" customFormat="1" ht="15" customHeight="1" thickBot="1" x14ac:dyDescent="0.35">
      <c r="A26" s="43" t="s">
        <v>0</v>
      </c>
      <c r="B26" s="43" t="s">
        <v>35</v>
      </c>
      <c r="C26" s="44" t="s">
        <v>27</v>
      </c>
      <c r="D26" s="107" t="s">
        <v>36</v>
      </c>
      <c r="E26" s="44" t="s">
        <v>37</v>
      </c>
      <c r="F26" s="44" t="s">
        <v>1</v>
      </c>
      <c r="G26" s="44" t="s">
        <v>38</v>
      </c>
      <c r="H26" s="44" t="s">
        <v>39</v>
      </c>
      <c r="I26" s="122" t="s">
        <v>40</v>
      </c>
      <c r="J26" s="125" t="s">
        <v>41</v>
      </c>
      <c r="K26" s="44" t="s">
        <v>42</v>
      </c>
      <c r="L26" s="48" t="s">
        <v>28</v>
      </c>
      <c r="M26" s="49" t="s">
        <v>2</v>
      </c>
    </row>
    <row r="27" spans="1:13" x14ac:dyDescent="0.3">
      <c r="A27" s="99">
        <v>44443</v>
      </c>
      <c r="B27" s="95"/>
      <c r="C27" s="144"/>
      <c r="D27" s="109"/>
      <c r="E27" s="61"/>
      <c r="F27" s="146"/>
      <c r="G27" s="61"/>
      <c r="H27" s="61"/>
      <c r="I27" s="123"/>
      <c r="J27" s="126"/>
      <c r="L27" s="50"/>
    </row>
    <row r="28" spans="1:13" x14ac:dyDescent="0.3">
      <c r="A28" s="99">
        <v>44443</v>
      </c>
      <c r="B28" s="95"/>
      <c r="C28" s="144"/>
      <c r="D28" s="109"/>
      <c r="E28" s="61"/>
      <c r="F28" s="146"/>
      <c r="G28" s="61"/>
      <c r="H28" s="61"/>
      <c r="I28" s="123"/>
      <c r="J28" s="126"/>
      <c r="K28" s="61"/>
    </row>
    <row r="29" spans="1:13" x14ac:dyDescent="0.3">
      <c r="A29" s="46">
        <v>44498</v>
      </c>
      <c r="B29" s="95"/>
      <c r="J29" s="30"/>
    </row>
    <row r="30" spans="1:13" x14ac:dyDescent="0.3">
      <c r="A30" s="46">
        <v>44511</v>
      </c>
      <c r="B30" s="95"/>
      <c r="J30" s="30"/>
    </row>
    <row r="31" spans="1:13" x14ac:dyDescent="0.3">
      <c r="A31" s="46">
        <v>44561</v>
      </c>
      <c r="B31" s="95"/>
      <c r="D31" s="110"/>
    </row>
    <row r="32" spans="1:13" x14ac:dyDescent="0.3">
      <c r="A32" s="46">
        <v>44563</v>
      </c>
      <c r="D32" s="110"/>
    </row>
    <row r="33" spans="1:13" ht="15" thickBot="1" x14ac:dyDescent="0.35">
      <c r="D33" s="110"/>
    </row>
    <row r="34" spans="1:13" s="134" customFormat="1" ht="15" customHeight="1" thickBot="1" x14ac:dyDescent="0.35">
      <c r="A34" s="43" t="s">
        <v>0</v>
      </c>
      <c r="B34" s="43" t="s">
        <v>35</v>
      </c>
      <c r="C34" s="44" t="s">
        <v>27</v>
      </c>
      <c r="D34" s="107" t="s">
        <v>36</v>
      </c>
      <c r="E34" s="44" t="s">
        <v>37</v>
      </c>
      <c r="F34" s="44" t="s">
        <v>1</v>
      </c>
      <c r="G34" s="44" t="s">
        <v>38</v>
      </c>
      <c r="H34" s="44" t="s">
        <v>39</v>
      </c>
      <c r="I34" s="122" t="s">
        <v>40</v>
      </c>
      <c r="J34" s="125" t="s">
        <v>41</v>
      </c>
      <c r="K34" s="44" t="s">
        <v>42</v>
      </c>
      <c r="L34" s="48" t="s">
        <v>28</v>
      </c>
      <c r="M34" s="49" t="s">
        <v>5</v>
      </c>
    </row>
    <row r="35" spans="1:13" x14ac:dyDescent="0.3">
      <c r="A35" s="46">
        <v>44477</v>
      </c>
      <c r="B35" s="95"/>
      <c r="C35" s="3"/>
      <c r="F35" s="47"/>
      <c r="J35" s="30"/>
      <c r="L35" s="50">
        <f>SUM(I35:I37)</f>
        <v>0</v>
      </c>
    </row>
    <row r="36" spans="1:13" x14ac:dyDescent="0.3">
      <c r="A36" s="46">
        <v>44511</v>
      </c>
      <c r="B36" s="95"/>
      <c r="D36" s="111"/>
      <c r="L36" s="132"/>
    </row>
    <row r="37" spans="1:13" x14ac:dyDescent="0.3">
      <c r="A37" s="46">
        <v>44511</v>
      </c>
      <c r="B37" s="95"/>
      <c r="D37" s="110"/>
    </row>
    <row r="38" spans="1:13" ht="15" thickBot="1" x14ac:dyDescent="0.35">
      <c r="B38" s="95"/>
      <c r="D38" s="110"/>
    </row>
    <row r="39" spans="1:13" s="134" customFormat="1" ht="15" customHeight="1" thickBot="1" x14ac:dyDescent="0.35">
      <c r="A39" s="43" t="s">
        <v>0</v>
      </c>
      <c r="B39" s="43" t="s">
        <v>35</v>
      </c>
      <c r="C39" s="44" t="s">
        <v>27</v>
      </c>
      <c r="D39" s="107" t="s">
        <v>36</v>
      </c>
      <c r="E39" s="44" t="s">
        <v>37</v>
      </c>
      <c r="F39" s="44" t="s">
        <v>1</v>
      </c>
      <c r="G39" s="44" t="s">
        <v>38</v>
      </c>
      <c r="H39" s="44" t="s">
        <v>39</v>
      </c>
      <c r="I39" s="122" t="s">
        <v>40</v>
      </c>
      <c r="J39" s="125" t="s">
        <v>41</v>
      </c>
      <c r="K39" s="44" t="s">
        <v>42</v>
      </c>
      <c r="L39" s="48" t="s">
        <v>28</v>
      </c>
      <c r="M39" s="49" t="s">
        <v>63</v>
      </c>
    </row>
    <row r="40" spans="1:13" x14ac:dyDescent="0.3">
      <c r="A40" s="46">
        <v>44580</v>
      </c>
      <c r="B40" s="95"/>
      <c r="D40" s="110"/>
      <c r="L40" s="50"/>
    </row>
    <row r="41" spans="1:13" ht="15" thickBot="1" x14ac:dyDescent="0.35">
      <c r="B41" s="95"/>
      <c r="D41" s="110"/>
    </row>
    <row r="42" spans="1:13" s="134" customFormat="1" ht="15" customHeight="1" thickBot="1" x14ac:dyDescent="0.35">
      <c r="A42" s="43" t="s">
        <v>0</v>
      </c>
      <c r="B42" s="43" t="s">
        <v>35</v>
      </c>
      <c r="C42" s="44" t="s">
        <v>27</v>
      </c>
      <c r="D42" s="107" t="s">
        <v>36</v>
      </c>
      <c r="E42" s="44" t="s">
        <v>37</v>
      </c>
      <c r="F42" s="44" t="s">
        <v>1</v>
      </c>
      <c r="G42" s="44" t="s">
        <v>38</v>
      </c>
      <c r="H42" s="44" t="s">
        <v>39</v>
      </c>
      <c r="I42" s="122" t="s">
        <v>40</v>
      </c>
      <c r="J42" s="125" t="s">
        <v>41</v>
      </c>
      <c r="K42" s="44" t="s">
        <v>42</v>
      </c>
      <c r="L42" s="48" t="s">
        <v>28</v>
      </c>
      <c r="M42" s="49" t="s">
        <v>60</v>
      </c>
    </row>
    <row r="43" spans="1:13" x14ac:dyDescent="0.3">
      <c r="A43" s="46">
        <v>44578</v>
      </c>
      <c r="B43" s="95"/>
      <c r="D43" s="110"/>
      <c r="L43" s="50"/>
    </row>
    <row r="44" spans="1:13" x14ac:dyDescent="0.3">
      <c r="B44" s="95"/>
      <c r="D44" s="110"/>
    </row>
    <row r="45" spans="1:13" ht="15" thickBot="1" x14ac:dyDescent="0.35">
      <c r="B45" s="95"/>
      <c r="D45" s="110"/>
    </row>
    <row r="46" spans="1:13" s="40" customFormat="1" ht="14.25" customHeight="1" thickBot="1" x14ac:dyDescent="0.35">
      <c r="A46" s="43" t="s">
        <v>0</v>
      </c>
      <c r="B46" s="43" t="s">
        <v>35</v>
      </c>
      <c r="C46" s="44" t="s">
        <v>27</v>
      </c>
      <c r="D46" s="107" t="s">
        <v>36</v>
      </c>
      <c r="E46" s="44" t="s">
        <v>37</v>
      </c>
      <c r="F46" s="44" t="s">
        <v>1</v>
      </c>
      <c r="G46" s="44" t="s">
        <v>38</v>
      </c>
      <c r="H46" s="44" t="s">
        <v>39</v>
      </c>
      <c r="I46" s="122" t="s">
        <v>40</v>
      </c>
      <c r="J46" s="129" t="s">
        <v>28</v>
      </c>
      <c r="K46" s="49" t="s">
        <v>43</v>
      </c>
    </row>
    <row r="47" spans="1:13" x14ac:dyDescent="0.3">
      <c r="A47" s="46">
        <v>44515</v>
      </c>
      <c r="B47" s="95"/>
      <c r="J47" s="130"/>
      <c r="K47" s="140"/>
    </row>
    <row r="48" spans="1:13" s="2" customFormat="1" x14ac:dyDescent="0.3">
      <c r="A48" s="38">
        <v>44516</v>
      </c>
      <c r="B48" s="62"/>
      <c r="D48" s="28"/>
      <c r="F48" s="39"/>
      <c r="I48" s="124"/>
      <c r="J48" s="131"/>
    </row>
    <row r="49" spans="1:10" x14ac:dyDescent="0.3">
      <c r="A49" s="46">
        <v>44565</v>
      </c>
      <c r="J49" s="131"/>
    </row>
  </sheetData>
  <pageMargins left="0.7" right="0.7" top="0.75" bottom="0.75" header="0.3" footer="0.3"/>
  <pageSetup paperSize="9" orientation="portrait" horizontalDpi="4294967293" verticalDpi="0" r:id="rId1"/>
  <ignoredErrors>
    <ignoredError sqref="D46 D34 D26 D50:D1048576 D2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H15"/>
  <sheetViews>
    <sheetView workbookViewId="0">
      <selection activeCell="E5" sqref="E5"/>
    </sheetView>
  </sheetViews>
  <sheetFormatPr baseColWidth="10" defaultColWidth="11.44140625" defaultRowHeight="14.4" x14ac:dyDescent="0.3"/>
  <cols>
    <col min="1" max="1" width="21.6640625" style="2" customWidth="1"/>
    <col min="2" max="2" width="22" style="2" customWidth="1"/>
    <col min="3" max="3" width="52" style="2" customWidth="1"/>
    <col min="4" max="4" width="18.109375" style="28" customWidth="1"/>
    <col min="5" max="5" width="16.109375" style="28" customWidth="1"/>
    <col min="6" max="6" width="16" style="28" customWidth="1"/>
    <col min="7" max="7" width="13.5546875" style="29" customWidth="1"/>
    <col min="8" max="8" width="19.109375" style="2" customWidth="1"/>
    <col min="9" max="16384" width="11.44140625" style="2"/>
  </cols>
  <sheetData>
    <row r="1" spans="1:8" ht="29.25" customHeight="1" thickBot="1" x14ac:dyDescent="0.35">
      <c r="A1" s="36" t="s">
        <v>0</v>
      </c>
      <c r="B1" s="34" t="s">
        <v>69</v>
      </c>
      <c r="C1" s="34" t="s">
        <v>70</v>
      </c>
      <c r="D1" s="35" t="s">
        <v>7</v>
      </c>
      <c r="E1" s="35" t="s">
        <v>8</v>
      </c>
      <c r="F1" s="35" t="s">
        <v>9</v>
      </c>
      <c r="G1" s="35" t="s">
        <v>10</v>
      </c>
      <c r="H1" s="34" t="s">
        <v>66</v>
      </c>
    </row>
    <row r="2" spans="1:8" ht="15" thickTop="1" x14ac:dyDescent="0.3">
      <c r="A2" s="3">
        <f t="shared" ref="A2:A11" ca="1" si="0">TODAY()</f>
        <v>44581</v>
      </c>
      <c r="B2" s="2" t="s">
        <v>71</v>
      </c>
      <c r="C2" s="4" t="s">
        <v>4</v>
      </c>
      <c r="D2" s="28">
        <v>5</v>
      </c>
      <c r="E2" s="28">
        <v>9</v>
      </c>
      <c r="F2" s="28">
        <v>10</v>
      </c>
      <c r="H2" s="28"/>
    </row>
    <row r="3" spans="1:8" x14ac:dyDescent="0.3">
      <c r="A3" s="3">
        <f t="shared" ca="1" si="0"/>
        <v>44581</v>
      </c>
      <c r="B3" s="2" t="s">
        <v>72</v>
      </c>
      <c r="C3" s="4" t="s">
        <v>3</v>
      </c>
      <c r="D3" s="28">
        <v>5</v>
      </c>
      <c r="E3" s="28">
        <v>28</v>
      </c>
      <c r="F3" s="28">
        <v>10</v>
      </c>
      <c r="H3" s="28"/>
    </row>
    <row r="4" spans="1:8" x14ac:dyDescent="0.3">
      <c r="A4" s="3">
        <f t="shared" ca="1" si="0"/>
        <v>44581</v>
      </c>
      <c r="B4" s="2" t="s">
        <v>73</v>
      </c>
      <c r="C4" s="4" t="s">
        <v>65</v>
      </c>
      <c r="D4" s="28">
        <v>5</v>
      </c>
      <c r="E4" s="28">
        <v>4</v>
      </c>
      <c r="F4" s="28">
        <f t="shared" ref="F2:F11" si="1">D4-E4-G4</f>
        <v>1</v>
      </c>
      <c r="H4" s="28"/>
    </row>
    <row r="5" spans="1:8" x14ac:dyDescent="0.3">
      <c r="A5" s="3">
        <f t="shared" ca="1" si="0"/>
        <v>44581</v>
      </c>
      <c r="B5" s="2" t="s">
        <v>74</v>
      </c>
      <c r="C5" s="4" t="s">
        <v>65</v>
      </c>
      <c r="D5" s="28">
        <v>5</v>
      </c>
      <c r="E5" s="28">
        <v>4</v>
      </c>
      <c r="F5" s="28">
        <f t="shared" si="1"/>
        <v>1</v>
      </c>
      <c r="H5" s="28"/>
    </row>
    <row r="6" spans="1:8" x14ac:dyDescent="0.3">
      <c r="A6" s="3">
        <f t="shared" ca="1" si="0"/>
        <v>44581</v>
      </c>
      <c r="B6" s="1" t="s">
        <v>77</v>
      </c>
      <c r="C6" s="4" t="s">
        <v>75</v>
      </c>
      <c r="D6" s="37">
        <v>5</v>
      </c>
      <c r="E6" s="37">
        <v>7</v>
      </c>
      <c r="F6" s="37">
        <v>10</v>
      </c>
      <c r="H6" s="28"/>
    </row>
    <row r="7" spans="1:8" x14ac:dyDescent="0.3">
      <c r="A7" s="3">
        <f t="shared" ca="1" si="0"/>
        <v>44581</v>
      </c>
      <c r="B7" s="1" t="s">
        <v>78</v>
      </c>
      <c r="C7" s="1" t="s">
        <v>76</v>
      </c>
      <c r="D7" s="28">
        <v>5</v>
      </c>
      <c r="E7" s="28">
        <v>9</v>
      </c>
      <c r="F7" s="65">
        <v>10</v>
      </c>
      <c r="H7" s="28"/>
    </row>
    <row r="8" spans="1:8" x14ac:dyDescent="0.3">
      <c r="A8" s="3">
        <f t="shared" ca="1" si="0"/>
        <v>44581</v>
      </c>
      <c r="B8" s="2" t="s">
        <v>56</v>
      </c>
      <c r="C8" s="4" t="s">
        <v>59</v>
      </c>
      <c r="D8" s="28">
        <v>5</v>
      </c>
      <c r="E8" s="28">
        <v>2</v>
      </c>
      <c r="F8" s="28">
        <f t="shared" si="1"/>
        <v>1</v>
      </c>
      <c r="G8" s="29">
        <v>2</v>
      </c>
      <c r="H8" s="28"/>
    </row>
    <row r="9" spans="1:8" x14ac:dyDescent="0.3">
      <c r="A9" s="3">
        <f t="shared" ca="1" si="0"/>
        <v>44581</v>
      </c>
      <c r="B9" s="2" t="s">
        <v>57</v>
      </c>
      <c r="C9" s="4" t="s">
        <v>58</v>
      </c>
      <c r="D9" s="28">
        <v>5</v>
      </c>
      <c r="E9" s="28">
        <v>3</v>
      </c>
      <c r="F9" s="28">
        <f t="shared" si="1"/>
        <v>2</v>
      </c>
      <c r="H9" s="28"/>
    </row>
    <row r="10" spans="1:8" x14ac:dyDescent="0.3">
      <c r="A10" s="3">
        <f t="shared" ca="1" si="0"/>
        <v>44581</v>
      </c>
      <c r="B10" s="2" t="s">
        <v>5</v>
      </c>
      <c r="C10" s="4" t="s">
        <v>6</v>
      </c>
      <c r="D10" s="28">
        <v>5</v>
      </c>
      <c r="E10" s="28">
        <v>3</v>
      </c>
      <c r="F10" s="28">
        <v>10</v>
      </c>
      <c r="G10" s="29">
        <v>2</v>
      </c>
      <c r="H10" s="28"/>
    </row>
    <row r="11" spans="1:8" x14ac:dyDescent="0.3">
      <c r="A11" s="3">
        <f t="shared" ca="1" si="0"/>
        <v>44581</v>
      </c>
      <c r="B11" s="2" t="s">
        <v>61</v>
      </c>
      <c r="C11" s="98" t="s">
        <v>62</v>
      </c>
      <c r="D11" s="28">
        <v>0</v>
      </c>
      <c r="E11" s="28">
        <v>0</v>
      </c>
      <c r="F11" s="28">
        <v>10</v>
      </c>
      <c r="H11" s="28"/>
    </row>
    <row r="12" spans="1:8" x14ac:dyDescent="0.3">
      <c r="A12" s="3">
        <f ca="1">TODAY()</f>
        <v>44581</v>
      </c>
      <c r="C12" s="4"/>
      <c r="E12" s="28">
        <v>10</v>
      </c>
      <c r="F12" s="28">
        <f>D12-E12-G12</f>
        <v>-10</v>
      </c>
      <c r="H12" s="28"/>
    </row>
    <row r="15" spans="1:8" x14ac:dyDescent="0.3">
      <c r="F15" s="28" t="s">
        <v>135</v>
      </c>
      <c r="G15" s="29" t="s">
        <v>105</v>
      </c>
    </row>
  </sheetData>
  <sortState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J49"/>
  <sheetViews>
    <sheetView workbookViewId="0">
      <selection activeCell="D8" sqref="D8"/>
    </sheetView>
  </sheetViews>
  <sheetFormatPr baseColWidth="10" defaultRowHeight="14.4" x14ac:dyDescent="0.3"/>
  <cols>
    <col min="1" max="1" width="19.109375" style="112" customWidth="1"/>
    <col min="2" max="2" width="19" style="112" customWidth="1"/>
    <col min="3" max="3" width="15.88671875" style="112" customWidth="1"/>
    <col min="4" max="4" width="46.33203125" style="105" customWidth="1"/>
    <col min="5" max="5" width="56.44140625" style="105" customWidth="1"/>
    <col min="6" max="6" width="14.109375" style="113" customWidth="1"/>
    <col min="7" max="7" width="26.33203125" style="105" customWidth="1"/>
    <col min="8" max="8" width="16.88671875" style="31" customWidth="1"/>
    <col min="9" max="9" width="18.6640625" style="100" customWidth="1"/>
    <col min="10" max="10" width="17.33203125" style="26" customWidth="1"/>
  </cols>
  <sheetData>
    <row r="1" spans="1:10" s="121" customFormat="1" ht="43.5" customHeight="1" thickBot="1" x14ac:dyDescent="0.35">
      <c r="A1" s="115" t="s">
        <v>52</v>
      </c>
      <c r="B1" s="115" t="s">
        <v>50</v>
      </c>
      <c r="C1" s="116" t="s">
        <v>51</v>
      </c>
      <c r="D1" s="117" t="s">
        <v>25</v>
      </c>
      <c r="E1" s="117" t="s">
        <v>53</v>
      </c>
      <c r="F1" s="118" t="s">
        <v>26</v>
      </c>
      <c r="G1" s="117" t="s">
        <v>30</v>
      </c>
      <c r="H1" s="119" t="s">
        <v>31</v>
      </c>
      <c r="I1" s="120" t="s">
        <v>54</v>
      </c>
      <c r="J1" s="119" t="s">
        <v>66</v>
      </c>
    </row>
    <row r="2" spans="1:10" x14ac:dyDescent="0.3">
      <c r="B2" s="112" t="s">
        <v>80</v>
      </c>
      <c r="C2" s="112" t="s">
        <v>81</v>
      </c>
      <c r="D2" s="105" t="s">
        <v>82</v>
      </c>
      <c r="E2" s="105" t="s">
        <v>83</v>
      </c>
      <c r="F2" s="113">
        <v>38001</v>
      </c>
      <c r="G2" s="105" t="s">
        <v>84</v>
      </c>
      <c r="H2" s="31">
        <v>111111112</v>
      </c>
      <c r="I2" s="101" t="s">
        <v>85</v>
      </c>
    </row>
    <row r="3" spans="1:10" x14ac:dyDescent="0.3">
      <c r="B3" s="112" t="s">
        <v>86</v>
      </c>
      <c r="C3" s="112" t="s">
        <v>94</v>
      </c>
      <c r="D3" s="105" t="s">
        <v>102</v>
      </c>
      <c r="E3" s="105" t="s">
        <v>103</v>
      </c>
      <c r="F3" s="113">
        <v>38002</v>
      </c>
      <c r="G3" s="105" t="s">
        <v>118</v>
      </c>
      <c r="H3" s="31">
        <v>111111111</v>
      </c>
      <c r="I3" s="101" t="s">
        <v>126</v>
      </c>
    </row>
    <row r="4" spans="1:10" x14ac:dyDescent="0.3">
      <c r="B4" s="112" t="s">
        <v>87</v>
      </c>
      <c r="C4" s="112" t="s">
        <v>95</v>
      </c>
      <c r="D4" s="105" t="s">
        <v>104</v>
      </c>
      <c r="E4" s="105" t="s">
        <v>105</v>
      </c>
      <c r="F4" s="113">
        <v>38003</v>
      </c>
      <c r="G4" s="105" t="s">
        <v>119</v>
      </c>
      <c r="H4" s="31">
        <v>111111110</v>
      </c>
      <c r="I4" s="101" t="s">
        <v>127</v>
      </c>
    </row>
    <row r="5" spans="1:10" x14ac:dyDescent="0.3">
      <c r="B5" s="112" t="s">
        <v>88</v>
      </c>
      <c r="C5" s="112" t="s">
        <v>96</v>
      </c>
      <c r="D5" s="105" t="s">
        <v>106</v>
      </c>
      <c r="E5" s="105" t="s">
        <v>107</v>
      </c>
      <c r="F5" s="113">
        <v>38004</v>
      </c>
      <c r="G5" s="105" t="s">
        <v>120</v>
      </c>
      <c r="H5" s="31">
        <v>111111109</v>
      </c>
      <c r="I5" s="101" t="s">
        <v>128</v>
      </c>
    </row>
    <row r="6" spans="1:10" x14ac:dyDescent="0.3">
      <c r="B6" s="112" t="s">
        <v>89</v>
      </c>
      <c r="C6" s="112" t="s">
        <v>97</v>
      </c>
      <c r="D6" s="105" t="s">
        <v>108</v>
      </c>
      <c r="E6" s="105" t="s">
        <v>109</v>
      </c>
      <c r="F6" s="113">
        <v>38005</v>
      </c>
      <c r="G6" s="105" t="s">
        <v>121</v>
      </c>
      <c r="H6" s="31">
        <v>111111108</v>
      </c>
      <c r="I6" s="101" t="s">
        <v>129</v>
      </c>
    </row>
    <row r="7" spans="1:10" x14ac:dyDescent="0.3">
      <c r="B7" s="112" t="s">
        <v>90</v>
      </c>
      <c r="C7" s="112" t="s">
        <v>98</v>
      </c>
      <c r="D7" s="105" t="s">
        <v>110</v>
      </c>
      <c r="E7" s="105" t="s">
        <v>111</v>
      </c>
      <c r="F7" s="113">
        <v>38006</v>
      </c>
      <c r="G7" s="105" t="s">
        <v>122</v>
      </c>
      <c r="H7" s="31">
        <v>111111107</v>
      </c>
      <c r="I7" s="101" t="s">
        <v>130</v>
      </c>
    </row>
    <row r="8" spans="1:10" x14ac:dyDescent="0.3">
      <c r="B8" s="112" t="s">
        <v>91</v>
      </c>
      <c r="C8" s="112" t="s">
        <v>99</v>
      </c>
      <c r="D8" s="105" t="s">
        <v>112</v>
      </c>
      <c r="E8" s="105" t="s">
        <v>113</v>
      </c>
      <c r="F8" s="113">
        <v>38007</v>
      </c>
      <c r="G8" s="105" t="s">
        <v>123</v>
      </c>
      <c r="H8" s="31">
        <v>111111106</v>
      </c>
      <c r="I8" s="101" t="s">
        <v>131</v>
      </c>
    </row>
    <row r="9" spans="1:10" x14ac:dyDescent="0.3">
      <c r="B9" s="112" t="s">
        <v>92</v>
      </c>
      <c r="C9" s="112" t="s">
        <v>100</v>
      </c>
      <c r="D9" s="105" t="s">
        <v>114</v>
      </c>
      <c r="E9" s="105" t="s">
        <v>115</v>
      </c>
      <c r="F9" s="113">
        <v>38008</v>
      </c>
      <c r="G9" s="105" t="s">
        <v>124</v>
      </c>
      <c r="H9" s="31">
        <v>111111105</v>
      </c>
      <c r="I9" s="101" t="s">
        <v>132</v>
      </c>
    </row>
    <row r="10" spans="1:10" x14ac:dyDescent="0.3">
      <c r="B10" s="112" t="s">
        <v>93</v>
      </c>
      <c r="C10" s="112" t="s">
        <v>101</v>
      </c>
      <c r="D10" s="105" t="s">
        <v>116</v>
      </c>
      <c r="E10" s="105" t="s">
        <v>117</v>
      </c>
      <c r="F10" s="113">
        <v>38009</v>
      </c>
      <c r="G10" s="105" t="s">
        <v>125</v>
      </c>
      <c r="H10" s="31">
        <v>111111104</v>
      </c>
      <c r="I10" s="101" t="s">
        <v>133</v>
      </c>
    </row>
    <row r="11" spans="1:10" x14ac:dyDescent="0.3">
      <c r="E11" s="106"/>
      <c r="F11" s="105"/>
    </row>
    <row r="12" spans="1:10" x14ac:dyDescent="0.3">
      <c r="E12" s="106"/>
      <c r="F12" s="114"/>
    </row>
    <row r="13" spans="1:10" x14ac:dyDescent="0.3">
      <c r="E13" s="106"/>
      <c r="H13" s="67"/>
    </row>
    <row r="14" spans="1:10" x14ac:dyDescent="0.3">
      <c r="E14" s="106"/>
    </row>
    <row r="18" spans="4:9" x14ac:dyDescent="0.3">
      <c r="E18" s="106"/>
    </row>
    <row r="19" spans="4:9" x14ac:dyDescent="0.3">
      <c r="F19" s="105"/>
    </row>
    <row r="20" spans="4:9" x14ac:dyDescent="0.3">
      <c r="D20" s="106"/>
      <c r="E20" s="106"/>
    </row>
    <row r="27" spans="4:9" x14ac:dyDescent="0.3">
      <c r="F27" s="105"/>
      <c r="I27" s="101"/>
    </row>
    <row r="28" spans="4:9" x14ac:dyDescent="0.3">
      <c r="E28" s="106"/>
    </row>
    <row r="29" spans="4:9" x14ac:dyDescent="0.3">
      <c r="E29" s="106"/>
      <c r="F29" s="105"/>
    </row>
    <row r="34" spans="1:6" x14ac:dyDescent="0.3">
      <c r="D34" s="26"/>
    </row>
    <row r="36" spans="1:6" x14ac:dyDescent="0.3">
      <c r="E36" s="106"/>
    </row>
    <row r="39" spans="1:6" x14ac:dyDescent="0.3">
      <c r="D39" s="106"/>
      <c r="E39" s="106"/>
      <c r="F39"/>
    </row>
    <row r="42" spans="1:6" x14ac:dyDescent="0.3">
      <c r="E42" s="106"/>
      <c r="F42"/>
    </row>
    <row r="44" spans="1:6" x14ac:dyDescent="0.3">
      <c r="E44" s="106"/>
    </row>
    <row r="45" spans="1:6" x14ac:dyDescent="0.3">
      <c r="A45" s="136"/>
    </row>
    <row r="49" spans="8:8" x14ac:dyDescent="0.3">
      <c r="H49"/>
    </row>
  </sheetData>
  <sortState ref="A3:J35">
    <sortCondition ref="B1:B35"/>
  </sortState>
  <hyperlinks>
    <hyperlink ref="I2" r:id="rId1" xr:uid="{F19448CA-B54B-4DDD-A826-352BCAD83A3B}"/>
    <hyperlink ref="I3" r:id="rId2" xr:uid="{6BBF6AEA-9ADF-44BF-883D-A4249AB00AF1}"/>
    <hyperlink ref="I4" r:id="rId3" xr:uid="{33BCC3B7-D1EF-485C-90CA-4294EAF04963}"/>
    <hyperlink ref="I6" r:id="rId4" xr:uid="{87C8C62A-459A-4801-ADC2-759B96494611}"/>
    <hyperlink ref="I8" r:id="rId5" xr:uid="{E31E2957-4617-40BA-85F8-0AED5CD86270}"/>
    <hyperlink ref="I10" r:id="rId6" xr:uid="{A327E458-D2DF-4FB7-8D67-D23E52E3DBB0}"/>
    <hyperlink ref="I5" r:id="rId7" xr:uid="{40A70E0B-0D6D-4E96-A558-223AFF50DF0E}"/>
    <hyperlink ref="I7" r:id="rId8" xr:uid="{4CCCBB91-40C1-4F76-B5B1-0DA0BE91B7CB}"/>
    <hyperlink ref="I9" r:id="rId9" xr:uid="{1A520A66-00AC-4BC7-94AE-7480BCAB40EF}"/>
  </hyperlinks>
  <pageMargins left="0.7" right="0.7" top="0.75" bottom="0.75" header="0.3" footer="0.3"/>
  <pageSetup paperSize="9" orientation="portrait" horizontalDpi="4294967293" verticalDpi="0" r:id="rId10"/>
  <tableParts count="1">
    <tablePart r:id="rId1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N82"/>
  <sheetViews>
    <sheetView tabSelected="1" zoomScale="110" zoomScaleNormal="110" workbookViewId="0">
      <selection activeCell="G20" sqref="G20"/>
    </sheetView>
  </sheetViews>
  <sheetFormatPr baseColWidth="10" defaultColWidth="11.44140625" defaultRowHeight="14.4" x14ac:dyDescent="0.3"/>
  <cols>
    <col min="1" max="2" width="11.44140625" style="6"/>
    <col min="3" max="3" width="11.44140625" style="6" customWidth="1"/>
    <col min="4" max="5" width="11.44140625" style="6"/>
    <col min="6" max="6" width="12.109375" style="6" customWidth="1"/>
    <col min="7" max="7" width="32" style="6" customWidth="1"/>
    <col min="8" max="8" width="11.44140625" style="6"/>
    <col min="9" max="9" width="16.88671875" style="6" customWidth="1"/>
    <col min="10" max="10" width="13.88671875" style="6" bestFit="1" customWidth="1"/>
    <col min="11" max="16384" width="11.44140625" style="6"/>
  </cols>
  <sheetData>
    <row r="1" spans="2:10" s="15" customFormat="1" x14ac:dyDescent="0.3">
      <c r="B1" s="13"/>
      <c r="C1" s="14"/>
    </row>
    <row r="4" spans="2:10" x14ac:dyDescent="0.3">
      <c r="B4" s="73"/>
      <c r="C4" s="74"/>
      <c r="D4" s="74"/>
      <c r="E4" s="75"/>
    </row>
    <row r="5" spans="2:10" x14ac:dyDescent="0.3">
      <c r="B5" s="68"/>
      <c r="C5" s="21"/>
      <c r="D5" s="21"/>
      <c r="E5" s="69"/>
      <c r="H5" s="53" t="s">
        <v>24</v>
      </c>
      <c r="I5" s="80" t="s">
        <v>138</v>
      </c>
    </row>
    <row r="6" spans="2:10" x14ac:dyDescent="0.3">
      <c r="B6" s="68"/>
      <c r="C6" s="21"/>
      <c r="D6" s="21"/>
      <c r="E6" s="69"/>
      <c r="H6" s="56" t="s">
        <v>11</v>
      </c>
      <c r="I6" s="81">
        <f ca="1">TODAY()</f>
        <v>44581</v>
      </c>
    </row>
    <row r="7" spans="2:10" x14ac:dyDescent="0.3">
      <c r="B7" s="68"/>
      <c r="C7" s="21"/>
      <c r="D7" s="21"/>
      <c r="E7" s="69"/>
      <c r="H7" s="58"/>
      <c r="I7" s="82"/>
    </row>
    <row r="8" spans="2:10" x14ac:dyDescent="0.3">
      <c r="B8" s="68"/>
      <c r="C8" s="21"/>
      <c r="D8" s="21"/>
      <c r="E8" s="69"/>
      <c r="G8" s="51" t="s">
        <v>44</v>
      </c>
    </row>
    <row r="9" spans="2:10" x14ac:dyDescent="0.3">
      <c r="B9" s="68"/>
      <c r="C9" s="21"/>
      <c r="D9" s="21"/>
      <c r="E9" s="69"/>
      <c r="G9" s="9"/>
      <c r="H9" s="21"/>
      <c r="I9" s="21"/>
      <c r="J9" s="21"/>
    </row>
    <row r="10" spans="2:10" ht="15" customHeight="1" x14ac:dyDescent="0.3">
      <c r="B10" s="68"/>
      <c r="C10" s="21"/>
      <c r="D10" s="21"/>
      <c r="E10" s="69"/>
      <c r="G10" s="76"/>
      <c r="H10" s="21"/>
      <c r="I10" s="21"/>
      <c r="J10" s="21"/>
    </row>
    <row r="11" spans="2:10" x14ac:dyDescent="0.3">
      <c r="B11" s="68"/>
      <c r="C11" s="21"/>
      <c r="D11" s="21"/>
      <c r="E11" s="69"/>
      <c r="G11" s="77"/>
      <c r="H11" s="21"/>
      <c r="I11" s="21"/>
      <c r="J11" s="21"/>
    </row>
    <row r="12" spans="2:10" x14ac:dyDescent="0.3">
      <c r="B12" s="70"/>
      <c r="C12" s="71"/>
      <c r="D12" s="71"/>
      <c r="E12" s="72"/>
      <c r="G12" s="78"/>
      <c r="H12" s="21"/>
      <c r="I12" s="21"/>
      <c r="J12" s="21"/>
    </row>
    <row r="13" spans="2:10" x14ac:dyDescent="0.3">
      <c r="G13" s="77"/>
      <c r="H13" s="21"/>
      <c r="I13" s="21"/>
      <c r="J13" s="21"/>
    </row>
    <row r="14" spans="2:10" x14ac:dyDescent="0.3">
      <c r="G14" s="79"/>
      <c r="H14" s="21"/>
      <c r="I14" s="21"/>
      <c r="J14" s="21"/>
    </row>
    <row r="15" spans="2:10" x14ac:dyDescent="0.3">
      <c r="B15" s="150"/>
      <c r="F15" s="170"/>
      <c r="G15" s="169"/>
    </row>
    <row r="17" spans="2:10" ht="21" customHeight="1" x14ac:dyDescent="0.3">
      <c r="B17" s="153" t="s">
        <v>12</v>
      </c>
      <c r="C17" s="154"/>
      <c r="D17" s="154"/>
      <c r="E17" s="154"/>
      <c r="F17" s="154"/>
      <c r="G17" s="155"/>
      <c r="H17" s="51" t="s">
        <v>13</v>
      </c>
      <c r="I17" s="51" t="s">
        <v>14</v>
      </c>
      <c r="J17" s="51" t="s">
        <v>15</v>
      </c>
    </row>
    <row r="18" spans="2:10" x14ac:dyDescent="0.3">
      <c r="B18" s="5"/>
      <c r="G18" s="7"/>
      <c r="H18" s="8"/>
      <c r="I18" s="9"/>
      <c r="J18" s="10" t="str">
        <f>IF(H18&gt;0,H18*I18,"")</f>
        <v/>
      </c>
    </row>
    <row r="19" spans="2:10" x14ac:dyDescent="0.3">
      <c r="B19" s="5"/>
      <c r="C19" s="16"/>
      <c r="G19" s="7"/>
      <c r="H19" s="8"/>
      <c r="I19" s="9"/>
      <c r="J19" s="10" t="str">
        <f t="shared" ref="J19:J52" si="0">IF(H19&gt;0,H19*I19,"")</f>
        <v/>
      </c>
    </row>
    <row r="20" spans="2:10" x14ac:dyDescent="0.3">
      <c r="B20" s="5"/>
      <c r="G20" s="7"/>
      <c r="H20" s="8"/>
      <c r="I20" s="9"/>
      <c r="J20" s="10"/>
    </row>
    <row r="21" spans="2:10" x14ac:dyDescent="0.3">
      <c r="B21" s="5"/>
      <c r="G21" s="7"/>
      <c r="H21" s="8"/>
      <c r="I21" s="9"/>
      <c r="J21" s="10" t="str">
        <f t="shared" si="0"/>
        <v/>
      </c>
    </row>
    <row r="22" spans="2:10" x14ac:dyDescent="0.3">
      <c r="B22" s="5"/>
      <c r="G22" s="7"/>
      <c r="H22" s="8"/>
      <c r="I22" s="9"/>
      <c r="J22" s="10" t="str">
        <f t="shared" si="0"/>
        <v/>
      </c>
    </row>
    <row r="23" spans="2:10" x14ac:dyDescent="0.3">
      <c r="B23" s="5"/>
      <c r="G23" s="7"/>
      <c r="H23" s="8"/>
      <c r="I23" s="9"/>
      <c r="J23" s="10" t="str">
        <f t="shared" si="0"/>
        <v/>
      </c>
    </row>
    <row r="24" spans="2:10" x14ac:dyDescent="0.3">
      <c r="B24" s="5"/>
      <c r="G24" s="7"/>
      <c r="H24" s="8"/>
      <c r="I24" s="9"/>
      <c r="J24" s="10" t="str">
        <f t="shared" si="0"/>
        <v/>
      </c>
    </row>
    <row r="25" spans="2:10" x14ac:dyDescent="0.3">
      <c r="B25" s="33"/>
      <c r="G25" s="7"/>
      <c r="H25" s="8"/>
      <c r="I25" s="9"/>
      <c r="J25" s="10" t="str">
        <f t="shared" si="0"/>
        <v/>
      </c>
    </row>
    <row r="26" spans="2:10" x14ac:dyDescent="0.3">
      <c r="B26" s="5"/>
      <c r="G26" s="7"/>
      <c r="H26" s="8"/>
      <c r="I26" s="9"/>
      <c r="J26" s="10" t="str">
        <f t="shared" si="0"/>
        <v/>
      </c>
    </row>
    <row r="27" spans="2:10" x14ac:dyDescent="0.3">
      <c r="B27" s="5"/>
      <c r="G27" s="7"/>
      <c r="H27" s="8"/>
      <c r="I27" s="9"/>
      <c r="J27" s="10" t="str">
        <f t="shared" si="0"/>
        <v/>
      </c>
    </row>
    <row r="28" spans="2:10" x14ac:dyDescent="0.3">
      <c r="B28" s="5"/>
      <c r="G28" s="7"/>
      <c r="H28" s="8"/>
      <c r="I28" s="9"/>
      <c r="J28" s="10" t="str">
        <f t="shared" si="0"/>
        <v/>
      </c>
    </row>
    <row r="29" spans="2:10" x14ac:dyDescent="0.3">
      <c r="B29" s="5"/>
      <c r="G29" s="7"/>
      <c r="H29" s="8"/>
      <c r="I29" s="9"/>
      <c r="J29" s="10" t="str">
        <f t="shared" si="0"/>
        <v/>
      </c>
    </row>
    <row r="30" spans="2:10" x14ac:dyDescent="0.3">
      <c r="B30" s="5"/>
      <c r="G30" s="7"/>
      <c r="H30" s="8"/>
      <c r="I30" s="9"/>
      <c r="J30" s="10" t="str">
        <f t="shared" si="0"/>
        <v/>
      </c>
    </row>
    <row r="31" spans="2:10" x14ac:dyDescent="0.3">
      <c r="B31" s="5"/>
      <c r="G31" s="7"/>
      <c r="H31" s="8"/>
      <c r="I31" s="9"/>
      <c r="J31" s="10" t="str">
        <f t="shared" si="0"/>
        <v/>
      </c>
    </row>
    <row r="32" spans="2:10" x14ac:dyDescent="0.3">
      <c r="B32" s="5"/>
      <c r="G32" s="7"/>
      <c r="H32" s="8"/>
      <c r="I32" s="9"/>
      <c r="J32" s="10" t="str">
        <f t="shared" si="0"/>
        <v/>
      </c>
    </row>
    <row r="33" spans="2:10" x14ac:dyDescent="0.3">
      <c r="B33" s="5"/>
      <c r="G33" s="7"/>
      <c r="H33" s="8"/>
      <c r="I33" s="9"/>
      <c r="J33" s="10" t="str">
        <f t="shared" si="0"/>
        <v/>
      </c>
    </row>
    <row r="34" spans="2:10" x14ac:dyDescent="0.3">
      <c r="B34" s="5"/>
      <c r="G34" s="7"/>
      <c r="H34" s="8"/>
      <c r="I34" s="9"/>
      <c r="J34" s="10" t="str">
        <f t="shared" si="0"/>
        <v/>
      </c>
    </row>
    <row r="35" spans="2:10" x14ac:dyDescent="0.3">
      <c r="B35" s="5"/>
      <c r="G35" s="7"/>
      <c r="H35" s="8"/>
      <c r="I35" s="9"/>
      <c r="J35" s="10" t="str">
        <f t="shared" si="0"/>
        <v/>
      </c>
    </row>
    <row r="36" spans="2:10" x14ac:dyDescent="0.3">
      <c r="B36" s="5"/>
      <c r="G36" s="7"/>
      <c r="H36" s="8"/>
      <c r="I36" s="9"/>
      <c r="J36" s="10" t="str">
        <f t="shared" si="0"/>
        <v/>
      </c>
    </row>
    <row r="37" spans="2:10" x14ac:dyDescent="0.3">
      <c r="B37" s="5"/>
      <c r="G37" s="7"/>
      <c r="H37" s="8"/>
      <c r="I37" s="9"/>
      <c r="J37" s="10" t="str">
        <f t="shared" si="0"/>
        <v/>
      </c>
    </row>
    <row r="38" spans="2:10" x14ac:dyDescent="0.3">
      <c r="B38" s="5"/>
      <c r="G38" s="7"/>
      <c r="H38" s="8"/>
      <c r="I38" s="9"/>
      <c r="J38" s="10" t="str">
        <f t="shared" si="0"/>
        <v/>
      </c>
    </row>
    <row r="39" spans="2:10" x14ac:dyDescent="0.3">
      <c r="B39" s="5"/>
      <c r="G39" s="7"/>
      <c r="H39" s="8"/>
      <c r="I39" s="9"/>
      <c r="J39" s="10" t="str">
        <f t="shared" si="0"/>
        <v/>
      </c>
    </row>
    <row r="40" spans="2:10" x14ac:dyDescent="0.3">
      <c r="B40" s="5"/>
      <c r="G40" s="7"/>
      <c r="H40" s="8"/>
      <c r="I40" s="9"/>
      <c r="J40" s="10" t="str">
        <f t="shared" si="0"/>
        <v/>
      </c>
    </row>
    <row r="41" spans="2:10" x14ac:dyDescent="0.3">
      <c r="B41" s="5"/>
      <c r="G41" s="7"/>
      <c r="H41" s="8"/>
      <c r="I41" s="9"/>
      <c r="J41" s="10" t="str">
        <f t="shared" si="0"/>
        <v/>
      </c>
    </row>
    <row r="42" spans="2:10" x14ac:dyDescent="0.3">
      <c r="B42" s="5"/>
      <c r="G42" s="7"/>
      <c r="H42" s="8"/>
      <c r="I42" s="9"/>
      <c r="J42" s="10" t="str">
        <f t="shared" si="0"/>
        <v/>
      </c>
    </row>
    <row r="43" spans="2:10" x14ac:dyDescent="0.3">
      <c r="B43" s="5"/>
      <c r="G43" s="7"/>
      <c r="H43" s="8"/>
      <c r="I43" s="9"/>
      <c r="J43" s="10" t="str">
        <f t="shared" si="0"/>
        <v/>
      </c>
    </row>
    <row r="44" spans="2:10" x14ac:dyDescent="0.3">
      <c r="B44" s="5"/>
      <c r="G44" s="7"/>
      <c r="H44" s="8"/>
      <c r="I44" s="9"/>
      <c r="J44" s="10" t="str">
        <f t="shared" si="0"/>
        <v/>
      </c>
    </row>
    <row r="45" spans="2:10" x14ac:dyDescent="0.3">
      <c r="B45" s="5"/>
      <c r="G45" s="7"/>
      <c r="H45" s="8"/>
      <c r="I45" s="9"/>
      <c r="J45" s="10" t="str">
        <f t="shared" si="0"/>
        <v/>
      </c>
    </row>
    <row r="46" spans="2:10" x14ac:dyDescent="0.3">
      <c r="B46" s="5"/>
      <c r="G46" s="7"/>
      <c r="H46" s="8"/>
      <c r="I46" s="9"/>
      <c r="J46" s="10" t="str">
        <f t="shared" si="0"/>
        <v/>
      </c>
    </row>
    <row r="47" spans="2:10" x14ac:dyDescent="0.3">
      <c r="B47" s="5"/>
      <c r="G47" s="7"/>
      <c r="H47" s="8"/>
      <c r="I47" s="9"/>
      <c r="J47" s="10" t="str">
        <f t="shared" si="0"/>
        <v/>
      </c>
    </row>
    <row r="48" spans="2:10" x14ac:dyDescent="0.3">
      <c r="B48" s="5"/>
      <c r="G48" s="7"/>
      <c r="H48" s="8"/>
      <c r="I48" s="9"/>
      <c r="J48" s="10" t="str">
        <f t="shared" si="0"/>
        <v/>
      </c>
    </row>
    <row r="49" spans="2:10" x14ac:dyDescent="0.3">
      <c r="B49" s="5"/>
      <c r="G49" s="7"/>
      <c r="H49" s="8"/>
      <c r="I49" s="9"/>
      <c r="J49" s="10" t="str">
        <f t="shared" si="0"/>
        <v/>
      </c>
    </row>
    <row r="50" spans="2:10" x14ac:dyDescent="0.3">
      <c r="B50" s="5"/>
      <c r="G50" s="7"/>
      <c r="H50" s="8"/>
      <c r="I50" s="9"/>
      <c r="J50" s="10" t="str">
        <f t="shared" si="0"/>
        <v/>
      </c>
    </row>
    <row r="51" spans="2:10" x14ac:dyDescent="0.3">
      <c r="B51" s="5"/>
      <c r="G51" s="7"/>
      <c r="H51" s="8"/>
      <c r="I51" s="9"/>
      <c r="J51" s="10" t="str">
        <f t="shared" si="0"/>
        <v/>
      </c>
    </row>
    <row r="52" spans="2:10" x14ac:dyDescent="0.3">
      <c r="B52" s="5"/>
      <c r="G52" s="7"/>
      <c r="H52" s="8"/>
      <c r="I52" s="9"/>
      <c r="J52" s="10" t="str">
        <f t="shared" si="0"/>
        <v/>
      </c>
    </row>
    <row r="53" spans="2:10" x14ac:dyDescent="0.3">
      <c r="B53" s="5"/>
      <c r="G53" s="7"/>
      <c r="H53" s="8"/>
      <c r="I53" s="9"/>
      <c r="J53" s="10" t="str">
        <f t="shared" ref="J53:J74" si="1">IF(H53&gt;0,H53*I53,"")</f>
        <v/>
      </c>
    </row>
    <row r="54" spans="2:10" x14ac:dyDescent="0.3">
      <c r="B54" s="5"/>
      <c r="G54" s="7"/>
      <c r="H54" s="8"/>
      <c r="I54" s="9"/>
      <c r="J54" s="10" t="str">
        <f t="shared" si="1"/>
        <v/>
      </c>
    </row>
    <row r="55" spans="2:10" x14ac:dyDescent="0.3">
      <c r="B55" s="5"/>
      <c r="C55" s="24"/>
      <c r="G55" s="7"/>
      <c r="H55" s="8"/>
      <c r="I55" s="9"/>
      <c r="J55" s="10" t="str">
        <f t="shared" si="1"/>
        <v/>
      </c>
    </row>
    <row r="56" spans="2:10" x14ac:dyDescent="0.3">
      <c r="B56" s="5"/>
      <c r="C56" s="24"/>
      <c r="G56" s="7"/>
      <c r="H56" s="8"/>
      <c r="I56" s="9"/>
      <c r="J56" s="10" t="str">
        <f t="shared" si="1"/>
        <v/>
      </c>
    </row>
    <row r="57" spans="2:10" x14ac:dyDescent="0.3">
      <c r="B57" s="5"/>
      <c r="C57" s="24"/>
      <c r="G57" s="7"/>
      <c r="H57" s="8"/>
      <c r="I57" s="9"/>
      <c r="J57" s="10" t="str">
        <f t="shared" si="1"/>
        <v/>
      </c>
    </row>
    <row r="58" spans="2:10" x14ac:dyDescent="0.3">
      <c r="B58" s="5"/>
      <c r="C58" s="24"/>
      <c r="H58" s="8"/>
      <c r="I58" s="9"/>
      <c r="J58" s="10" t="str">
        <f t="shared" si="1"/>
        <v/>
      </c>
    </row>
    <row r="59" spans="2:10" x14ac:dyDescent="0.3">
      <c r="B59" s="5"/>
      <c r="C59" s="24"/>
      <c r="D59" s="25"/>
      <c r="E59" s="22"/>
      <c r="F59" s="22"/>
      <c r="G59" s="23"/>
      <c r="H59" s="8"/>
      <c r="I59" s="9"/>
      <c r="J59" s="10" t="str">
        <f t="shared" si="1"/>
        <v/>
      </c>
    </row>
    <row r="60" spans="2:10" x14ac:dyDescent="0.3">
      <c r="B60" s="5"/>
      <c r="C60" s="24"/>
      <c r="D60" s="25"/>
      <c r="E60" s="22"/>
      <c r="F60" s="22"/>
      <c r="G60" s="23"/>
      <c r="H60" s="8"/>
      <c r="I60" s="9"/>
      <c r="J60" s="10" t="str">
        <f t="shared" si="1"/>
        <v/>
      </c>
    </row>
    <row r="61" spans="2:10" x14ac:dyDescent="0.3">
      <c r="B61" s="5"/>
      <c r="C61" s="24"/>
      <c r="D61" s="25"/>
      <c r="E61" s="22"/>
      <c r="F61" s="22"/>
      <c r="G61" s="23"/>
      <c r="H61" s="8"/>
      <c r="I61" s="9"/>
      <c r="J61" s="10" t="str">
        <f t="shared" si="1"/>
        <v/>
      </c>
    </row>
    <row r="62" spans="2:10" x14ac:dyDescent="0.3">
      <c r="B62" s="5"/>
      <c r="C62" s="24"/>
      <c r="G62" s="7"/>
      <c r="H62" s="8"/>
      <c r="I62" s="9"/>
      <c r="J62" s="10" t="str">
        <f t="shared" si="1"/>
        <v/>
      </c>
    </row>
    <row r="63" spans="2:10" x14ac:dyDescent="0.3">
      <c r="B63" s="5"/>
      <c r="C63" s="24"/>
      <c r="G63" s="7"/>
      <c r="H63" s="8"/>
      <c r="I63" s="9"/>
      <c r="J63" s="10" t="str">
        <f t="shared" si="1"/>
        <v/>
      </c>
    </row>
    <row r="64" spans="2:10" x14ac:dyDescent="0.3">
      <c r="B64" s="5"/>
      <c r="C64" s="24"/>
      <c r="H64" s="8"/>
      <c r="I64" s="9"/>
      <c r="J64" s="10" t="str">
        <f t="shared" si="1"/>
        <v/>
      </c>
    </row>
    <row r="65" spans="2:10" x14ac:dyDescent="0.3">
      <c r="B65" s="5"/>
      <c r="C65" s="24"/>
      <c r="H65" s="8"/>
      <c r="I65" s="9"/>
      <c r="J65" s="10" t="str">
        <f t="shared" si="1"/>
        <v/>
      </c>
    </row>
    <row r="66" spans="2:10" x14ac:dyDescent="0.3">
      <c r="B66" s="5"/>
      <c r="C66" s="24"/>
      <c r="H66" s="8"/>
      <c r="I66" s="9"/>
      <c r="J66" s="10" t="str">
        <f t="shared" si="1"/>
        <v/>
      </c>
    </row>
    <row r="67" spans="2:10" x14ac:dyDescent="0.3">
      <c r="B67" s="5"/>
      <c r="C67" s="24"/>
      <c r="H67" s="8"/>
      <c r="I67" s="9"/>
      <c r="J67" s="10" t="str">
        <f t="shared" si="1"/>
        <v/>
      </c>
    </row>
    <row r="68" spans="2:10" x14ac:dyDescent="0.3">
      <c r="B68" s="5"/>
      <c r="C68" s="24"/>
      <c r="H68" s="8"/>
      <c r="I68" s="9"/>
      <c r="J68" s="10" t="str">
        <f t="shared" si="1"/>
        <v/>
      </c>
    </row>
    <row r="69" spans="2:10" x14ac:dyDescent="0.3">
      <c r="B69" s="5"/>
      <c r="H69" s="8"/>
      <c r="I69" s="9"/>
      <c r="J69" s="10" t="str">
        <f t="shared" si="1"/>
        <v/>
      </c>
    </row>
    <row r="70" spans="2:10" x14ac:dyDescent="0.3">
      <c r="B70" s="151" t="s">
        <v>64</v>
      </c>
      <c r="C70" s="152"/>
      <c r="H70" s="9"/>
      <c r="I70" s="9"/>
      <c r="J70" s="10" t="str">
        <f t="shared" si="1"/>
        <v/>
      </c>
    </row>
    <row r="71" spans="2:10" x14ac:dyDescent="0.3">
      <c r="B71" s="156" t="s">
        <v>47</v>
      </c>
      <c r="C71" s="157"/>
      <c r="D71" s="157"/>
      <c r="E71" s="157"/>
      <c r="F71" s="157"/>
      <c r="G71" s="158"/>
      <c r="H71" s="9"/>
      <c r="I71" s="9"/>
      <c r="J71" s="10"/>
    </row>
    <row r="72" spans="2:10" x14ac:dyDescent="0.3">
      <c r="B72" s="156" t="s">
        <v>48</v>
      </c>
      <c r="C72" s="157"/>
      <c r="D72" s="157"/>
      <c r="E72" s="157"/>
      <c r="F72" s="157"/>
      <c r="G72" s="158"/>
      <c r="H72" s="8"/>
      <c r="I72" s="9"/>
      <c r="J72" s="10" t="str">
        <f t="shared" si="1"/>
        <v/>
      </c>
    </row>
    <row r="73" spans="2:10" x14ac:dyDescent="0.3">
      <c r="B73" s="156"/>
      <c r="C73" s="157"/>
      <c r="D73" s="157"/>
      <c r="E73" s="157"/>
      <c r="F73" s="157"/>
      <c r="G73" s="158"/>
      <c r="H73" s="8"/>
      <c r="I73" s="9"/>
      <c r="J73" s="10"/>
    </row>
    <row r="74" spans="2:10" x14ac:dyDescent="0.3">
      <c r="B74" s="159"/>
      <c r="C74" s="160"/>
      <c r="D74" s="160"/>
      <c r="E74" s="160"/>
      <c r="F74" s="160"/>
      <c r="G74" s="161"/>
      <c r="H74" s="11"/>
      <c r="I74" s="12"/>
      <c r="J74" s="11" t="str">
        <f t="shared" si="1"/>
        <v/>
      </c>
    </row>
    <row r="75" spans="2:10" x14ac:dyDescent="0.3">
      <c r="C75" s="21"/>
      <c r="D75" s="21"/>
      <c r="E75" s="21"/>
      <c r="F75" s="21"/>
      <c r="G75" s="21"/>
      <c r="H75" s="32"/>
      <c r="I75" s="21"/>
      <c r="J75" s="32"/>
    </row>
    <row r="76" spans="2:10" x14ac:dyDescent="0.3">
      <c r="B76" s="53" t="s">
        <v>17</v>
      </c>
      <c r="C76" s="54"/>
      <c r="D76" s="54"/>
      <c r="E76" s="55"/>
      <c r="F76" s="21"/>
      <c r="G76" s="21"/>
      <c r="H76" s="32"/>
      <c r="I76" s="148" t="s">
        <v>134</v>
      </c>
      <c r="J76" s="149"/>
    </row>
    <row r="77" spans="2:10" x14ac:dyDescent="0.3">
      <c r="B77" s="56"/>
      <c r="C77" s="52"/>
      <c r="D77" s="52"/>
      <c r="E77" s="57"/>
      <c r="F77" s="21"/>
      <c r="G77" s="21"/>
      <c r="H77" s="32"/>
      <c r="I77" s="21"/>
      <c r="J77" s="32"/>
    </row>
    <row r="78" spans="2:10" x14ac:dyDescent="0.3">
      <c r="B78" s="56" t="s">
        <v>16</v>
      </c>
      <c r="C78" s="52"/>
      <c r="D78" s="52"/>
      <c r="E78" s="57"/>
    </row>
    <row r="79" spans="2:10" x14ac:dyDescent="0.3">
      <c r="B79" s="58" t="s">
        <v>23</v>
      </c>
      <c r="C79" s="59"/>
      <c r="D79" s="59"/>
      <c r="E79" s="60"/>
      <c r="G79" s="21"/>
      <c r="H79" s="85" t="s">
        <v>32</v>
      </c>
      <c r="I79" s="86"/>
      <c r="J79" s="87">
        <f>SUM(J18:J74)+J76</f>
        <v>0</v>
      </c>
    </row>
    <row r="80" spans="2:10" x14ac:dyDescent="0.3">
      <c r="G80" s="21"/>
      <c r="H80" s="88"/>
      <c r="I80" s="83"/>
      <c r="J80" s="89"/>
    </row>
    <row r="81" spans="4:14" x14ac:dyDescent="0.3">
      <c r="D81" s="16"/>
      <c r="G81" s="21"/>
      <c r="H81" s="90" t="s">
        <v>33</v>
      </c>
      <c r="I81" s="84"/>
      <c r="J81" s="91">
        <f>J79</f>
        <v>0</v>
      </c>
      <c r="N81" s="66"/>
    </row>
    <row r="82" spans="4:14" x14ac:dyDescent="0.3">
      <c r="G82" s="21"/>
      <c r="H82" s="92"/>
      <c r="I82" s="93"/>
      <c r="J82" s="94"/>
    </row>
  </sheetData>
  <mergeCells count="5">
    <mergeCell ref="B17:G17"/>
    <mergeCell ref="B71:G71"/>
    <mergeCell ref="B72:G72"/>
    <mergeCell ref="B73:G73"/>
    <mergeCell ref="B74:G74"/>
  </mergeCells>
  <dataValidations count="1">
    <dataValidation type="list" allowBlank="1" showInputMessage="1" showErrorMessage="1" sqref="C26 C32" xr:uid="{4F61C41E-5867-4E7A-A8B1-3502B6AEE4D5}">
      <formula1>$E$10:$E$13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579120</xdr:colOff>
                    <xdr:row>4</xdr:row>
                    <xdr:rowOff>22860</xdr:rowOff>
                  </from>
                  <to>
                    <xdr:col>15</xdr:col>
                    <xdr:colOff>594360</xdr:colOff>
                    <xdr:row>7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373380</xdr:colOff>
                    <xdr:row>8</xdr:row>
                    <xdr:rowOff>137160</xdr:rowOff>
                  </from>
                  <to>
                    <xdr:col>15</xdr:col>
                    <xdr:colOff>754380</xdr:colOff>
                    <xdr:row>9</xdr:row>
                    <xdr:rowOff>518160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BA230A0-AC35-4180-AD60-A96E255AF447}">
          <x14:formula1>
            <xm:f>DONNEES!$E$10:$E$13</xm:f>
          </x14:formula1>
          <xm:sqref>B79</xm:sqref>
        </x14:dataValidation>
        <x14:dataValidation type="list" allowBlank="1" showInputMessage="1" showErrorMessage="1" xr:uid="{0BA34C61-1731-4B74-A42F-666F2D74DA34}">
          <x14:formula1>
            <xm:f>DONNEES!$E$16:$E$19</xm:f>
          </x14:formula1>
          <xm:sqref>B71:B74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E26" sqref="E26"/>
    </sheetView>
  </sheetViews>
  <sheetFormatPr baseColWidth="10" defaultRowHeight="14.4" x14ac:dyDescent="0.3"/>
  <cols>
    <col min="1" max="1" width="18.33203125" style="6" customWidth="1"/>
    <col min="2" max="2" width="40.109375" style="6" customWidth="1"/>
    <col min="3" max="3" width="11.109375" style="6" customWidth="1"/>
    <col min="5" max="5" width="45" style="6" customWidth="1"/>
  </cols>
  <sheetData>
    <row r="1" spans="1:8" x14ac:dyDescent="0.3">
      <c r="A1" s="2"/>
      <c r="B1" s="2"/>
      <c r="C1" s="2"/>
      <c r="E1" s="2"/>
    </row>
    <row r="2" spans="1:8" x14ac:dyDescent="0.3">
      <c r="A2"/>
      <c r="B2"/>
      <c r="C2"/>
      <c r="E2"/>
    </row>
    <row r="3" spans="1:8" x14ac:dyDescent="0.3">
      <c r="A3"/>
      <c r="B3"/>
      <c r="C3"/>
      <c r="E3"/>
      <c r="H3" s="147" t="s">
        <v>79</v>
      </c>
    </row>
    <row r="4" spans="1:8" x14ac:dyDescent="0.3">
      <c r="A4"/>
      <c r="B4"/>
      <c r="C4"/>
      <c r="E4"/>
    </row>
    <row r="5" spans="1:8" x14ac:dyDescent="0.3">
      <c r="A5"/>
      <c r="B5"/>
      <c r="C5"/>
      <c r="E5"/>
    </row>
    <row r="6" spans="1:8" x14ac:dyDescent="0.3">
      <c r="A6"/>
      <c r="B6"/>
      <c r="C6"/>
      <c r="E6"/>
    </row>
    <row r="7" spans="1:8" x14ac:dyDescent="0.3">
      <c r="A7"/>
      <c r="B7"/>
      <c r="C7"/>
      <c r="E7"/>
    </row>
    <row r="8" spans="1:8" x14ac:dyDescent="0.3">
      <c r="A8"/>
      <c r="B8"/>
      <c r="C8"/>
      <c r="E8"/>
      <c r="G8" s="1" t="s">
        <v>136</v>
      </c>
    </row>
    <row r="9" spans="1:8" x14ac:dyDescent="0.3">
      <c r="A9" s="17" t="s">
        <v>69</v>
      </c>
      <c r="B9" s="17" t="s">
        <v>18</v>
      </c>
      <c r="C9" s="18" t="s">
        <v>19</v>
      </c>
      <c r="E9" s="17" t="s">
        <v>20</v>
      </c>
      <c r="G9" s="27">
        <v>27</v>
      </c>
    </row>
    <row r="10" spans="1:8" x14ac:dyDescent="0.3">
      <c r="A10" s="162" t="s">
        <v>71</v>
      </c>
      <c r="B10" s="163" t="s">
        <v>4</v>
      </c>
      <c r="C10" s="63">
        <v>15</v>
      </c>
      <c r="E10" s="19" t="s">
        <v>21</v>
      </c>
    </row>
    <row r="11" spans="1:8" x14ac:dyDescent="0.3">
      <c r="A11" s="164" t="s">
        <v>72</v>
      </c>
      <c r="B11" s="165" t="s">
        <v>3</v>
      </c>
      <c r="C11" s="64">
        <v>15</v>
      </c>
      <c r="E11" s="20" t="s">
        <v>22</v>
      </c>
    </row>
    <row r="12" spans="1:8" x14ac:dyDescent="0.3">
      <c r="A12" s="162" t="s">
        <v>73</v>
      </c>
      <c r="B12" s="163" t="s">
        <v>65</v>
      </c>
      <c r="C12" s="63"/>
      <c r="E12" s="19" t="s">
        <v>23</v>
      </c>
    </row>
    <row r="13" spans="1:8" x14ac:dyDescent="0.3">
      <c r="A13" s="164" t="s">
        <v>74</v>
      </c>
      <c r="B13" s="165" t="s">
        <v>65</v>
      </c>
      <c r="C13" s="64"/>
      <c r="E13" s="20" t="s">
        <v>45</v>
      </c>
    </row>
    <row r="14" spans="1:8" x14ac:dyDescent="0.3">
      <c r="A14" s="166" t="s">
        <v>77</v>
      </c>
      <c r="B14" s="163" t="s">
        <v>75</v>
      </c>
      <c r="C14" s="63"/>
      <c r="E14" s="19"/>
    </row>
    <row r="15" spans="1:8" x14ac:dyDescent="0.3">
      <c r="A15" s="167" t="s">
        <v>78</v>
      </c>
      <c r="B15" s="167" t="s">
        <v>76</v>
      </c>
      <c r="C15" s="64"/>
      <c r="E15" s="168" t="s">
        <v>137</v>
      </c>
    </row>
    <row r="16" spans="1:8" x14ac:dyDescent="0.3">
      <c r="A16" s="162" t="s">
        <v>56</v>
      </c>
      <c r="B16" s="163" t="s">
        <v>59</v>
      </c>
      <c r="C16" s="63"/>
      <c r="E16" s="41" t="s">
        <v>46</v>
      </c>
    </row>
    <row r="17" spans="1:5" x14ac:dyDescent="0.3">
      <c r="A17" s="164" t="s">
        <v>57</v>
      </c>
      <c r="B17" s="165" t="s">
        <v>58</v>
      </c>
      <c r="C17" s="64"/>
      <c r="E17" s="42" t="s">
        <v>47</v>
      </c>
    </row>
    <row r="18" spans="1:5" x14ac:dyDescent="0.3">
      <c r="A18" s="162" t="s">
        <v>5</v>
      </c>
      <c r="B18" s="163" t="s">
        <v>6</v>
      </c>
      <c r="C18" s="63">
        <v>20</v>
      </c>
      <c r="E18" s="41" t="s">
        <v>48</v>
      </c>
    </row>
    <row r="19" spans="1:5" x14ac:dyDescent="0.3">
      <c r="A19" s="164" t="s">
        <v>61</v>
      </c>
      <c r="B19" s="165" t="s">
        <v>62</v>
      </c>
      <c r="C19" s="64"/>
      <c r="E19" s="42" t="s">
        <v>49</v>
      </c>
    </row>
    <row r="20" spans="1:5" x14ac:dyDescent="0.3">
      <c r="E20"/>
    </row>
    <row r="21" spans="1:5" x14ac:dyDescent="0.3">
      <c r="E21"/>
    </row>
    <row r="22" spans="1:5" x14ac:dyDescent="0.3">
      <c r="E22"/>
    </row>
    <row r="23" spans="1:5" x14ac:dyDescent="0.3">
      <c r="E23"/>
    </row>
    <row r="24" spans="1:5" x14ac:dyDescent="0.3">
      <c r="E24"/>
    </row>
    <row r="25" spans="1:5" x14ac:dyDescent="0.3">
      <c r="E25"/>
    </row>
    <row r="26" spans="1:5" x14ac:dyDescent="0.3">
      <c r="E26"/>
    </row>
    <row r="27" spans="1:5" x14ac:dyDescent="0.3">
      <c r="E27"/>
    </row>
    <row r="28" spans="1:5" x14ac:dyDescent="0.3">
      <c r="E28"/>
    </row>
    <row r="29" spans="1:5" x14ac:dyDescent="0.3"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COMMANDES</vt:lpstr>
      <vt:lpstr>STOCK</vt:lpstr>
      <vt:lpstr>CLIENTS</vt:lpstr>
      <vt:lpstr>FACTURES</vt:lpstr>
      <vt:lpstr>DONNEES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 ROUZE</cp:lastModifiedBy>
  <cp:revision/>
  <cp:lastPrinted>2022-01-04T12:20:40Z</cp:lastPrinted>
  <dcterms:created xsi:type="dcterms:W3CDTF">2021-10-22T19:06:59Z</dcterms:created>
  <dcterms:modified xsi:type="dcterms:W3CDTF">2022-01-20T06:37:08Z</dcterms:modified>
  <cp:category/>
  <cp:contentStatus/>
</cp:coreProperties>
</file>