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6.xml" ContentType="application/vnd.openxmlformats-officedocument.spreadsheetml.queryTable+xml"/>
  <Override PartName="/xl/tables/table9.xml" ContentType="application/vnd.openxmlformats-officedocument.spreadsheetml.table+xml"/>
  <Override PartName="/xl/queryTables/queryTable7.xml" ContentType="application/vnd.openxmlformats-officedocument.spreadsheetml.queryTable+xml"/>
  <Override PartName="/xl/tables/table10.xml" ContentType="application/vnd.openxmlformats-officedocument.spreadsheetml.table+xml"/>
  <Override PartName="/xl/queryTables/queryTable8.xml" ContentType="application/vnd.openxmlformats-officedocument.spreadsheetml.queryTable+xml"/>
  <Override PartName="/xl/tables/table11.xml" ContentType="application/vnd.openxmlformats-officedocument.spreadsheetml.table+xml"/>
  <Override PartName="/xl/queryTables/queryTable9.xml" ContentType="application/vnd.openxmlformats-officedocument.spreadsheetml.queryTable+xml"/>
  <Override PartName="/xl/tables/table12.xml" ContentType="application/vnd.openxmlformats-officedocument.spreadsheetml.table+xml"/>
  <Override PartName="/xl/queryTables/queryTable10.xml" ContentType="application/vnd.openxmlformats-officedocument.spreadsheetml.queryTable+xml"/>
  <Override PartName="/xl/tables/table13.xml" ContentType="application/vnd.openxmlformats-officedocument.spreadsheetml.table+xml"/>
  <Override PartName="/xl/queryTables/queryTable11.xml" ContentType="application/vnd.openxmlformats-officedocument.spreadsheetml.queryTable+xml"/>
  <Override PartName="/xl/tables/table14.xml" ContentType="application/vnd.openxmlformats-officedocument.spreadsheetml.table+xml"/>
  <Override PartName="/xl/queryTables/queryTable12.xml" ContentType="application/vnd.openxmlformats-officedocument.spreadsheetml.queryTable+xml"/>
  <Override PartName="/xl/tables/table15.xml" ContentType="application/vnd.openxmlformats-officedocument.spreadsheetml.table+xml"/>
  <Override PartName="/xl/queryTables/queryTable13.xml" ContentType="application/vnd.openxmlformats-officedocument.spreadsheetml.queryTable+xml"/>
  <Override PartName="/xl/tables/table16.xml" ContentType="application/vnd.openxmlformats-officedocument.spreadsheetml.table+xml"/>
  <Override PartName="/xl/queryTables/queryTable14.xml" ContentType="application/vnd.openxmlformats-officedocument.spreadsheetml.queryTable+xml"/>
  <Override PartName="/xl/tables/table17.xml" ContentType="application/vnd.openxmlformats-officedocument.spreadsheetml.table+xml"/>
  <Override PartName="/xl/queryTables/queryTable15.xml" ContentType="application/vnd.openxmlformats-officedocument.spreadsheetml.queryTable+xml"/>
  <Override PartName="/xl/tables/table18.xml" ContentType="application/vnd.openxmlformats-officedocument.spreadsheetml.table+xml"/>
  <Override PartName="/xl/queryTables/queryTable16.xml" ContentType="application/vnd.openxmlformats-officedocument.spreadsheetml.queryTable+xml"/>
  <Override PartName="/xl/tables/table19.xml" ContentType="application/vnd.openxmlformats-officedocument.spreadsheetml.table+xml"/>
  <Override PartName="/xl/queryTables/queryTable1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20001_{28BD5568-8F50-4248-90B8-ADE331AC4A67}" xr6:coauthVersionLast="36" xr6:coauthVersionMax="36" xr10:uidLastSave="{00000000-0000-0000-0000-000000000000}"/>
  <bookViews>
    <workbookView xWindow="0" yWindow="0" windowWidth="23040" windowHeight="9048" tabRatio="855" activeTab="2" xr2:uid="{00000000-000D-0000-FFFF-FFFF00000000}"/>
  </bookViews>
  <sheets>
    <sheet name="DATA" sheetId="2" r:id="rId1"/>
    <sheet name="TDB" sheetId="45" r:id="rId2"/>
    <sheet name="LISTE" sheetId="1" r:id="rId3"/>
    <sheet name="JANVIER" sheetId="75" r:id="rId4"/>
    <sheet name="FEVRIER" sheetId="76" r:id="rId5"/>
    <sheet name="MARS" sheetId="77" r:id="rId6"/>
    <sheet name="AVRIL" sheetId="78" r:id="rId7"/>
    <sheet name="MAI" sheetId="79" r:id="rId8"/>
    <sheet name="JUIN" sheetId="80" r:id="rId9"/>
    <sheet name="JUILLET" sheetId="81" r:id="rId10"/>
    <sheet name="AOUT" sheetId="82" r:id="rId11"/>
    <sheet name="SEPTEMBRE" sheetId="83" r:id="rId12"/>
    <sheet name="OCTOBRE" sheetId="84" r:id="rId13"/>
    <sheet name="NOVEMBRE" sheetId="85" r:id="rId14"/>
    <sheet name="DECEMBRE" sheetId="86" r:id="rId15"/>
  </sheets>
  <definedNames>
    <definedName name="CONTRAT">DATA!$G$2:$G$3</definedName>
    <definedName name="DonnéesExternes_1" localSheetId="10" hidden="1">AOUT!$A$1:$D$217</definedName>
    <definedName name="DonnéesExternes_1" localSheetId="6" hidden="1">AVRIL!$A$1:$D$216</definedName>
    <definedName name="DonnéesExternes_1" localSheetId="14" hidden="1">DECEMBRE!$A$1:$D$217</definedName>
    <definedName name="DonnéesExternes_1" localSheetId="4" hidden="1">FEVRIER!$A$1:$D$216</definedName>
    <definedName name="DonnéesExternes_1" localSheetId="3" hidden="1">JANVIER!$A$1:$D$218</definedName>
    <definedName name="DonnéesExternes_1" localSheetId="9" hidden="1">JUILLET!$A$1:$D$217</definedName>
    <definedName name="DonnéesExternes_1" localSheetId="8" hidden="1">JUIN!$A$1:$D$217</definedName>
    <definedName name="DonnéesExternes_1" localSheetId="7" hidden="1">MAI!$A$1:$D$217</definedName>
    <definedName name="DonnéesExternes_1" localSheetId="5" hidden="1">MARS!$A$1:$D$216</definedName>
    <definedName name="DonnéesExternes_1" localSheetId="13" hidden="1">NOVEMBRE!$A$1:$D$217</definedName>
    <definedName name="DonnéesExternes_1" localSheetId="12" hidden="1">OCTOBRE!$A$1:$D$217</definedName>
    <definedName name="DonnéesExternes_1" localSheetId="11" hidden="1">SEPTEMBRE!$A$1:$D$217</definedName>
    <definedName name="DonnéesExternes_1" localSheetId="1" hidden="1">TDB!$O$10:$R$20</definedName>
    <definedName name="DonnéesExternes_2" localSheetId="1" hidden="1">TDB!$H$10:$K$20</definedName>
    <definedName name="DonnéesExternes_3" localSheetId="1" hidden="1">TDB!$G$27:$K$28</definedName>
    <definedName name="DonnéesExternes_4" localSheetId="1" hidden="1">TDB!$O$27:$R$32</definedName>
    <definedName name="DonnéesExternes_5" localSheetId="1" hidden="1">TDB!$U$27:$X$41</definedName>
    <definedName name="TUTORAT">DATA!$C$2:$C$3</definedName>
    <definedName name="UAP">DATA!$E$2:$E$4</definedName>
  </definedNames>
  <calcPr calcId="191029" calcMode="manual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l="1"/>
  <c r="A25" i="1"/>
  <c r="J25" i="1" l="1"/>
  <c r="R33" i="45" l="1"/>
  <c r="X42" i="45"/>
  <c r="K29" i="45"/>
  <c r="A218" i="1" l="1"/>
  <c r="A219" i="1"/>
  <c r="A220" i="1"/>
  <c r="A221" i="1"/>
  <c r="A222" i="1"/>
  <c r="D218" i="1"/>
  <c r="D219" i="1"/>
  <c r="D220" i="1"/>
  <c r="D221" i="1"/>
  <c r="D222" i="1"/>
  <c r="J221" i="1"/>
  <c r="J218" i="1"/>
  <c r="J220" i="1"/>
  <c r="J219" i="1"/>
  <c r="J222" i="1"/>
  <c r="A24" i="1" l="1"/>
  <c r="D24" i="1"/>
  <c r="A10" i="1"/>
  <c r="J24" i="1" l="1"/>
  <c r="A217" i="1"/>
  <c r="D217" i="1"/>
  <c r="X17" i="45" l="1"/>
  <c r="X12" i="45"/>
  <c r="J217" i="1" l="1"/>
  <c r="X16" i="45"/>
  <c r="A6" i="1" l="1"/>
  <c r="A7" i="1"/>
  <c r="A8" i="1"/>
  <c r="A9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D146" i="1" l="1"/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7" i="1"/>
  <c r="D148" i="1"/>
  <c r="D149" i="1"/>
  <c r="D150" i="1"/>
  <c r="D151" i="1"/>
  <c r="D152" i="1"/>
  <c r="D153" i="1"/>
  <c r="D154" i="1"/>
  <c r="D155" i="1"/>
  <c r="D156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J146" i="1" l="1"/>
  <c r="J37" i="1" l="1"/>
  <c r="J69" i="1"/>
  <c r="J101" i="1"/>
  <c r="J183" i="1"/>
  <c r="J142" i="1"/>
  <c r="J111" i="1"/>
  <c r="J184" i="1"/>
  <c r="J53" i="1"/>
  <c r="J85" i="1"/>
  <c r="J125" i="1"/>
  <c r="J208" i="1"/>
  <c r="J11" i="1"/>
  <c r="J156" i="1"/>
  <c r="J52" i="1"/>
  <c r="J200" i="1"/>
  <c r="J60" i="1"/>
  <c r="J116" i="1"/>
  <c r="J31" i="1"/>
  <c r="J18" i="1"/>
  <c r="J148" i="1"/>
  <c r="J28" i="1"/>
  <c r="J91" i="1"/>
  <c r="J189" i="1"/>
  <c r="J149" i="1"/>
  <c r="J127" i="1"/>
  <c r="J92" i="1"/>
  <c r="J87" i="1"/>
  <c r="J124" i="1"/>
  <c r="J108" i="1"/>
  <c r="J135" i="1"/>
  <c r="J13" i="1"/>
  <c r="J36" i="1"/>
  <c r="J84" i="1"/>
  <c r="J140" i="1"/>
  <c r="J71" i="1"/>
  <c r="J22" i="1"/>
  <c r="J56" i="1"/>
  <c r="J88" i="1"/>
  <c r="J120" i="1"/>
  <c r="J153" i="1"/>
  <c r="J186" i="1"/>
  <c r="J49" i="1"/>
  <c r="J97" i="1"/>
  <c r="J163" i="1"/>
  <c r="J215" i="1"/>
  <c r="J119" i="1"/>
  <c r="J65" i="1"/>
  <c r="J137" i="1"/>
  <c r="J203" i="1"/>
  <c r="J86" i="1"/>
  <c r="J7" i="1"/>
  <c r="J27" i="1"/>
  <c r="J59" i="1"/>
  <c r="J123" i="1"/>
  <c r="J54" i="1"/>
  <c r="J193" i="1"/>
  <c r="J68" i="1"/>
  <c r="J32" i="1"/>
  <c r="J64" i="1"/>
  <c r="J96" i="1"/>
  <c r="J128" i="1"/>
  <c r="J162" i="1"/>
  <c r="J194" i="1"/>
  <c r="J15" i="1"/>
  <c r="J57" i="1"/>
  <c r="J113" i="1"/>
  <c r="J179" i="1"/>
  <c r="J20" i="1"/>
  <c r="J177" i="1"/>
  <c r="J89" i="1"/>
  <c r="J154" i="1"/>
  <c r="J207" i="1"/>
  <c r="J134" i="1"/>
  <c r="J103" i="1"/>
  <c r="J42" i="1"/>
  <c r="J74" i="1"/>
  <c r="J106" i="1"/>
  <c r="J138" i="1"/>
  <c r="J172" i="1"/>
  <c r="J204" i="1"/>
  <c r="J173" i="1"/>
  <c r="J213" i="1"/>
  <c r="J174" i="1"/>
  <c r="J117" i="1"/>
  <c r="J191" i="1"/>
  <c r="J110" i="1"/>
  <c r="J35" i="1"/>
  <c r="J67" i="1"/>
  <c r="J99" i="1"/>
  <c r="J131" i="1"/>
  <c r="J10" i="1"/>
  <c r="J166" i="1"/>
  <c r="J159" i="1"/>
  <c r="J118" i="1"/>
  <c r="J29" i="1"/>
  <c r="J61" i="1"/>
  <c r="J93" i="1"/>
  <c r="J150" i="1"/>
  <c r="J102" i="1"/>
  <c r="J55" i="1"/>
  <c r="X10" i="45"/>
  <c r="J40" i="1"/>
  <c r="J72" i="1"/>
  <c r="J104" i="1"/>
  <c r="J136" i="1"/>
  <c r="J170" i="1"/>
  <c r="J202" i="1"/>
  <c r="J23" i="1"/>
  <c r="J73" i="1"/>
  <c r="J129" i="1"/>
  <c r="J195" i="1"/>
  <c r="J78" i="1"/>
  <c r="J105" i="1"/>
  <c r="J171" i="1"/>
  <c r="J30" i="1"/>
  <c r="J192" i="1"/>
  <c r="J143" i="1"/>
  <c r="J16" i="1"/>
  <c r="J50" i="1"/>
  <c r="J82" i="1"/>
  <c r="J114" i="1"/>
  <c r="J147" i="1"/>
  <c r="J180" i="1"/>
  <c r="J212" i="1"/>
  <c r="J181" i="1"/>
  <c r="J76" i="1"/>
  <c r="J182" i="1"/>
  <c r="J141" i="1"/>
  <c r="J9" i="1"/>
  <c r="J151" i="1"/>
  <c r="J47" i="1"/>
  <c r="J161" i="1"/>
  <c r="J43" i="1"/>
  <c r="J75" i="1"/>
  <c r="J107" i="1"/>
  <c r="J190" i="1"/>
  <c r="J199" i="1"/>
  <c r="J160" i="1"/>
  <c r="J8" i="1"/>
  <c r="J14" i="1"/>
  <c r="J48" i="1"/>
  <c r="J80" i="1"/>
  <c r="J112" i="1"/>
  <c r="J144" i="1"/>
  <c r="J178" i="1"/>
  <c r="J210" i="1"/>
  <c r="J33" i="1"/>
  <c r="J81" i="1"/>
  <c r="J145" i="1"/>
  <c r="J211" i="1"/>
  <c r="J126" i="1"/>
  <c r="J79" i="1"/>
  <c r="J41" i="1"/>
  <c r="J121" i="1"/>
  <c r="J187" i="1"/>
  <c r="J46" i="1"/>
  <c r="J201" i="1"/>
  <c r="J26" i="1"/>
  <c r="J58" i="1"/>
  <c r="J90" i="1"/>
  <c r="J122" i="1"/>
  <c r="J155" i="1"/>
  <c r="J188" i="1"/>
  <c r="J139" i="1"/>
  <c r="J197" i="1"/>
  <c r="J198" i="1"/>
  <c r="J167" i="1"/>
  <c r="J62" i="1"/>
  <c r="J176" i="1"/>
  <c r="J185" i="1"/>
  <c r="J17" i="1"/>
  <c r="J51" i="1"/>
  <c r="J83" i="1"/>
  <c r="J115" i="1"/>
  <c r="J165" i="1"/>
  <c r="J44" i="1"/>
  <c r="J132" i="1"/>
  <c r="J206" i="1"/>
  <c r="J38" i="1"/>
  <c r="J169" i="1"/>
  <c r="J45" i="1"/>
  <c r="J77" i="1"/>
  <c r="J109" i="1"/>
  <c r="J12" i="1"/>
  <c r="J152" i="1"/>
  <c r="J34" i="1"/>
  <c r="J66" i="1"/>
  <c r="J98" i="1"/>
  <c r="J130" i="1"/>
  <c r="J164" i="1"/>
  <c r="J196" i="1"/>
  <c r="J205" i="1"/>
  <c r="J100" i="1"/>
  <c r="J158" i="1"/>
  <c r="J214" i="1"/>
  <c r="J175" i="1"/>
  <c r="J94" i="1"/>
  <c r="J95" i="1"/>
  <c r="J209" i="1"/>
  <c r="J133" i="1"/>
  <c r="J70" i="1"/>
  <c r="J39" i="1"/>
  <c r="J216" i="1"/>
  <c r="X13" i="45"/>
  <c r="X14" i="45" s="1"/>
  <c r="X11" i="45"/>
  <c r="J6" i="1"/>
  <c r="J168" i="1"/>
  <c r="J63" i="1"/>
  <c r="J19" i="1"/>
  <c r="J21" i="1"/>
  <c r="J157" i="1"/>
  <c r="D157" i="1"/>
  <c r="A15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8E021D-0851-456D-981A-90ECAF4C32A4}" keepAlive="1" name="Requête - AOUT" description="Connexion à la requête « AOUT » dans le classeur." type="5" refreshedVersion="6" background="1" saveData="1">
    <dbPr connection="Provider=Microsoft.Mashup.OleDb.1;Data Source=$Workbook$;Location=AOUT;Extended Properties=&quot;&quot;" command="SELECT * FROM [AOUT]"/>
  </connection>
  <connection id="2" xr16:uid="{4D53D890-F4BB-4373-BCB7-73DB8F01A8C2}" keepAlive="1" name="Requête - AVRIL" description="Connexion à la requête « AVRIL » dans le classeur." type="5" refreshedVersion="6" background="1" saveData="1">
    <dbPr connection="Provider=Microsoft.Mashup.OleDb.1;Data Source=$Workbook$;Location=AVRIL;Extended Properties=&quot;&quot;" command="SELECT * FROM [AVRIL]"/>
  </connection>
  <connection id="3" xr16:uid="{065522EA-DA49-49FF-9DDC-87077CC7B0DB}" keepAlive="1" name="Requête - DECEMBRE" description="Connexion à la requête « DECEMBRE » dans le classeur." type="5" refreshedVersion="6" background="1" saveData="1">
    <dbPr connection="Provider=Microsoft.Mashup.OleDb.1;Data Source=$Workbook$;Location=DECEMBRE;Extended Properties=&quot;&quot;" command="SELECT * FROM [DECEMBRE]"/>
  </connection>
  <connection id="4" xr16:uid="{4ADB09F4-B666-471E-8DE4-7B601DBCAC96}" keepAlive="1" name="Requête - FEVRIER" description="Connexion à la requête « FEVRIER » dans le classeur." type="5" refreshedVersion="6" background="1" saveData="1">
    <dbPr connection="Provider=Microsoft.Mashup.OleDb.1;Data Source=$Workbook$;Location=FEVRIER;Extended Properties=&quot;&quot;" command="SELECT * FROM [FEVRIER]"/>
  </connection>
  <connection id="5" xr16:uid="{EFDFA62A-DA18-4F5E-A123-64DCA8F94D0F}" keepAlive="1" name="Requête - JANVIER" description="Connexion à la requête « JANVIER » dans le classeur." type="5" refreshedVersion="6" background="1" saveData="1">
    <dbPr connection="Provider=Microsoft.Mashup.OleDb.1;Data Source=$Workbook$;Location=JANVIER;Extended Properties=&quot;&quot;" command="SELECT * FROM [JANVIER]"/>
  </connection>
  <connection id="6" xr16:uid="{A1608545-FFEE-4C00-9C03-361083094079}" keepAlive="1" name="Requête - JANVIER (2)" description="Connexion à la requête « JANVIER (2) » dans le classeur." type="5" refreshedVersion="6" background="1" saveData="1">
    <dbPr connection="Provider=Microsoft.Mashup.OleDb.1;Data Source=$Workbook$;Location=&quot;JANVIER (2)&quot;;Extended Properties=&quot;&quot;" command="SELECT * FROM [JANVIER (2)]"/>
  </connection>
  <connection id="7" xr16:uid="{DC89FF72-6715-4050-A400-79B28E51D801}" keepAlive="1" name="Requête - JUILLET" description="Connexion à la requête « JUILLET » dans le classeur." type="5" refreshedVersion="6" background="1" saveData="1">
    <dbPr connection="Provider=Microsoft.Mashup.OleDb.1;Data Source=$Workbook$;Location=JUILLET;Extended Properties=&quot;&quot;" command="SELECT * FROM [JUILLET]"/>
  </connection>
  <connection id="8" xr16:uid="{EAB0B08B-293C-4DBC-979B-4163F01F8DAF}" keepAlive="1" name="Requête - JUIN" description="Connexion à la requête « JUIN » dans le classeur." type="5" refreshedVersion="6" background="1" saveData="1">
    <dbPr connection="Provider=Microsoft.Mashup.OleDb.1;Data Source=$Workbook$;Location=JUIN;Extended Properties=&quot;&quot;" command="SELECT * FROM [JUIN]"/>
  </connection>
  <connection id="9" xr16:uid="{036C26E3-4783-43AA-AFE2-9AE96AA15D07}" keepAlive="1" name="Requête - Liste_principale" description="Connexion à la requête « Liste_principale » dans le classeur." type="5" refreshedVersion="6" background="1" saveData="1">
    <dbPr connection="Provider=Microsoft.Mashup.OleDb.1;Data Source=$Workbook$;Location=Liste_principale;Extended Properties=&quot;&quot;" command="SELECT * FROM [Liste_principale]"/>
  </connection>
  <connection id="10" xr16:uid="{297DEEAB-6E47-49E4-8C97-3AB81F7097D5}" keepAlive="1" name="Requête - MAI" description="Connexion à la requête « MAI » dans le classeur." type="5" refreshedVersion="6" background="1" saveData="1">
    <dbPr connection="Provider=Microsoft.Mashup.OleDb.1;Data Source=$Workbook$;Location=MAI;Extended Properties=&quot;&quot;" command="SELECT * FROM [MAI]"/>
  </connection>
  <connection id="11" xr16:uid="{2D9464C9-A48C-4622-8665-73A1CC8E19DA}" keepAlive="1" name="Requête - MARS" description="Connexion à la requête « MARS » dans le classeur." type="5" refreshedVersion="6" background="1" saveData="1">
    <dbPr connection="Provider=Microsoft.Mashup.OleDb.1;Data Source=$Workbook$;Location=MARS;Extended Properties=&quot;&quot;" command="SELECT * FROM [MARS]"/>
  </connection>
  <connection id="12" xr16:uid="{94B06D5C-DB63-4B74-9E41-B200CE027874}" keepAlive="1" name="Requête - NOVEMBRE" description="Connexion à la requête « NOVEMBRE » dans le classeur." type="5" refreshedVersion="6" background="1" saveData="1">
    <dbPr connection="Provider=Microsoft.Mashup.OleDb.1;Data Source=$Workbook$;Location=NOVEMBRE;Extended Properties=&quot;&quot;" command="SELECT * FROM [NOVEMBRE]"/>
  </connection>
  <connection id="13" xr16:uid="{885E876D-933E-47C6-BA39-9F8011454E6F}" keepAlive="1" name="Requête - OCTOBRE" description="Connexion à la requête « OCTOBRE » dans le classeur." type="5" refreshedVersion="6" background="1" saveData="1">
    <dbPr connection="Provider=Microsoft.Mashup.OleDb.1;Data Source=$Workbook$;Location=OCTOBRE;Extended Properties=&quot;&quot;" command="SELECT * FROM [OCTOBRE]"/>
  </connection>
  <connection id="14" xr16:uid="{D57060F7-DFAD-4DE8-800B-A930464CFAD1}" keepAlive="1" name="Requête - SEPTEMBRE" description="Connexion à la requête « SEPTEMBRE » dans le classeur." type="5" refreshedVersion="6" background="1" saveData="1">
    <dbPr connection="Provider=Microsoft.Mashup.OleDb.1;Data Source=$Workbook$;Location=SEPTEMBRE;Extended Properties=&quot;&quot;" command="SELECT * FROM [SEPTEMBRE]"/>
  </connection>
  <connection id="15" xr16:uid="{F0C5A3EA-A289-40CD-871E-828BD1FCD095}" keepAlive="1" name="Requête - TOP 10 - JOURS" description="Connexion à la requête « TOP 10 - JOURS » dans le classeur." type="5" refreshedVersion="6" background="1" saveData="1">
    <dbPr connection="Provider=Microsoft.Mashup.OleDb.1;Data Source=$Workbook$;Location=TOP 10 - JOURS;Extended Properties=&quot;&quot;" command="SELECT * FROM [TOP 10 - JOURS]"/>
  </connection>
  <connection id="16" xr16:uid="{938022C3-E407-4144-841A-3912314C88E9}" keepAlive="1" name="Requête - TOP 10 - TUTORATS" description="Connexion à la requête « TOP 10 - TUTORATS » dans le classeur." type="5" refreshedVersion="6" background="1" saveData="1">
    <dbPr connection="Provider=Microsoft.Mashup.OleDb.1;Data Source=$Workbook$;Location=TOP 10 - TUTORATS;Extended Properties=&quot;&quot;" command="SELECT * FROM [TOP 10 - TUTORATS]"/>
  </connection>
  <connection id="17" xr16:uid="{2385AC2E-3577-40E3-A803-31B5A2FDF98B}" keepAlive="1" name="Requête - VALORISATION_100" description="Connexion à la requête « VALORISATION_100 » dans le classeur." type="5" refreshedVersion="6" background="1" saveData="1">
    <dbPr connection="Provider=Microsoft.Mashup.OleDb.1;Data Source=$Workbook$;Location=VALORISATION_100;Extended Properties=&quot;&quot;" command="SELECT * FROM [VALORISATION_100]"/>
  </connection>
  <connection id="18" xr16:uid="{3D906F66-B044-4D0F-AE6F-4E9CBC9D72BE}" keepAlive="1" name="Requête - VALORISATION_150" description="Connexion à la requête « VALORISATION_150 » dans le classeur." type="5" refreshedVersion="6" background="1" saveData="1">
    <dbPr connection="Provider=Microsoft.Mashup.OleDb.1;Data Source=$Workbook$;Location=VALORISATION_150;Extended Properties=&quot;&quot;" command="SELECT * FROM [VALORISATION_150]"/>
  </connection>
  <connection id="19" xr16:uid="{1E663480-1E61-4502-BFCA-A53D19CA64DD}" keepAlive="1" name="Requête - VALORISATION_200" description="Connexion à la requête « VALORISATION_200 » dans le classeur." type="5" refreshedVersion="6" background="1" saveData="1">
    <dbPr connection="Provider=Microsoft.Mashup.OleDb.1;Data Source=$Workbook$;Location=VALORISATION_200;Extended Properties=&quot;&quot;" command="SELECT * FROM [VALORISATION_200]"/>
  </connection>
</connections>
</file>

<file path=xl/sharedStrings.xml><?xml version="1.0" encoding="utf-8"?>
<sst xmlns="http://schemas.openxmlformats.org/spreadsheetml/2006/main" count="11552" uniqueCount="589">
  <si>
    <t>UAP</t>
  </si>
  <si>
    <t>Prénom</t>
  </si>
  <si>
    <t>Contrat</t>
  </si>
  <si>
    <t>Calandrage</t>
  </si>
  <si>
    <t>Enduction</t>
  </si>
  <si>
    <t>Finition</t>
  </si>
  <si>
    <t>CDI</t>
  </si>
  <si>
    <t>CTT</t>
  </si>
  <si>
    <t>ABDELLI</t>
  </si>
  <si>
    <t>ALEIXO</t>
  </si>
  <si>
    <t>AUGIER</t>
  </si>
  <si>
    <t>AZIEZ</t>
  </si>
  <si>
    <t>BAKACHE</t>
  </si>
  <si>
    <t>BATION</t>
  </si>
  <si>
    <t>BEDIAT</t>
  </si>
  <si>
    <t>BEN SAID</t>
  </si>
  <si>
    <t>BENDAOUD</t>
  </si>
  <si>
    <t>BENSALAH</t>
  </si>
  <si>
    <t>BERNARD</t>
  </si>
  <si>
    <t>BLANC</t>
  </si>
  <si>
    <t>BLICHARZ</t>
  </si>
  <si>
    <t>BORDJA</t>
  </si>
  <si>
    <t>BORIER</t>
  </si>
  <si>
    <t>BRAHIMI</t>
  </si>
  <si>
    <t>BROCHIER CENDRE</t>
  </si>
  <si>
    <t>BROSSAT</t>
  </si>
  <si>
    <t>BUFFARD</t>
  </si>
  <si>
    <t>CHANFRAY</t>
  </si>
  <si>
    <t>CHANTOUFI</t>
  </si>
  <si>
    <t>CHERVET</t>
  </si>
  <si>
    <t xml:space="preserve">CHIRAT </t>
  </si>
  <si>
    <t>CIFTCI</t>
  </si>
  <si>
    <t>CIRVILLERI</t>
  </si>
  <si>
    <t>CORCELETTE</t>
  </si>
  <si>
    <t>COTTANCIN</t>
  </si>
  <si>
    <t xml:space="preserve">DABUSSE </t>
  </si>
  <si>
    <t xml:space="preserve">DEBABI </t>
  </si>
  <si>
    <t>DELORME</t>
  </si>
  <si>
    <t>DIGAS</t>
  </si>
  <si>
    <t xml:space="preserve">DJELLED </t>
  </si>
  <si>
    <t xml:space="preserve">DOMINGOS </t>
  </si>
  <si>
    <t>FERRIERE</t>
  </si>
  <si>
    <t>GALLET</t>
  </si>
  <si>
    <t>GIRARDON</t>
  </si>
  <si>
    <t>GIRAUD</t>
  </si>
  <si>
    <t>GIROUD</t>
  </si>
  <si>
    <t>GONZALES</t>
  </si>
  <si>
    <t>GRIFFON</t>
  </si>
  <si>
    <t>GUATTACHE</t>
  </si>
  <si>
    <t>GUILLOT</t>
  </si>
  <si>
    <t>HUCHARD</t>
  </si>
  <si>
    <t>JACQUEMETTON</t>
  </si>
  <si>
    <t>JACQUEMOT</t>
  </si>
  <si>
    <t>JANDARD</t>
  </si>
  <si>
    <t>JARC</t>
  </si>
  <si>
    <t xml:space="preserve">JULLIEN </t>
  </si>
  <si>
    <t>LAFAY</t>
  </si>
  <si>
    <t xml:space="preserve">LAPOUGE </t>
  </si>
  <si>
    <t>LEVRAT</t>
  </si>
  <si>
    <t>LHUILLIER</t>
  </si>
  <si>
    <t>LOUAKIRIM</t>
  </si>
  <si>
    <t xml:space="preserve">MAGAT </t>
  </si>
  <si>
    <t>MARTINS</t>
  </si>
  <si>
    <t>MATHIS DUBOIS</t>
  </si>
  <si>
    <t>MEUNIER</t>
  </si>
  <si>
    <t>NOYEL</t>
  </si>
  <si>
    <t>PAILLASSON</t>
  </si>
  <si>
    <t xml:space="preserve">PAILLASSON </t>
  </si>
  <si>
    <t>PEILLER</t>
  </si>
  <si>
    <t>PESSIA</t>
  </si>
  <si>
    <t>PIGNARD</t>
  </si>
  <si>
    <t>PIN</t>
  </si>
  <si>
    <t>POULARD</t>
  </si>
  <si>
    <t>PRADEL</t>
  </si>
  <si>
    <t xml:space="preserve">RABHI </t>
  </si>
  <si>
    <t>RABY</t>
  </si>
  <si>
    <t>RAFFIER</t>
  </si>
  <si>
    <t>RAHMANI</t>
  </si>
  <si>
    <t>REBUT</t>
  </si>
  <si>
    <t>REYNARD</t>
  </si>
  <si>
    <t>RODET</t>
  </si>
  <si>
    <t>ROLLIN</t>
  </si>
  <si>
    <t>ROUDIER</t>
  </si>
  <si>
    <t xml:space="preserve">ROUX </t>
  </si>
  <si>
    <t>SABALY</t>
  </si>
  <si>
    <t>SLIMANI</t>
  </si>
  <si>
    <t>SOLY</t>
  </si>
  <si>
    <t>THEALET</t>
  </si>
  <si>
    <t>THORE</t>
  </si>
  <si>
    <t>TRICAUD</t>
  </si>
  <si>
    <t>VIGNON</t>
  </si>
  <si>
    <t>VLAMINCK</t>
  </si>
  <si>
    <t>VOLLE</t>
  </si>
  <si>
    <t>ZOUBIRI</t>
  </si>
  <si>
    <t>Florian</t>
  </si>
  <si>
    <t>Merwan</t>
  </si>
  <si>
    <t>Jacques</t>
  </si>
  <si>
    <t>Marco</t>
  </si>
  <si>
    <t>Madani</t>
  </si>
  <si>
    <t>Abdelbari</t>
  </si>
  <si>
    <t>Aymeric</t>
  </si>
  <si>
    <t>Dominique</t>
  </si>
  <si>
    <t>Dany</t>
  </si>
  <si>
    <t>Abderrahmane</t>
  </si>
  <si>
    <t>Lemdjed</t>
  </si>
  <si>
    <t>Bruno</t>
  </si>
  <si>
    <t>Romaric</t>
  </si>
  <si>
    <t>Mourad</t>
  </si>
  <si>
    <t>ANTILLE</t>
  </si>
  <si>
    <t>BALDO</t>
  </si>
  <si>
    <t>BARTOLUCCI</t>
  </si>
  <si>
    <t>BEDHIAF</t>
  </si>
  <si>
    <t>BENADEL</t>
  </si>
  <si>
    <t>BERAHO</t>
  </si>
  <si>
    <t>BERCHOUD</t>
  </si>
  <si>
    <t>BISSAY</t>
  </si>
  <si>
    <t>BRETAIRE</t>
  </si>
  <si>
    <t>BROSSET</t>
  </si>
  <si>
    <t>BRUNEL</t>
  </si>
  <si>
    <t>BUET</t>
  </si>
  <si>
    <t>CARLETTO</t>
  </si>
  <si>
    <t>CARRET</t>
  </si>
  <si>
    <t>CELLIER</t>
  </si>
  <si>
    <t>CHADUIRON</t>
  </si>
  <si>
    <t>CHEVALARD</t>
  </si>
  <si>
    <t>COLLIER</t>
  </si>
  <si>
    <t xml:space="preserve">COTTON </t>
  </si>
  <si>
    <t>CROZET</t>
  </si>
  <si>
    <t>DANVE</t>
  </si>
  <si>
    <t>DE LA HERAS</t>
  </si>
  <si>
    <t>DUBESSY</t>
  </si>
  <si>
    <t>DULINSKI</t>
  </si>
  <si>
    <t>DURAND</t>
  </si>
  <si>
    <t>FRENEAT</t>
  </si>
  <si>
    <t>GELIN</t>
  </si>
  <si>
    <t>GERPHAGNON</t>
  </si>
  <si>
    <t xml:space="preserve">GONNON </t>
  </si>
  <si>
    <t>GREGOIRE</t>
  </si>
  <si>
    <t>GUERARI</t>
  </si>
  <si>
    <t>GUEZELLO</t>
  </si>
  <si>
    <t>ILLASSA</t>
  </si>
  <si>
    <t>JOBERT</t>
  </si>
  <si>
    <t>JOSSERAND</t>
  </si>
  <si>
    <t>KUIBANG NYAMSI</t>
  </si>
  <si>
    <t>LACROIX</t>
  </si>
  <si>
    <t>LONGIN</t>
  </si>
  <si>
    <t>MADRENNES</t>
  </si>
  <si>
    <t>MARMEY</t>
  </si>
  <si>
    <t>MASSONNAT</t>
  </si>
  <si>
    <t>MERSEL</t>
  </si>
  <si>
    <t>MITTON</t>
  </si>
  <si>
    <t>NALLET</t>
  </si>
  <si>
    <t>PAPILLON</t>
  </si>
  <si>
    <t>PECOT</t>
  </si>
  <si>
    <t>PONS</t>
  </si>
  <si>
    <t xml:space="preserve">RAMDANE </t>
  </si>
  <si>
    <t>REBAHOUI</t>
  </si>
  <si>
    <t>SONKO</t>
  </si>
  <si>
    <t>TRUCHET</t>
  </si>
  <si>
    <t>ZAHAF</t>
  </si>
  <si>
    <t>Saray</t>
  </si>
  <si>
    <t>Halim</t>
  </si>
  <si>
    <t>Axel</t>
  </si>
  <si>
    <t>Ludovic</t>
  </si>
  <si>
    <t>Yves</t>
  </si>
  <si>
    <t>Alain</t>
  </si>
  <si>
    <t>Mathieu</t>
  </si>
  <si>
    <t>Fabrice</t>
  </si>
  <si>
    <t>Christophe</t>
  </si>
  <si>
    <t>Antoine</t>
  </si>
  <si>
    <t>Yamani</t>
  </si>
  <si>
    <t>Frédéric</t>
  </si>
  <si>
    <t>Eric</t>
  </si>
  <si>
    <t>Didier</t>
  </si>
  <si>
    <t>Hervé</t>
  </si>
  <si>
    <t>Cheick</t>
  </si>
  <si>
    <t>AIT-YAHA</t>
  </si>
  <si>
    <t>BERCHU</t>
  </si>
  <si>
    <t>BEYLIER</t>
  </si>
  <si>
    <t>BOUILLET</t>
  </si>
  <si>
    <t>BOZONNAT</t>
  </si>
  <si>
    <t>CHALON</t>
  </si>
  <si>
    <t>CHAUDAT</t>
  </si>
  <si>
    <t>CHIRAT</t>
  </si>
  <si>
    <t>CLEBERT</t>
  </si>
  <si>
    <t>COQUARD</t>
  </si>
  <si>
    <t>DAHMANI</t>
  </si>
  <si>
    <t>DARCEY</t>
  </si>
  <si>
    <t>DE LAS HERAS</t>
  </si>
  <si>
    <t>DELAGE</t>
  </si>
  <si>
    <t>DESSARD</t>
  </si>
  <si>
    <t>DEVILAINE</t>
  </si>
  <si>
    <t>DUPEUBLE</t>
  </si>
  <si>
    <t>DUSSUD</t>
  </si>
  <si>
    <t>FARES</t>
  </si>
  <si>
    <t>GOUTTARD</t>
  </si>
  <si>
    <t xml:space="preserve">GUIGONNAND </t>
  </si>
  <si>
    <t>HAFIDI</t>
  </si>
  <si>
    <t>JOMARD</t>
  </si>
  <si>
    <t>LAURENT</t>
  </si>
  <si>
    <t>LAVOREL</t>
  </si>
  <si>
    <t>LEGHOUIL</t>
  </si>
  <si>
    <t>LEVEQUE</t>
  </si>
  <si>
    <t>MAGAT</t>
  </si>
  <si>
    <t>MAILLARD</t>
  </si>
  <si>
    <t>MALOUMI</t>
  </si>
  <si>
    <t>MARCHAND</t>
  </si>
  <si>
    <t>MARIONI</t>
  </si>
  <si>
    <t>MILAN</t>
  </si>
  <si>
    <t>MOREAU</t>
  </si>
  <si>
    <t>PELIN</t>
  </si>
  <si>
    <t>PERRIER</t>
  </si>
  <si>
    <t>PONCET</t>
  </si>
  <si>
    <t>PORTALIER</t>
  </si>
  <si>
    <t>PREZ</t>
  </si>
  <si>
    <t>PROTON</t>
  </si>
  <si>
    <t>REY</t>
  </si>
  <si>
    <t>ROCHON</t>
  </si>
  <si>
    <t>SONNERY</t>
  </si>
  <si>
    <t>STOLZ</t>
  </si>
  <si>
    <t>SUCHET</t>
  </si>
  <si>
    <t>TALEB</t>
  </si>
  <si>
    <t>TENAND</t>
  </si>
  <si>
    <t>TESTA</t>
  </si>
  <si>
    <t>TRIOMPHE</t>
  </si>
  <si>
    <t>VIDAL</t>
  </si>
  <si>
    <t>Brahim</t>
  </si>
  <si>
    <t>Mohamed</t>
  </si>
  <si>
    <t>Joël</t>
  </si>
  <si>
    <t>Maxime</t>
  </si>
  <si>
    <t>Remy</t>
  </si>
  <si>
    <t>Xavier</t>
  </si>
  <si>
    <t>Pierre</t>
  </si>
  <si>
    <t>Jean-Luc</t>
  </si>
  <si>
    <t>Jean</t>
  </si>
  <si>
    <t>Jean-Paul</t>
  </si>
  <si>
    <t>Annick</t>
  </si>
  <si>
    <t>Remi</t>
  </si>
  <si>
    <t>Stéphane</t>
  </si>
  <si>
    <t>Mélanie</t>
  </si>
  <si>
    <t>Régis</t>
  </si>
  <si>
    <t>Marouan</t>
  </si>
  <si>
    <t>Jonathan</t>
  </si>
  <si>
    <t>Victor</t>
  </si>
  <si>
    <t>Kouider</t>
  </si>
  <si>
    <t>Abdel</t>
  </si>
  <si>
    <t>Gérard</t>
  </si>
  <si>
    <t>Boulanouar</t>
  </si>
  <si>
    <t>Romain</t>
  </si>
  <si>
    <t>Loïc</t>
  </si>
  <si>
    <t>Bernard</t>
  </si>
  <si>
    <t>Patrick</t>
  </si>
  <si>
    <t>Gaëtan</t>
  </si>
  <si>
    <t>Ishak</t>
  </si>
  <si>
    <t>Pascal</t>
  </si>
  <si>
    <t>Alexandre</t>
  </si>
  <si>
    <t>Lionel</t>
  </si>
  <si>
    <t>Florent</t>
  </si>
  <si>
    <t>Maximilien</t>
  </si>
  <si>
    <t>Jean-Marc</t>
  </si>
  <si>
    <t>Marc</t>
  </si>
  <si>
    <t>Risland</t>
  </si>
  <si>
    <t>Anthony</t>
  </si>
  <si>
    <t>Franck</t>
  </si>
  <si>
    <t>Jean-Pierre</t>
  </si>
  <si>
    <t>Laëticia</t>
  </si>
  <si>
    <t>Sandra</t>
  </si>
  <si>
    <t>Viviane</t>
  </si>
  <si>
    <t>Richard</t>
  </si>
  <si>
    <t>Jordan</t>
  </si>
  <si>
    <t>Michael</t>
  </si>
  <si>
    <t>Sylvain</t>
  </si>
  <si>
    <t>Gerald</t>
  </si>
  <si>
    <t>Rahmoun</t>
  </si>
  <si>
    <t>Abdelali</t>
  </si>
  <si>
    <t>Jean-Philippe</t>
  </si>
  <si>
    <t>Michaël</t>
  </si>
  <si>
    <t>Grégory</t>
  </si>
  <si>
    <t>Tomy</t>
  </si>
  <si>
    <t>Serge</t>
  </si>
  <si>
    <t>Khalid</t>
  </si>
  <si>
    <t>Abdelhamid</t>
  </si>
  <si>
    <t>Emmanuel</t>
  </si>
  <si>
    <t>Mouhamadou Bamba</t>
  </si>
  <si>
    <t>Thierry</t>
  </si>
  <si>
    <t>Khalil</t>
  </si>
  <si>
    <t>Abdelhakim</t>
  </si>
  <si>
    <t>Idriss</t>
  </si>
  <si>
    <t>Abdelsem</t>
  </si>
  <si>
    <t>Karim</t>
  </si>
  <si>
    <t>Sébastien</t>
  </si>
  <si>
    <t>Raymond</t>
  </si>
  <si>
    <t>Christian</t>
  </si>
  <si>
    <t>Tony</t>
  </si>
  <si>
    <t>Mickael</t>
  </si>
  <si>
    <t>Jean-Baptiste</t>
  </si>
  <si>
    <t>Josselyn</t>
  </si>
  <si>
    <t>Frederic</t>
  </si>
  <si>
    <t>Roland</t>
  </si>
  <si>
    <t>Luc</t>
  </si>
  <si>
    <t>Clément</t>
  </si>
  <si>
    <t>Jérémy</t>
  </si>
  <si>
    <t>Joshua</t>
  </si>
  <si>
    <t>Thomas</t>
  </si>
  <si>
    <t>Fouad</t>
  </si>
  <si>
    <t>Fabien</t>
  </si>
  <si>
    <t>Patrice</t>
  </si>
  <si>
    <t>Kévin</t>
  </si>
  <si>
    <t>Gilles</t>
  </si>
  <si>
    <t>Said</t>
  </si>
  <si>
    <t>Vincent</t>
  </si>
  <si>
    <t>Bertrand</t>
  </si>
  <si>
    <t>Aurélien</t>
  </si>
  <si>
    <t>Rémi</t>
  </si>
  <si>
    <t>André</t>
  </si>
  <si>
    <t>Benjamin</t>
  </si>
  <si>
    <t>Nordine</t>
  </si>
  <si>
    <t>Samuel</t>
  </si>
  <si>
    <t>Willy</t>
  </si>
  <si>
    <t>Messaoud</t>
  </si>
  <si>
    <t>Ali</t>
  </si>
  <si>
    <t>Benoit</t>
  </si>
  <si>
    <t>Adrien</t>
  </si>
  <si>
    <t>Denis</t>
  </si>
  <si>
    <t>Damien</t>
  </si>
  <si>
    <t>Dimitri</t>
  </si>
  <si>
    <t>Daniel</t>
  </si>
  <si>
    <t>Armel</t>
  </si>
  <si>
    <t>Pierryck</t>
  </si>
  <si>
    <t>Arnaud</t>
  </si>
  <si>
    <t>Jean-paul</t>
  </si>
  <si>
    <t>Melvut</t>
  </si>
  <si>
    <t>Aziz</t>
  </si>
  <si>
    <t>Michel</t>
  </si>
  <si>
    <t>NOM</t>
  </si>
  <si>
    <t>Nombre de tutorats</t>
  </si>
  <si>
    <t>Nombre de jours</t>
  </si>
  <si>
    <t>SUIVI DU TUTORAT</t>
  </si>
  <si>
    <t>TIXIER</t>
  </si>
  <si>
    <t>TOP 10 - Nombre de jours de formation</t>
  </si>
  <si>
    <t>TOP 10 - Nombre de tutorats</t>
  </si>
  <si>
    <t>Concat_nom_prénom</t>
  </si>
  <si>
    <t>ABDELLIMathieu</t>
  </si>
  <si>
    <t>AIT-YAHABrahim</t>
  </si>
  <si>
    <t>ALEIXODany</t>
  </si>
  <si>
    <t>ANTILLEMichael</t>
  </si>
  <si>
    <t>AZIEZAbderrahmane</t>
  </si>
  <si>
    <t>BAKACHELemdjed</t>
  </si>
  <si>
    <t>BALDOSylvain</t>
  </si>
  <si>
    <t>BARTOLUCCIGerald</t>
  </si>
  <si>
    <t>BATIONBruno</t>
  </si>
  <si>
    <t>BEDHIAFSaray</t>
  </si>
  <si>
    <t>BEDIATRomaric</t>
  </si>
  <si>
    <t>BEN SAIDMourad</t>
  </si>
  <si>
    <t>BENADELIdriss</t>
  </si>
  <si>
    <t>BENDAOUDAbdelsem</t>
  </si>
  <si>
    <t>BENDAOUDMohamed</t>
  </si>
  <si>
    <t>BENSALAHKarim</t>
  </si>
  <si>
    <t>BENSALAHMerwan</t>
  </si>
  <si>
    <t>BERAHOHalim</t>
  </si>
  <si>
    <t>BERCHOUDFrederic</t>
  </si>
  <si>
    <t>BERCHUJoël</t>
  </si>
  <si>
    <t>BERNARDPatrice</t>
  </si>
  <si>
    <t>BEYLIERMaxime</t>
  </si>
  <si>
    <t>BISSAYAxel</t>
  </si>
  <si>
    <t>BLANCFabrice</t>
  </si>
  <si>
    <t>BLANCLudovic</t>
  </si>
  <si>
    <t>BLANCFrédéric</t>
  </si>
  <si>
    <t>BLICHARZStéphane</t>
  </si>
  <si>
    <t>BORDJAKévin</t>
  </si>
  <si>
    <t>BORIERGilles</t>
  </si>
  <si>
    <t>BORIERRemy</t>
  </si>
  <si>
    <t>BOUILLETXavier</t>
  </si>
  <si>
    <t>BOZONNATPierre</t>
  </si>
  <si>
    <t>BRAHIMISaid</t>
  </si>
  <si>
    <t>BRETAIREYves</t>
  </si>
  <si>
    <t>BROCHIER CENDREBertrand</t>
  </si>
  <si>
    <t>BROSSATJean-Paul</t>
  </si>
  <si>
    <t>BROSSETAlain</t>
  </si>
  <si>
    <t>BRUNELDamien</t>
  </si>
  <si>
    <t>BUETFrederic</t>
  </si>
  <si>
    <t>BUFFARDPatrick</t>
  </si>
  <si>
    <t>CARLETTOThierry</t>
  </si>
  <si>
    <t>CARRETMichel</t>
  </si>
  <si>
    <t>CELLIERChristophe</t>
  </si>
  <si>
    <t>CHADUIRONRégis</t>
  </si>
  <si>
    <t>CHALONJean-Luc</t>
  </si>
  <si>
    <t>CHANFRAYHervé</t>
  </si>
  <si>
    <t>CHANTOUFIAziz</t>
  </si>
  <si>
    <t>CHAUDATJean</t>
  </si>
  <si>
    <t>CHERVETRichard</t>
  </si>
  <si>
    <t>CHEVALARDMathieu</t>
  </si>
  <si>
    <t>CHIRATJean-Paul</t>
  </si>
  <si>
    <t>CHIRAT Jacques</t>
  </si>
  <si>
    <t>CIFTCIMelvut</t>
  </si>
  <si>
    <t>CIRVILLERIMarco</t>
  </si>
  <si>
    <t>CLEBERTAnnick</t>
  </si>
  <si>
    <t>COLLIERJean-paul</t>
  </si>
  <si>
    <t>COQUARDRemi</t>
  </si>
  <si>
    <t>CORCELETTEArnaud</t>
  </si>
  <si>
    <t>COTTANCINRégis</t>
  </si>
  <si>
    <t>COTTON Pierryck</t>
  </si>
  <si>
    <t>CROZETArmel</t>
  </si>
  <si>
    <t>DABUSSE Florian</t>
  </si>
  <si>
    <t>DAHMANIMohamed</t>
  </si>
  <si>
    <t>DANVEJérémy</t>
  </si>
  <si>
    <t>DARCEYAlain</t>
  </si>
  <si>
    <t>DE LA HERASStéphane</t>
  </si>
  <si>
    <t>DE LAS HERASStéphane</t>
  </si>
  <si>
    <t>DEBABI Madani</t>
  </si>
  <si>
    <t>DELAGEChristophe</t>
  </si>
  <si>
    <t>DELORMEDaniel</t>
  </si>
  <si>
    <t>DESSARDMélanie</t>
  </si>
  <si>
    <t>DEVILAINEChristophe</t>
  </si>
  <si>
    <t>DIGASFlorian</t>
  </si>
  <si>
    <t>DJELLED Abdelbari</t>
  </si>
  <si>
    <t>DOMINGOS Aymeric</t>
  </si>
  <si>
    <t>DUBESSYBruno</t>
  </si>
  <si>
    <t>DULINSKIDimitri</t>
  </si>
  <si>
    <t>DUPEUBLEJean-Luc</t>
  </si>
  <si>
    <t>DURANDDamien</t>
  </si>
  <si>
    <t>DURANDFabrice</t>
  </si>
  <si>
    <t>DUSSUDRégis</t>
  </si>
  <si>
    <t>FARESMarouan</t>
  </si>
  <si>
    <t>FERRIEREStéphane</t>
  </si>
  <si>
    <t>FRENEATFlorent</t>
  </si>
  <si>
    <t>GALLETFabrice</t>
  </si>
  <si>
    <t>GELINDenis</t>
  </si>
  <si>
    <t>GERPHAGNONAnthony</t>
  </si>
  <si>
    <t>GIRARDONStéphane</t>
  </si>
  <si>
    <t>GIRAUDHervé</t>
  </si>
  <si>
    <t>GIRAUDAdrien</t>
  </si>
  <si>
    <t>GIRAUDJonathan</t>
  </si>
  <si>
    <t>GIROUDBenoit</t>
  </si>
  <si>
    <t>GIROUDJean-Paul</t>
  </si>
  <si>
    <t>GONNON Kévin</t>
  </si>
  <si>
    <t>GONZALESFlorent</t>
  </si>
  <si>
    <t>GOUTTARDVictor</t>
  </si>
  <si>
    <t>GREGOIREYves</t>
  </si>
  <si>
    <t>GRIFFONFranck</t>
  </si>
  <si>
    <t>GUATTACHEAli</t>
  </si>
  <si>
    <t>GUATTACHEMessaoud</t>
  </si>
  <si>
    <t>GUATTACHEKouider</t>
  </si>
  <si>
    <t>GUATTACHEAbdel</t>
  </si>
  <si>
    <t>GUERARIMohamed</t>
  </si>
  <si>
    <t>GUEZELLOWilly</t>
  </si>
  <si>
    <t>GUIGONNAND Gérard</t>
  </si>
  <si>
    <t>GUILLOTSamuel</t>
  </si>
  <si>
    <t>GUILLOTAlain</t>
  </si>
  <si>
    <t>HAFIDIBoulanouar</t>
  </si>
  <si>
    <t>HUCHARDJean-Luc</t>
  </si>
  <si>
    <t>ILLASSANordine</t>
  </si>
  <si>
    <t>JACQUEMETTONDidier</t>
  </si>
  <si>
    <t>JACQUEMOTAlain</t>
  </si>
  <si>
    <t>JANDARDStéphane</t>
  </si>
  <si>
    <t>JARCBenjamin</t>
  </si>
  <si>
    <t>JOBERTChristophe</t>
  </si>
  <si>
    <t>JOMARDRomain</t>
  </si>
  <si>
    <t>JOSSERANDAurélien</t>
  </si>
  <si>
    <t>JULLIEN Rémi</t>
  </si>
  <si>
    <t>KUIBANG NYAMSIAndré</t>
  </si>
  <si>
    <t>LACROIXAntoine</t>
  </si>
  <si>
    <t>LACROIXLoïc</t>
  </si>
  <si>
    <t>LAFAYChristophe</t>
  </si>
  <si>
    <t>LAPOUGE Thierry</t>
  </si>
  <si>
    <t>LAURENTBernard</t>
  </si>
  <si>
    <t>LAVORELPierre</t>
  </si>
  <si>
    <t>LEGHOUILMohamed</t>
  </si>
  <si>
    <t>LEVEQUEVictor</t>
  </si>
  <si>
    <t>LEVRATVincent</t>
  </si>
  <si>
    <t>LHUILLIERFabien</t>
  </si>
  <si>
    <t>LONGINFranck</t>
  </si>
  <si>
    <t>LOUAKIRIMFouad</t>
  </si>
  <si>
    <t>MADRENNESAlain</t>
  </si>
  <si>
    <t>MAGATPatrick</t>
  </si>
  <si>
    <t>MAGAT Thomas</t>
  </si>
  <si>
    <t>MAILLARDGaëtan</t>
  </si>
  <si>
    <t>MALOUMIIshak</t>
  </si>
  <si>
    <t>MARCHANDPascal</t>
  </si>
  <si>
    <t>MARIONIAlexandre</t>
  </si>
  <si>
    <t>MARMEYChristophe</t>
  </si>
  <si>
    <t>MARTINSJoshua</t>
  </si>
  <si>
    <t>MASSONNATJérémy</t>
  </si>
  <si>
    <t>MATHIS DUBOISClément</t>
  </si>
  <si>
    <t>MERSELYamani</t>
  </si>
  <si>
    <t>MEUNIERLuc</t>
  </si>
  <si>
    <t>MILANJean-Luc</t>
  </si>
  <si>
    <t>MITTONFrederic</t>
  </si>
  <si>
    <t>MOREAULionel</t>
  </si>
  <si>
    <t>NALLETJosselyn</t>
  </si>
  <si>
    <t>NOYELJean-Baptiste</t>
  </si>
  <si>
    <t>PAILLASSONMickael</t>
  </si>
  <si>
    <t>PAILLASSON Tony</t>
  </si>
  <si>
    <t>PAPILLONFranck</t>
  </si>
  <si>
    <t>PECOTFlorent</t>
  </si>
  <si>
    <t>PECOTEric</t>
  </si>
  <si>
    <t>PEILLERChristian</t>
  </si>
  <si>
    <t>PELINMaximilien</t>
  </si>
  <si>
    <t>PERRIERJean-Marc</t>
  </si>
  <si>
    <t>PESSIABruno</t>
  </si>
  <si>
    <t>PIGNARDRaymond</t>
  </si>
  <si>
    <t>PINRichard</t>
  </si>
  <si>
    <t>PONCETMarc</t>
  </si>
  <si>
    <t>PONSDidier</t>
  </si>
  <si>
    <t>PORTALIERRisland</t>
  </si>
  <si>
    <t>POULARDGrégory</t>
  </si>
  <si>
    <t>POULARDSébastien</t>
  </si>
  <si>
    <t>POULARDDidier</t>
  </si>
  <si>
    <t>PRADELAlexandre</t>
  </si>
  <si>
    <t>PREZPascal</t>
  </si>
  <si>
    <t>PROTONAnthony</t>
  </si>
  <si>
    <t>RABHI Abdel</t>
  </si>
  <si>
    <t>RABYStéphane</t>
  </si>
  <si>
    <t>RAFFIERThierry</t>
  </si>
  <si>
    <t>RAHMANIAbdelhakim</t>
  </si>
  <si>
    <t>RAMDANE Abdel</t>
  </si>
  <si>
    <t>REBAHOUIKhalil</t>
  </si>
  <si>
    <t>REBUTThierry</t>
  </si>
  <si>
    <t>REYMaxime</t>
  </si>
  <si>
    <t>REYNARDEmmanuel</t>
  </si>
  <si>
    <t>ROCHONPatrick</t>
  </si>
  <si>
    <t>RODETMaxime</t>
  </si>
  <si>
    <t>ROLLINDominique</t>
  </si>
  <si>
    <t>ROUDIERMarc</t>
  </si>
  <si>
    <t>ROUX Emmanuel</t>
  </si>
  <si>
    <t>SABALYMouhamadou Bamba</t>
  </si>
  <si>
    <t>SLIMANIAbdelhamid</t>
  </si>
  <si>
    <t>SLIMANIKhalid</t>
  </si>
  <si>
    <t>SOLYFlorian</t>
  </si>
  <si>
    <t>SOLYFranck</t>
  </si>
  <si>
    <t>SONKOSerge</t>
  </si>
  <si>
    <t>SONNERYJean-Pierre</t>
  </si>
  <si>
    <t>STOLZXavier</t>
  </si>
  <si>
    <t>SUCHETAlain</t>
  </si>
  <si>
    <t>SUCHETLaëticia</t>
  </si>
  <si>
    <t>TALEBSandra</t>
  </si>
  <si>
    <t>TENANDViviane</t>
  </si>
  <si>
    <t>TESTAFabrice</t>
  </si>
  <si>
    <t>THEALETTomy</t>
  </si>
  <si>
    <t>THOREGrégory</t>
  </si>
  <si>
    <t>THOREFabrice</t>
  </si>
  <si>
    <t>TIXIERAlexandre</t>
  </si>
  <si>
    <t>TRICAUDBernard</t>
  </si>
  <si>
    <t>TRIOMPHERichard</t>
  </si>
  <si>
    <t>TRUCHETHervé</t>
  </si>
  <si>
    <t>VIDALFlorian</t>
  </si>
  <si>
    <t>VIGNONMichaël</t>
  </si>
  <si>
    <t>VIGNONJoël</t>
  </si>
  <si>
    <t>VIGNONJordan</t>
  </si>
  <si>
    <t>VLAMINCKJean-Philippe</t>
  </si>
  <si>
    <t>VOLLEPascal</t>
  </si>
  <si>
    <t>ZAHAFCheick</t>
  </si>
  <si>
    <t>ZOUBIRIAbdelali</t>
  </si>
  <si>
    <t>ZOUBIRIRahmoun</t>
  </si>
  <si>
    <t>TABLEAU DE BORD TUTORAT</t>
  </si>
  <si>
    <t>Palier 1</t>
  </si>
  <si>
    <t>Palier 3</t>
  </si>
  <si>
    <t>Palier 2</t>
  </si>
  <si>
    <t>Valorisation</t>
  </si>
  <si>
    <t>Valorisation - 100€</t>
  </si>
  <si>
    <t>Valorisation - 150€</t>
  </si>
  <si>
    <t>Valorisation - 200€</t>
  </si>
  <si>
    <t xml:space="preserve">MIGNERY </t>
  </si>
  <si>
    <t>MIGNERY Roland</t>
  </si>
  <si>
    <t>Formation tuteurs</t>
  </si>
  <si>
    <t xml:space="preserve">Oui </t>
  </si>
  <si>
    <t>T</t>
  </si>
  <si>
    <t>Colonne1</t>
  </si>
  <si>
    <t>Colonne2</t>
  </si>
  <si>
    <t>Nombre de jours de jours de formation</t>
  </si>
  <si>
    <t>Nombre de tutorat</t>
  </si>
  <si>
    <t>Total du nombre de tuteurs</t>
  </si>
  <si>
    <t>Total du nombre de tuteurs actifs</t>
  </si>
  <si>
    <t>Total du nombre de tuteurs inactifs</t>
  </si>
  <si>
    <t>Enveloppe totale valorisation</t>
  </si>
  <si>
    <t xml:space="preserve">Enveloppe restante valorisation </t>
  </si>
  <si>
    <t>Nombre tuteurs égilible à la valorisation</t>
  </si>
  <si>
    <t xml:space="preserve">Nombre de jours </t>
  </si>
  <si>
    <t>BERAUD</t>
  </si>
  <si>
    <t>Agathe</t>
  </si>
  <si>
    <t>BERAUDAgathe</t>
  </si>
  <si>
    <t>Nom</t>
  </si>
  <si>
    <t>Agathe1</t>
  </si>
  <si>
    <t>BERAUDAgathe1</t>
  </si>
  <si>
    <t>JULLIENRémi</t>
  </si>
  <si>
    <t>JULLIEN</t>
  </si>
  <si>
    <t>Nom1</t>
  </si>
  <si>
    <t>Prénom1</t>
  </si>
  <si>
    <t>Nom1Prénom1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</si>
</sst>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&quot;€&quot;#,##0_);[Red]\(&quot;€&quot;#,##0\)"/>
    <numFmt numFmtId="165" formatCode="_-* #,##0.00\ [$€-40C]_-;\-* #,##0.00\ [$€-40C]_-;_-* &quot;-&quot;??\ [$€-40C]_-;_-@_-"/>
    <numFmt numFmtId="166" formatCode="#,##0\ &quot;€&quot;"/>
    <numFmt numFmtId="167" formatCode="_-* #,##0\ [$€-40C]_-;\-* #,##0\ [$€-40C]_-;_-* &quot;-&quot;??\ [$€-40C]_-;_-@_-"/>
  </numFmts>
  <fonts count="13">
    <font>
      <sz val="11"/>
      <color theme="1"/>
      <name val="Calibri Light"/>
      <family val="2"/>
      <scheme val="minor"/>
    </font>
    <font>
      <sz val="8"/>
      <name val="Calibri Light"/>
      <family val="2"/>
      <scheme val="minor"/>
    </font>
    <font>
      <b/>
      <sz val="11"/>
      <color theme="1"/>
      <name val="Calibri Light"/>
      <family val="2"/>
      <scheme val="minor"/>
    </font>
    <font>
      <b/>
      <sz val="14"/>
      <color theme="1"/>
      <name val="Calibri Light"/>
      <family val="2"/>
      <scheme val="minor"/>
    </font>
    <font>
      <b/>
      <sz val="20"/>
      <color theme="1"/>
      <name val="Calibri Light"/>
      <family val="2"/>
      <scheme val="minor"/>
    </font>
    <font>
      <b/>
      <sz val="11"/>
      <color rgb="FFFF0000"/>
      <name val="Calibri Light"/>
      <family val="2"/>
      <scheme val="minor"/>
    </font>
    <font>
      <b/>
      <sz val="22"/>
      <color theme="1"/>
      <name val="Calibri Light"/>
      <family val="2"/>
      <scheme val="minor"/>
    </font>
    <font>
      <sz val="11"/>
      <color rgb="FF000000"/>
      <name val="Calibri"/>
      <family val="2"/>
    </font>
    <font>
      <sz val="11"/>
      <color theme="0"/>
      <name val="Calibri Light"/>
      <family val="2"/>
      <scheme val="minor"/>
    </font>
    <font>
      <b/>
      <sz val="24"/>
      <color theme="0"/>
      <name val="Calibri  "/>
    </font>
    <font>
      <sz val="12"/>
      <color theme="1"/>
      <name val="Calibri Light"/>
      <family val="2"/>
      <scheme val="minor"/>
    </font>
    <font>
      <b/>
      <sz val="14"/>
      <color theme="0"/>
      <name val="Calibri Light"/>
      <family val="2"/>
      <scheme val="minor"/>
    </font>
    <font>
      <b/>
      <sz val="11"/>
      <color theme="0"/>
      <name val="Calibri Light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indexed="64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2" fillId="0" borderId="0" xfId="0" applyFont="1" applyAlignment="1">
      <alignment horizontal="left"/>
    </xf>
    <xf numFmtId="0" fontId="0" fillId="0" borderId="0" xfId="0" applyAlignment="1"/>
    <xf numFmtId="0" fontId="4" fillId="0" borderId="0" xfId="0" applyFont="1" applyAlignment="1">
      <alignment vertical="center"/>
    </xf>
    <xf numFmtId="0" fontId="5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vertical="center"/>
    </xf>
    <xf numFmtId="1" fontId="0" fillId="2" borderId="0" xfId="0" applyNumberForma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" fillId="5" borderId="0" xfId="0" applyFont="1" applyFill="1" applyAlignment="1">
      <alignment vertical="center"/>
    </xf>
    <xf numFmtId="0" fontId="0" fillId="5" borderId="0" xfId="0" applyFill="1" applyAlignment="1">
      <alignment horizontal="center"/>
    </xf>
    <xf numFmtId="0" fontId="0" fillId="5" borderId="0" xfId="0" applyFill="1" applyBorder="1"/>
    <xf numFmtId="0" fontId="0" fillId="5" borderId="0" xfId="0" applyFill="1"/>
    <xf numFmtId="0" fontId="0" fillId="2" borderId="0" xfId="0" applyNumberFormat="1" applyFill="1" applyAlignment="1">
      <alignment horizontal="center"/>
    </xf>
    <xf numFmtId="0" fontId="4" fillId="2" borderId="0" xfId="0" applyFont="1" applyFill="1" applyBorder="1" applyAlignment="1">
      <alignment vertical="center"/>
    </xf>
    <xf numFmtId="0" fontId="4" fillId="2" borderId="6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 wrapText="1"/>
    </xf>
    <xf numFmtId="166" fontId="0" fillId="2" borderId="0" xfId="0" applyNumberFormat="1" applyFill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left"/>
    </xf>
    <xf numFmtId="164" fontId="0" fillId="0" borderId="0" xfId="0" applyNumberFormat="1" applyAlignment="1">
      <alignment horizontal="center"/>
    </xf>
    <xf numFmtId="164" fontId="4" fillId="2" borderId="0" xfId="0" applyNumberFormat="1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167" fontId="2" fillId="0" borderId="1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/>
    </xf>
    <xf numFmtId="0" fontId="0" fillId="2" borderId="0" xfId="0" applyFill="1" applyAlignment="1">
      <alignment wrapText="1"/>
    </xf>
    <xf numFmtId="165" fontId="0" fillId="2" borderId="0" xfId="0" applyNumberFormat="1" applyFill="1" applyBorder="1" applyAlignment="1">
      <alignment wrapText="1"/>
    </xf>
    <xf numFmtId="0" fontId="0" fillId="0" borderId="0" xfId="0" applyNumberFormat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0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vertical="center"/>
    </xf>
    <xf numFmtId="0" fontId="10" fillId="2" borderId="0" xfId="0" applyFont="1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66" fontId="8" fillId="2" borderId="0" xfId="0" applyNumberFormat="1" applyFont="1" applyFill="1" applyBorder="1" applyAlignment="1">
      <alignment horizontal="center"/>
    </xf>
    <xf numFmtId="0" fontId="0" fillId="2" borderId="0" xfId="0" applyNumberFormat="1" applyFill="1" applyBorder="1"/>
    <xf numFmtId="0" fontId="0" fillId="2" borderId="0" xfId="0" applyNumberFormat="1" applyFill="1" applyBorder="1" applyAlignment="1">
      <alignment horizontal="center"/>
    </xf>
    <xf numFmtId="0" fontId="0" fillId="2" borderId="9" xfId="0" applyNumberFormat="1" applyFill="1" applyBorder="1"/>
    <xf numFmtId="0" fontId="0" fillId="2" borderId="10" xfId="0" applyNumberFormat="1" applyFill="1" applyBorder="1"/>
    <xf numFmtId="0" fontId="0" fillId="2" borderId="14" xfId="0" applyNumberFormat="1" applyFill="1" applyBorder="1" applyAlignment="1">
      <alignment horizontal="center"/>
    </xf>
    <xf numFmtId="0" fontId="0" fillId="2" borderId="16" xfId="0" applyNumberFormat="1" applyFill="1" applyBorder="1" applyAlignment="1">
      <alignment horizontal="center"/>
    </xf>
    <xf numFmtId="0" fontId="0" fillId="2" borderId="11" xfId="0" applyFill="1" applyBorder="1"/>
    <xf numFmtId="0" fontId="0" fillId="2" borderId="15" xfId="0" applyNumberFormat="1" applyFill="1" applyBorder="1"/>
    <xf numFmtId="0" fontId="0" fillId="2" borderId="0" xfId="0" applyFill="1" applyBorder="1" applyAlignment="1">
      <alignment horizontal="center"/>
    </xf>
    <xf numFmtId="0" fontId="8" fillId="2" borderId="0" xfId="0" applyFont="1" applyFill="1" applyBorder="1"/>
    <xf numFmtId="0" fontId="8" fillId="2" borderId="10" xfId="0" applyFont="1" applyFill="1" applyBorder="1"/>
    <xf numFmtId="0" fontId="0" fillId="0" borderId="0" xfId="0" applyNumberFormat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/>
    </xf>
    <xf numFmtId="0" fontId="0" fillId="2" borderId="0" xfId="0" applyNumberFormat="1" applyFill="1" applyBorder="1" applyAlignment="1">
      <alignment horizontal="left"/>
    </xf>
    <xf numFmtId="167" fontId="2" fillId="2" borderId="3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left"/>
    </xf>
    <xf numFmtId="167" fontId="2" fillId="0" borderId="17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NumberFormat="1" applyFont="1" applyFill="1" applyAlignment="1">
      <alignment horizontal="center"/>
    </xf>
    <xf numFmtId="0" fontId="0" fillId="2" borderId="0" xfId="0" applyNumberFormat="1" applyFill="1" applyAlignment="1">
      <alignment horizontal="left"/>
    </xf>
    <xf numFmtId="167" fontId="2" fillId="2" borderId="17" xfId="0" applyNumberFormat="1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 wrapText="1"/>
    </xf>
    <xf numFmtId="165" fontId="12" fillId="3" borderId="8" xfId="0" applyNumberFormat="1" applyFont="1" applyFill="1" applyBorder="1" applyAlignment="1">
      <alignment horizontal="center" vertical="center"/>
    </xf>
    <xf numFmtId="0" fontId="0" fillId="0" borderId="0" xfId="0" quotePrefix="1" applyBorder="1" applyAlignment="1">
      <alignment horizontal="center" wrapText="1"/>
    </xf>
    <xf numFmtId="0" fontId="0" fillId="0" borderId="0" xfId="0" applyFill="1"/>
    <xf numFmtId="0" fontId="5" fillId="0" borderId="0" xfId="0" applyFont="1" applyFill="1" applyBorder="1" applyAlignment="1">
      <alignment vertical="center"/>
    </xf>
    <xf numFmtId="0" fontId="0" fillId="0" borderId="0" xfId="0" applyFill="1" applyBorder="1"/>
    <xf numFmtId="0" fontId="2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0" borderId="12" xfId="0" quotePrefix="1" applyBorder="1" applyAlignment="1">
      <alignment horizontal="center" wrapText="1"/>
    </xf>
    <xf numFmtId="167" fontId="2" fillId="2" borderId="1" xfId="0" applyNumberFormat="1" applyFont="1" applyFill="1" applyBorder="1" applyAlignment="1">
      <alignment horizontal="center" vertical="center" wrapText="1"/>
    </xf>
    <xf numFmtId="167" fontId="2" fillId="0" borderId="3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" fontId="0" fillId="0" borderId="0" xfId="0" applyNumberFormat="1"/>
    <xf numFmtId="0" fontId="9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/>
    </xf>
    <xf numFmtId="0" fontId="1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47"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</font>
      <numFmt numFmtId="167" formatCode="_-* #,##0\ [$€-40C]_-;\-* #,##0\ [$€-40C]_-;_-* &quot;-&quot;??\ [$€-40C]_-;_-@_-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1" indent="0" justifyLastLine="0" shrinkToFit="0" readingOrder="0"/>
      <border>
        <right style="thin">
          <color indexed="64"/>
        </right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left" vertical="bottom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  <name val="Calibri Light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indexed="64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indexed="64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6" formatCode="#,##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indexed="64"/>
        </right>
        <top style="thin">
          <color indexed="64"/>
        </top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4" formatCode="&quot;€&quot;#,##0_);[Red]\(&quot;€&quot;#,##0\)"/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E797742D-45A5-4465-87FA-F8F6DE333B05}"/>
  </tableStyles>
  <colors>
    <mruColors>
      <color rgb="FFF19455"/>
      <color rgb="FFED7A2B"/>
      <color rgb="FF6699FF"/>
      <color rgb="FFFF7575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746760</xdr:colOff>
          <xdr:row>2</xdr:row>
          <xdr:rowOff>182880</xdr:rowOff>
        </xdr:from>
        <xdr:to>
          <xdr:col>24</xdr:col>
          <xdr:colOff>662940</xdr:colOff>
          <xdr:row>4</xdr:row>
          <xdr:rowOff>99060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1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303245</xdr:colOff>
      <xdr:row>0</xdr:row>
      <xdr:rowOff>139959</xdr:rowOff>
    </xdr:from>
    <xdr:to>
      <xdr:col>8</xdr:col>
      <xdr:colOff>622041</xdr:colOff>
      <xdr:row>2</xdr:row>
      <xdr:rowOff>147735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218714" y="139959"/>
          <a:ext cx="1329613" cy="3810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FORMULAIRE</a:t>
          </a:r>
          <a:r>
            <a:rPr lang="fr-FR" sz="1100"/>
            <a:t>E</a:t>
          </a:r>
        </a:p>
      </xdr:txBody>
    </xdr:sp>
    <xdr:clientData/>
  </xdr:twoCellAnchor>
  <xdr:twoCellAnchor>
    <xdr:from>
      <xdr:col>1</xdr:col>
      <xdr:colOff>482081</xdr:colOff>
      <xdr:row>0</xdr:row>
      <xdr:rowOff>147735</xdr:rowOff>
    </xdr:from>
    <xdr:to>
      <xdr:col>2</xdr:col>
      <xdr:colOff>707571</xdr:colOff>
      <xdr:row>2</xdr:row>
      <xdr:rowOff>155511</xdr:rowOff>
    </xdr:to>
    <xdr:sp macro="[0]!Module2.tuto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46448" y="147735"/>
          <a:ext cx="1733939" cy="3810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Mise à jour tutorat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6" xr16:uid="{DF3D3D1A-9B75-4D4C-886E-3D6086A3E2F1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Prénom" tableColumnId="2"/>
      <queryTableField id="3" name="UAP" tableColumnId="3"/>
      <queryTableField id="4" name="Nombre de tutorats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5" xr16:uid="{5B30B6FD-2E5A-4B82-A156-0DE0DAE3BFAD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Prénom" tableColumnId="2"/>
      <queryTableField id="3" name="UAP" tableColumnId="3"/>
      <queryTableField id="4" name="Nombre de jours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8" xr16:uid="{817F9B21-4F9B-4499-ACD1-C95C43ADC4DC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Prénom" tableColumnId="2"/>
      <queryTableField id="3" name="UAP" tableColumnId="3"/>
      <queryTableField id="4" name="Valorisation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19" xr16:uid="{4D0B4B1D-919F-4BBF-A445-84428FCE8C40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Prénom" tableColumnId="2"/>
      <queryTableField id="3" name="UAP" tableColumnId="3"/>
      <queryTableField id="4" name="Valorisation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7" xr16:uid="{69ED7E84-9CC9-4080-9443-086CF35EF6BA}" autoFormatId="16" applyNumberFormats="0" applyBorderFormats="0" applyFontFormats="0" applyPatternFormats="0" applyAlignmentFormats="0" applyWidthHeightFormats="0">
  <queryTableRefresh nextId="7">
    <queryTableFields count="5">
      <queryTableField id="5" name="T" tableColumnId="5"/>
      <queryTableField id="1" name="NOM" tableColumnId="1"/>
      <queryTableField id="2" name="Prénom" tableColumnId="2"/>
      <queryTableField id="3" name="UAP" tableColumnId="3"/>
      <queryTableField id="4" name="Valorisation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C345EC7A-3054-4ADC-8E1F-0CFF0EB1A81E}" autoFormatId="16" applyNumberFormats="0" applyBorderFormats="0" applyFontFormats="0" applyPatternFormats="0" applyAlignmentFormats="0" applyWidthHeightFormats="0">
  <queryTableRefresh nextId="13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11" dataBound="0" tableColumnId="5"/>
      <queryTableField id="12" dataBound="0" tableColumnId="6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334C83F7-2A82-4472-90CA-32A1D26BEE11}" autoFormatId="16" applyNumberFormats="0" applyBorderFormats="0" applyFontFormats="0" applyPatternFormats="0" applyAlignmentFormats="0" applyWidthHeightFormats="0">
  <queryTableRefresh nextId="13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11" dataBound="0" tableColumnId="5"/>
      <queryTableField id="12" dataBound="0" tableColumnId="6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1BA93A8C-908A-4B16-9263-B5E18DB07F6B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E069EEF-3893-46FC-9D85-938E89DEECB8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0" xr16:uid="{72678EA2-2164-4BED-B9F2-D08A1D601664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8" xr16:uid="{BFC2D102-A912-4ABD-95D7-CCCC2BB35516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D77F8D64-88EB-49AC-AA39-869BEC784FE0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433CE68-C2B1-47E6-BD53-894A00BABD9F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4" xr16:uid="{6C630929-4098-4F60-82EC-136A991F5403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3" xr16:uid="{AF177BFF-32E7-4F7C-83B7-CFF272A5B5E8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2" xr16:uid="{C06E7CFF-9E71-44A8-B702-6EE1CAB062C5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queryTables/queryTable1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3E28BA17-9980-413D-AD7F-C3F7130A4B66}" autoFormatId="16" applyNumberFormats="0" applyBorderFormats="0" applyFontFormats="0" applyPatternFormats="0" applyAlignmentFormats="0" applyWidthHeightFormats="0">
  <queryTableRefresh nextId="9" unboundColumnsRight="2">
    <queryTableFields count="6">
      <queryTableField id="1" name="NOM" tableColumnId="1"/>
      <queryTableField id="2" name="Prénom" tableColumnId="2"/>
      <queryTableField id="3" name="Concat_nom_prénom" tableColumnId="3"/>
      <queryTableField id="4" name="UAP" tableColumnId="4"/>
      <queryTableField id="7" dataBound="0" tableColumnId="7"/>
      <queryTableField id="8" dataBound="0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_rels/table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3.xml"/></Relationships>
</file>

<file path=xl/tables/_rels/table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tables/_rels/table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tables/_rels/table1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tables/_rels/table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EB160A-5852-493C-9CB7-9F04BB0A0F95}" name="PALIER" displayName="PALIER" ref="I1:J4" totalsRowShown="0">
  <autoFilter ref="I1:J4" xr:uid="{341C8D6F-1CD7-449F-8216-FF1672C0D0D1}"/>
  <tableColumns count="2">
    <tableColumn id="1" xr3:uid="{24ED33A8-93E5-4856-BAB9-5466D5250313}" name="Colonne1"/>
    <tableColumn id="2" xr3:uid="{4BDABF32-5CB9-4215-A868-E731F8C65786}" name="Colonne2" dataDxfId="14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6926EB1-9DF3-4261-A720-AA419C4DA6DD}" name="TOP_10___TUTORATS" displayName="TOP_10___TUTORATS" ref="O10:R20" tableType="queryTable" totalsRowShown="0" headerRowDxfId="145" dataDxfId="144">
  <autoFilter ref="O10:R20" xr:uid="{340C51E6-9B34-43D2-ADF6-D8E1D1506AE4}"/>
  <tableColumns count="4">
    <tableColumn id="1" xr3:uid="{BFBE8955-588D-4AA3-930D-E9957A8CD069}" uniqueName="1" name="NOM" queryTableFieldId="1" dataDxfId="143"/>
    <tableColumn id="2" xr3:uid="{E9492F90-F559-420F-A4DB-DB7559585A7F}" uniqueName="2" name="Prénom" queryTableFieldId="2" dataDxfId="142"/>
    <tableColumn id="3" xr3:uid="{DC6182EF-C779-4144-A9FA-55FFDA5657C1}" uniqueName="3" name="UAP" queryTableFieldId="3" dataDxfId="141"/>
    <tableColumn id="4" xr3:uid="{19837E3D-68ED-4BE5-9BF2-244E185184A1}" uniqueName="4" name="Nombre de tutorats" queryTableFieldId="4" dataDxfId="140"/>
  </tableColumns>
  <tableStyleInfo name="TableStyleMedium2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B449CB6-6422-45DF-A7C8-19B64AAEF208}" name="TOP_10___JOURS" displayName="TOP_10___JOURS" ref="H10:K20" tableType="queryTable" totalsRowShown="0" headerRowDxfId="139" dataDxfId="138">
  <autoFilter ref="H10:K20" xr:uid="{6EF13454-F9AF-41C5-A390-5505F014A6F3}"/>
  <tableColumns count="4">
    <tableColumn id="1" xr3:uid="{16B0EC37-80CF-4EAF-A5A4-D17E9D4C414B}" uniqueName="1" name="NOM" queryTableFieldId="1" dataDxfId="137"/>
    <tableColumn id="2" xr3:uid="{FC8068A7-EBDE-4FD4-BFE2-BBDD7033B384}" uniqueName="2" name="Prénom" queryTableFieldId="2" dataDxfId="136"/>
    <tableColumn id="3" xr3:uid="{3D6AD6AF-0764-4330-96E2-CB38B866F9C7}" uniqueName="3" name="UAP" queryTableFieldId="3" dataDxfId="135"/>
    <tableColumn id="4" xr3:uid="{5A775753-AFBE-4F67-B6E1-320D6F74CF76}" uniqueName="4" name="Nombre de jours" queryTableFieldId="4" dataDxfId="134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1A35BC35-2F20-4302-8920-8B901B3490C9}" name="VALORISATION_150" displayName="VALORISATION_150" ref="O27:R33" tableType="queryTable" totalsRowCount="1" headerRowDxfId="133" dataDxfId="132">
  <autoFilter ref="O27:R32" xr:uid="{62E63CDD-4DFA-4962-9974-52082DC860B6}"/>
  <tableColumns count="4">
    <tableColumn id="1" xr3:uid="{B458F7FA-67C3-4A7D-8E4D-76C7F8E8F5CF}" uniqueName="1" name="NOM" queryTableFieldId="1" dataDxfId="131" totalsRowDxfId="130"/>
    <tableColumn id="2" xr3:uid="{958FDBB3-A836-4C8C-B846-3531BBAD749E}" uniqueName="2" name="Prénom" queryTableFieldId="2" dataDxfId="129" totalsRowDxfId="128"/>
    <tableColumn id="3" xr3:uid="{8AA0CA8C-5689-4AE5-B110-441190962598}" uniqueName="3" name="UAP" queryTableFieldId="3" dataDxfId="127" totalsRowDxfId="126"/>
    <tableColumn id="4" xr3:uid="{2A018885-91E6-4797-9A83-1538B77C2A97}" uniqueName="4" name="Valorisation" totalsRowFunction="custom" queryTableFieldId="4" dataDxfId="125" totalsRowDxfId="124">
      <totalsRowFormula>SUM(VALORISATION_150[Valorisation])</totalsRowFormula>
    </tableColumn>
  </tableColumns>
  <tableStyleInfo name="TableStyleMedium2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48FE76E-AA4A-4473-AE8A-B7B7F2F60451}" name="VALORISATION_200" displayName="VALORISATION_200" ref="U27:X42" tableType="queryTable" totalsRowCount="1" headerRowDxfId="123" dataDxfId="122">
  <autoFilter ref="U27:X41" xr:uid="{4BDB2985-D51E-4025-BC16-997DEB6BFB13}"/>
  <tableColumns count="4">
    <tableColumn id="1" xr3:uid="{376FABE3-56B6-4DC0-9F7C-CE9C7EDF29B7}" uniqueName="1" name="NOM" queryTableFieldId="1" dataDxfId="121" totalsRowDxfId="120"/>
    <tableColumn id="2" xr3:uid="{7CED6852-CF9A-4B0F-9E4E-EF8927AF411B}" uniqueName="2" name="Prénom" queryTableFieldId="2" dataDxfId="119" totalsRowDxfId="118"/>
    <tableColumn id="3" xr3:uid="{F0CE302D-AF1E-4B8F-9C2E-20F7DF420A67}" uniqueName="3" name="UAP" queryTableFieldId="3" dataDxfId="117" totalsRowDxfId="116"/>
    <tableColumn id="4" xr3:uid="{DBAAF9D4-007E-430A-A296-F872FCF19BBA}" uniqueName="4" name="Valorisation" totalsRowFunction="custom" queryTableFieldId="4" dataDxfId="115" totalsRowDxfId="114">
      <totalsRowFormula>SUM(VALORISATION_200[Valorisation])</totalsRowFormula>
    </tableColumn>
  </tableColumns>
  <tableStyleInfo name="TableStyleMedium2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6DDA5FBD-81A4-445B-8418-57DDF4CBA1F2}" name="VALORISATION_100" displayName="VALORISATION_100" ref="G27:K29" tableType="queryTable" insertRow="1" totalsRowCount="1" headerRowDxfId="113" dataDxfId="112">
  <autoFilter ref="G27:K28" xr:uid="{DDA70309-9DD4-4154-8F41-4949123B0AD9}"/>
  <tableColumns count="5">
    <tableColumn id="5" xr3:uid="{C59B92D0-777A-42D3-8566-A9685E68E9A2}" uniqueName="5" name="T" queryTableFieldId="5" dataDxfId="111" totalsRowDxfId="110"/>
    <tableColumn id="1" xr3:uid="{3DA6337E-49DC-4F76-A14E-1DB996BDAEF7}" uniqueName="1" name="NOM" queryTableFieldId="1" dataDxfId="109" totalsRowDxfId="108"/>
    <tableColumn id="2" xr3:uid="{24DAF4E9-B139-4CD8-9979-8AEDE545FEDB}" uniqueName="2" name="Prénom" queryTableFieldId="2" dataDxfId="107" totalsRowDxfId="106"/>
    <tableColumn id="3" xr3:uid="{FA6EA6E7-5F48-4DAE-BFB4-C2ACC1188AB9}" uniqueName="3" name="UAP" queryTableFieldId="3" dataDxfId="105" totalsRowDxfId="104"/>
    <tableColumn id="4" xr3:uid="{5349F93C-1C81-4C06-A3B4-721374DE2930}" uniqueName="4" name="Valorisation" totalsRowFunction="custom" queryTableFieldId="4" dataDxfId="103" totalsRowDxfId="102">
      <totalsRowFormula>SUM(VALORISATION_100[Valorisation])</totalsRowFormula>
    </tableColumn>
  </tableColumns>
  <tableStyleInfo name="TableStyleMedium2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30553D-0BF9-4F17-922F-95B1F74F7F83}" name="Liste_principale" displayName="Liste_principale" ref="A5:J222" totalsRowShown="0" headerRowDxfId="101">
  <autoFilter ref="A5:J222" xr:uid="{DB0FD8AB-C709-41E5-A852-0CDD51ED347C}"/>
  <sortState ref="A6:J212">
    <sortCondition ref="B5:B212"/>
  </sortState>
  <tableColumns count="10">
    <tableColumn id="21" xr3:uid="{2CD17A98-74B0-411C-AB73-7BDAFCDB06CC}" name="T" dataDxfId="100">
      <calculatedColumnFormula>IF(Liste_principale[[#This Row],[Formation tuteurs]]="","",1)</calculatedColumnFormula>
    </tableColumn>
    <tableColumn id="1" xr3:uid="{D3E93F79-4C2E-4235-9246-F7B23BA1F1DF}" name="NOM" dataDxfId="99" totalsRowDxfId="98"/>
    <tableColumn id="2" xr3:uid="{53AEB0FF-69DB-4B91-B39A-702B0F2E8B2D}" name="Prénom" dataDxfId="97" totalsRowDxfId="96"/>
    <tableColumn id="7" xr3:uid="{69FDC532-D1F5-4551-9C44-D9749F35F1A6}" name="Concat_nom_prénom" dataDxfId="95" totalsRowDxfId="94">
      <calculatedColumnFormula>_xlfn.CONCAT(Liste_principale[[#This Row],[NOM]],Liste_principale[[#This Row],[Prénom]])</calculatedColumnFormula>
    </tableColumn>
    <tableColumn id="3" xr3:uid="{84FF352F-7ECF-46AB-AECE-1B9803468D43}" name="UAP" dataDxfId="93" totalsRowDxfId="92"/>
    <tableColumn id="4" xr3:uid="{859195CF-7BD4-44DB-BA53-28A003782312}" name="Contrat"/>
    <tableColumn id="8" xr3:uid="{1475AC6A-8FF7-4AD6-BBA9-CC5E1B13D385}" name="Formation tuteurs" dataDxfId="91"/>
    <tableColumn id="5" xr3:uid="{1BDC0A73-E79D-4F48-83D3-CFDDE9415395}" name="Nombre de tutorats" dataDxfId="90" totalsRowDxfId="89"/>
    <tableColumn id="6" xr3:uid="{20E0111A-1E9F-44DD-9AE8-F71EEBFA87A2}" name="Nombre de jours" dataDxfId="88"/>
    <tableColumn id="9" xr3:uid="{16BCAF86-FC94-4ED9-9B89-A8CE230B6C29}" name="Valorisation" dataDxfId="87">
      <calculatedColumnFormula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calculatedColumnFormula>
    </tableColumn>
  </tableColumns>
  <tableStyleInfo name="TableStyleLight1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A09719-4E0B-4962-B219-CF2DF163E1CB}" name="JANVIER" displayName="JANVIER" ref="A1:F218" tableType="queryTable" totalsRowShown="0" headerRowDxfId="86">
  <tableColumns count="6">
    <tableColumn id="1" xr3:uid="{DF603F75-13C3-45B8-B428-57F8A4DE8B7B}" uniqueName="1" name="Nom" queryTableFieldId="1" dataDxfId="85"/>
    <tableColumn id="2" xr3:uid="{D558929E-3D87-4677-BEC0-B90C795E74C9}" uniqueName="2" name="Prénom" queryTableFieldId="2" dataDxfId="84"/>
    <tableColumn id="3" xr3:uid="{1AA04A7A-AC93-4B3F-A463-F16A3E0B22CA}" uniqueName="3" name="Calandrage" queryTableFieldId="3" dataDxfId="83"/>
    <tableColumn id="4" xr3:uid="{28B2AB33-BCFE-4353-B930-262B7190ACC5}" uniqueName="4" name="UAP" queryTableFieldId="4" dataDxfId="82"/>
    <tableColumn id="5" xr3:uid="{BC453C74-AB1C-4319-B3F5-92FC803DBF0C}" uniqueName="5" name="Nombre de tutorats" queryTableFieldId="11" dataDxfId="81"/>
    <tableColumn id="6" xr3:uid="{EE75964A-858F-4D17-9844-6120ACDEF71E}" uniqueName="6" name="Nombre de jours" queryTableFieldId="12" dataDxfId="80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A6E8536-1186-4484-88C2-8E5191EAE504}" name="FEVRIER" displayName="FEVRIER" ref="A1:F216" tableType="queryTable" totalsRowShown="0" headerRowDxfId="79">
  <tableColumns count="6">
    <tableColumn id="1" xr3:uid="{7C57D11B-1246-4892-A7DD-80E35D736744}" uniqueName="1" name="Nom" queryTableFieldId="1" dataDxfId="78"/>
    <tableColumn id="2" xr3:uid="{7CA1D3F7-B12B-4012-8932-A0C4482810B5}" uniqueName="2" name="Prénom" queryTableFieldId="2" dataDxfId="77"/>
    <tableColumn id="3" xr3:uid="{59687BED-3C10-4918-9E90-FDF8643CA1CF}" uniqueName="3" name="Calandrage" queryTableFieldId="3" dataDxfId="76"/>
    <tableColumn id="4" xr3:uid="{4B6766E3-F311-46E8-A358-B894D020744D}" uniqueName="4" name="UAP" queryTableFieldId="4" dataDxfId="75"/>
    <tableColumn id="5" xr3:uid="{4E4E80DE-6E07-4379-9FB2-8A2265BBF38C}" uniqueName="5" name="Nombre de tutorats" queryTableFieldId="11" dataDxfId="74"/>
    <tableColumn id="6" xr3:uid="{B3DD2583-823F-4D58-A96E-0630B5347856}" uniqueName="6" name="Nombre de jours " queryTableFieldId="12" dataDxfId="73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CA126E6-2394-416F-AB83-35D8A0821FFB}" name="MARS" displayName="MARS" ref="A1:F216" tableType="queryTable" totalsRowShown="0" headerRowDxfId="72">
  <tableColumns count="6">
    <tableColumn id="1" xr3:uid="{D65C1C64-0BE4-45CF-99D6-ED3E74492AA9}" uniqueName="1" name="Nom" queryTableFieldId="1" dataDxfId="71"/>
    <tableColumn id="2" xr3:uid="{5AB00ADD-0EFE-446E-8891-436965501D43}" uniqueName="2" name="Prénom" queryTableFieldId="2" dataDxfId="70"/>
    <tableColumn id="3" xr3:uid="{0602B531-5F85-424A-A1C6-F199FE7ED145}" uniqueName="3" name="Calandrage" queryTableFieldId="3" dataDxfId="69"/>
    <tableColumn id="4" xr3:uid="{E0D5BC6C-B1D8-4D71-AA07-13F17484FF61}" uniqueName="4" name="UAP" queryTableFieldId="4" dataDxfId="68"/>
    <tableColumn id="7" xr3:uid="{BCD455A0-58F1-471E-8F0A-32F70DEC8B2E}" uniqueName="7" name="Nombre de tutorats" queryTableFieldId="7" dataDxfId="67"/>
    <tableColumn id="8" xr3:uid="{4A43847E-D09F-417D-8D83-9B1B49AC08FA}" uniqueName="8" name="Nombre de jours" queryTableFieldId="8" dataDxfId="66"/>
  </tableColumns>
  <tableStyleInfo name="TableStyleMedium2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25AB735-9ABF-4094-BA81-9373314363BB}" name="AVRIL" displayName="AVRIL" ref="A1:F216" tableType="queryTable" totalsRowShown="0" headerRowDxfId="65">
  <tableColumns count="6">
    <tableColumn id="1" xr3:uid="{D55290C7-2E48-4D21-A246-96975E666B18}" uniqueName="1" name="Nom" queryTableFieldId="1" dataDxfId="64"/>
    <tableColumn id="2" xr3:uid="{5A8C9AF4-1538-4E9C-B4AA-774F04B5B65D}" uniqueName="2" name="Prénom" queryTableFieldId="2" dataDxfId="63"/>
    <tableColumn id="3" xr3:uid="{1647E004-10D2-482A-8BBD-1830331477B1}" uniqueName="3" name="Calandrage" queryTableFieldId="3" dataDxfId="62"/>
    <tableColumn id="4" xr3:uid="{536F5393-4E2F-45D1-A61C-CC6563B7FD3E}" uniqueName="4" name="UAP" queryTableFieldId="4" dataDxfId="61"/>
    <tableColumn id="7" xr3:uid="{58A3780F-7C97-4527-BA03-63F13FB2889D}" uniqueName="7" name="Nombre de tutorats" queryTableFieldId="7" dataDxfId="60"/>
    <tableColumn id="8" xr3:uid="{9550312E-2704-4621-8CAB-EF1145FA6113}" uniqueName="8" name="Nombre de jours" queryTableFieldId="8" dataDxfId="59"/>
  </tableColumns>
  <tableStyleInfo name="TableStyleMedium2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DE0E056-D19A-4A89-8B26-36233D99A2E1}" name="MAI" displayName="MAI" ref="A1:F217" tableType="queryTable" totalsRowShown="0" headerRowDxfId="58">
  <tableColumns count="6">
    <tableColumn id="1" xr3:uid="{37F4A194-E9F2-457D-9836-A3D7230BCC49}" uniqueName="1" name="Nom" queryTableFieldId="1" dataDxfId="57"/>
    <tableColumn id="2" xr3:uid="{D80E682F-8AC6-4F45-9BF9-D9523EC9325F}" uniqueName="2" name="Prénom" queryTableFieldId="2" dataDxfId="56"/>
    <tableColumn id="3" xr3:uid="{AF8AEDC5-0A85-4D26-9E8D-11DBCA2F61E4}" uniqueName="3" name="Calandrage" queryTableFieldId="3" dataDxfId="55"/>
    <tableColumn id="4" xr3:uid="{95CFCA2F-7165-4C1D-ACEF-BDF54D85B9CC}" uniqueName="4" name="UAP" queryTableFieldId="4" dataDxfId="54"/>
    <tableColumn id="7" xr3:uid="{A7EA90A1-4A31-4C49-B73E-E60A2F32B353}" uniqueName="7" name="Nombre de tutorats" queryTableFieldId="7" dataDxfId="53"/>
    <tableColumn id="8" xr3:uid="{A855C609-2B9B-4925-971E-5F5D2D29ED4B}" uniqueName="8" name="Nombre de jours" queryTableFieldId="8" dataDxfId="52"/>
  </tableColumns>
  <tableStyleInfo name="TableStyleMedium2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42C1D7C-95C7-45FB-8449-D18C043F90EA}" name="JUIN" displayName="JUIN" ref="A1:F217" tableType="queryTable" totalsRowShown="0" headerRowDxfId="51">
  <tableColumns count="6">
    <tableColumn id="1" xr3:uid="{C26699D8-1C51-4D69-AEAE-A69B2B1AC7F0}" uniqueName="1" name="Nom" queryTableFieldId="1" dataDxfId="50"/>
    <tableColumn id="2" xr3:uid="{20EBE4FB-CC21-48B7-9EBC-D5B509E7D8D1}" uniqueName="2" name="Prénom" queryTableFieldId="2" dataDxfId="49"/>
    <tableColumn id="3" xr3:uid="{3DAA1D94-6E8D-4D17-BDE7-49254C3725B4}" uniqueName="3" name="Calandrage" queryTableFieldId="3" dataDxfId="48"/>
    <tableColumn id="4" xr3:uid="{A8859E83-6E36-4DAF-AEDF-28995FC1CB6E}" uniqueName="4" name="UAP" queryTableFieldId="4" dataDxfId="47"/>
    <tableColumn id="7" xr3:uid="{CE208AC9-1ED3-4070-B704-D7FE3860CC99}" uniqueName="7" name="Nombre de tutorats" queryTableFieldId="7" dataDxfId="46"/>
    <tableColumn id="8" xr3:uid="{2A33D016-2003-4F8C-BC58-8A8C1520F803}" uniqueName="8" name="Nombre de jours" queryTableFieldId="8" dataDxfId="45"/>
  </tableColumns>
  <tableStyleInfo name="TableStyleMedium2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55AEADD-C313-4F27-B46D-3E0924ACD767}" name="JUILLET" displayName="JUILLET" ref="A1:F217" tableType="queryTable" totalsRowShown="0" headerRowDxfId="44">
  <tableColumns count="6">
    <tableColumn id="1" xr3:uid="{7B962F7E-79EF-4BA6-B537-89450B4A50DE}" uniqueName="1" name="Nom" queryTableFieldId="1" dataDxfId="43"/>
    <tableColumn id="2" xr3:uid="{C3CB7BCE-C1E6-4B2F-AB12-E1D19D5FBFBC}" uniqueName="2" name="Prénom" queryTableFieldId="2" dataDxfId="42"/>
    <tableColumn id="3" xr3:uid="{BA72DBC3-2E14-4A0A-8D02-864C129E9189}" uniqueName="3" name="Calandrage" queryTableFieldId="3" dataDxfId="41"/>
    <tableColumn id="4" xr3:uid="{749C8CFF-9E22-490B-9FE8-9B633D4CBE98}" uniqueName="4" name="UAP" queryTableFieldId="4" dataDxfId="40"/>
    <tableColumn id="7" xr3:uid="{7873F27D-7117-4B7E-8C27-D420324F7BDF}" uniqueName="7" name="Nombre de tutorats" queryTableFieldId="7" dataDxfId="39"/>
    <tableColumn id="8" xr3:uid="{7EC17D80-4388-48AB-86B6-23EA00DE7E13}" uniqueName="8" name="Nombre de jours" queryTableFieldId="8" dataDxfId="38"/>
  </tableColumns>
  <tableStyleInfo name="TableStyleMedium27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729876F-DAD4-4C91-911B-4F467A840FF8}" name="AOUT" displayName="AOUT" ref="A1:F217" tableType="queryTable" totalsRowShown="0" headerRowDxfId="37">
  <tableColumns count="6">
    <tableColumn id="1" xr3:uid="{29FDDD3F-126E-49FD-B4F1-8C11AED5CA3F}" uniqueName="1" name="Nom" queryTableFieldId="1" dataDxfId="36"/>
    <tableColumn id="2" xr3:uid="{EF523367-6D4E-478E-B162-FD81D028268A}" uniqueName="2" name="Prénom" queryTableFieldId="2" dataDxfId="35"/>
    <tableColumn id="3" xr3:uid="{66D91FAA-EAF4-4148-95FD-CD4F6540E8C4}" uniqueName="3" name="Calandrage" queryTableFieldId="3" dataDxfId="34"/>
    <tableColumn id="4" xr3:uid="{58835FE3-1107-4FD5-988A-94209375A05B}" uniqueName="4" name="UAP" queryTableFieldId="4" dataDxfId="33"/>
    <tableColumn id="7" xr3:uid="{B1D2024C-803A-4283-91E5-78C0D33446CC}" uniqueName="7" name="Nombre de tutorats" queryTableFieldId="7" dataDxfId="32"/>
    <tableColumn id="8" xr3:uid="{89799C3F-7F45-4A55-9663-48D83C125623}" uniqueName="8" name="Nombre de jours" queryTableFieldId="8" dataDxfId="31"/>
  </tableColumns>
  <tableStyleInfo name="TableStyleMedium2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95717DF-437E-4A52-A868-67DC421DBEEC}" name="SEPTEMBRE" displayName="SEPTEMBRE" ref="A1:F217" tableType="queryTable" totalsRowShown="0" headerRowDxfId="30">
  <tableColumns count="6">
    <tableColumn id="1" xr3:uid="{6DD82591-E395-4BE2-863A-50ADA8C7D21A}" uniqueName="1" name="Nom" queryTableFieldId="1" dataDxfId="29"/>
    <tableColumn id="2" xr3:uid="{086D3132-E565-45AC-9869-CC5948D22F82}" uniqueName="2" name="Prénom" queryTableFieldId="2" dataDxfId="28"/>
    <tableColumn id="3" xr3:uid="{58F97EE8-639F-4BD5-8E34-6F11BB6E761F}" uniqueName="3" name="Calandrage" queryTableFieldId="3" dataDxfId="27"/>
    <tableColumn id="4" xr3:uid="{0A07F6BA-D434-413F-924C-9E51110D2354}" uniqueName="4" name="UAP" queryTableFieldId="4" dataDxfId="26"/>
    <tableColumn id="7" xr3:uid="{CFD4FAAB-0F35-405F-9461-1FF0F215CD2A}" uniqueName="7" name="Nombre de tutorats" queryTableFieldId="7" dataDxfId="25"/>
    <tableColumn id="8" xr3:uid="{3096A7CD-1CA4-4377-BE37-1A8A62A7EB68}" uniqueName="8" name="Nombre de jours" queryTableFieldId="8" dataDxfId="24"/>
  </tableColumns>
  <tableStyleInfo name="TableStyleMedium27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5726355-CE7C-4DF1-ABFB-A773E8FCACF2}" name="OCTOBRE" displayName="OCTOBRE" ref="A1:F217" tableType="queryTable" totalsRowShown="0" headerRowDxfId="23">
  <tableColumns count="6">
    <tableColumn id="1" xr3:uid="{622F7130-A3C2-48C9-A59E-2C75BE97AEA9}" uniqueName="1" name="Nom" queryTableFieldId="1" dataDxfId="22"/>
    <tableColumn id="2" xr3:uid="{370154B4-927A-48C3-9473-C6F2867EAE2E}" uniqueName="2" name="Prénom" queryTableFieldId="2" dataDxfId="21"/>
    <tableColumn id="3" xr3:uid="{119CC527-B38B-4CF9-B6B9-4A930B372D9E}" uniqueName="3" name="Calandrage" queryTableFieldId="3" dataDxfId="20"/>
    <tableColumn id="4" xr3:uid="{B9E42390-79B4-41A7-A683-8E29F4D37930}" uniqueName="4" name="UAP" queryTableFieldId="4" dataDxfId="19"/>
    <tableColumn id="7" xr3:uid="{9FD42FFD-EC33-4E64-BFE2-CC73F42CBCD5}" uniqueName="7" name="Nombre de tutorats" queryTableFieldId="7" dataDxfId="18"/>
    <tableColumn id="8" xr3:uid="{84C5ED17-9AB4-4875-BFA2-A07D54B7BE1E}" uniqueName="8" name="Nombre de jours" queryTableFieldId="8" dataDxfId="17"/>
  </tableColumns>
  <tableStyleInfo name="TableStyleMedium2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ABF8C90-3378-445B-AC07-558A34212D01}" name="NOVEMBRE" displayName="NOVEMBRE" ref="A1:F217" tableType="queryTable" totalsRowShown="0" headerRowDxfId="16">
  <tableColumns count="6">
    <tableColumn id="1" xr3:uid="{762B8893-6F30-425A-B1D9-6E329B0F7141}" uniqueName="1" name="Nom" queryTableFieldId="1" dataDxfId="15"/>
    <tableColumn id="2" xr3:uid="{F0B48D35-2858-4998-A437-A17358331B6E}" uniqueName="2" name="Prénom" queryTableFieldId="2" dataDxfId="14"/>
    <tableColumn id="3" xr3:uid="{3A2ACDA8-7A50-43D7-AE19-5D25EA700477}" uniqueName="3" name="Calandrage" queryTableFieldId="3" dataDxfId="13"/>
    <tableColumn id="4" xr3:uid="{C6D1CE3B-1FAB-4718-B687-CFDDD21D5387}" uniqueName="4" name="UAP" queryTableFieldId="4" dataDxfId="12"/>
    <tableColumn id="7" xr3:uid="{34226EEF-B12A-400C-AB10-9BC9AA30F4D8}" uniqueName="7" name="Nombre de tutorats" queryTableFieldId="7" dataDxfId="11"/>
    <tableColumn id="8" xr3:uid="{9500BF5C-B5E7-4688-90FB-94A78DFC2BAB}" uniqueName="8" name="Nombre de jours" queryTableFieldId="8" dataDxfId="10"/>
  </tableColumns>
  <tableStyleInfo name="TableStyleMedium27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3D5F4ECA-704D-465A-BA0A-17DF3E3CF811}" name="DECEMBRE" displayName="DECEMBRE" ref="A1:F217" tableType="queryTable" totalsRowShown="0" headerRowDxfId="9">
  <tableColumns count="6">
    <tableColumn id="1" xr3:uid="{6234EDCE-8C44-4808-925E-799C78B9E917}" uniqueName="1" name="Nom" queryTableFieldId="1" dataDxfId="8"/>
    <tableColumn id="2" xr3:uid="{2C15803C-6164-4858-BFF3-49F705CD2F86}" uniqueName="2" name="Prénom" queryTableFieldId="2" dataDxfId="7"/>
    <tableColumn id="3" xr3:uid="{836EECFB-A0A4-4EA2-BA90-4CA3E5908C19}" uniqueName="3" name="Calandrage" queryTableFieldId="3" dataDxfId="6"/>
    <tableColumn id="4" xr3:uid="{8308A5F0-2E81-495B-AF56-4B73FACB7388}" uniqueName="4" name="UAP" queryTableFieldId="4" dataDxfId="5"/>
    <tableColumn id="7" xr3:uid="{D7DA1EE5-CA3A-47CD-A788-8DCDAD244ACF}" uniqueName="7" name="Nombre de tutorats" queryTableFieldId="7" dataDxfId="4"/>
    <tableColumn id="8" xr3:uid="{B2303CFC-82FF-47F2-A7A4-781C6B4DD4F9}" uniqueName="8" name="Nombre de jours" queryTableFieldId="8" dataDxfId="3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Métropolitain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Métropolitain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solidFill>
          <a:schemeClr val="phClr">
            <a:shade val="95000"/>
            <a:satMod val="170000"/>
          </a:schemeClr>
        </a:soli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Metropolitan" id="{4C5440D6-04D2-4954-96CF-F251137069B2}" vid="{79CFCA13-9412-4290-BB4B-85112F88857B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E2AEF-7A75-4C04-9DC7-CBDF3E879984}">
  <sheetPr codeName="Feuil1"/>
  <dimension ref="A1:J14"/>
  <sheetViews>
    <sheetView workbookViewId="0">
      <selection activeCell="G2" sqref="G2:G3"/>
    </sheetView>
  </sheetViews>
  <sheetFormatPr baseColWidth="10" defaultRowHeight="14.4"/>
  <cols>
    <col min="3" max="3" width="21.5546875" customWidth="1"/>
    <col min="10" max="11" width="10.88671875" customWidth="1"/>
    <col min="12" max="12" width="31.5546875" customWidth="1"/>
  </cols>
  <sheetData>
    <row r="1" spans="1:10" s="1" customFormat="1" ht="17.55" customHeight="1">
      <c r="C1" s="39" t="s">
        <v>564</v>
      </c>
      <c r="E1" s="1" t="s">
        <v>0</v>
      </c>
      <c r="G1" s="1" t="s">
        <v>2</v>
      </c>
      <c r="I1" s="1" t="s">
        <v>567</v>
      </c>
      <c r="J1" s="37" t="s">
        <v>568</v>
      </c>
    </row>
    <row r="2" spans="1:10" s="1" customFormat="1">
      <c r="C2" s="1" t="s">
        <v>565</v>
      </c>
      <c r="E2" s="1" t="s">
        <v>3</v>
      </c>
      <c r="G2" s="1" t="s">
        <v>6</v>
      </c>
      <c r="I2" s="1" t="s">
        <v>555</v>
      </c>
      <c r="J2" s="37">
        <v>100</v>
      </c>
    </row>
    <row r="3" spans="1:10" ht="13.5" customHeight="1">
      <c r="A3" s="6"/>
      <c r="B3" s="6"/>
      <c r="C3" s="6"/>
      <c r="D3" s="6"/>
      <c r="E3" s="6" t="s">
        <v>4</v>
      </c>
      <c r="F3" s="6"/>
      <c r="G3" s="6" t="s">
        <v>7</v>
      </c>
      <c r="I3" s="37" t="s">
        <v>557</v>
      </c>
      <c r="J3" s="37">
        <v>150</v>
      </c>
    </row>
    <row r="4" spans="1:10" ht="12" customHeight="1">
      <c r="A4" s="6"/>
      <c r="B4" s="6"/>
      <c r="C4" s="6"/>
      <c r="D4" s="6"/>
      <c r="E4" s="6" t="s">
        <v>5</v>
      </c>
      <c r="F4" s="6"/>
      <c r="G4" s="6"/>
      <c r="I4" s="6" t="s">
        <v>556</v>
      </c>
      <c r="J4" s="37">
        <v>200</v>
      </c>
    </row>
    <row r="5" spans="1:10" ht="12.45" customHeight="1">
      <c r="A5" s="6"/>
      <c r="B5" s="6"/>
      <c r="C5" s="6"/>
      <c r="D5" s="6"/>
      <c r="E5" s="6"/>
      <c r="F5" s="6"/>
      <c r="G5" s="6"/>
    </row>
    <row r="6" spans="1:10" ht="13.05" customHeight="1">
      <c r="A6" s="6"/>
      <c r="B6" s="6"/>
      <c r="C6" s="6"/>
      <c r="D6" s="6"/>
      <c r="E6" s="6"/>
      <c r="F6" s="6"/>
      <c r="G6" s="6"/>
    </row>
    <row r="7" spans="1:10" ht="14.55" customHeight="1">
      <c r="A7" s="6"/>
      <c r="B7" s="6"/>
      <c r="C7" s="6"/>
      <c r="D7" s="6"/>
      <c r="E7" s="6"/>
      <c r="F7" s="6"/>
      <c r="G7" s="6"/>
    </row>
    <row r="8" spans="1:10" ht="13.95" customHeight="1">
      <c r="A8" s="6"/>
      <c r="B8" s="6"/>
      <c r="C8" s="6"/>
      <c r="D8" s="6"/>
      <c r="E8" s="6"/>
      <c r="F8" s="6"/>
      <c r="G8" s="6"/>
    </row>
    <row r="9" spans="1:10">
      <c r="A9" s="6"/>
      <c r="B9" s="6"/>
      <c r="C9" s="6"/>
      <c r="D9" s="6"/>
      <c r="E9" s="6"/>
      <c r="F9" s="6"/>
      <c r="G9" s="6"/>
    </row>
    <row r="10" spans="1:10">
      <c r="A10" s="6"/>
      <c r="B10" s="6"/>
      <c r="C10" s="6"/>
      <c r="D10" s="6"/>
      <c r="E10" s="6"/>
      <c r="F10" s="6"/>
      <c r="G10" s="6"/>
    </row>
    <row r="11" spans="1:10">
      <c r="A11" s="6"/>
      <c r="B11" s="6"/>
      <c r="C11" s="6"/>
      <c r="D11" s="6"/>
      <c r="E11" s="6"/>
      <c r="F11" s="6"/>
      <c r="G11" s="6"/>
    </row>
    <row r="12" spans="1:10">
      <c r="A12" s="6"/>
      <c r="B12" s="6"/>
      <c r="C12" s="6"/>
      <c r="D12" s="6"/>
      <c r="E12" s="6"/>
      <c r="F12" s="6"/>
      <c r="G12" s="6"/>
    </row>
    <row r="13" spans="1:10">
      <c r="A13" s="6"/>
      <c r="B13" s="6"/>
      <c r="C13" s="6"/>
      <c r="D13" s="6"/>
      <c r="E13" s="6"/>
      <c r="F13" s="6"/>
      <c r="G13" s="6"/>
    </row>
    <row r="14" spans="1:10">
      <c r="A14" s="6"/>
      <c r="B14" s="6"/>
      <c r="C14" s="6"/>
      <c r="D14" s="6"/>
      <c r="E14" s="6"/>
      <c r="F14" s="6"/>
      <c r="G14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D01A5-D767-4D44-880A-40463DDCFECE}">
  <sheetPr codeName="Feuil3"/>
  <dimension ref="A1:AN675"/>
  <sheetViews>
    <sheetView topLeftCell="G1" zoomScale="82" zoomScaleNormal="82" workbookViewId="0">
      <selection activeCell="O31" sqref="O31"/>
    </sheetView>
  </sheetViews>
  <sheetFormatPr baseColWidth="10" defaultRowHeight="14.4"/>
  <cols>
    <col min="1" max="4" width="10.88671875" style="22"/>
    <col min="5" max="5" width="5.44140625" style="52" customWidth="1"/>
    <col min="6" max="6" width="5.77734375" customWidth="1"/>
    <col min="7" max="7" width="5.21875" bestFit="1" customWidth="1"/>
    <col min="8" max="8" width="11.44140625" bestFit="1" customWidth="1"/>
    <col min="9" max="9" width="13.88671875" bestFit="1" customWidth="1"/>
    <col min="10" max="10" width="10.6640625" bestFit="1" customWidth="1"/>
    <col min="11" max="11" width="22.88671875" bestFit="1" customWidth="1"/>
    <col min="12" max="12" width="6.109375" customWidth="1"/>
    <col min="13" max="13" width="0.88671875" style="22" customWidth="1"/>
    <col min="14" max="14" width="5.77734375" customWidth="1"/>
    <col min="15" max="15" width="11.44140625" bestFit="1" customWidth="1"/>
    <col min="16" max="16" width="13.88671875" bestFit="1" customWidth="1"/>
    <col min="17" max="17" width="10.6640625" bestFit="1" customWidth="1"/>
    <col min="18" max="18" width="25.88671875" bestFit="1" customWidth="1"/>
    <col min="19" max="20" width="5.5546875" customWidth="1"/>
    <col min="21" max="21" width="11.44140625" bestFit="1" customWidth="1"/>
    <col min="22" max="22" width="13.88671875" bestFit="1" customWidth="1"/>
    <col min="23" max="23" width="10.6640625" bestFit="1" customWidth="1"/>
    <col min="24" max="24" width="18.33203125" bestFit="1" customWidth="1"/>
    <col min="25" max="25" width="9.33203125" customWidth="1"/>
    <col min="26" max="26" width="5.109375" style="52" customWidth="1"/>
    <col min="27" max="27" width="17" style="22" customWidth="1"/>
    <col min="28" max="28" width="13.5546875" style="22" customWidth="1"/>
    <col min="29" max="30" width="10.88671875" style="22"/>
    <col min="31" max="31" width="11" style="22" customWidth="1"/>
    <col min="32" max="40" width="10.88671875" style="22"/>
  </cols>
  <sheetData>
    <row r="1" spans="1:40" ht="14.55" customHeight="1">
      <c r="F1" s="96" t="s">
        <v>554</v>
      </c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</row>
    <row r="2" spans="1:40" ht="14.55" customHeight="1"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</row>
    <row r="3" spans="1:40" ht="14.55" customHeight="1"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</row>
    <row r="4" spans="1:40" ht="14.55" customHeight="1"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</row>
    <row r="5" spans="1:40" ht="14.55" customHeight="1"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7"/>
    </row>
    <row r="6" spans="1:40">
      <c r="F6" s="22"/>
      <c r="G6" s="22"/>
      <c r="H6" s="22"/>
      <c r="I6" s="22"/>
      <c r="J6" s="22"/>
      <c r="K6" s="22"/>
      <c r="L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</row>
    <row r="7" spans="1:40" ht="14.55" hidden="1" customHeight="1">
      <c r="F7" s="22"/>
      <c r="G7" s="22"/>
      <c r="H7" s="22"/>
      <c r="I7" s="22"/>
      <c r="J7" s="22"/>
      <c r="K7" s="22"/>
      <c r="L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</row>
    <row r="8" spans="1:40" ht="30" customHeight="1">
      <c r="F8" s="22"/>
      <c r="G8" s="12"/>
      <c r="H8" s="100" t="s">
        <v>339</v>
      </c>
      <c r="I8" s="101"/>
      <c r="J8" s="101"/>
      <c r="K8" s="102"/>
      <c r="L8" s="50"/>
      <c r="M8" s="41"/>
      <c r="N8" s="19"/>
      <c r="O8" s="100" t="s">
        <v>340</v>
      </c>
      <c r="P8" s="101"/>
      <c r="Q8" s="101"/>
      <c r="R8" s="102"/>
      <c r="S8" s="22"/>
      <c r="T8" s="32"/>
      <c r="U8" s="19"/>
      <c r="V8" s="22"/>
      <c r="W8" s="22"/>
      <c r="X8" s="22"/>
      <c r="Y8" s="22"/>
    </row>
    <row r="9" spans="1:40" ht="30" customHeight="1">
      <c r="F9" s="22"/>
      <c r="G9" s="12"/>
      <c r="H9" s="106"/>
      <c r="I9" s="107"/>
      <c r="J9" s="107"/>
      <c r="K9" s="108"/>
      <c r="L9" s="50"/>
      <c r="M9" s="41"/>
      <c r="N9" s="19"/>
      <c r="O9" s="106"/>
      <c r="P9" s="107"/>
      <c r="Q9" s="107"/>
      <c r="R9" s="108"/>
      <c r="S9" s="22"/>
      <c r="T9" s="32"/>
      <c r="U9" s="54"/>
      <c r="V9" s="54"/>
      <c r="W9" s="54"/>
      <c r="X9" s="22"/>
      <c r="Y9" s="22"/>
    </row>
    <row r="10" spans="1:40" s="30" customFormat="1">
      <c r="A10" s="20"/>
      <c r="B10" s="20"/>
      <c r="C10" s="20"/>
      <c r="D10" s="20"/>
      <c r="E10" s="53"/>
      <c r="F10" s="20"/>
      <c r="G10" s="12"/>
      <c r="H10" s="21" t="s">
        <v>334</v>
      </c>
      <c r="I10" s="21" t="s">
        <v>1</v>
      </c>
      <c r="J10" s="21" t="s">
        <v>0</v>
      </c>
      <c r="K10" s="21" t="s">
        <v>336</v>
      </c>
      <c r="L10" s="21"/>
      <c r="M10" s="21"/>
      <c r="N10" s="13"/>
      <c r="O10" s="21" t="s">
        <v>334</v>
      </c>
      <c r="P10" s="21" t="s">
        <v>1</v>
      </c>
      <c r="Q10" s="21" t="s">
        <v>0</v>
      </c>
      <c r="R10" s="21" t="s">
        <v>335</v>
      </c>
      <c r="S10" s="22"/>
      <c r="T10" s="20"/>
      <c r="U10" s="109" t="s">
        <v>569</v>
      </c>
      <c r="V10" s="109"/>
      <c r="W10" s="109"/>
      <c r="X10" s="55">
        <f>SUM(Liste_principale[Nombre de jours])</f>
        <v>530</v>
      </c>
      <c r="Y10" s="20"/>
      <c r="Z10" s="53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</row>
    <row r="11" spans="1:40">
      <c r="F11" s="22"/>
      <c r="G11" s="31">
        <v>1</v>
      </c>
      <c r="H11" s="51" t="s">
        <v>176</v>
      </c>
      <c r="I11" s="51" t="s">
        <v>226</v>
      </c>
      <c r="J11" s="27" t="s">
        <v>3</v>
      </c>
      <c r="K11" s="21">
        <v>30</v>
      </c>
      <c r="L11" s="21"/>
      <c r="M11" s="21"/>
      <c r="N11" s="31">
        <v>1</v>
      </c>
      <c r="O11" s="51" t="s">
        <v>14</v>
      </c>
      <c r="P11" s="51" t="s">
        <v>106</v>
      </c>
      <c r="Q11" s="27" t="s">
        <v>3</v>
      </c>
      <c r="R11" s="21">
        <v>6</v>
      </c>
      <c r="S11" s="22"/>
      <c r="T11" s="22"/>
      <c r="U11" s="110" t="s">
        <v>570</v>
      </c>
      <c r="V11" s="110"/>
      <c r="W11" s="110"/>
      <c r="X11" s="34">
        <f>SUM(Liste_principale[Nombre de tutorats])</f>
        <v>100</v>
      </c>
      <c r="Y11" s="22"/>
    </row>
    <row r="12" spans="1:40">
      <c r="F12" s="22"/>
      <c r="G12" s="31">
        <v>2</v>
      </c>
      <c r="H12" s="51" t="s">
        <v>17</v>
      </c>
      <c r="I12" s="51" t="s">
        <v>289</v>
      </c>
      <c r="J12" s="27" t="s">
        <v>5</v>
      </c>
      <c r="K12" s="21">
        <v>30</v>
      </c>
      <c r="L12" s="21"/>
      <c r="M12" s="21"/>
      <c r="N12" s="31">
        <v>2</v>
      </c>
      <c r="O12" s="51" t="s">
        <v>17</v>
      </c>
      <c r="P12" s="51" t="s">
        <v>289</v>
      </c>
      <c r="Q12" s="27" t="s">
        <v>5</v>
      </c>
      <c r="R12" s="21">
        <v>6</v>
      </c>
      <c r="S12" s="22"/>
      <c r="T12" s="22"/>
      <c r="U12" s="110" t="s">
        <v>571</v>
      </c>
      <c r="V12" s="110"/>
      <c r="W12" s="110"/>
      <c r="X12" s="34">
        <f>COUNTA(Liste_principale[NOM])</f>
        <v>217</v>
      </c>
      <c r="Y12" s="22"/>
    </row>
    <row r="13" spans="1:40">
      <c r="F13" s="22"/>
      <c r="G13" s="31">
        <v>3</v>
      </c>
      <c r="H13" s="51" t="s">
        <v>578</v>
      </c>
      <c r="I13" s="51" t="s">
        <v>579</v>
      </c>
      <c r="J13" s="27" t="s">
        <v>3</v>
      </c>
      <c r="K13" s="21">
        <v>30</v>
      </c>
      <c r="L13" s="21"/>
      <c r="M13" s="21"/>
      <c r="N13" s="31">
        <v>3</v>
      </c>
      <c r="O13" s="51" t="s">
        <v>15</v>
      </c>
      <c r="P13" s="51" t="s">
        <v>107</v>
      </c>
      <c r="Q13" s="27" t="s">
        <v>4</v>
      </c>
      <c r="R13" s="21">
        <v>6</v>
      </c>
      <c r="S13" s="22"/>
      <c r="T13" s="22"/>
      <c r="U13" s="110" t="s">
        <v>572</v>
      </c>
      <c r="V13" s="110"/>
      <c r="W13" s="110"/>
      <c r="X13" s="34">
        <f>COUNTIF(Liste_principale[Nombre de tutorats],"&gt;0")</f>
        <v>20</v>
      </c>
      <c r="Y13" s="22"/>
    </row>
    <row r="14" spans="1:40">
      <c r="F14" s="22"/>
      <c r="G14" s="31">
        <v>4</v>
      </c>
      <c r="H14" s="51" t="s">
        <v>578</v>
      </c>
      <c r="I14" s="51" t="s">
        <v>579</v>
      </c>
      <c r="J14" s="27" t="s">
        <v>4</v>
      </c>
      <c r="K14" s="21">
        <v>30</v>
      </c>
      <c r="L14" s="21"/>
      <c r="M14" s="21"/>
      <c r="N14" s="31">
        <v>4</v>
      </c>
      <c r="O14" s="51" t="s">
        <v>111</v>
      </c>
      <c r="P14" s="51" t="s">
        <v>160</v>
      </c>
      <c r="Q14" s="27" t="s">
        <v>3</v>
      </c>
      <c r="R14" s="21">
        <v>6</v>
      </c>
      <c r="S14" s="22"/>
      <c r="T14" s="22"/>
      <c r="U14" s="110" t="s">
        <v>573</v>
      </c>
      <c r="V14" s="110"/>
      <c r="W14" s="110"/>
      <c r="X14" s="34">
        <f>X12-X13</f>
        <v>197</v>
      </c>
      <c r="Y14" s="22"/>
    </row>
    <row r="15" spans="1:40">
      <c r="F15" s="22"/>
      <c r="G15" s="31">
        <v>5</v>
      </c>
      <c r="H15" s="51" t="s">
        <v>12</v>
      </c>
      <c r="I15" s="51" t="s">
        <v>104</v>
      </c>
      <c r="J15" s="27" t="s">
        <v>3</v>
      </c>
      <c r="K15" s="21">
        <v>30</v>
      </c>
      <c r="L15" s="21"/>
      <c r="M15" s="21"/>
      <c r="N15" s="31">
        <v>5</v>
      </c>
      <c r="O15" s="51" t="s">
        <v>109</v>
      </c>
      <c r="P15" s="51" t="s">
        <v>271</v>
      </c>
      <c r="Q15" s="27" t="s">
        <v>4</v>
      </c>
      <c r="R15" s="21">
        <v>6</v>
      </c>
      <c r="S15" s="22"/>
      <c r="T15" s="22"/>
      <c r="U15" s="110" t="s">
        <v>574</v>
      </c>
      <c r="V15" s="110"/>
      <c r="W15" s="110"/>
      <c r="X15" s="35">
        <v>7000</v>
      </c>
      <c r="Y15" s="22"/>
    </row>
    <row r="16" spans="1:40">
      <c r="F16" s="22"/>
      <c r="G16" s="31">
        <v>6</v>
      </c>
      <c r="H16" s="51" t="s">
        <v>110</v>
      </c>
      <c r="I16" s="51" t="s">
        <v>272</v>
      </c>
      <c r="J16" s="27" t="s">
        <v>3</v>
      </c>
      <c r="K16" s="21">
        <v>30</v>
      </c>
      <c r="L16" s="21"/>
      <c r="M16" s="21"/>
      <c r="N16" s="31">
        <v>6</v>
      </c>
      <c r="O16" s="51" t="s">
        <v>110</v>
      </c>
      <c r="P16" s="51" t="s">
        <v>272</v>
      </c>
      <c r="Q16" s="27" t="s">
        <v>3</v>
      </c>
      <c r="R16" s="21">
        <v>6</v>
      </c>
      <c r="S16" s="22"/>
      <c r="T16" s="22"/>
      <c r="U16" s="110" t="s">
        <v>575</v>
      </c>
      <c r="V16" s="110"/>
      <c r="W16" s="110"/>
      <c r="X16" s="35">
        <f>X15-(VALORISATION_100[[#Totals],[Valorisation]]+VALORISATION_150[[#Totals],[Valorisation]]+VALORISATION_200[[#Totals],[Valorisation]])</f>
        <v>3450</v>
      </c>
      <c r="Y16" s="22"/>
    </row>
    <row r="17" spans="6:25">
      <c r="F17" s="22"/>
      <c r="G17" s="31">
        <v>7</v>
      </c>
      <c r="H17" s="51" t="s">
        <v>16</v>
      </c>
      <c r="I17" s="51" t="s">
        <v>227</v>
      </c>
      <c r="J17" s="27" t="s">
        <v>3</v>
      </c>
      <c r="K17" s="21">
        <v>30</v>
      </c>
      <c r="L17" s="21"/>
      <c r="M17" s="21"/>
      <c r="N17" s="31">
        <v>7</v>
      </c>
      <c r="O17" s="51" t="s">
        <v>16</v>
      </c>
      <c r="P17" s="51" t="s">
        <v>227</v>
      </c>
      <c r="Q17" s="27" t="s">
        <v>3</v>
      </c>
      <c r="R17" s="21">
        <v>6</v>
      </c>
      <c r="S17" s="22"/>
      <c r="T17" s="22"/>
      <c r="U17" s="110" t="s">
        <v>576</v>
      </c>
      <c r="V17" s="110"/>
      <c r="W17" s="110"/>
      <c r="X17" s="34">
        <f>COUNTA(VALORISATION_100[NOM])+COUNTA(VALORISATION_150[NOM])+COUNTA(VALORISATION_200[NOM])</f>
        <v>19</v>
      </c>
      <c r="Y17" s="22"/>
    </row>
    <row r="18" spans="6:25">
      <c r="F18" s="22"/>
      <c r="G18" s="31">
        <v>8</v>
      </c>
      <c r="H18" s="51" t="s">
        <v>109</v>
      </c>
      <c r="I18" s="51" t="s">
        <v>271</v>
      </c>
      <c r="J18" s="27" t="s">
        <v>4</v>
      </c>
      <c r="K18" s="21">
        <v>30</v>
      </c>
      <c r="L18" s="21"/>
      <c r="M18" s="21"/>
      <c r="N18" s="31">
        <v>8</v>
      </c>
      <c r="O18" s="51" t="s">
        <v>10</v>
      </c>
      <c r="P18" s="51" t="s">
        <v>94</v>
      </c>
      <c r="Q18" s="27" t="s">
        <v>3</v>
      </c>
      <c r="R18" s="21">
        <v>6</v>
      </c>
      <c r="S18" s="22"/>
      <c r="T18" s="22"/>
      <c r="U18" s="22"/>
      <c r="V18" s="22"/>
      <c r="W18" s="22"/>
      <c r="X18" s="22"/>
      <c r="Y18" s="22"/>
    </row>
    <row r="19" spans="6:25">
      <c r="F19" s="22"/>
      <c r="G19" s="31">
        <v>9</v>
      </c>
      <c r="H19" s="51" t="s">
        <v>17</v>
      </c>
      <c r="I19" s="51" t="s">
        <v>95</v>
      </c>
      <c r="J19" s="27" t="s">
        <v>4</v>
      </c>
      <c r="K19" s="21">
        <v>30</v>
      </c>
      <c r="L19" s="21"/>
      <c r="M19" s="21"/>
      <c r="N19" s="31">
        <v>9</v>
      </c>
      <c r="O19" s="51" t="s">
        <v>17</v>
      </c>
      <c r="P19" s="51" t="s">
        <v>95</v>
      </c>
      <c r="Q19" s="27" t="s">
        <v>4</v>
      </c>
      <c r="R19" s="21">
        <v>6</v>
      </c>
      <c r="S19" s="22"/>
      <c r="T19" s="22"/>
      <c r="U19" s="22"/>
      <c r="V19" s="22"/>
      <c r="W19" s="22"/>
      <c r="X19" s="22"/>
      <c r="Y19" s="22"/>
    </row>
    <row r="20" spans="6:25">
      <c r="F20" s="22"/>
      <c r="G20" s="31">
        <v>10</v>
      </c>
      <c r="H20" s="51" t="s">
        <v>16</v>
      </c>
      <c r="I20" s="51" t="s">
        <v>288</v>
      </c>
      <c r="J20" s="27" t="s">
        <v>5</v>
      </c>
      <c r="K20" s="21">
        <v>30</v>
      </c>
      <c r="L20" s="21"/>
      <c r="M20" s="21"/>
      <c r="N20" s="31">
        <v>10</v>
      </c>
      <c r="O20" s="51" t="s">
        <v>16</v>
      </c>
      <c r="P20" s="51" t="s">
        <v>288</v>
      </c>
      <c r="Q20" s="27" t="s">
        <v>5</v>
      </c>
      <c r="R20" s="21">
        <v>6</v>
      </c>
      <c r="S20" s="22"/>
      <c r="T20" s="22"/>
      <c r="U20" s="22"/>
      <c r="V20" s="22"/>
      <c r="W20" s="22"/>
      <c r="X20" s="22"/>
      <c r="Y20" s="22"/>
    </row>
    <row r="21" spans="6:25" ht="14.55" customHeight="1">
      <c r="F21" s="22"/>
      <c r="G21" s="13"/>
      <c r="H21" s="13"/>
      <c r="I21" s="13"/>
      <c r="J21" s="13"/>
      <c r="K21" s="13"/>
      <c r="L21" s="13"/>
      <c r="M21" s="13"/>
      <c r="N21" s="13"/>
      <c r="O21" s="22"/>
      <c r="P21" s="13"/>
      <c r="Q21" s="13"/>
      <c r="R21" s="13"/>
      <c r="S21" s="13"/>
      <c r="T21" s="13"/>
      <c r="U21" s="13"/>
      <c r="V21" s="22"/>
      <c r="W21" s="22"/>
      <c r="X21" s="22"/>
      <c r="Y21" s="22"/>
    </row>
    <row r="22" spans="6:25" ht="14.55" customHeight="1">
      <c r="F22" s="22"/>
      <c r="G22" s="13"/>
      <c r="H22" s="13"/>
      <c r="I22" s="13"/>
      <c r="J22" s="13"/>
      <c r="K22" s="13"/>
      <c r="L22" s="13"/>
      <c r="M22" s="13"/>
      <c r="N22" s="13"/>
      <c r="O22" s="22"/>
      <c r="P22" s="13"/>
      <c r="Q22" s="13"/>
      <c r="R22" s="13"/>
      <c r="S22" s="13"/>
      <c r="T22" s="13"/>
      <c r="U22" s="13"/>
      <c r="V22" s="22"/>
      <c r="W22" s="22"/>
      <c r="X22" s="22"/>
      <c r="Y22" s="22"/>
    </row>
    <row r="23" spans="6:25" ht="14.55" customHeight="1">
      <c r="F23" s="22"/>
      <c r="G23" s="22"/>
      <c r="H23" s="98"/>
      <c r="I23" s="98"/>
      <c r="J23" s="98"/>
      <c r="K23" s="98"/>
      <c r="L23" s="50"/>
      <c r="M23" s="41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</row>
    <row r="24" spans="6:25" ht="14.55" customHeight="1">
      <c r="F24" s="22"/>
      <c r="G24" s="22"/>
      <c r="H24" s="99"/>
      <c r="I24" s="99"/>
      <c r="J24" s="99"/>
      <c r="K24" s="99"/>
      <c r="L24" s="50"/>
      <c r="M24" s="41"/>
      <c r="N24" s="22"/>
      <c r="O24" s="22"/>
      <c r="P24" s="22"/>
      <c r="Q24" s="22"/>
      <c r="S24" s="22"/>
      <c r="T24" s="22"/>
      <c r="U24" s="22"/>
      <c r="V24" s="22"/>
      <c r="W24" s="22"/>
      <c r="X24" s="22"/>
      <c r="Y24" s="22"/>
    </row>
    <row r="25" spans="6:25" ht="18">
      <c r="F25" s="22"/>
      <c r="G25" s="22"/>
      <c r="H25" s="100" t="s">
        <v>559</v>
      </c>
      <c r="I25" s="101"/>
      <c r="J25" s="101"/>
      <c r="K25" s="102"/>
      <c r="L25" s="50"/>
      <c r="M25" s="41"/>
      <c r="N25" s="22"/>
      <c r="O25" s="100" t="s">
        <v>560</v>
      </c>
      <c r="P25" s="101"/>
      <c r="Q25" s="101"/>
      <c r="R25" s="102"/>
      <c r="S25" s="22"/>
      <c r="T25" s="22"/>
      <c r="U25" s="100" t="s">
        <v>561</v>
      </c>
      <c r="V25" s="101"/>
      <c r="W25" s="101"/>
      <c r="X25" s="102"/>
      <c r="Y25" s="22"/>
    </row>
    <row r="26" spans="6:25" ht="18">
      <c r="F26" s="22"/>
      <c r="G26" s="22"/>
      <c r="H26" s="103"/>
      <c r="I26" s="104"/>
      <c r="J26" s="104"/>
      <c r="K26" s="105"/>
      <c r="L26" s="50"/>
      <c r="M26" s="41"/>
      <c r="N26" s="22"/>
      <c r="O26" s="106"/>
      <c r="P26" s="107"/>
      <c r="Q26" s="107"/>
      <c r="R26" s="108"/>
      <c r="S26" s="22"/>
      <c r="T26" s="22"/>
      <c r="U26" s="106"/>
      <c r="V26" s="107"/>
      <c r="W26" s="107"/>
      <c r="X26" s="108"/>
      <c r="Y26" s="22"/>
    </row>
    <row r="27" spans="6:25">
      <c r="F27" s="22"/>
      <c r="G27" s="68" t="s">
        <v>566</v>
      </c>
      <c r="H27" s="67" t="s">
        <v>334</v>
      </c>
      <c r="I27" s="67" t="s">
        <v>1</v>
      </c>
      <c r="J27" s="67" t="s">
        <v>0</v>
      </c>
      <c r="K27" s="67" t="s">
        <v>558</v>
      </c>
      <c r="L27" s="22"/>
      <c r="M27" s="21"/>
      <c r="N27" s="22"/>
      <c r="O27" s="21" t="s">
        <v>334</v>
      </c>
      <c r="P27" s="21" t="s">
        <v>1</v>
      </c>
      <c r="Q27" s="21" t="s">
        <v>0</v>
      </c>
      <c r="R27" s="21" t="s">
        <v>558</v>
      </c>
      <c r="S27" s="22"/>
      <c r="T27" s="22"/>
      <c r="U27" s="21" t="s">
        <v>334</v>
      </c>
      <c r="V27" s="21" t="s">
        <v>1</v>
      </c>
      <c r="W27" s="21" t="s">
        <v>0</v>
      </c>
      <c r="X27" s="21" t="s">
        <v>558</v>
      </c>
      <c r="Y27" s="22"/>
    </row>
    <row r="28" spans="6:25">
      <c r="F28" s="22"/>
      <c r="G28" s="17"/>
      <c r="H28" s="59"/>
      <c r="I28" s="59"/>
      <c r="J28" s="60"/>
      <c r="K28" s="56"/>
      <c r="L28" s="22"/>
      <c r="M28" s="33"/>
      <c r="N28" s="22"/>
      <c r="O28" s="51" t="s">
        <v>176</v>
      </c>
      <c r="P28" s="51" t="s">
        <v>226</v>
      </c>
      <c r="Q28" s="27" t="s">
        <v>3</v>
      </c>
      <c r="R28" s="33">
        <v>150</v>
      </c>
      <c r="S28" s="33"/>
      <c r="T28" s="22"/>
      <c r="U28" s="51" t="s">
        <v>8</v>
      </c>
      <c r="V28" s="51" t="s">
        <v>166</v>
      </c>
      <c r="W28" s="27" t="s">
        <v>3</v>
      </c>
      <c r="X28" s="33">
        <v>200</v>
      </c>
      <c r="Y28" s="22"/>
    </row>
    <row r="29" spans="6:25">
      <c r="F29" s="22"/>
      <c r="G29" s="69"/>
      <c r="H29" s="62"/>
      <c r="I29" s="66"/>
      <c r="J29" s="63"/>
      <c r="K29" s="33">
        <f>SUM(VALORISATION_100[Valorisation])</f>
        <v>0</v>
      </c>
      <c r="L29" s="22"/>
      <c r="M29" s="33"/>
      <c r="N29" s="22"/>
      <c r="O29" s="51" t="s">
        <v>108</v>
      </c>
      <c r="P29" s="51" t="s">
        <v>270</v>
      </c>
      <c r="Q29" s="27" t="s">
        <v>3</v>
      </c>
      <c r="R29" s="33">
        <v>150</v>
      </c>
      <c r="S29" s="33"/>
      <c r="T29" s="22"/>
      <c r="U29" s="51" t="s">
        <v>11</v>
      </c>
      <c r="V29" s="51" t="s">
        <v>103</v>
      </c>
      <c r="W29" s="27" t="s">
        <v>3</v>
      </c>
      <c r="X29" s="33">
        <v>200</v>
      </c>
      <c r="Y29" s="22"/>
    </row>
    <row r="30" spans="6:25">
      <c r="F30" s="22"/>
      <c r="G30" s="22"/>
      <c r="H30" s="22"/>
      <c r="I30" s="22"/>
      <c r="J30" s="22"/>
      <c r="K30" s="22"/>
      <c r="L30" s="22"/>
      <c r="M30" s="33"/>
      <c r="N30" s="22"/>
      <c r="O30" s="51" t="s">
        <v>578</v>
      </c>
      <c r="P30" s="51" t="s">
        <v>579</v>
      </c>
      <c r="Q30" s="27" t="s">
        <v>4</v>
      </c>
      <c r="R30" s="33">
        <v>150</v>
      </c>
      <c r="S30" s="33"/>
      <c r="T30" s="22"/>
      <c r="U30" s="51" t="s">
        <v>110</v>
      </c>
      <c r="V30" s="51" t="s">
        <v>272</v>
      </c>
      <c r="W30" s="27" t="s">
        <v>3</v>
      </c>
      <c r="X30" s="33">
        <v>200</v>
      </c>
      <c r="Y30" s="22"/>
    </row>
    <row r="31" spans="6:25">
      <c r="F31" s="22"/>
      <c r="G31" s="22"/>
      <c r="H31" s="22"/>
      <c r="I31" s="22"/>
      <c r="J31" s="22"/>
      <c r="K31" s="22"/>
      <c r="L31" s="22"/>
      <c r="M31" s="33"/>
      <c r="N31" s="22"/>
      <c r="O31" s="51" t="s">
        <v>11</v>
      </c>
      <c r="P31" s="51" t="s">
        <v>103</v>
      </c>
      <c r="Q31" s="27" t="s">
        <v>3</v>
      </c>
      <c r="R31" s="33">
        <v>150</v>
      </c>
      <c r="S31" s="33"/>
      <c r="T31" s="22"/>
      <c r="U31" s="51" t="s">
        <v>13</v>
      </c>
      <c r="V31" s="51" t="s">
        <v>105</v>
      </c>
      <c r="W31" s="27" t="s">
        <v>5</v>
      </c>
      <c r="X31" s="33">
        <v>200</v>
      </c>
      <c r="Y31" s="22"/>
    </row>
    <row r="32" spans="6:25">
      <c r="F32" s="22"/>
      <c r="G32" s="22"/>
      <c r="H32" s="22"/>
      <c r="I32" s="22"/>
      <c r="J32" s="22"/>
      <c r="K32" s="22"/>
      <c r="L32" s="22"/>
      <c r="M32" s="33"/>
      <c r="N32" s="22"/>
      <c r="O32" s="51" t="s">
        <v>22</v>
      </c>
      <c r="P32" s="51" t="s">
        <v>230</v>
      </c>
      <c r="Q32" s="27" t="s">
        <v>3</v>
      </c>
      <c r="R32" s="33">
        <v>150</v>
      </c>
      <c r="S32" s="33"/>
      <c r="T32" s="22"/>
      <c r="U32" s="51" t="s">
        <v>111</v>
      </c>
      <c r="V32" s="51" t="s">
        <v>160</v>
      </c>
      <c r="W32" s="27" t="s">
        <v>3</v>
      </c>
      <c r="X32" s="33">
        <v>200</v>
      </c>
      <c r="Y32" s="22"/>
    </row>
    <row r="33" spans="6:25">
      <c r="F33" s="22"/>
      <c r="G33" s="22"/>
      <c r="H33" s="22"/>
      <c r="I33" s="22"/>
      <c r="J33" s="22"/>
      <c r="K33" s="22"/>
      <c r="L33" s="22"/>
      <c r="M33" s="33"/>
      <c r="N33" s="22"/>
      <c r="O33" s="61"/>
      <c r="P33" s="62"/>
      <c r="Q33" s="64"/>
      <c r="R33" s="33">
        <f>SUM(VALORISATION_150[Valorisation])</f>
        <v>750</v>
      </c>
      <c r="S33" s="33"/>
      <c r="T33" s="22"/>
      <c r="U33" s="51" t="s">
        <v>14</v>
      </c>
      <c r="V33" s="51" t="s">
        <v>106</v>
      </c>
      <c r="W33" s="27" t="s">
        <v>3</v>
      </c>
      <c r="X33" s="33">
        <v>200</v>
      </c>
      <c r="Y33" s="22"/>
    </row>
    <row r="34" spans="6:25">
      <c r="F34" s="22"/>
      <c r="G34" s="22"/>
      <c r="H34" s="22"/>
      <c r="I34" s="22"/>
      <c r="J34" s="22"/>
      <c r="K34" s="22"/>
      <c r="L34" s="22"/>
      <c r="M34" s="33"/>
      <c r="N34" s="22"/>
      <c r="O34" s="22"/>
      <c r="P34" s="22"/>
      <c r="Q34" s="22"/>
      <c r="R34" s="22"/>
      <c r="S34" s="33"/>
      <c r="T34" s="22"/>
      <c r="U34" s="51" t="s">
        <v>15</v>
      </c>
      <c r="V34" s="51" t="s">
        <v>107</v>
      </c>
      <c r="W34" s="27" t="s">
        <v>4</v>
      </c>
      <c r="X34" s="33">
        <v>200</v>
      </c>
      <c r="Y34" s="22"/>
    </row>
    <row r="35" spans="6:25">
      <c r="F35" s="22"/>
      <c r="G35" s="22"/>
      <c r="H35" s="22"/>
      <c r="I35" s="22"/>
      <c r="J35" s="22"/>
      <c r="K35" s="22"/>
      <c r="L35" s="22"/>
      <c r="M35" s="33"/>
      <c r="N35" s="22"/>
      <c r="O35" s="22"/>
      <c r="P35" s="22"/>
      <c r="Q35" s="57"/>
      <c r="R35" s="58"/>
      <c r="S35" s="33"/>
      <c r="T35" s="22"/>
      <c r="U35" s="51" t="s">
        <v>112</v>
      </c>
      <c r="V35" s="51" t="s">
        <v>287</v>
      </c>
      <c r="W35" s="27" t="s">
        <v>4</v>
      </c>
      <c r="X35" s="33">
        <v>200</v>
      </c>
      <c r="Y35" s="22"/>
    </row>
    <row r="36" spans="6:25">
      <c r="F36" s="22"/>
      <c r="G36" s="22"/>
      <c r="H36" s="22"/>
      <c r="I36" s="22"/>
      <c r="J36" s="22"/>
      <c r="K36" s="22"/>
      <c r="L36" s="22"/>
      <c r="M36" s="33"/>
      <c r="N36" s="22"/>
      <c r="O36" s="22"/>
      <c r="P36" s="22"/>
      <c r="Q36" s="57"/>
      <c r="R36" s="58"/>
      <c r="S36" s="33"/>
      <c r="T36" s="22"/>
      <c r="U36" s="51" t="s">
        <v>16</v>
      </c>
      <c r="V36" s="51" t="s">
        <v>288</v>
      </c>
      <c r="W36" s="27" t="s">
        <v>5</v>
      </c>
      <c r="X36" s="33">
        <v>200</v>
      </c>
      <c r="Y36" s="22"/>
    </row>
    <row r="37" spans="6:25">
      <c r="F37" s="22"/>
      <c r="G37" s="22"/>
      <c r="H37" s="22"/>
      <c r="I37" s="22"/>
      <c r="J37" s="22"/>
      <c r="K37" s="22"/>
      <c r="L37" s="22"/>
      <c r="M37" s="33"/>
      <c r="N37" s="22"/>
      <c r="O37" s="22"/>
      <c r="P37" s="22"/>
      <c r="Q37" s="57"/>
      <c r="R37" s="57"/>
      <c r="S37" s="33"/>
      <c r="T37" s="22"/>
      <c r="U37" s="51" t="s">
        <v>16</v>
      </c>
      <c r="V37" s="51" t="s">
        <v>227</v>
      </c>
      <c r="W37" s="27" t="s">
        <v>3</v>
      </c>
      <c r="X37" s="33">
        <v>200</v>
      </c>
      <c r="Y37" s="22"/>
    </row>
    <row r="38" spans="6:25">
      <c r="F38" s="22"/>
      <c r="G38" s="22"/>
      <c r="H38" s="22"/>
      <c r="I38" s="22"/>
      <c r="J38" s="22"/>
      <c r="K38" s="22"/>
      <c r="L38" s="22"/>
      <c r="M38" s="33"/>
      <c r="N38" s="22"/>
      <c r="O38" s="22"/>
      <c r="P38" s="22"/>
      <c r="Q38" s="22"/>
      <c r="R38" s="22"/>
      <c r="S38" s="33"/>
      <c r="T38" s="22"/>
      <c r="U38" s="51" t="s">
        <v>17</v>
      </c>
      <c r="V38" s="51" t="s">
        <v>289</v>
      </c>
      <c r="W38" s="27" t="s">
        <v>5</v>
      </c>
      <c r="X38" s="33">
        <v>200</v>
      </c>
      <c r="Y38" s="22"/>
    </row>
    <row r="39" spans="6:25">
      <c r="F39" s="22"/>
      <c r="G39" s="22"/>
      <c r="H39" s="22"/>
      <c r="I39" s="22"/>
      <c r="J39" s="22"/>
      <c r="K39" s="22"/>
      <c r="L39" s="22"/>
      <c r="M39" s="33"/>
      <c r="N39" s="22"/>
      <c r="O39" s="22"/>
      <c r="P39" s="22"/>
      <c r="Q39" s="22"/>
      <c r="R39" s="22"/>
      <c r="S39" s="33"/>
      <c r="T39" s="22"/>
      <c r="U39" s="51" t="s">
        <v>17</v>
      </c>
      <c r="V39" s="51" t="s">
        <v>95</v>
      </c>
      <c r="W39" s="27" t="s">
        <v>4</v>
      </c>
      <c r="X39" s="33">
        <v>200</v>
      </c>
      <c r="Y39" s="22"/>
    </row>
    <row r="40" spans="6:25">
      <c r="F40" s="22"/>
      <c r="G40" s="22"/>
      <c r="H40" s="22"/>
      <c r="I40" s="22"/>
      <c r="J40" s="22"/>
      <c r="K40" s="22"/>
      <c r="L40" s="22"/>
      <c r="M40" s="33"/>
      <c r="N40" s="22"/>
      <c r="O40" s="22"/>
      <c r="P40" s="22"/>
      <c r="Q40" s="22"/>
      <c r="R40" s="22"/>
      <c r="S40" s="33"/>
      <c r="T40" s="22"/>
      <c r="U40" s="51" t="s">
        <v>113</v>
      </c>
      <c r="V40" s="51" t="s">
        <v>161</v>
      </c>
      <c r="W40" s="27" t="s">
        <v>3</v>
      </c>
      <c r="X40" s="33">
        <v>200</v>
      </c>
      <c r="Y40" s="22"/>
    </row>
    <row r="41" spans="6:25">
      <c r="F41" s="22"/>
      <c r="G41" s="22"/>
      <c r="H41" s="22"/>
      <c r="I41" s="22"/>
      <c r="J41" s="22"/>
      <c r="K41" s="22"/>
      <c r="L41" s="22"/>
      <c r="M41" s="33"/>
      <c r="N41" s="22"/>
      <c r="O41" s="22"/>
      <c r="P41" s="22"/>
      <c r="Q41" s="22"/>
      <c r="R41" s="22"/>
      <c r="S41" s="33"/>
      <c r="T41" s="22"/>
      <c r="U41" s="51" t="s">
        <v>114</v>
      </c>
      <c r="V41" s="51" t="s">
        <v>297</v>
      </c>
      <c r="W41" s="27" t="s">
        <v>4</v>
      </c>
      <c r="X41" s="33">
        <v>200</v>
      </c>
      <c r="Y41" s="22"/>
    </row>
    <row r="42" spans="6:25">
      <c r="F42" s="22"/>
      <c r="G42" s="22"/>
      <c r="H42" s="22"/>
      <c r="I42" s="22"/>
      <c r="J42" s="22"/>
      <c r="K42" s="22"/>
      <c r="L42" s="22"/>
      <c r="M42" s="33"/>
      <c r="N42" s="22"/>
      <c r="O42" s="22"/>
      <c r="P42" s="22"/>
      <c r="Q42" s="22"/>
      <c r="R42" s="22"/>
      <c r="S42" s="33"/>
      <c r="T42" s="22"/>
      <c r="U42" s="61"/>
      <c r="V42" s="62"/>
      <c r="W42" s="63"/>
      <c r="X42" s="56">
        <f>SUM(VALORISATION_200[Valorisation])</f>
        <v>2800</v>
      </c>
      <c r="Y42" s="22"/>
    </row>
    <row r="43" spans="6:25">
      <c r="F43" s="22"/>
      <c r="G43" s="22"/>
      <c r="H43" s="22"/>
      <c r="I43" s="22"/>
      <c r="J43" s="22"/>
      <c r="K43" s="22"/>
      <c r="L43" s="22"/>
      <c r="M43" s="33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</row>
    <row r="44" spans="6:25">
      <c r="F44" s="65"/>
      <c r="G44" s="22"/>
      <c r="H44" s="22"/>
      <c r="I44" s="22"/>
      <c r="J44" s="22"/>
      <c r="K44" s="22"/>
      <c r="L44" s="22"/>
      <c r="M44" s="33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</row>
    <row r="45" spans="6:25">
      <c r="F45" s="22"/>
      <c r="G45" s="22"/>
      <c r="H45" s="22"/>
      <c r="I45" s="22"/>
      <c r="J45" s="22"/>
      <c r="K45" s="22"/>
      <c r="L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</row>
    <row r="46" spans="6:25">
      <c r="F46" s="22"/>
      <c r="G46" s="22"/>
      <c r="H46" s="22"/>
      <c r="I46" s="22"/>
      <c r="J46" s="22"/>
      <c r="K46" s="22"/>
      <c r="L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</row>
    <row r="47" spans="6:25">
      <c r="F47" s="22"/>
      <c r="G47" s="22"/>
      <c r="H47" s="22"/>
      <c r="I47" s="22"/>
      <c r="J47" s="22"/>
      <c r="K47" s="22"/>
      <c r="L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</row>
    <row r="48" spans="6:25">
      <c r="F48" s="22"/>
      <c r="G48" s="22"/>
      <c r="H48" s="22"/>
      <c r="I48" s="22"/>
      <c r="J48" s="22"/>
      <c r="K48" s="22"/>
      <c r="L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</row>
    <row r="49" spans="6:25">
      <c r="F49" s="22"/>
      <c r="G49" s="22"/>
      <c r="H49" s="22"/>
      <c r="I49" s="22"/>
      <c r="J49" s="22"/>
      <c r="K49" s="22"/>
      <c r="L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</row>
    <row r="50" spans="6:25">
      <c r="F50" s="22"/>
      <c r="G50" s="22"/>
      <c r="H50" s="22"/>
      <c r="I50" s="22"/>
      <c r="J50" s="22"/>
      <c r="K50" s="22"/>
      <c r="L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</row>
    <row r="51" spans="6:25">
      <c r="F51" s="22"/>
      <c r="G51" s="22"/>
      <c r="H51" s="22"/>
      <c r="I51" s="22"/>
      <c r="J51" s="22"/>
      <c r="K51" s="22"/>
      <c r="L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</row>
    <row r="52" spans="6:25">
      <c r="F52" s="22"/>
      <c r="G52" s="22"/>
      <c r="H52" s="22"/>
      <c r="I52" s="22"/>
      <c r="J52" s="22"/>
      <c r="K52" s="22"/>
      <c r="L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</row>
    <row r="53" spans="6:25">
      <c r="F53" s="22"/>
      <c r="G53" s="22"/>
      <c r="H53" s="22"/>
      <c r="I53" s="22"/>
      <c r="J53" s="22"/>
      <c r="K53" s="22"/>
      <c r="L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</row>
    <row r="54" spans="6:25">
      <c r="F54" s="22"/>
      <c r="G54" s="22"/>
      <c r="H54" s="22"/>
      <c r="I54" s="22"/>
      <c r="J54" s="22"/>
      <c r="K54" s="22"/>
      <c r="L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</row>
    <row r="55" spans="6:25">
      <c r="F55" s="22"/>
      <c r="G55" s="22"/>
      <c r="H55" s="22"/>
      <c r="I55" s="22"/>
      <c r="J55" s="22"/>
      <c r="K55" s="22"/>
      <c r="L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</row>
    <row r="56" spans="6:25">
      <c r="F56" s="22"/>
      <c r="G56" s="22"/>
      <c r="H56" s="22"/>
      <c r="I56" s="22"/>
      <c r="J56" s="22"/>
      <c r="K56" s="22"/>
      <c r="L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</row>
    <row r="57" spans="6:25">
      <c r="F57" s="22"/>
      <c r="G57" s="22"/>
      <c r="H57" s="22"/>
      <c r="I57" s="22"/>
      <c r="J57" s="22"/>
      <c r="K57" s="22"/>
      <c r="L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</row>
    <row r="58" spans="6:25">
      <c r="F58" s="22"/>
      <c r="G58" s="22"/>
      <c r="H58" s="22"/>
      <c r="I58" s="22"/>
      <c r="J58" s="22"/>
      <c r="K58" s="22"/>
      <c r="L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</row>
    <row r="59" spans="6:25">
      <c r="F59" s="22"/>
      <c r="G59" s="22"/>
      <c r="H59" s="22"/>
      <c r="I59" s="22"/>
      <c r="J59" s="22"/>
      <c r="K59" s="22"/>
      <c r="L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</row>
    <row r="60" spans="6:25">
      <c r="F60" s="22"/>
      <c r="G60" s="22"/>
      <c r="H60" s="22"/>
      <c r="I60" s="22"/>
      <c r="J60" s="22"/>
      <c r="K60" s="22"/>
      <c r="L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</row>
    <row r="61" spans="6:25">
      <c r="F61" s="22"/>
      <c r="G61" s="22"/>
      <c r="H61" s="22"/>
      <c r="I61" s="22"/>
      <c r="J61" s="22"/>
      <c r="K61" s="22"/>
      <c r="L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</row>
    <row r="62" spans="6:25">
      <c r="F62" s="22"/>
      <c r="G62" s="22"/>
      <c r="H62" s="22"/>
      <c r="I62" s="22"/>
      <c r="J62" s="22"/>
      <c r="K62" s="22"/>
      <c r="L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</row>
    <row r="63" spans="6:25">
      <c r="F63" s="22"/>
      <c r="G63" s="22"/>
      <c r="H63" s="22"/>
      <c r="I63" s="22"/>
      <c r="J63" s="22"/>
      <c r="K63" s="22"/>
      <c r="L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</row>
    <row r="64" spans="6:25">
      <c r="F64" s="22"/>
      <c r="G64" s="22"/>
      <c r="H64" s="22"/>
      <c r="I64" s="22"/>
      <c r="J64" s="22"/>
      <c r="K64" s="22"/>
      <c r="L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</row>
    <row r="65" spans="6:25">
      <c r="F65" s="22"/>
      <c r="G65" s="22"/>
      <c r="H65" s="22"/>
      <c r="I65" s="22"/>
      <c r="J65" s="22"/>
      <c r="K65" s="22"/>
      <c r="L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</row>
    <row r="66" spans="6:25">
      <c r="F66" s="22"/>
      <c r="G66" s="22"/>
      <c r="H66" s="22"/>
      <c r="I66" s="22"/>
      <c r="J66" s="22"/>
      <c r="K66" s="22"/>
      <c r="L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</row>
    <row r="67" spans="6:25">
      <c r="F67" s="22"/>
      <c r="G67" s="22"/>
      <c r="H67" s="22"/>
      <c r="I67" s="22"/>
      <c r="J67" s="22"/>
      <c r="K67" s="22"/>
      <c r="L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</row>
    <row r="68" spans="6:25">
      <c r="F68" s="22"/>
      <c r="G68" s="22"/>
      <c r="H68" s="22"/>
      <c r="I68" s="22"/>
      <c r="J68" s="22"/>
      <c r="K68" s="22"/>
      <c r="L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</row>
    <row r="69" spans="6:25">
      <c r="F69" s="22"/>
      <c r="G69" s="22"/>
      <c r="H69" s="22"/>
      <c r="I69" s="22"/>
      <c r="J69" s="22"/>
      <c r="K69" s="22"/>
      <c r="L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</row>
    <row r="70" spans="6:25">
      <c r="F70" s="22"/>
      <c r="G70" s="22"/>
      <c r="H70" s="22"/>
      <c r="I70" s="22"/>
      <c r="J70" s="22"/>
      <c r="K70" s="22"/>
      <c r="L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</row>
    <row r="71" spans="6:25">
      <c r="F71" s="22"/>
      <c r="G71" s="22"/>
      <c r="H71" s="22"/>
      <c r="I71" s="22"/>
      <c r="J71" s="22"/>
      <c r="K71" s="22"/>
      <c r="L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</row>
    <row r="72" spans="6:25">
      <c r="F72" s="22"/>
      <c r="G72" s="22"/>
      <c r="H72" s="22"/>
      <c r="I72" s="22"/>
      <c r="J72" s="22"/>
      <c r="K72" s="22"/>
      <c r="L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</row>
    <row r="73" spans="6:25">
      <c r="F73" s="22"/>
      <c r="G73" s="22"/>
      <c r="H73" s="22"/>
      <c r="I73" s="22"/>
      <c r="J73" s="22"/>
      <c r="K73" s="22"/>
      <c r="L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</row>
    <row r="74" spans="6:25">
      <c r="F74" s="22"/>
      <c r="G74" s="22"/>
      <c r="H74" s="22"/>
      <c r="I74" s="22"/>
      <c r="J74" s="22"/>
      <c r="K74" s="22"/>
      <c r="L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</row>
    <row r="75" spans="6:25">
      <c r="F75" s="22"/>
      <c r="G75" s="22"/>
      <c r="H75" s="22"/>
      <c r="I75" s="22"/>
      <c r="J75" s="22"/>
      <c r="K75" s="22"/>
      <c r="L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</row>
    <row r="76" spans="6:25">
      <c r="F76" s="22"/>
      <c r="G76" s="22"/>
      <c r="H76" s="22"/>
      <c r="I76" s="22"/>
      <c r="J76" s="22"/>
      <c r="K76" s="22"/>
      <c r="L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</row>
    <row r="77" spans="6:25">
      <c r="F77" s="22"/>
      <c r="G77" s="22"/>
      <c r="H77" s="22"/>
      <c r="I77" s="22"/>
      <c r="J77" s="22"/>
      <c r="K77" s="22"/>
      <c r="L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</row>
    <row r="78" spans="6:25">
      <c r="F78" s="22"/>
      <c r="G78" s="22"/>
      <c r="H78" s="22"/>
      <c r="I78" s="22"/>
      <c r="J78" s="22"/>
      <c r="K78" s="22"/>
      <c r="L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</row>
    <row r="79" spans="6:25">
      <c r="F79" s="22"/>
      <c r="G79" s="22"/>
      <c r="H79" s="22"/>
      <c r="I79" s="22"/>
      <c r="J79" s="22"/>
      <c r="K79" s="22"/>
      <c r="L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</row>
    <row r="80" spans="6:25">
      <c r="F80" s="22"/>
      <c r="G80" s="22"/>
      <c r="H80" s="22"/>
      <c r="I80" s="22"/>
      <c r="J80" s="22"/>
      <c r="K80" s="22"/>
      <c r="L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</row>
    <row r="81" spans="6:25">
      <c r="F81" s="22"/>
      <c r="G81" s="22"/>
      <c r="H81" s="22"/>
      <c r="I81" s="22"/>
      <c r="J81" s="22"/>
      <c r="K81" s="22"/>
      <c r="L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</row>
    <row r="82" spans="6:25">
      <c r="F82" s="22"/>
      <c r="G82" s="22"/>
      <c r="H82" s="22"/>
      <c r="I82" s="22"/>
      <c r="J82" s="22"/>
      <c r="K82" s="22"/>
      <c r="L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</row>
    <row r="83" spans="6:25">
      <c r="F83" s="22"/>
      <c r="G83" s="22"/>
      <c r="H83" s="22"/>
      <c r="I83" s="22"/>
      <c r="J83" s="22"/>
      <c r="K83" s="22"/>
      <c r="L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</row>
    <row r="84" spans="6:25">
      <c r="F84" s="22"/>
      <c r="G84" s="22"/>
      <c r="H84" s="22"/>
      <c r="I84" s="22"/>
      <c r="J84" s="22"/>
      <c r="K84" s="22"/>
      <c r="L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</row>
    <row r="85" spans="6:25">
      <c r="F85" s="22"/>
      <c r="G85" s="22"/>
      <c r="H85" s="22"/>
      <c r="I85" s="22"/>
      <c r="J85" s="22"/>
      <c r="K85" s="22"/>
      <c r="L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</row>
    <row r="86" spans="6:25">
      <c r="F86" s="22"/>
      <c r="G86" s="22"/>
      <c r="H86" s="22"/>
      <c r="I86" s="22"/>
      <c r="J86" s="22"/>
      <c r="K86" s="22"/>
      <c r="L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</row>
    <row r="87" spans="6:25">
      <c r="F87" s="22"/>
      <c r="G87" s="22"/>
      <c r="H87" s="22"/>
      <c r="I87" s="22"/>
      <c r="J87" s="22"/>
      <c r="K87" s="22"/>
      <c r="L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</row>
    <row r="88" spans="6:25">
      <c r="F88" s="22"/>
      <c r="G88" s="22"/>
      <c r="H88" s="22"/>
      <c r="I88" s="22"/>
      <c r="J88" s="22"/>
      <c r="K88" s="22"/>
      <c r="L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</row>
    <row r="89" spans="6:25">
      <c r="F89" s="22"/>
      <c r="G89" s="22"/>
      <c r="H89" s="22"/>
      <c r="I89" s="22"/>
      <c r="J89" s="22"/>
      <c r="K89" s="22"/>
      <c r="L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</row>
    <row r="90" spans="6:25">
      <c r="F90" s="22"/>
      <c r="G90" s="22"/>
      <c r="H90" s="22"/>
      <c r="I90" s="22"/>
      <c r="J90" s="22"/>
      <c r="K90" s="22"/>
      <c r="L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</row>
    <row r="91" spans="6:25">
      <c r="F91" s="22"/>
      <c r="G91" s="22"/>
      <c r="H91" s="22"/>
      <c r="I91" s="22"/>
      <c r="J91" s="22"/>
      <c r="K91" s="22"/>
      <c r="L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</row>
    <row r="92" spans="6:25">
      <c r="F92" s="22"/>
      <c r="G92" s="22"/>
      <c r="H92" s="22"/>
      <c r="I92" s="22"/>
      <c r="J92" s="22"/>
      <c r="K92" s="22"/>
      <c r="L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</row>
    <row r="93" spans="6:25">
      <c r="F93" s="22"/>
      <c r="G93" s="22"/>
      <c r="H93" s="22"/>
      <c r="I93" s="22"/>
      <c r="J93" s="22"/>
      <c r="K93" s="22"/>
      <c r="L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</row>
    <row r="94" spans="6:25">
      <c r="F94" s="22"/>
      <c r="G94" s="22"/>
      <c r="H94" s="22"/>
      <c r="I94" s="22"/>
      <c r="J94" s="22"/>
      <c r="K94" s="22"/>
      <c r="L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</row>
    <row r="95" spans="6:25">
      <c r="F95" s="22"/>
      <c r="G95" s="22"/>
      <c r="H95" s="22"/>
      <c r="I95" s="22"/>
      <c r="J95" s="22"/>
      <c r="K95" s="22"/>
      <c r="L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</row>
    <row r="96" spans="6:25">
      <c r="F96" s="22"/>
      <c r="G96" s="22"/>
      <c r="H96" s="22"/>
      <c r="I96" s="22"/>
      <c r="J96" s="22"/>
      <c r="K96" s="22"/>
      <c r="L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</row>
    <row r="97" spans="6:25">
      <c r="F97" s="22"/>
      <c r="G97" s="22"/>
      <c r="H97" s="22"/>
      <c r="I97" s="22"/>
      <c r="J97" s="22"/>
      <c r="K97" s="22"/>
      <c r="L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</row>
    <row r="98" spans="6:25">
      <c r="F98" s="22"/>
      <c r="G98" s="22"/>
      <c r="H98" s="22"/>
      <c r="I98" s="22"/>
      <c r="J98" s="22"/>
      <c r="K98" s="22"/>
      <c r="L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</row>
    <row r="99" spans="6:25">
      <c r="F99" s="22"/>
      <c r="G99" s="22"/>
      <c r="H99" s="22"/>
      <c r="I99" s="22"/>
      <c r="J99" s="22"/>
      <c r="K99" s="22"/>
      <c r="L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</row>
    <row r="100" spans="6:25">
      <c r="F100" s="22"/>
      <c r="G100" s="22"/>
      <c r="H100" s="22"/>
      <c r="I100" s="22"/>
      <c r="J100" s="22"/>
      <c r="K100" s="22"/>
      <c r="L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</row>
    <row r="101" spans="6:25">
      <c r="F101" s="22"/>
      <c r="G101" s="22"/>
      <c r="H101" s="22"/>
      <c r="I101" s="22"/>
      <c r="J101" s="22"/>
      <c r="K101" s="22"/>
      <c r="L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</row>
    <row r="102" spans="6:25">
      <c r="F102" s="22"/>
      <c r="G102" s="22"/>
      <c r="H102" s="22"/>
      <c r="I102" s="22"/>
      <c r="J102" s="22"/>
      <c r="K102" s="22"/>
      <c r="L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</row>
    <row r="103" spans="6:25">
      <c r="F103" s="22"/>
      <c r="G103" s="22"/>
      <c r="H103" s="22"/>
      <c r="I103" s="22"/>
      <c r="J103" s="22"/>
      <c r="K103" s="22"/>
      <c r="L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</row>
    <row r="104" spans="6:25">
      <c r="F104" s="22"/>
      <c r="G104" s="22"/>
      <c r="H104" s="22"/>
      <c r="I104" s="22"/>
      <c r="J104" s="22"/>
      <c r="K104" s="22"/>
      <c r="L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</row>
    <row r="105" spans="6:25">
      <c r="F105" s="22"/>
      <c r="G105" s="22"/>
      <c r="H105" s="22"/>
      <c r="I105" s="22"/>
      <c r="J105" s="22"/>
      <c r="K105" s="22"/>
      <c r="L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</row>
    <row r="106" spans="6:25">
      <c r="F106" s="22"/>
      <c r="G106" s="22"/>
      <c r="H106" s="22"/>
      <c r="I106" s="22"/>
      <c r="J106" s="22"/>
      <c r="K106" s="22"/>
      <c r="L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</row>
    <row r="107" spans="6:25">
      <c r="F107" s="22"/>
      <c r="G107" s="22"/>
      <c r="H107" s="22"/>
      <c r="I107" s="22"/>
      <c r="J107" s="22"/>
      <c r="K107" s="22"/>
      <c r="L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</row>
    <row r="108" spans="6:25">
      <c r="F108" s="22"/>
      <c r="G108" s="22"/>
      <c r="H108" s="22"/>
      <c r="I108" s="22"/>
      <c r="J108" s="22"/>
      <c r="K108" s="22"/>
      <c r="L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</row>
    <row r="109" spans="6:25">
      <c r="F109" s="22"/>
      <c r="G109" s="22"/>
      <c r="H109" s="22"/>
      <c r="I109" s="22"/>
      <c r="J109" s="22"/>
      <c r="K109" s="22"/>
      <c r="L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</row>
    <row r="110" spans="6:25">
      <c r="F110" s="22"/>
      <c r="G110" s="22"/>
      <c r="H110" s="22"/>
      <c r="I110" s="22"/>
      <c r="J110" s="22"/>
      <c r="K110" s="22"/>
      <c r="L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</row>
    <row r="111" spans="6:25">
      <c r="F111" s="22"/>
      <c r="G111" s="22"/>
      <c r="H111" s="22"/>
      <c r="I111" s="22"/>
      <c r="J111" s="22"/>
      <c r="K111" s="22"/>
      <c r="L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</row>
    <row r="112" spans="6:25">
      <c r="F112" s="22"/>
      <c r="G112" s="22"/>
      <c r="H112" s="22"/>
      <c r="I112" s="22"/>
      <c r="J112" s="22"/>
      <c r="K112" s="22"/>
      <c r="L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</row>
    <row r="113" spans="6:25">
      <c r="F113" s="22"/>
      <c r="G113" s="22"/>
      <c r="H113" s="22"/>
      <c r="I113" s="22"/>
      <c r="J113" s="22"/>
      <c r="K113" s="22"/>
      <c r="L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</row>
    <row r="114" spans="6:25">
      <c r="F114" s="22"/>
      <c r="G114" s="22"/>
      <c r="H114" s="22"/>
      <c r="I114" s="22"/>
      <c r="J114" s="22"/>
      <c r="K114" s="22"/>
      <c r="L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</row>
    <row r="115" spans="6:25">
      <c r="F115" s="22"/>
      <c r="G115" s="22"/>
      <c r="H115" s="22"/>
      <c r="I115" s="22"/>
      <c r="J115" s="22"/>
      <c r="K115" s="22"/>
      <c r="L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</row>
    <row r="116" spans="6:25">
      <c r="F116" s="22"/>
      <c r="G116" s="22"/>
      <c r="H116" s="22"/>
      <c r="I116" s="22"/>
      <c r="J116" s="22"/>
      <c r="K116" s="22"/>
      <c r="L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</row>
    <row r="117" spans="6:25">
      <c r="F117" s="22"/>
      <c r="G117" s="22"/>
      <c r="H117" s="22"/>
      <c r="I117" s="22"/>
      <c r="J117" s="22"/>
      <c r="K117" s="22"/>
      <c r="L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</row>
    <row r="118" spans="6:25">
      <c r="F118" s="22"/>
      <c r="G118" s="22"/>
      <c r="H118" s="22"/>
      <c r="I118" s="22"/>
      <c r="J118" s="22"/>
      <c r="K118" s="22"/>
      <c r="L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</row>
    <row r="119" spans="6:25">
      <c r="F119" s="22"/>
      <c r="G119" s="22"/>
      <c r="H119" s="22"/>
      <c r="I119" s="22"/>
      <c r="J119" s="22"/>
      <c r="K119" s="22"/>
      <c r="L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</row>
    <row r="120" spans="6:25">
      <c r="F120" s="22"/>
      <c r="G120" s="22"/>
      <c r="H120" s="22"/>
      <c r="I120" s="22"/>
      <c r="J120" s="22"/>
      <c r="K120" s="22"/>
      <c r="L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</row>
    <row r="121" spans="6:25">
      <c r="F121" s="22"/>
      <c r="G121" s="22"/>
      <c r="H121" s="22"/>
      <c r="I121" s="22"/>
      <c r="J121" s="22"/>
      <c r="K121" s="22"/>
      <c r="L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</row>
    <row r="122" spans="6:25">
      <c r="F122" s="22"/>
      <c r="G122" s="22"/>
      <c r="H122" s="22"/>
      <c r="I122" s="22"/>
      <c r="J122" s="22"/>
      <c r="K122" s="22"/>
      <c r="L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</row>
    <row r="123" spans="6:25">
      <c r="F123" s="22"/>
      <c r="G123" s="22"/>
      <c r="H123" s="22"/>
      <c r="I123" s="22"/>
      <c r="J123" s="22"/>
      <c r="K123" s="22"/>
      <c r="L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</row>
    <row r="124" spans="6:25">
      <c r="F124" s="22"/>
      <c r="G124" s="22"/>
      <c r="H124" s="22"/>
      <c r="I124" s="22"/>
      <c r="J124" s="22"/>
      <c r="K124" s="22"/>
      <c r="L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</row>
    <row r="125" spans="6:25">
      <c r="F125" s="22"/>
      <c r="G125" s="22"/>
      <c r="H125" s="22"/>
      <c r="I125" s="22"/>
      <c r="J125" s="22"/>
      <c r="K125" s="22"/>
      <c r="L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</row>
    <row r="126" spans="6:25">
      <c r="F126" s="22"/>
      <c r="G126" s="22"/>
      <c r="H126" s="22"/>
      <c r="I126" s="22"/>
      <c r="J126" s="22"/>
      <c r="K126" s="22"/>
      <c r="L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</row>
    <row r="127" spans="6:25">
      <c r="F127" s="22"/>
      <c r="G127" s="22"/>
      <c r="H127" s="22"/>
      <c r="I127" s="22"/>
      <c r="J127" s="22"/>
      <c r="K127" s="22"/>
      <c r="L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</row>
    <row r="128" spans="6:25">
      <c r="F128" s="22"/>
      <c r="G128" s="22"/>
      <c r="H128" s="22"/>
      <c r="I128" s="22"/>
      <c r="J128" s="22"/>
      <c r="K128" s="22"/>
      <c r="L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</row>
    <row r="129" spans="6:25">
      <c r="F129" s="22"/>
      <c r="G129" s="22"/>
      <c r="H129" s="22"/>
      <c r="I129" s="22"/>
      <c r="J129" s="22"/>
      <c r="K129" s="22"/>
      <c r="L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</row>
    <row r="130" spans="6:25">
      <c r="F130" s="22"/>
      <c r="G130" s="22"/>
      <c r="H130" s="22"/>
      <c r="I130" s="22"/>
      <c r="J130" s="22"/>
      <c r="K130" s="22"/>
      <c r="L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</row>
    <row r="131" spans="6:25">
      <c r="F131" s="22"/>
      <c r="G131" s="22"/>
      <c r="H131" s="22"/>
      <c r="I131" s="22"/>
      <c r="J131" s="22"/>
      <c r="K131" s="22"/>
      <c r="L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</row>
    <row r="132" spans="6:25">
      <c r="F132" s="22"/>
      <c r="G132" s="22"/>
      <c r="H132" s="22"/>
      <c r="I132" s="22"/>
      <c r="J132" s="22"/>
      <c r="K132" s="22"/>
      <c r="L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</row>
    <row r="133" spans="6:25">
      <c r="F133" s="22"/>
      <c r="G133" s="22"/>
      <c r="H133" s="22"/>
      <c r="I133" s="22"/>
      <c r="J133" s="22"/>
      <c r="K133" s="22"/>
      <c r="L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</row>
    <row r="134" spans="6:25">
      <c r="F134" s="22"/>
      <c r="G134" s="22"/>
      <c r="H134" s="22"/>
      <c r="I134" s="22"/>
      <c r="J134" s="22"/>
      <c r="K134" s="22"/>
      <c r="L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</row>
    <row r="135" spans="6:25">
      <c r="F135" s="22"/>
      <c r="G135" s="22"/>
      <c r="H135" s="22"/>
      <c r="I135" s="22"/>
      <c r="J135" s="22"/>
      <c r="K135" s="22"/>
      <c r="L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</row>
    <row r="136" spans="6:25">
      <c r="F136" s="22"/>
      <c r="G136" s="22"/>
      <c r="H136" s="22"/>
      <c r="I136" s="22"/>
      <c r="J136" s="22"/>
      <c r="K136" s="22"/>
      <c r="L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</row>
    <row r="137" spans="6:25">
      <c r="F137" s="22"/>
      <c r="G137" s="22"/>
      <c r="H137" s="22"/>
      <c r="I137" s="22"/>
      <c r="J137" s="22"/>
      <c r="K137" s="22"/>
      <c r="L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</row>
    <row r="138" spans="6:25">
      <c r="F138" s="22"/>
      <c r="G138" s="22"/>
      <c r="H138" s="22"/>
      <c r="I138" s="22"/>
      <c r="J138" s="22"/>
      <c r="K138" s="22"/>
      <c r="L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</row>
    <row r="139" spans="6:25">
      <c r="F139" s="22"/>
      <c r="G139" s="22"/>
      <c r="H139" s="22"/>
      <c r="I139" s="22"/>
      <c r="J139" s="22"/>
      <c r="K139" s="22"/>
      <c r="L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</row>
    <row r="140" spans="6:25">
      <c r="F140" s="22"/>
      <c r="G140" s="22"/>
      <c r="H140" s="22"/>
      <c r="I140" s="22"/>
      <c r="J140" s="22"/>
      <c r="K140" s="22"/>
      <c r="L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</row>
    <row r="141" spans="6:25">
      <c r="F141" s="22"/>
      <c r="G141" s="22"/>
      <c r="H141" s="22"/>
      <c r="I141" s="22"/>
      <c r="J141" s="22"/>
      <c r="K141" s="22"/>
      <c r="L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</row>
    <row r="142" spans="6:25">
      <c r="F142" s="22"/>
      <c r="G142" s="22"/>
      <c r="H142" s="22"/>
      <c r="I142" s="22"/>
      <c r="J142" s="22"/>
      <c r="K142" s="22"/>
      <c r="L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</row>
    <row r="143" spans="6:25">
      <c r="F143" s="22"/>
      <c r="G143" s="22"/>
      <c r="H143" s="22"/>
      <c r="I143" s="22"/>
      <c r="J143" s="22"/>
      <c r="K143" s="22"/>
      <c r="L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</row>
    <row r="144" spans="6:25">
      <c r="F144" s="22"/>
      <c r="G144" s="22"/>
      <c r="H144" s="22"/>
      <c r="I144" s="22"/>
      <c r="J144" s="22"/>
      <c r="K144" s="22"/>
      <c r="L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</row>
    <row r="145" spans="6:25">
      <c r="F145" s="22"/>
      <c r="G145" s="22"/>
      <c r="H145" s="22"/>
      <c r="I145" s="22"/>
      <c r="J145" s="22"/>
      <c r="K145" s="22"/>
      <c r="L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</row>
    <row r="146" spans="6:25">
      <c r="F146" s="22"/>
      <c r="G146" s="22"/>
      <c r="H146" s="22"/>
      <c r="I146" s="22"/>
      <c r="J146" s="22"/>
      <c r="K146" s="22"/>
      <c r="L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</row>
    <row r="147" spans="6:25">
      <c r="F147" s="22"/>
      <c r="G147" s="22"/>
      <c r="H147" s="22"/>
      <c r="I147" s="22"/>
      <c r="J147" s="22"/>
      <c r="K147" s="22"/>
      <c r="L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</row>
    <row r="148" spans="6:25">
      <c r="F148" s="22"/>
      <c r="G148" s="22"/>
      <c r="H148" s="22"/>
      <c r="I148" s="22"/>
      <c r="J148" s="22"/>
      <c r="K148" s="22"/>
      <c r="L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</row>
    <row r="149" spans="6:25">
      <c r="F149" s="22"/>
      <c r="G149" s="22"/>
      <c r="H149" s="22"/>
      <c r="I149" s="22"/>
      <c r="J149" s="22"/>
      <c r="K149" s="22"/>
      <c r="L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</row>
    <row r="150" spans="6:25">
      <c r="F150" s="22"/>
      <c r="G150" s="22"/>
      <c r="H150" s="22"/>
      <c r="I150" s="22"/>
      <c r="J150" s="22"/>
      <c r="K150" s="22"/>
      <c r="L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</row>
    <row r="151" spans="6:25">
      <c r="F151" s="22"/>
      <c r="G151" s="22"/>
      <c r="H151" s="22"/>
      <c r="I151" s="22"/>
      <c r="J151" s="22"/>
      <c r="K151" s="22"/>
      <c r="L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</row>
    <row r="152" spans="6:25">
      <c r="F152" s="22"/>
      <c r="G152" s="22"/>
      <c r="H152" s="22"/>
      <c r="I152" s="22"/>
      <c r="J152" s="22"/>
      <c r="K152" s="22"/>
      <c r="L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</row>
    <row r="153" spans="6:25">
      <c r="F153" s="22"/>
      <c r="G153" s="22"/>
      <c r="H153" s="22"/>
      <c r="I153" s="22"/>
      <c r="J153" s="22"/>
      <c r="K153" s="22"/>
      <c r="L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</row>
    <row r="154" spans="6:25">
      <c r="F154" s="22"/>
      <c r="G154" s="22"/>
      <c r="H154" s="22"/>
      <c r="I154" s="22"/>
      <c r="J154" s="22"/>
      <c r="K154" s="22"/>
      <c r="L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</row>
    <row r="155" spans="6:25">
      <c r="F155" s="22"/>
      <c r="G155" s="22"/>
      <c r="H155" s="22"/>
      <c r="I155" s="22"/>
      <c r="J155" s="22"/>
      <c r="K155" s="22"/>
      <c r="L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</row>
    <row r="156" spans="6:25">
      <c r="F156" s="22"/>
      <c r="G156" s="22"/>
      <c r="H156" s="22"/>
      <c r="I156" s="22"/>
      <c r="J156" s="22"/>
      <c r="K156" s="22"/>
      <c r="L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</row>
    <row r="157" spans="6:25">
      <c r="F157" s="22"/>
      <c r="G157" s="22"/>
      <c r="H157" s="22"/>
      <c r="I157" s="22"/>
      <c r="J157" s="22"/>
      <c r="K157" s="22"/>
      <c r="L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</row>
    <row r="158" spans="6:25">
      <c r="F158" s="22"/>
      <c r="G158" s="22"/>
      <c r="H158" s="22"/>
      <c r="I158" s="22"/>
      <c r="J158" s="22"/>
      <c r="K158" s="22"/>
      <c r="L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</row>
    <row r="159" spans="6:25">
      <c r="F159" s="22"/>
      <c r="G159" s="22"/>
      <c r="H159" s="22"/>
      <c r="I159" s="22"/>
      <c r="J159" s="22"/>
      <c r="K159" s="22"/>
      <c r="L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</row>
    <row r="160" spans="6:25">
      <c r="F160" s="22"/>
      <c r="G160" s="22"/>
      <c r="H160" s="22"/>
      <c r="I160" s="22"/>
      <c r="J160" s="22"/>
      <c r="K160" s="22"/>
      <c r="L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</row>
    <row r="161" spans="6:25">
      <c r="F161" s="22"/>
      <c r="G161" s="22"/>
      <c r="H161" s="22"/>
      <c r="I161" s="22"/>
      <c r="J161" s="22"/>
      <c r="K161" s="22"/>
      <c r="L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</row>
    <row r="162" spans="6:25">
      <c r="F162" s="22"/>
      <c r="G162" s="22"/>
      <c r="H162" s="22"/>
      <c r="I162" s="22"/>
      <c r="J162" s="22"/>
      <c r="K162" s="22"/>
      <c r="L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</row>
    <row r="163" spans="6:25">
      <c r="F163" s="22"/>
      <c r="G163" s="22"/>
      <c r="H163" s="22"/>
      <c r="I163" s="22"/>
      <c r="J163" s="22"/>
      <c r="K163" s="22"/>
      <c r="L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</row>
    <row r="164" spans="6:25">
      <c r="F164" s="22"/>
      <c r="G164" s="22"/>
      <c r="H164" s="22"/>
      <c r="I164" s="22"/>
      <c r="J164" s="22"/>
      <c r="K164" s="22"/>
      <c r="L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</row>
    <row r="165" spans="6:25">
      <c r="F165" s="22"/>
      <c r="G165" s="22"/>
      <c r="H165" s="22"/>
      <c r="I165" s="22"/>
      <c r="J165" s="22"/>
      <c r="K165" s="22"/>
      <c r="L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</row>
    <row r="166" spans="6:25">
      <c r="F166" s="22"/>
      <c r="G166" s="22"/>
      <c r="H166" s="22"/>
      <c r="I166" s="22"/>
      <c r="J166" s="22"/>
      <c r="K166" s="22"/>
      <c r="L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</row>
    <row r="167" spans="6:25">
      <c r="F167" s="22"/>
      <c r="G167" s="22"/>
      <c r="H167" s="22"/>
      <c r="I167" s="22"/>
      <c r="J167" s="22"/>
      <c r="K167" s="22"/>
      <c r="L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</row>
    <row r="168" spans="6:25">
      <c r="F168" s="22"/>
      <c r="G168" s="22"/>
      <c r="H168" s="22"/>
      <c r="I168" s="22"/>
      <c r="J168" s="22"/>
      <c r="K168" s="22"/>
      <c r="L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</row>
    <row r="169" spans="6:25">
      <c r="F169" s="22"/>
      <c r="G169" s="22"/>
      <c r="H169" s="22"/>
      <c r="I169" s="22"/>
      <c r="J169" s="22"/>
      <c r="K169" s="22"/>
      <c r="L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</row>
    <row r="170" spans="6:25">
      <c r="F170" s="22"/>
      <c r="G170" s="22"/>
      <c r="H170" s="22"/>
      <c r="I170" s="22"/>
      <c r="J170" s="22"/>
      <c r="K170" s="22"/>
      <c r="L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</row>
    <row r="171" spans="6:25">
      <c r="F171" s="22"/>
      <c r="G171" s="22"/>
      <c r="H171" s="22"/>
      <c r="I171" s="22"/>
      <c r="J171" s="22"/>
      <c r="K171" s="22"/>
      <c r="L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</row>
    <row r="172" spans="6:25">
      <c r="F172" s="22"/>
      <c r="G172" s="22"/>
      <c r="H172" s="22"/>
      <c r="I172" s="22"/>
      <c r="J172" s="22"/>
      <c r="K172" s="22"/>
      <c r="L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</row>
    <row r="173" spans="6:25">
      <c r="F173" s="22"/>
      <c r="G173" s="22"/>
      <c r="H173" s="22"/>
      <c r="I173" s="22"/>
      <c r="J173" s="22"/>
      <c r="K173" s="22"/>
      <c r="L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</row>
    <row r="174" spans="6:25">
      <c r="F174" s="22"/>
      <c r="G174" s="22"/>
      <c r="H174" s="22"/>
      <c r="I174" s="22"/>
      <c r="J174" s="22"/>
      <c r="K174" s="22"/>
      <c r="L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</row>
    <row r="175" spans="6:25">
      <c r="F175" s="22"/>
      <c r="G175" s="22"/>
      <c r="H175" s="22"/>
      <c r="I175" s="22"/>
      <c r="J175" s="22"/>
      <c r="K175" s="22"/>
      <c r="L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</row>
    <row r="176" spans="6:25">
      <c r="F176" s="22"/>
      <c r="G176" s="22"/>
      <c r="H176" s="22"/>
      <c r="I176" s="22"/>
      <c r="J176" s="22"/>
      <c r="K176" s="22"/>
      <c r="L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</row>
    <row r="177" spans="6:25">
      <c r="F177" s="22"/>
      <c r="G177" s="22"/>
      <c r="H177" s="22"/>
      <c r="I177" s="22"/>
      <c r="J177" s="22"/>
      <c r="K177" s="22"/>
      <c r="L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</row>
    <row r="178" spans="6:25">
      <c r="F178" s="22"/>
      <c r="G178" s="22"/>
      <c r="H178" s="22"/>
      <c r="I178" s="22"/>
      <c r="J178" s="22"/>
      <c r="K178" s="22"/>
      <c r="L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</row>
    <row r="179" spans="6:25">
      <c r="F179" s="22"/>
      <c r="G179" s="22"/>
      <c r="H179" s="22"/>
      <c r="I179" s="22"/>
      <c r="J179" s="22"/>
      <c r="K179" s="22"/>
      <c r="L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</row>
    <row r="180" spans="6:25">
      <c r="F180" s="22"/>
      <c r="G180" s="22"/>
      <c r="H180" s="22"/>
      <c r="I180" s="22"/>
      <c r="J180" s="22"/>
      <c r="K180" s="22"/>
      <c r="L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</row>
    <row r="181" spans="6:25">
      <c r="F181" s="22"/>
      <c r="G181" s="22"/>
      <c r="H181" s="22"/>
      <c r="I181" s="22"/>
      <c r="J181" s="22"/>
      <c r="K181" s="22"/>
      <c r="L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</row>
    <row r="182" spans="6:25">
      <c r="F182" s="22"/>
      <c r="G182" s="22"/>
      <c r="H182" s="22"/>
      <c r="I182" s="22"/>
      <c r="J182" s="22"/>
      <c r="K182" s="22"/>
      <c r="L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</row>
    <row r="183" spans="6:25">
      <c r="F183" s="22"/>
      <c r="G183" s="22"/>
      <c r="H183" s="22"/>
      <c r="I183" s="22"/>
      <c r="J183" s="22"/>
      <c r="K183" s="22"/>
      <c r="L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</row>
    <row r="184" spans="6:25">
      <c r="F184" s="22"/>
      <c r="G184" s="22"/>
      <c r="H184" s="22"/>
      <c r="I184" s="22"/>
      <c r="J184" s="22"/>
      <c r="K184" s="22"/>
      <c r="L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</row>
    <row r="185" spans="6:25">
      <c r="F185" s="22"/>
      <c r="G185" s="22"/>
      <c r="H185" s="22"/>
      <c r="I185" s="22"/>
      <c r="J185" s="22"/>
      <c r="K185" s="22"/>
      <c r="L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</row>
    <row r="186" spans="6:25">
      <c r="F186" s="22"/>
      <c r="G186" s="22"/>
      <c r="H186" s="22"/>
      <c r="I186" s="22"/>
      <c r="J186" s="22"/>
      <c r="K186" s="22"/>
      <c r="L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</row>
    <row r="187" spans="6:25">
      <c r="F187" s="22"/>
      <c r="G187" s="22"/>
      <c r="H187" s="22"/>
      <c r="I187" s="22"/>
      <c r="J187" s="22"/>
      <c r="K187" s="22"/>
      <c r="L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</row>
    <row r="188" spans="6:25">
      <c r="F188" s="22"/>
      <c r="G188" s="22"/>
      <c r="H188" s="22"/>
      <c r="I188" s="22"/>
      <c r="J188" s="22"/>
      <c r="K188" s="22"/>
      <c r="L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</row>
    <row r="189" spans="6:25">
      <c r="F189" s="22"/>
      <c r="G189" s="22"/>
      <c r="H189" s="22"/>
      <c r="I189" s="22"/>
      <c r="J189" s="22"/>
      <c r="K189" s="22"/>
      <c r="L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</row>
    <row r="190" spans="6:25">
      <c r="F190" s="22"/>
      <c r="G190" s="22"/>
      <c r="H190" s="22"/>
      <c r="I190" s="22"/>
      <c r="J190" s="22"/>
      <c r="K190" s="22"/>
      <c r="L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</row>
    <row r="191" spans="6:25">
      <c r="F191" s="22"/>
      <c r="G191" s="22"/>
      <c r="H191" s="22"/>
      <c r="I191" s="22"/>
      <c r="J191" s="22"/>
      <c r="K191" s="22"/>
      <c r="L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</row>
    <row r="192" spans="6:25">
      <c r="F192" s="22"/>
      <c r="G192" s="22"/>
      <c r="H192" s="22"/>
      <c r="I192" s="22"/>
      <c r="J192" s="22"/>
      <c r="K192" s="22"/>
      <c r="L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</row>
    <row r="193" spans="6:25">
      <c r="F193" s="22"/>
      <c r="G193" s="22"/>
      <c r="H193" s="22"/>
      <c r="I193" s="22"/>
      <c r="J193" s="22"/>
      <c r="K193" s="22"/>
      <c r="L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</row>
    <row r="194" spans="6:25">
      <c r="F194" s="22"/>
      <c r="G194" s="22"/>
      <c r="H194" s="22"/>
      <c r="I194" s="22"/>
      <c r="J194" s="22"/>
      <c r="K194" s="22"/>
      <c r="L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</row>
    <row r="195" spans="6:25">
      <c r="F195" s="22"/>
      <c r="G195" s="22"/>
      <c r="H195" s="22"/>
      <c r="I195" s="22"/>
      <c r="J195" s="22"/>
      <c r="K195" s="22"/>
      <c r="L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</row>
    <row r="196" spans="6:25">
      <c r="F196" s="22"/>
      <c r="G196" s="22"/>
      <c r="H196" s="22"/>
      <c r="I196" s="22"/>
      <c r="J196" s="22"/>
      <c r="K196" s="22"/>
      <c r="L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</row>
    <row r="197" spans="6:25">
      <c r="F197" s="22"/>
      <c r="G197" s="22"/>
      <c r="H197" s="22"/>
      <c r="I197" s="22"/>
      <c r="J197" s="22"/>
      <c r="K197" s="22"/>
      <c r="L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</row>
    <row r="198" spans="6:25">
      <c r="F198" s="22"/>
      <c r="G198" s="22"/>
      <c r="H198" s="22"/>
      <c r="I198" s="22"/>
      <c r="J198" s="22"/>
      <c r="K198" s="22"/>
      <c r="L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</row>
    <row r="199" spans="6:25">
      <c r="F199" s="22"/>
      <c r="G199" s="22"/>
      <c r="H199" s="22"/>
      <c r="I199" s="22"/>
      <c r="J199" s="22"/>
      <c r="K199" s="22"/>
      <c r="L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</row>
    <row r="200" spans="6:25">
      <c r="F200" s="22"/>
      <c r="G200" s="22"/>
      <c r="H200" s="22"/>
      <c r="I200" s="22"/>
      <c r="J200" s="22"/>
      <c r="K200" s="22"/>
      <c r="L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</row>
    <row r="201" spans="6:25">
      <c r="F201" s="22"/>
      <c r="G201" s="22"/>
      <c r="H201" s="22"/>
      <c r="I201" s="22"/>
      <c r="J201" s="22"/>
      <c r="K201" s="22"/>
      <c r="L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</row>
    <row r="202" spans="6:25">
      <c r="F202" s="22"/>
      <c r="G202" s="22"/>
      <c r="H202" s="22"/>
      <c r="I202" s="22"/>
      <c r="J202" s="22"/>
      <c r="K202" s="22"/>
      <c r="L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</row>
    <row r="203" spans="6:25">
      <c r="F203" s="22"/>
      <c r="G203" s="22"/>
      <c r="H203" s="22"/>
      <c r="I203" s="22"/>
      <c r="J203" s="22"/>
      <c r="K203" s="22"/>
      <c r="L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</row>
    <row r="204" spans="6:25">
      <c r="F204" s="22"/>
      <c r="G204" s="22"/>
      <c r="H204" s="22"/>
      <c r="I204" s="22"/>
      <c r="J204" s="22"/>
      <c r="K204" s="22"/>
      <c r="L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</row>
    <row r="205" spans="6:25">
      <c r="F205" s="22"/>
      <c r="G205" s="22"/>
      <c r="H205" s="22"/>
      <c r="I205" s="22"/>
      <c r="J205" s="22"/>
      <c r="K205" s="22"/>
      <c r="L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</row>
    <row r="206" spans="6:25">
      <c r="F206" s="22"/>
      <c r="G206" s="22"/>
      <c r="H206" s="22"/>
      <c r="I206" s="22"/>
      <c r="J206" s="22"/>
      <c r="K206" s="22"/>
      <c r="L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</row>
    <row r="207" spans="6:25">
      <c r="F207" s="22"/>
      <c r="G207" s="22"/>
      <c r="H207" s="22"/>
      <c r="I207" s="22"/>
      <c r="J207" s="22"/>
      <c r="K207" s="22"/>
      <c r="L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</row>
    <row r="208" spans="6:25">
      <c r="F208" s="22"/>
      <c r="G208" s="22"/>
      <c r="H208" s="22"/>
      <c r="I208" s="22"/>
      <c r="J208" s="22"/>
      <c r="K208" s="22"/>
      <c r="L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</row>
    <row r="209" spans="6:25">
      <c r="F209" s="22"/>
      <c r="G209" s="22"/>
      <c r="H209" s="22"/>
      <c r="I209" s="22"/>
      <c r="J209" s="22"/>
      <c r="K209" s="22"/>
      <c r="L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</row>
    <row r="210" spans="6:25">
      <c r="F210" s="22"/>
      <c r="G210" s="22"/>
      <c r="H210" s="22"/>
      <c r="I210" s="22"/>
      <c r="J210" s="22"/>
      <c r="K210" s="22"/>
      <c r="L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</row>
    <row r="211" spans="6:25">
      <c r="F211" s="22"/>
      <c r="G211" s="22"/>
      <c r="H211" s="22"/>
      <c r="I211" s="22"/>
      <c r="J211" s="22"/>
      <c r="K211" s="22"/>
      <c r="L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</row>
    <row r="212" spans="6:25">
      <c r="F212" s="22"/>
      <c r="G212" s="22"/>
      <c r="H212" s="22"/>
      <c r="I212" s="22"/>
      <c r="J212" s="22"/>
      <c r="K212" s="22"/>
      <c r="L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</row>
    <row r="213" spans="6:25">
      <c r="F213" s="22"/>
      <c r="G213" s="22"/>
      <c r="H213" s="22"/>
      <c r="I213" s="22"/>
      <c r="J213" s="22"/>
      <c r="K213" s="22"/>
      <c r="L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</row>
    <row r="214" spans="6:25">
      <c r="F214" s="22"/>
      <c r="G214" s="22"/>
      <c r="H214" s="22"/>
      <c r="I214" s="22"/>
      <c r="J214" s="22"/>
      <c r="K214" s="22"/>
      <c r="L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</row>
    <row r="215" spans="6:25">
      <c r="F215" s="22"/>
      <c r="G215" s="22"/>
      <c r="H215" s="22"/>
      <c r="I215" s="22"/>
      <c r="J215" s="22"/>
      <c r="K215" s="22"/>
      <c r="L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</row>
    <row r="216" spans="6:25">
      <c r="F216" s="22"/>
      <c r="G216" s="22"/>
      <c r="H216" s="22"/>
      <c r="I216" s="22"/>
      <c r="J216" s="22"/>
      <c r="K216" s="22"/>
      <c r="L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</row>
    <row r="217" spans="6:25">
      <c r="F217" s="22"/>
      <c r="G217" s="22"/>
      <c r="H217" s="22"/>
      <c r="I217" s="22"/>
      <c r="J217" s="22"/>
      <c r="K217" s="22"/>
      <c r="L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</row>
    <row r="218" spans="6:25">
      <c r="F218" s="22"/>
      <c r="G218" s="22"/>
      <c r="H218" s="22"/>
      <c r="I218" s="22"/>
      <c r="J218" s="22"/>
      <c r="K218" s="22"/>
      <c r="L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</row>
    <row r="219" spans="6:25">
      <c r="F219" s="22"/>
      <c r="G219" s="22"/>
      <c r="H219" s="22"/>
      <c r="I219" s="22"/>
      <c r="J219" s="22"/>
      <c r="K219" s="22"/>
      <c r="L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</row>
    <row r="220" spans="6:25">
      <c r="F220" s="22"/>
      <c r="G220" s="22"/>
      <c r="H220" s="22"/>
      <c r="I220" s="22"/>
      <c r="J220" s="22"/>
      <c r="K220" s="22"/>
      <c r="L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</row>
    <row r="221" spans="6:25">
      <c r="F221" s="22"/>
      <c r="G221" s="22"/>
      <c r="H221" s="22"/>
      <c r="I221" s="22"/>
      <c r="J221" s="22"/>
      <c r="K221" s="22"/>
      <c r="L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</row>
    <row r="222" spans="6:25">
      <c r="F222" s="22"/>
      <c r="G222" s="22"/>
      <c r="H222" s="22"/>
      <c r="I222" s="22"/>
      <c r="J222" s="22"/>
      <c r="K222" s="22"/>
      <c r="L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</row>
    <row r="223" spans="6:25">
      <c r="F223" s="22"/>
      <c r="G223" s="22"/>
      <c r="H223" s="22"/>
      <c r="I223" s="22"/>
      <c r="J223" s="22"/>
      <c r="K223" s="22"/>
      <c r="L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</row>
    <row r="224" spans="6:25">
      <c r="F224" s="22"/>
      <c r="G224" s="22"/>
      <c r="H224" s="22"/>
      <c r="I224" s="22"/>
      <c r="J224" s="22"/>
      <c r="K224" s="22"/>
      <c r="L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</row>
    <row r="225" spans="6:25">
      <c r="F225" s="22"/>
      <c r="G225" s="22"/>
      <c r="H225" s="22"/>
      <c r="I225" s="22"/>
      <c r="J225" s="22"/>
      <c r="K225" s="22"/>
      <c r="L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</row>
    <row r="226" spans="6:25">
      <c r="F226" s="22"/>
      <c r="G226" s="22"/>
      <c r="H226" s="22"/>
      <c r="I226" s="22"/>
      <c r="J226" s="22"/>
      <c r="K226" s="22"/>
      <c r="L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</row>
    <row r="227" spans="6:25">
      <c r="F227" s="22"/>
      <c r="G227" s="22"/>
      <c r="H227" s="22"/>
      <c r="I227" s="22"/>
      <c r="J227" s="22"/>
      <c r="K227" s="22"/>
      <c r="L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</row>
    <row r="228" spans="6:25">
      <c r="F228" s="22"/>
      <c r="G228" s="22"/>
      <c r="H228" s="22"/>
      <c r="I228" s="22"/>
      <c r="J228" s="22"/>
      <c r="K228" s="22"/>
      <c r="L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</row>
    <row r="229" spans="6:25">
      <c r="F229" s="22"/>
      <c r="G229" s="22"/>
      <c r="H229" s="22"/>
      <c r="I229" s="22"/>
      <c r="J229" s="22"/>
      <c r="K229" s="22"/>
      <c r="L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</row>
    <row r="230" spans="6:25">
      <c r="F230" s="22"/>
      <c r="G230" s="22"/>
      <c r="H230" s="22"/>
      <c r="I230" s="22"/>
      <c r="J230" s="22"/>
      <c r="K230" s="22"/>
      <c r="L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</row>
    <row r="231" spans="6:25">
      <c r="F231" s="22"/>
      <c r="G231" s="22"/>
      <c r="H231" s="22"/>
      <c r="I231" s="22"/>
      <c r="J231" s="22"/>
      <c r="K231" s="22"/>
      <c r="L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</row>
    <row r="232" spans="6:25">
      <c r="F232" s="22"/>
      <c r="G232" s="22"/>
      <c r="H232" s="22"/>
      <c r="I232" s="22"/>
      <c r="J232" s="22"/>
      <c r="K232" s="22"/>
      <c r="L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</row>
    <row r="233" spans="6:25">
      <c r="F233" s="22"/>
      <c r="G233" s="22"/>
      <c r="H233" s="22"/>
      <c r="I233" s="22"/>
      <c r="J233" s="22"/>
      <c r="K233" s="22"/>
      <c r="L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</row>
    <row r="234" spans="6:25">
      <c r="F234" s="22"/>
      <c r="G234" s="22"/>
      <c r="H234" s="22"/>
      <c r="I234" s="22"/>
      <c r="J234" s="22"/>
      <c r="K234" s="22"/>
      <c r="L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</row>
    <row r="235" spans="6:25">
      <c r="F235" s="22"/>
      <c r="G235" s="22"/>
      <c r="H235" s="22"/>
      <c r="I235" s="22"/>
      <c r="J235" s="22"/>
      <c r="K235" s="22"/>
      <c r="L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</row>
    <row r="236" spans="6:25">
      <c r="F236" s="22"/>
      <c r="G236" s="22"/>
      <c r="H236" s="22"/>
      <c r="I236" s="22"/>
      <c r="J236" s="22"/>
      <c r="K236" s="22"/>
      <c r="L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</row>
    <row r="237" spans="6:25">
      <c r="F237" s="22"/>
      <c r="G237" s="22"/>
      <c r="H237" s="22"/>
      <c r="I237" s="22"/>
      <c r="J237" s="22"/>
      <c r="K237" s="22"/>
      <c r="L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</row>
    <row r="238" spans="6:25">
      <c r="F238" s="22"/>
      <c r="G238" s="22"/>
      <c r="H238" s="22"/>
      <c r="I238" s="22"/>
      <c r="J238" s="22"/>
      <c r="K238" s="22"/>
      <c r="L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</row>
    <row r="239" spans="6:25">
      <c r="F239" s="22"/>
      <c r="G239" s="22"/>
      <c r="H239" s="22"/>
      <c r="I239" s="22"/>
      <c r="J239" s="22"/>
      <c r="K239" s="22"/>
      <c r="L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</row>
    <row r="240" spans="6:25">
      <c r="F240" s="22"/>
      <c r="G240" s="22"/>
      <c r="H240" s="22"/>
      <c r="I240" s="22"/>
      <c r="J240" s="22"/>
      <c r="K240" s="22"/>
      <c r="L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</row>
    <row r="241" spans="6:25">
      <c r="F241" s="22"/>
      <c r="G241" s="22"/>
      <c r="H241" s="22"/>
      <c r="I241" s="22"/>
      <c r="J241" s="22"/>
      <c r="K241" s="22"/>
      <c r="L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</row>
    <row r="242" spans="6:25">
      <c r="F242" s="22"/>
      <c r="G242" s="22"/>
      <c r="H242" s="22"/>
      <c r="I242" s="22"/>
      <c r="J242" s="22"/>
      <c r="K242" s="22"/>
      <c r="L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</row>
    <row r="243" spans="6:25">
      <c r="F243" s="22"/>
      <c r="G243" s="22"/>
      <c r="H243" s="22"/>
      <c r="I243" s="22"/>
      <c r="J243" s="22"/>
      <c r="K243" s="22"/>
      <c r="L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</row>
    <row r="244" spans="6:25">
      <c r="F244" s="22"/>
      <c r="G244" s="22"/>
      <c r="H244" s="22"/>
      <c r="I244" s="22"/>
      <c r="J244" s="22"/>
      <c r="K244" s="22"/>
      <c r="L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</row>
    <row r="245" spans="6:25">
      <c r="F245" s="22"/>
      <c r="G245" s="22"/>
      <c r="H245" s="22"/>
      <c r="I245" s="22"/>
      <c r="J245" s="22"/>
      <c r="K245" s="22"/>
      <c r="L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</row>
    <row r="246" spans="6:25">
      <c r="F246" s="22"/>
      <c r="G246" s="22"/>
      <c r="H246" s="22"/>
      <c r="I246" s="22"/>
      <c r="J246" s="22"/>
      <c r="K246" s="22"/>
      <c r="L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</row>
    <row r="247" spans="6:25">
      <c r="F247" s="22"/>
      <c r="G247" s="22"/>
      <c r="H247" s="22"/>
      <c r="I247" s="22"/>
      <c r="J247" s="22"/>
      <c r="K247" s="22"/>
      <c r="L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</row>
    <row r="248" spans="6:25">
      <c r="F248" s="22"/>
      <c r="G248" s="22"/>
      <c r="H248" s="22"/>
      <c r="I248" s="22"/>
      <c r="J248" s="22"/>
      <c r="K248" s="22"/>
      <c r="L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</row>
    <row r="249" spans="6:25">
      <c r="F249" s="22"/>
      <c r="G249" s="22"/>
      <c r="H249" s="22"/>
      <c r="I249" s="22"/>
      <c r="J249" s="22"/>
      <c r="K249" s="22"/>
      <c r="L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</row>
    <row r="250" spans="6:25">
      <c r="F250" s="22"/>
      <c r="G250" s="22"/>
      <c r="H250" s="22"/>
      <c r="I250" s="22"/>
      <c r="J250" s="22"/>
      <c r="K250" s="22"/>
      <c r="L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</row>
    <row r="251" spans="6:25">
      <c r="F251" s="22"/>
      <c r="G251" s="22"/>
      <c r="H251" s="22"/>
      <c r="I251" s="22"/>
      <c r="J251" s="22"/>
      <c r="K251" s="22"/>
      <c r="L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</row>
    <row r="252" spans="6:25">
      <c r="F252" s="22"/>
      <c r="G252" s="22"/>
      <c r="H252" s="22"/>
      <c r="I252" s="22"/>
      <c r="J252" s="22"/>
      <c r="K252" s="22"/>
      <c r="L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</row>
    <row r="253" spans="6:25">
      <c r="F253" s="22"/>
      <c r="G253" s="22"/>
      <c r="H253" s="22"/>
      <c r="I253" s="22"/>
      <c r="J253" s="22"/>
      <c r="K253" s="22"/>
      <c r="L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</row>
    <row r="254" spans="6:25">
      <c r="F254" s="22"/>
      <c r="G254" s="22"/>
      <c r="H254" s="22"/>
      <c r="I254" s="22"/>
      <c r="J254" s="22"/>
      <c r="K254" s="22"/>
      <c r="L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</row>
    <row r="255" spans="6:25">
      <c r="F255" s="22"/>
      <c r="G255" s="22"/>
      <c r="H255" s="22"/>
      <c r="I255" s="22"/>
      <c r="J255" s="22"/>
      <c r="K255" s="22"/>
      <c r="L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</row>
    <row r="256" spans="6:25">
      <c r="F256" s="22"/>
      <c r="G256" s="22"/>
      <c r="H256" s="22"/>
      <c r="I256" s="22"/>
      <c r="J256" s="22"/>
      <c r="K256" s="22"/>
      <c r="L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</row>
    <row r="257" spans="6:25">
      <c r="F257" s="22"/>
      <c r="G257" s="22"/>
      <c r="H257" s="22"/>
      <c r="I257" s="22"/>
      <c r="J257" s="22"/>
      <c r="K257" s="22"/>
      <c r="L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</row>
    <row r="258" spans="6:25">
      <c r="F258" s="22"/>
      <c r="G258" s="22"/>
      <c r="H258" s="22"/>
      <c r="I258" s="22"/>
      <c r="J258" s="22"/>
      <c r="K258" s="22"/>
      <c r="L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</row>
    <row r="259" spans="6:25">
      <c r="F259" s="22"/>
      <c r="G259" s="22"/>
      <c r="H259" s="22"/>
      <c r="I259" s="22"/>
      <c r="J259" s="22"/>
      <c r="K259" s="22"/>
      <c r="L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</row>
    <row r="260" spans="6:25">
      <c r="F260" s="22"/>
      <c r="G260" s="22"/>
      <c r="H260" s="22"/>
      <c r="I260" s="22"/>
      <c r="J260" s="22"/>
      <c r="K260" s="22"/>
      <c r="L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</row>
    <row r="261" spans="6:25">
      <c r="F261" s="22"/>
      <c r="G261" s="22"/>
      <c r="H261" s="22"/>
      <c r="I261" s="22"/>
      <c r="J261" s="22"/>
      <c r="K261" s="22"/>
      <c r="L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</row>
    <row r="262" spans="6:25">
      <c r="F262" s="22"/>
      <c r="G262" s="22"/>
      <c r="H262" s="22"/>
      <c r="I262" s="22"/>
      <c r="J262" s="22"/>
      <c r="K262" s="22"/>
      <c r="L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</row>
    <row r="263" spans="6:25">
      <c r="F263" s="22"/>
      <c r="G263" s="22"/>
      <c r="H263" s="22"/>
      <c r="I263" s="22"/>
      <c r="J263" s="22"/>
      <c r="K263" s="22"/>
      <c r="L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</row>
    <row r="264" spans="6:25">
      <c r="F264" s="22"/>
      <c r="G264" s="22"/>
      <c r="H264" s="22"/>
      <c r="I264" s="22"/>
      <c r="J264" s="22"/>
      <c r="K264" s="22"/>
      <c r="L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</row>
    <row r="265" spans="6:25">
      <c r="F265" s="22"/>
      <c r="G265" s="22"/>
      <c r="H265" s="22"/>
      <c r="I265" s="22"/>
      <c r="J265" s="22"/>
      <c r="K265" s="22"/>
      <c r="L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</row>
    <row r="266" spans="6:25">
      <c r="F266" s="22"/>
      <c r="G266" s="22"/>
      <c r="H266" s="22"/>
      <c r="I266" s="22"/>
      <c r="J266" s="22"/>
      <c r="K266" s="22"/>
      <c r="L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</row>
    <row r="267" spans="6:25">
      <c r="F267" s="22"/>
      <c r="G267" s="22"/>
      <c r="H267" s="22"/>
      <c r="I267" s="22"/>
      <c r="J267" s="22"/>
      <c r="K267" s="22"/>
      <c r="L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</row>
    <row r="268" spans="6:25">
      <c r="F268" s="22"/>
      <c r="G268" s="22"/>
      <c r="H268" s="22"/>
      <c r="I268" s="22"/>
      <c r="J268" s="22"/>
      <c r="K268" s="22"/>
      <c r="L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</row>
    <row r="269" spans="6:25">
      <c r="F269" s="22"/>
      <c r="G269" s="22"/>
      <c r="H269" s="22"/>
      <c r="I269" s="22"/>
      <c r="J269" s="22"/>
      <c r="K269" s="22"/>
      <c r="L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</row>
    <row r="270" spans="6:25">
      <c r="F270" s="22"/>
      <c r="G270" s="22"/>
      <c r="H270" s="22"/>
      <c r="I270" s="22"/>
      <c r="J270" s="22"/>
      <c r="K270" s="22"/>
      <c r="L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</row>
    <row r="271" spans="6:25">
      <c r="F271" s="22"/>
      <c r="G271" s="22"/>
      <c r="H271" s="22"/>
      <c r="I271" s="22"/>
      <c r="J271" s="22"/>
      <c r="K271" s="22"/>
      <c r="L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</row>
    <row r="272" spans="6:25">
      <c r="F272" s="22"/>
      <c r="G272" s="22"/>
      <c r="H272" s="22"/>
      <c r="I272" s="22"/>
      <c r="J272" s="22"/>
      <c r="K272" s="22"/>
      <c r="L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</row>
    <row r="273" spans="6:25">
      <c r="F273" s="22"/>
      <c r="G273" s="22"/>
      <c r="H273" s="22"/>
      <c r="I273" s="22"/>
      <c r="J273" s="22"/>
      <c r="K273" s="22"/>
      <c r="L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</row>
    <row r="274" spans="6:25">
      <c r="F274" s="22"/>
      <c r="G274" s="22"/>
      <c r="H274" s="22"/>
      <c r="I274" s="22"/>
      <c r="J274" s="22"/>
      <c r="K274" s="22"/>
      <c r="L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</row>
    <row r="275" spans="6:25">
      <c r="F275" s="22"/>
      <c r="G275" s="22"/>
      <c r="H275" s="22"/>
      <c r="I275" s="22"/>
      <c r="J275" s="22"/>
      <c r="K275" s="22"/>
      <c r="L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</row>
    <row r="276" spans="6:25">
      <c r="F276" s="22"/>
      <c r="G276" s="22"/>
      <c r="H276" s="22"/>
      <c r="I276" s="22"/>
      <c r="J276" s="22"/>
      <c r="K276" s="22"/>
      <c r="L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</row>
    <row r="277" spans="6:25">
      <c r="F277" s="22"/>
      <c r="G277" s="22"/>
      <c r="H277" s="22"/>
      <c r="I277" s="22"/>
      <c r="J277" s="22"/>
      <c r="K277" s="22"/>
      <c r="L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</row>
    <row r="278" spans="6:25">
      <c r="F278" s="22"/>
      <c r="G278" s="22"/>
      <c r="H278" s="22"/>
      <c r="I278" s="22"/>
      <c r="J278" s="22"/>
      <c r="K278" s="22"/>
      <c r="L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</row>
    <row r="279" spans="6:25">
      <c r="F279" s="22"/>
      <c r="G279" s="22"/>
      <c r="H279" s="22"/>
      <c r="I279" s="22"/>
      <c r="J279" s="22"/>
      <c r="K279" s="22"/>
      <c r="L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</row>
    <row r="280" spans="6:25">
      <c r="F280" s="22"/>
      <c r="G280" s="22"/>
      <c r="H280" s="22"/>
      <c r="I280" s="22"/>
      <c r="J280" s="22"/>
      <c r="K280" s="22"/>
      <c r="L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</row>
    <row r="281" spans="6:25">
      <c r="F281" s="22"/>
      <c r="G281" s="22"/>
      <c r="H281" s="22"/>
      <c r="I281" s="22"/>
      <c r="J281" s="22"/>
      <c r="K281" s="22"/>
      <c r="L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</row>
    <row r="282" spans="6:25">
      <c r="F282" s="22"/>
      <c r="G282" s="22"/>
      <c r="H282" s="22"/>
      <c r="I282" s="22"/>
      <c r="J282" s="22"/>
      <c r="K282" s="22"/>
      <c r="L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</row>
    <row r="283" spans="6:25">
      <c r="F283" s="22"/>
      <c r="G283" s="22"/>
      <c r="H283" s="22"/>
      <c r="I283" s="22"/>
      <c r="J283" s="22"/>
      <c r="K283" s="22"/>
      <c r="L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</row>
    <row r="284" spans="6:25">
      <c r="F284" s="22"/>
      <c r="G284" s="22"/>
      <c r="H284" s="22"/>
      <c r="I284" s="22"/>
      <c r="J284" s="22"/>
      <c r="K284" s="22"/>
      <c r="L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</row>
    <row r="285" spans="6:25">
      <c r="F285" s="22"/>
      <c r="G285" s="22"/>
      <c r="H285" s="22"/>
      <c r="I285" s="22"/>
      <c r="J285" s="22"/>
      <c r="K285" s="22"/>
      <c r="L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</row>
    <row r="286" spans="6:25">
      <c r="F286" s="22"/>
      <c r="G286" s="22"/>
      <c r="H286" s="22"/>
      <c r="I286" s="22"/>
      <c r="J286" s="22"/>
      <c r="K286" s="22"/>
      <c r="L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</row>
    <row r="287" spans="6:25">
      <c r="F287" s="22"/>
      <c r="G287" s="22"/>
      <c r="H287" s="22"/>
      <c r="I287" s="22"/>
      <c r="J287" s="22"/>
      <c r="K287" s="22"/>
      <c r="L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</row>
    <row r="288" spans="6:25">
      <c r="F288" s="22"/>
      <c r="G288" s="22"/>
      <c r="H288" s="22"/>
      <c r="I288" s="22"/>
      <c r="J288" s="22"/>
      <c r="K288" s="22"/>
      <c r="L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</row>
    <row r="289" spans="6:25">
      <c r="F289" s="22"/>
      <c r="G289" s="22"/>
      <c r="H289" s="22"/>
      <c r="I289" s="22"/>
      <c r="J289" s="22"/>
      <c r="K289" s="22"/>
      <c r="L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</row>
    <row r="290" spans="6:25">
      <c r="F290" s="22"/>
      <c r="G290" s="22"/>
      <c r="H290" s="22"/>
      <c r="I290" s="22"/>
      <c r="J290" s="22"/>
      <c r="K290" s="22"/>
      <c r="L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</row>
    <row r="291" spans="6:25">
      <c r="F291" s="22"/>
      <c r="G291" s="22"/>
      <c r="H291" s="22"/>
      <c r="I291" s="22"/>
      <c r="J291" s="22"/>
      <c r="K291" s="22"/>
      <c r="L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</row>
    <row r="292" spans="6:25">
      <c r="F292" s="22"/>
      <c r="G292" s="22"/>
      <c r="H292" s="22"/>
      <c r="I292" s="22"/>
      <c r="J292" s="22"/>
      <c r="K292" s="22"/>
      <c r="L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</row>
    <row r="293" spans="6:25">
      <c r="F293" s="22"/>
      <c r="G293" s="22"/>
      <c r="H293" s="22"/>
      <c r="I293" s="22"/>
      <c r="J293" s="22"/>
      <c r="K293" s="22"/>
      <c r="L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</row>
    <row r="294" spans="6:25">
      <c r="F294" s="22"/>
      <c r="G294" s="22"/>
      <c r="H294" s="22"/>
      <c r="I294" s="22"/>
      <c r="J294" s="22"/>
      <c r="K294" s="22"/>
      <c r="L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</row>
    <row r="295" spans="6:25">
      <c r="F295" s="22"/>
      <c r="G295" s="22"/>
      <c r="H295" s="22"/>
      <c r="I295" s="22"/>
      <c r="J295" s="22"/>
      <c r="K295" s="22"/>
      <c r="L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</row>
    <row r="296" spans="6:25">
      <c r="F296" s="22"/>
      <c r="G296" s="22"/>
      <c r="H296" s="22"/>
      <c r="I296" s="22"/>
      <c r="J296" s="22"/>
      <c r="K296" s="22"/>
      <c r="L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</row>
    <row r="297" spans="6:25">
      <c r="F297" s="22"/>
      <c r="G297" s="22"/>
      <c r="H297" s="22"/>
      <c r="I297" s="22"/>
      <c r="J297" s="22"/>
      <c r="K297" s="22"/>
      <c r="L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</row>
    <row r="298" spans="6:25">
      <c r="F298" s="22"/>
      <c r="G298" s="22"/>
      <c r="H298" s="22"/>
      <c r="I298" s="22"/>
      <c r="J298" s="22"/>
      <c r="K298" s="22"/>
      <c r="L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</row>
    <row r="299" spans="6:25">
      <c r="F299" s="22"/>
      <c r="G299" s="22"/>
      <c r="H299" s="22"/>
      <c r="I299" s="22"/>
      <c r="J299" s="22"/>
      <c r="K299" s="22"/>
      <c r="L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</row>
    <row r="300" spans="6:25">
      <c r="F300" s="22"/>
      <c r="G300" s="22"/>
      <c r="H300" s="22"/>
      <c r="I300" s="22"/>
      <c r="J300" s="22"/>
      <c r="K300" s="22"/>
      <c r="L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</row>
    <row r="301" spans="6:25">
      <c r="F301" s="22"/>
      <c r="G301" s="22"/>
      <c r="H301" s="22"/>
      <c r="I301" s="22"/>
      <c r="J301" s="22"/>
      <c r="K301" s="22"/>
      <c r="L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</row>
    <row r="302" spans="6:25">
      <c r="F302" s="22"/>
      <c r="G302" s="22"/>
      <c r="H302" s="22"/>
      <c r="I302" s="22"/>
      <c r="J302" s="22"/>
      <c r="K302" s="22"/>
      <c r="L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</row>
    <row r="303" spans="6:25">
      <c r="F303" s="22"/>
      <c r="G303" s="22"/>
      <c r="H303" s="22"/>
      <c r="I303" s="22"/>
      <c r="J303" s="22"/>
      <c r="K303" s="22"/>
      <c r="L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</row>
    <row r="304" spans="6:25">
      <c r="F304" s="22"/>
      <c r="G304" s="22"/>
      <c r="H304" s="22"/>
      <c r="I304" s="22"/>
      <c r="J304" s="22"/>
      <c r="K304" s="22"/>
      <c r="L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</row>
    <row r="305" spans="6:25">
      <c r="F305" s="22"/>
      <c r="G305" s="22"/>
      <c r="H305" s="22"/>
      <c r="I305" s="22"/>
      <c r="J305" s="22"/>
      <c r="K305" s="22"/>
      <c r="L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</row>
    <row r="306" spans="6:25">
      <c r="F306" s="22"/>
      <c r="G306" s="22"/>
      <c r="H306" s="22"/>
      <c r="I306" s="22"/>
      <c r="J306" s="22"/>
      <c r="K306" s="22"/>
      <c r="L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</row>
    <row r="307" spans="6:25">
      <c r="F307" s="22"/>
      <c r="G307" s="22"/>
      <c r="H307" s="22"/>
      <c r="I307" s="22"/>
      <c r="J307" s="22"/>
      <c r="K307" s="22"/>
      <c r="L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</row>
    <row r="308" spans="6:25">
      <c r="F308" s="22"/>
      <c r="G308" s="22"/>
      <c r="H308" s="22"/>
      <c r="I308" s="22"/>
      <c r="J308" s="22"/>
      <c r="K308" s="22"/>
      <c r="L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</row>
    <row r="309" spans="6:25">
      <c r="F309" s="22"/>
      <c r="G309" s="22"/>
      <c r="H309" s="22"/>
      <c r="I309" s="22"/>
      <c r="J309" s="22"/>
      <c r="K309" s="22"/>
      <c r="L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</row>
    <row r="310" spans="6:25">
      <c r="F310" s="22"/>
      <c r="G310" s="22"/>
      <c r="H310" s="22"/>
      <c r="I310" s="22"/>
      <c r="J310" s="22"/>
      <c r="K310" s="22"/>
      <c r="L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</row>
    <row r="311" spans="6:25">
      <c r="F311" s="22"/>
      <c r="G311" s="22"/>
      <c r="H311" s="22"/>
      <c r="I311" s="22"/>
      <c r="J311" s="22"/>
      <c r="K311" s="22"/>
      <c r="L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</row>
    <row r="312" spans="6:25">
      <c r="F312" s="22"/>
      <c r="G312" s="22"/>
      <c r="H312" s="22"/>
      <c r="I312" s="22"/>
      <c r="J312" s="22"/>
      <c r="K312" s="22"/>
      <c r="L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</row>
    <row r="313" spans="6:25">
      <c r="F313" s="22"/>
      <c r="G313" s="22"/>
      <c r="H313" s="22"/>
      <c r="I313" s="22"/>
      <c r="J313" s="22"/>
      <c r="K313" s="22"/>
      <c r="L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</row>
    <row r="314" spans="6:25">
      <c r="F314" s="22"/>
      <c r="G314" s="22"/>
      <c r="H314" s="22"/>
      <c r="I314" s="22"/>
      <c r="J314" s="22"/>
      <c r="K314" s="22"/>
      <c r="L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</row>
    <row r="315" spans="6:25">
      <c r="F315" s="22"/>
      <c r="G315" s="22"/>
      <c r="H315" s="22"/>
      <c r="I315" s="22"/>
      <c r="J315" s="22"/>
      <c r="K315" s="22"/>
      <c r="L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</row>
    <row r="316" spans="6:25">
      <c r="F316" s="22"/>
      <c r="G316" s="22"/>
      <c r="H316" s="22"/>
      <c r="I316" s="22"/>
      <c r="J316" s="22"/>
      <c r="K316" s="22"/>
      <c r="L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</row>
    <row r="317" spans="6:25">
      <c r="F317" s="22"/>
      <c r="G317" s="22"/>
      <c r="H317" s="22"/>
      <c r="I317" s="22"/>
      <c r="J317" s="22"/>
      <c r="K317" s="22"/>
      <c r="L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</row>
    <row r="318" spans="6:25">
      <c r="F318" s="22"/>
      <c r="G318" s="22"/>
      <c r="H318" s="22"/>
      <c r="I318" s="22"/>
      <c r="J318" s="22"/>
      <c r="K318" s="22"/>
      <c r="L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</row>
    <row r="319" spans="6:25">
      <c r="F319" s="22"/>
      <c r="G319" s="22"/>
      <c r="H319" s="22"/>
      <c r="I319" s="22"/>
      <c r="J319" s="22"/>
      <c r="K319" s="22"/>
      <c r="L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</row>
    <row r="320" spans="6:25">
      <c r="F320" s="22"/>
      <c r="G320" s="22"/>
      <c r="H320" s="22"/>
      <c r="I320" s="22"/>
      <c r="J320" s="22"/>
      <c r="K320" s="22"/>
      <c r="L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</row>
    <row r="321" spans="6:25">
      <c r="F321" s="22"/>
      <c r="G321" s="22"/>
      <c r="H321" s="22"/>
      <c r="I321" s="22"/>
      <c r="J321" s="22"/>
      <c r="K321" s="22"/>
      <c r="L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</row>
    <row r="322" spans="6:25">
      <c r="F322" s="22"/>
      <c r="G322" s="22"/>
      <c r="H322" s="22"/>
      <c r="I322" s="22"/>
      <c r="J322" s="22"/>
      <c r="K322" s="22"/>
      <c r="L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</row>
    <row r="323" spans="6:25">
      <c r="F323" s="22"/>
      <c r="G323" s="22"/>
      <c r="H323" s="22"/>
      <c r="I323" s="22"/>
      <c r="J323" s="22"/>
      <c r="K323" s="22"/>
      <c r="L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</row>
    <row r="324" spans="6:25">
      <c r="F324" s="22"/>
      <c r="G324" s="22"/>
      <c r="H324" s="22"/>
      <c r="I324" s="22"/>
      <c r="J324" s="22"/>
      <c r="K324" s="22"/>
      <c r="L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</row>
    <row r="325" spans="6:25">
      <c r="F325" s="22"/>
      <c r="G325" s="22"/>
      <c r="H325" s="22"/>
      <c r="I325" s="22"/>
      <c r="J325" s="22"/>
      <c r="K325" s="22"/>
      <c r="L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</row>
    <row r="326" spans="6:25">
      <c r="F326" s="22"/>
      <c r="G326" s="22"/>
      <c r="H326" s="22"/>
      <c r="I326" s="22"/>
      <c r="J326" s="22"/>
      <c r="K326" s="22"/>
      <c r="L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</row>
    <row r="327" spans="6:25">
      <c r="F327" s="22"/>
      <c r="G327" s="22"/>
      <c r="H327" s="22"/>
      <c r="I327" s="22"/>
      <c r="J327" s="22"/>
      <c r="K327" s="22"/>
      <c r="L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</row>
    <row r="328" spans="6:25">
      <c r="F328" s="22"/>
      <c r="G328" s="22"/>
      <c r="H328" s="22"/>
      <c r="I328" s="22"/>
      <c r="J328" s="22"/>
      <c r="K328" s="22"/>
      <c r="L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</row>
    <row r="329" spans="6:25">
      <c r="F329" s="22"/>
      <c r="G329" s="22"/>
      <c r="H329" s="22"/>
      <c r="I329" s="22"/>
      <c r="J329" s="22"/>
      <c r="K329" s="22"/>
      <c r="L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</row>
    <row r="330" spans="6:25">
      <c r="F330" s="22"/>
      <c r="G330" s="22"/>
      <c r="H330" s="22"/>
      <c r="I330" s="22"/>
      <c r="J330" s="22"/>
      <c r="K330" s="22"/>
      <c r="L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</row>
    <row r="331" spans="6:25">
      <c r="F331" s="22"/>
      <c r="G331" s="22"/>
      <c r="H331" s="22"/>
      <c r="I331" s="22"/>
      <c r="J331" s="22"/>
      <c r="K331" s="22"/>
      <c r="L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</row>
    <row r="332" spans="6:25">
      <c r="F332" s="22"/>
      <c r="G332" s="22"/>
      <c r="H332" s="22"/>
      <c r="I332" s="22"/>
      <c r="J332" s="22"/>
      <c r="K332" s="22"/>
      <c r="L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</row>
    <row r="333" spans="6:25">
      <c r="F333" s="22"/>
      <c r="G333" s="22"/>
      <c r="H333" s="22"/>
      <c r="I333" s="22"/>
      <c r="J333" s="22"/>
      <c r="K333" s="22"/>
      <c r="L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</row>
    <row r="334" spans="6:25">
      <c r="F334" s="22"/>
      <c r="G334" s="22"/>
      <c r="H334" s="22"/>
      <c r="I334" s="22"/>
      <c r="J334" s="22"/>
      <c r="K334" s="22"/>
      <c r="L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</row>
    <row r="335" spans="6:25">
      <c r="F335" s="22"/>
      <c r="G335" s="22"/>
      <c r="H335" s="22"/>
      <c r="I335" s="22"/>
      <c r="J335" s="22"/>
      <c r="K335" s="22"/>
      <c r="L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</row>
    <row r="336" spans="6:25">
      <c r="F336" s="22"/>
      <c r="G336" s="22"/>
      <c r="H336" s="22"/>
      <c r="I336" s="22"/>
      <c r="J336" s="22"/>
      <c r="K336" s="22"/>
      <c r="L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</row>
    <row r="337" spans="6:25">
      <c r="F337" s="22"/>
      <c r="G337" s="22"/>
      <c r="H337" s="22"/>
      <c r="I337" s="22"/>
      <c r="J337" s="22"/>
      <c r="K337" s="22"/>
      <c r="L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</row>
    <row r="338" spans="6:25">
      <c r="F338" s="22"/>
      <c r="G338" s="22"/>
      <c r="H338" s="22"/>
      <c r="I338" s="22"/>
      <c r="J338" s="22"/>
      <c r="K338" s="22"/>
      <c r="L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</row>
    <row r="339" spans="6:25">
      <c r="F339" s="22"/>
      <c r="G339" s="22"/>
      <c r="H339" s="22"/>
      <c r="I339" s="22"/>
      <c r="J339" s="22"/>
      <c r="K339" s="22"/>
      <c r="L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</row>
    <row r="340" spans="6:25">
      <c r="F340" s="22"/>
      <c r="G340" s="22"/>
      <c r="H340" s="22"/>
      <c r="I340" s="22"/>
      <c r="J340" s="22"/>
      <c r="K340" s="22"/>
      <c r="L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</row>
    <row r="341" spans="6:25">
      <c r="F341" s="22"/>
      <c r="G341" s="22"/>
      <c r="H341" s="22"/>
      <c r="I341" s="22"/>
      <c r="J341" s="22"/>
      <c r="K341" s="22"/>
      <c r="L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</row>
    <row r="342" spans="6:25">
      <c r="F342" s="22"/>
      <c r="G342" s="22"/>
      <c r="H342" s="22"/>
      <c r="I342" s="22"/>
      <c r="J342" s="22"/>
      <c r="K342" s="22"/>
      <c r="L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</row>
    <row r="343" spans="6:25">
      <c r="F343" s="22"/>
      <c r="G343" s="22"/>
      <c r="H343" s="22"/>
      <c r="I343" s="22"/>
      <c r="J343" s="22"/>
      <c r="K343" s="22"/>
      <c r="L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</row>
    <row r="344" spans="6:25">
      <c r="F344" s="22"/>
      <c r="G344" s="22"/>
      <c r="H344" s="22"/>
      <c r="I344" s="22"/>
      <c r="J344" s="22"/>
      <c r="K344" s="22"/>
      <c r="L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</row>
    <row r="345" spans="6:25">
      <c r="F345" s="22"/>
      <c r="G345" s="22"/>
      <c r="H345" s="22"/>
      <c r="I345" s="22"/>
      <c r="J345" s="22"/>
      <c r="K345" s="22"/>
      <c r="L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</row>
    <row r="346" spans="6:25">
      <c r="F346" s="22"/>
      <c r="G346" s="22"/>
      <c r="H346" s="22"/>
      <c r="I346" s="22"/>
      <c r="J346" s="22"/>
      <c r="K346" s="22"/>
      <c r="L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</row>
    <row r="347" spans="6:25">
      <c r="F347" s="22"/>
      <c r="G347" s="22"/>
      <c r="H347" s="22"/>
      <c r="I347" s="22"/>
      <c r="J347" s="22"/>
      <c r="K347" s="22"/>
      <c r="L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</row>
    <row r="348" spans="6:25">
      <c r="F348" s="22"/>
      <c r="G348" s="22"/>
      <c r="H348" s="22"/>
      <c r="I348" s="22"/>
      <c r="J348" s="22"/>
      <c r="K348" s="22"/>
      <c r="L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</row>
    <row r="349" spans="6:25">
      <c r="F349" s="22"/>
      <c r="G349" s="22"/>
      <c r="H349" s="22"/>
      <c r="I349" s="22"/>
      <c r="J349" s="22"/>
      <c r="K349" s="22"/>
      <c r="L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</row>
    <row r="350" spans="6:25">
      <c r="F350" s="22"/>
      <c r="G350" s="22"/>
      <c r="H350" s="22"/>
      <c r="I350" s="22"/>
      <c r="J350" s="22"/>
      <c r="K350" s="22"/>
      <c r="L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</row>
    <row r="351" spans="6:25">
      <c r="F351" s="22"/>
      <c r="G351" s="22"/>
      <c r="H351" s="22"/>
      <c r="I351" s="22"/>
      <c r="J351" s="22"/>
      <c r="K351" s="22"/>
      <c r="L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</row>
    <row r="352" spans="6:25">
      <c r="F352" s="22"/>
      <c r="G352" s="22"/>
      <c r="H352" s="22"/>
      <c r="I352" s="22"/>
      <c r="J352" s="22"/>
      <c r="K352" s="22"/>
      <c r="L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</row>
    <row r="353" spans="6:25">
      <c r="F353" s="22"/>
      <c r="G353" s="22"/>
      <c r="H353" s="22"/>
      <c r="I353" s="22"/>
      <c r="J353" s="22"/>
      <c r="K353" s="22"/>
      <c r="L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</row>
    <row r="354" spans="6:25">
      <c r="F354" s="22"/>
      <c r="G354" s="22"/>
      <c r="H354" s="22"/>
      <c r="I354" s="22"/>
      <c r="J354" s="22"/>
      <c r="K354" s="22"/>
      <c r="L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</row>
    <row r="355" spans="6:25">
      <c r="F355" s="22"/>
      <c r="G355" s="22"/>
      <c r="H355" s="22"/>
      <c r="I355" s="22"/>
      <c r="J355" s="22"/>
      <c r="K355" s="22"/>
      <c r="L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</row>
    <row r="356" spans="6:25">
      <c r="F356" s="22"/>
      <c r="G356" s="22"/>
      <c r="H356" s="22"/>
      <c r="I356" s="22"/>
      <c r="J356" s="22"/>
      <c r="K356" s="22"/>
      <c r="L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</row>
    <row r="357" spans="6:25">
      <c r="F357" s="22"/>
      <c r="G357" s="22"/>
      <c r="H357" s="22"/>
      <c r="I357" s="22"/>
      <c r="J357" s="22"/>
      <c r="K357" s="22"/>
      <c r="L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</row>
    <row r="358" spans="6:25">
      <c r="F358" s="22"/>
      <c r="G358" s="22"/>
      <c r="H358" s="22"/>
      <c r="I358" s="22"/>
      <c r="J358" s="22"/>
      <c r="K358" s="22"/>
      <c r="L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</row>
    <row r="359" spans="6:25">
      <c r="F359" s="22"/>
      <c r="G359" s="22"/>
      <c r="H359" s="22"/>
      <c r="I359" s="22"/>
      <c r="J359" s="22"/>
      <c r="K359" s="22"/>
      <c r="L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</row>
    <row r="360" spans="6:25">
      <c r="F360" s="22"/>
      <c r="G360" s="22"/>
      <c r="H360" s="22"/>
      <c r="I360" s="22"/>
      <c r="J360" s="22"/>
      <c r="K360" s="22"/>
      <c r="L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</row>
    <row r="361" spans="6:25">
      <c r="F361" s="22"/>
      <c r="G361" s="22"/>
      <c r="H361" s="22"/>
      <c r="I361" s="22"/>
      <c r="J361" s="22"/>
      <c r="K361" s="22"/>
      <c r="L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</row>
    <row r="362" spans="6:25">
      <c r="F362" s="22"/>
      <c r="G362" s="22"/>
      <c r="H362" s="22"/>
      <c r="I362" s="22"/>
      <c r="J362" s="22"/>
      <c r="K362" s="22"/>
      <c r="L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</row>
    <row r="363" spans="6:25">
      <c r="F363" s="22"/>
      <c r="G363" s="22"/>
      <c r="H363" s="22"/>
      <c r="I363" s="22"/>
      <c r="J363" s="22"/>
      <c r="K363" s="22"/>
      <c r="L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</row>
    <row r="364" spans="6:25">
      <c r="F364" s="22"/>
      <c r="G364" s="22"/>
      <c r="H364" s="22"/>
      <c r="I364" s="22"/>
      <c r="J364" s="22"/>
      <c r="K364" s="22"/>
      <c r="L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</row>
    <row r="365" spans="6:25">
      <c r="F365" s="22"/>
      <c r="G365" s="22"/>
      <c r="H365" s="22"/>
      <c r="I365" s="22"/>
      <c r="J365" s="22"/>
      <c r="K365" s="22"/>
      <c r="L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</row>
    <row r="366" spans="6:25">
      <c r="F366" s="22"/>
      <c r="G366" s="22"/>
      <c r="H366" s="22"/>
      <c r="I366" s="22"/>
      <c r="J366" s="22"/>
      <c r="K366" s="22"/>
      <c r="L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</row>
    <row r="367" spans="6:25">
      <c r="F367" s="22"/>
      <c r="G367" s="22"/>
      <c r="H367" s="22"/>
      <c r="I367" s="22"/>
      <c r="J367" s="22"/>
      <c r="K367" s="22"/>
      <c r="L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</row>
    <row r="368" spans="6:25">
      <c r="F368" s="22"/>
      <c r="G368" s="22"/>
      <c r="H368" s="22"/>
      <c r="I368" s="22"/>
      <c r="J368" s="22"/>
      <c r="K368" s="22"/>
      <c r="L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</row>
    <row r="369" spans="6:25">
      <c r="F369" s="22"/>
      <c r="G369" s="22"/>
      <c r="H369" s="22"/>
      <c r="I369" s="22"/>
      <c r="J369" s="22"/>
      <c r="K369" s="22"/>
      <c r="L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</row>
    <row r="370" spans="6:25">
      <c r="F370" s="22"/>
      <c r="G370" s="22"/>
      <c r="H370" s="22"/>
      <c r="I370" s="22"/>
      <c r="J370" s="22"/>
      <c r="K370" s="22"/>
      <c r="L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</row>
    <row r="371" spans="6:25">
      <c r="F371" s="22"/>
      <c r="G371" s="22"/>
      <c r="H371" s="22"/>
      <c r="I371" s="22"/>
      <c r="J371" s="22"/>
      <c r="K371" s="22"/>
      <c r="L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</row>
    <row r="372" spans="6:25">
      <c r="F372" s="22"/>
      <c r="G372" s="22"/>
      <c r="H372" s="22"/>
      <c r="I372" s="22"/>
      <c r="J372" s="22"/>
      <c r="K372" s="22"/>
      <c r="L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</row>
    <row r="373" spans="6:25">
      <c r="F373" s="22"/>
      <c r="G373" s="22"/>
      <c r="H373" s="22"/>
      <c r="I373" s="22"/>
      <c r="J373" s="22"/>
      <c r="K373" s="22"/>
      <c r="L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</row>
    <row r="374" spans="6:25">
      <c r="F374" s="22"/>
      <c r="G374" s="22"/>
      <c r="H374" s="22"/>
      <c r="I374" s="22"/>
      <c r="J374" s="22"/>
      <c r="K374" s="22"/>
      <c r="L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</row>
    <row r="375" spans="6:25">
      <c r="F375" s="22"/>
      <c r="G375" s="22"/>
      <c r="H375" s="22"/>
      <c r="I375" s="22"/>
      <c r="J375" s="22"/>
      <c r="K375" s="22"/>
      <c r="L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</row>
    <row r="376" spans="6:25">
      <c r="F376" s="22"/>
      <c r="G376" s="22"/>
      <c r="H376" s="22"/>
      <c r="I376" s="22"/>
      <c r="J376" s="22"/>
      <c r="K376" s="22"/>
      <c r="L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</row>
    <row r="377" spans="6:25">
      <c r="F377" s="22"/>
      <c r="G377" s="22"/>
      <c r="H377" s="22"/>
      <c r="I377" s="22"/>
      <c r="J377" s="22"/>
      <c r="K377" s="22"/>
      <c r="L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</row>
    <row r="378" spans="6:25">
      <c r="F378" s="22"/>
      <c r="G378" s="22"/>
      <c r="H378" s="22"/>
      <c r="I378" s="22"/>
      <c r="J378" s="22"/>
      <c r="K378" s="22"/>
      <c r="L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</row>
    <row r="379" spans="6:25">
      <c r="F379" s="22"/>
      <c r="G379" s="22"/>
      <c r="H379" s="22"/>
      <c r="I379" s="22"/>
      <c r="J379" s="22"/>
      <c r="K379" s="22"/>
      <c r="L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</row>
    <row r="380" spans="6:25">
      <c r="F380" s="22"/>
      <c r="G380" s="22"/>
      <c r="H380" s="22"/>
      <c r="I380" s="22"/>
      <c r="J380" s="22"/>
      <c r="K380" s="22"/>
      <c r="L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</row>
    <row r="381" spans="6:25">
      <c r="F381" s="22"/>
      <c r="G381" s="22"/>
      <c r="H381" s="22"/>
      <c r="I381" s="22"/>
      <c r="J381" s="22"/>
      <c r="K381" s="22"/>
      <c r="L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</row>
    <row r="382" spans="6:25">
      <c r="F382" s="22"/>
      <c r="G382" s="22"/>
      <c r="H382" s="22"/>
      <c r="I382" s="22"/>
      <c r="J382" s="22"/>
      <c r="K382" s="22"/>
      <c r="L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</row>
    <row r="383" spans="6:25">
      <c r="F383" s="22"/>
      <c r="G383" s="22"/>
      <c r="H383" s="22"/>
      <c r="I383" s="22"/>
      <c r="J383" s="22"/>
      <c r="K383" s="22"/>
      <c r="L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</row>
    <row r="384" spans="6:25">
      <c r="F384" s="22"/>
      <c r="G384" s="22"/>
      <c r="H384" s="22"/>
      <c r="I384" s="22"/>
      <c r="J384" s="22"/>
      <c r="K384" s="22"/>
      <c r="L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</row>
    <row r="385" spans="6:25">
      <c r="F385" s="22"/>
      <c r="G385" s="22"/>
      <c r="H385" s="22"/>
      <c r="I385" s="22"/>
      <c r="J385" s="22"/>
      <c r="K385" s="22"/>
      <c r="L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</row>
    <row r="386" spans="6:25">
      <c r="F386" s="22"/>
      <c r="G386" s="22"/>
      <c r="H386" s="22"/>
      <c r="I386" s="22"/>
      <c r="J386" s="22"/>
      <c r="K386" s="22"/>
      <c r="L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</row>
    <row r="387" spans="6:25">
      <c r="F387" s="22"/>
      <c r="G387" s="22"/>
      <c r="H387" s="22"/>
      <c r="I387" s="22"/>
      <c r="J387" s="22"/>
      <c r="K387" s="22"/>
      <c r="L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</row>
    <row r="388" spans="6:25">
      <c r="F388" s="22"/>
      <c r="G388" s="22"/>
      <c r="H388" s="22"/>
      <c r="I388" s="22"/>
      <c r="J388" s="22"/>
      <c r="K388" s="22"/>
      <c r="L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</row>
    <row r="389" spans="6:25">
      <c r="F389" s="22"/>
      <c r="G389" s="22"/>
      <c r="H389" s="22"/>
      <c r="I389" s="22"/>
      <c r="J389" s="22"/>
      <c r="K389" s="22"/>
      <c r="L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</row>
    <row r="390" spans="6:25">
      <c r="F390" s="22"/>
      <c r="G390" s="22"/>
      <c r="H390" s="22"/>
      <c r="I390" s="22"/>
      <c r="J390" s="22"/>
      <c r="K390" s="22"/>
      <c r="L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</row>
    <row r="391" spans="6:25">
      <c r="F391" s="22"/>
      <c r="G391" s="22"/>
      <c r="H391" s="22"/>
      <c r="I391" s="22"/>
      <c r="J391" s="22"/>
      <c r="K391" s="22"/>
      <c r="L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</row>
    <row r="392" spans="6:25">
      <c r="F392" s="22"/>
      <c r="G392" s="22"/>
      <c r="H392" s="22"/>
      <c r="I392" s="22"/>
      <c r="J392" s="22"/>
      <c r="K392" s="22"/>
      <c r="L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</row>
    <row r="393" spans="6:25">
      <c r="F393" s="22"/>
      <c r="G393" s="22"/>
      <c r="H393" s="22"/>
      <c r="I393" s="22"/>
      <c r="J393" s="22"/>
      <c r="K393" s="22"/>
      <c r="L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</row>
    <row r="394" spans="6:25">
      <c r="F394" s="22"/>
      <c r="G394" s="22"/>
      <c r="H394" s="22"/>
      <c r="I394" s="22"/>
      <c r="J394" s="22"/>
      <c r="K394" s="22"/>
      <c r="L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</row>
    <row r="395" spans="6:25">
      <c r="F395" s="22"/>
      <c r="G395" s="22"/>
      <c r="H395" s="22"/>
      <c r="I395" s="22"/>
      <c r="J395" s="22"/>
      <c r="K395" s="22"/>
      <c r="L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</row>
    <row r="396" spans="6:25">
      <c r="F396" s="22"/>
      <c r="G396" s="22"/>
      <c r="H396" s="22"/>
      <c r="I396" s="22"/>
      <c r="J396" s="22"/>
      <c r="K396" s="22"/>
      <c r="L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</row>
    <row r="397" spans="6:25">
      <c r="F397" s="22"/>
      <c r="G397" s="22"/>
      <c r="H397" s="22"/>
      <c r="I397" s="22"/>
      <c r="J397" s="22"/>
      <c r="K397" s="22"/>
      <c r="L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</row>
    <row r="398" spans="6:25">
      <c r="F398" s="22"/>
      <c r="G398" s="22"/>
      <c r="H398" s="22"/>
      <c r="I398" s="22"/>
      <c r="J398" s="22"/>
      <c r="K398" s="22"/>
      <c r="L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</row>
    <row r="399" spans="6:25">
      <c r="F399" s="22"/>
      <c r="G399" s="22"/>
      <c r="H399" s="22"/>
      <c r="I399" s="22"/>
      <c r="J399" s="22"/>
      <c r="K399" s="22"/>
      <c r="L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</row>
    <row r="400" spans="6:25">
      <c r="F400" s="22"/>
      <c r="G400" s="22"/>
      <c r="H400" s="22"/>
      <c r="I400" s="22"/>
      <c r="J400" s="22"/>
      <c r="K400" s="22"/>
      <c r="L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</row>
    <row r="401" spans="6:25">
      <c r="F401" s="22"/>
      <c r="G401" s="22"/>
      <c r="H401" s="22"/>
      <c r="I401" s="22"/>
      <c r="J401" s="22"/>
      <c r="K401" s="22"/>
      <c r="L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</row>
    <row r="402" spans="6:25">
      <c r="F402" s="22"/>
      <c r="G402" s="22"/>
      <c r="H402" s="22"/>
      <c r="I402" s="22"/>
      <c r="J402" s="22"/>
      <c r="K402" s="22"/>
      <c r="L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</row>
    <row r="403" spans="6:25">
      <c r="F403" s="22"/>
      <c r="G403" s="22"/>
      <c r="H403" s="22"/>
      <c r="I403" s="22"/>
      <c r="J403" s="22"/>
      <c r="K403" s="22"/>
      <c r="L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</row>
    <row r="404" spans="6:25">
      <c r="F404" s="22"/>
      <c r="G404" s="22"/>
      <c r="H404" s="22"/>
      <c r="I404" s="22"/>
      <c r="J404" s="22"/>
      <c r="K404" s="22"/>
      <c r="L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</row>
    <row r="405" spans="6:25">
      <c r="F405" s="22"/>
      <c r="G405" s="22"/>
      <c r="H405" s="22"/>
      <c r="I405" s="22"/>
      <c r="J405" s="22"/>
      <c r="K405" s="22"/>
      <c r="L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</row>
    <row r="406" spans="6:25">
      <c r="F406" s="22"/>
      <c r="G406" s="22"/>
      <c r="H406" s="22"/>
      <c r="I406" s="22"/>
      <c r="J406" s="22"/>
      <c r="K406" s="22"/>
      <c r="L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</row>
    <row r="407" spans="6:25">
      <c r="F407" s="22"/>
      <c r="G407" s="22"/>
      <c r="H407" s="22"/>
      <c r="I407" s="22"/>
      <c r="J407" s="22"/>
      <c r="K407" s="22"/>
      <c r="L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</row>
    <row r="408" spans="6:25">
      <c r="F408" s="22"/>
      <c r="G408" s="22"/>
      <c r="H408" s="22"/>
      <c r="I408" s="22"/>
      <c r="J408" s="22"/>
      <c r="K408" s="22"/>
      <c r="L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</row>
    <row r="409" spans="6:25">
      <c r="F409" s="22"/>
      <c r="G409" s="22"/>
      <c r="H409" s="22"/>
      <c r="I409" s="22"/>
      <c r="J409" s="22"/>
      <c r="K409" s="22"/>
      <c r="L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</row>
    <row r="410" spans="6:25">
      <c r="F410" s="22"/>
      <c r="G410" s="22"/>
      <c r="H410" s="22"/>
      <c r="I410" s="22"/>
      <c r="J410" s="22"/>
      <c r="K410" s="22"/>
      <c r="L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</row>
    <row r="411" spans="6:25">
      <c r="F411" s="22"/>
      <c r="G411" s="22"/>
      <c r="H411" s="22"/>
      <c r="I411" s="22"/>
      <c r="J411" s="22"/>
      <c r="K411" s="22"/>
      <c r="L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</row>
    <row r="412" spans="6:25">
      <c r="F412" s="22"/>
      <c r="G412" s="22"/>
      <c r="H412" s="22"/>
      <c r="I412" s="22"/>
      <c r="J412" s="22"/>
      <c r="K412" s="22"/>
      <c r="L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</row>
    <row r="413" spans="6:25">
      <c r="F413" s="22"/>
      <c r="G413" s="22"/>
      <c r="H413" s="22"/>
      <c r="I413" s="22"/>
      <c r="J413" s="22"/>
      <c r="K413" s="22"/>
      <c r="L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</row>
    <row r="414" spans="6:25">
      <c r="F414" s="22"/>
      <c r="G414" s="22"/>
      <c r="H414" s="22"/>
      <c r="I414" s="22"/>
      <c r="J414" s="22"/>
      <c r="K414" s="22"/>
      <c r="L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</row>
    <row r="415" spans="6:25">
      <c r="F415" s="22"/>
      <c r="G415" s="22"/>
      <c r="H415" s="22"/>
      <c r="I415" s="22"/>
      <c r="J415" s="22"/>
      <c r="K415" s="22"/>
      <c r="L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</row>
    <row r="416" spans="6:25">
      <c r="F416" s="22"/>
      <c r="G416" s="22"/>
      <c r="H416" s="22"/>
      <c r="I416" s="22"/>
      <c r="J416" s="22"/>
      <c r="K416" s="22"/>
      <c r="L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</row>
    <row r="417" spans="6:25">
      <c r="F417" s="22"/>
      <c r="G417" s="22"/>
      <c r="H417" s="22"/>
      <c r="I417" s="22"/>
      <c r="J417" s="22"/>
      <c r="K417" s="22"/>
      <c r="L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</row>
    <row r="418" spans="6:25">
      <c r="F418" s="22"/>
      <c r="G418" s="22"/>
      <c r="H418" s="22"/>
      <c r="I418" s="22"/>
      <c r="J418" s="22"/>
      <c r="K418" s="22"/>
      <c r="L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</row>
    <row r="419" spans="6:25">
      <c r="F419" s="22"/>
      <c r="G419" s="22"/>
      <c r="H419" s="22"/>
      <c r="I419" s="22"/>
      <c r="J419" s="22"/>
      <c r="K419" s="22"/>
      <c r="L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</row>
    <row r="420" spans="6:25">
      <c r="F420" s="22"/>
      <c r="G420" s="22"/>
      <c r="H420" s="22"/>
      <c r="I420" s="22"/>
      <c r="J420" s="22"/>
      <c r="K420" s="22"/>
      <c r="L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</row>
    <row r="421" spans="6:25">
      <c r="F421" s="22"/>
      <c r="G421" s="22"/>
      <c r="H421" s="22"/>
      <c r="I421" s="22"/>
      <c r="J421" s="22"/>
      <c r="K421" s="22"/>
      <c r="L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</row>
    <row r="422" spans="6:25">
      <c r="F422" s="22"/>
      <c r="G422" s="22"/>
      <c r="H422" s="22"/>
      <c r="I422" s="22"/>
      <c r="J422" s="22"/>
      <c r="K422" s="22"/>
      <c r="L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</row>
    <row r="423" spans="6:25">
      <c r="F423" s="22"/>
      <c r="G423" s="22"/>
      <c r="H423" s="22"/>
      <c r="I423" s="22"/>
      <c r="J423" s="22"/>
      <c r="K423" s="22"/>
      <c r="L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</row>
    <row r="424" spans="6:25">
      <c r="F424" s="22"/>
      <c r="G424" s="22"/>
      <c r="H424" s="22"/>
      <c r="I424" s="22"/>
      <c r="J424" s="22"/>
      <c r="K424" s="22"/>
      <c r="L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</row>
    <row r="425" spans="6:25">
      <c r="F425" s="22"/>
      <c r="G425" s="22"/>
      <c r="H425" s="22"/>
      <c r="I425" s="22"/>
      <c r="J425" s="22"/>
      <c r="K425" s="22"/>
      <c r="L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</row>
    <row r="426" spans="6:25">
      <c r="F426" s="22"/>
      <c r="G426" s="22"/>
      <c r="H426" s="22"/>
      <c r="I426" s="22"/>
      <c r="J426" s="22"/>
      <c r="K426" s="22"/>
      <c r="L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</row>
    <row r="427" spans="6:25">
      <c r="F427" s="22"/>
      <c r="G427" s="22"/>
      <c r="H427" s="22"/>
      <c r="I427" s="22"/>
      <c r="J427" s="22"/>
      <c r="K427" s="22"/>
      <c r="L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</row>
    <row r="428" spans="6:25">
      <c r="F428" s="22"/>
      <c r="G428" s="22"/>
      <c r="H428" s="22"/>
      <c r="I428" s="22"/>
      <c r="J428" s="22"/>
      <c r="K428" s="22"/>
      <c r="L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</row>
    <row r="429" spans="6:25">
      <c r="F429" s="22"/>
      <c r="G429" s="22"/>
      <c r="H429" s="22"/>
      <c r="I429" s="22"/>
      <c r="J429" s="22"/>
      <c r="K429" s="22"/>
      <c r="L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</row>
    <row r="430" spans="6:25">
      <c r="F430" s="22"/>
      <c r="G430" s="22"/>
      <c r="H430" s="22"/>
      <c r="I430" s="22"/>
      <c r="J430" s="22"/>
      <c r="K430" s="22"/>
      <c r="L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</row>
    <row r="431" spans="6:25">
      <c r="F431" s="22"/>
      <c r="G431" s="22"/>
      <c r="H431" s="22"/>
      <c r="I431" s="22"/>
      <c r="J431" s="22"/>
      <c r="K431" s="22"/>
      <c r="L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</row>
    <row r="432" spans="6:25">
      <c r="F432" s="22"/>
      <c r="G432" s="22"/>
      <c r="H432" s="22"/>
      <c r="I432" s="22"/>
      <c r="J432" s="22"/>
      <c r="K432" s="22"/>
      <c r="L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</row>
    <row r="433" spans="6:25">
      <c r="F433" s="22"/>
      <c r="G433" s="22"/>
      <c r="H433" s="22"/>
      <c r="I433" s="22"/>
      <c r="J433" s="22"/>
      <c r="K433" s="22"/>
      <c r="L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</row>
    <row r="434" spans="6:25">
      <c r="F434" s="22"/>
      <c r="G434" s="22"/>
      <c r="H434" s="22"/>
      <c r="I434" s="22"/>
      <c r="J434" s="22"/>
      <c r="K434" s="22"/>
      <c r="L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</row>
    <row r="435" spans="6:25">
      <c r="F435" s="22"/>
      <c r="G435" s="22"/>
      <c r="H435" s="22"/>
      <c r="I435" s="22"/>
      <c r="J435" s="22"/>
      <c r="K435" s="22"/>
      <c r="L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</row>
    <row r="436" spans="6:25">
      <c r="F436" s="22"/>
      <c r="G436" s="22"/>
      <c r="H436" s="22"/>
      <c r="I436" s="22"/>
      <c r="J436" s="22"/>
      <c r="K436" s="22"/>
      <c r="L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</row>
    <row r="437" spans="6:25">
      <c r="F437" s="22"/>
      <c r="G437" s="22"/>
      <c r="H437" s="22"/>
      <c r="I437" s="22"/>
      <c r="J437" s="22"/>
      <c r="K437" s="22"/>
      <c r="L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</row>
    <row r="438" spans="6:25">
      <c r="F438" s="22"/>
      <c r="G438" s="22"/>
      <c r="H438" s="22"/>
      <c r="I438" s="22"/>
      <c r="J438" s="22"/>
      <c r="K438" s="22"/>
      <c r="L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</row>
    <row r="439" spans="6:25">
      <c r="F439" s="22"/>
      <c r="G439" s="22"/>
      <c r="H439" s="22"/>
      <c r="I439" s="22"/>
      <c r="J439" s="22"/>
      <c r="K439" s="22"/>
      <c r="L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</row>
    <row r="440" spans="6:25">
      <c r="F440" s="22"/>
      <c r="G440" s="22"/>
      <c r="H440" s="22"/>
      <c r="I440" s="22"/>
      <c r="J440" s="22"/>
      <c r="K440" s="22"/>
      <c r="L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</row>
    <row r="441" spans="6:25">
      <c r="F441" s="22"/>
      <c r="G441" s="22"/>
      <c r="H441" s="22"/>
      <c r="I441" s="22"/>
      <c r="J441" s="22"/>
      <c r="K441" s="22"/>
      <c r="L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</row>
    <row r="442" spans="6:25">
      <c r="F442" s="22"/>
      <c r="G442" s="22"/>
      <c r="H442" s="22"/>
      <c r="I442" s="22"/>
      <c r="J442" s="22"/>
      <c r="K442" s="22"/>
      <c r="L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</row>
    <row r="443" spans="6:25">
      <c r="F443" s="22"/>
      <c r="G443" s="22"/>
      <c r="H443" s="22"/>
      <c r="I443" s="22"/>
      <c r="J443" s="22"/>
      <c r="K443" s="22"/>
      <c r="L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</row>
    <row r="444" spans="6:25">
      <c r="F444" s="22"/>
      <c r="G444" s="22"/>
      <c r="H444" s="22"/>
      <c r="I444" s="22"/>
      <c r="J444" s="22"/>
      <c r="K444" s="22"/>
      <c r="L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</row>
    <row r="445" spans="6:25">
      <c r="F445" s="22"/>
      <c r="G445" s="22"/>
      <c r="H445" s="22"/>
      <c r="I445" s="22"/>
      <c r="J445" s="22"/>
      <c r="K445" s="22"/>
      <c r="L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</row>
    <row r="446" spans="6:25">
      <c r="F446" s="22"/>
      <c r="G446" s="22"/>
      <c r="H446" s="22"/>
      <c r="I446" s="22"/>
      <c r="J446" s="22"/>
      <c r="K446" s="22"/>
      <c r="L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</row>
    <row r="447" spans="6:25">
      <c r="F447" s="22"/>
      <c r="G447" s="22"/>
      <c r="H447" s="22"/>
      <c r="I447" s="22"/>
      <c r="J447" s="22"/>
      <c r="K447" s="22"/>
      <c r="L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</row>
    <row r="448" spans="6:25">
      <c r="F448" s="22"/>
      <c r="G448" s="22"/>
      <c r="H448" s="22"/>
      <c r="I448" s="22"/>
      <c r="J448" s="22"/>
      <c r="K448" s="22"/>
      <c r="L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</row>
    <row r="449" spans="6:25">
      <c r="F449" s="22"/>
      <c r="G449" s="22"/>
      <c r="H449" s="22"/>
      <c r="I449" s="22"/>
      <c r="J449" s="22"/>
      <c r="K449" s="22"/>
      <c r="L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</row>
    <row r="450" spans="6:25">
      <c r="F450" s="22"/>
      <c r="G450" s="22"/>
      <c r="H450" s="22"/>
      <c r="I450" s="22"/>
      <c r="J450" s="22"/>
      <c r="K450" s="22"/>
      <c r="L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</row>
    <row r="451" spans="6:25">
      <c r="F451" s="22"/>
      <c r="G451" s="22"/>
      <c r="H451" s="22"/>
      <c r="I451" s="22"/>
      <c r="J451" s="22"/>
      <c r="K451" s="22"/>
      <c r="L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</row>
    <row r="452" spans="6:25">
      <c r="F452" s="22"/>
      <c r="G452" s="22"/>
      <c r="H452" s="22"/>
      <c r="I452" s="22"/>
      <c r="J452" s="22"/>
      <c r="K452" s="22"/>
      <c r="L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</row>
    <row r="453" spans="6:25">
      <c r="F453" s="22"/>
      <c r="G453" s="22"/>
      <c r="H453" s="22"/>
      <c r="I453" s="22"/>
      <c r="J453" s="22"/>
      <c r="K453" s="22"/>
      <c r="L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</row>
    <row r="454" spans="6:25">
      <c r="F454" s="22"/>
      <c r="G454" s="22"/>
      <c r="H454" s="22"/>
      <c r="I454" s="22"/>
      <c r="J454" s="22"/>
      <c r="K454" s="22"/>
      <c r="L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</row>
    <row r="455" spans="6:25">
      <c r="F455" s="22"/>
      <c r="G455" s="22"/>
      <c r="H455" s="22"/>
      <c r="I455" s="22"/>
      <c r="J455" s="22"/>
      <c r="K455" s="22"/>
      <c r="L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</row>
    <row r="456" spans="6:25">
      <c r="F456" s="22"/>
      <c r="G456" s="22"/>
      <c r="H456" s="22"/>
      <c r="I456" s="22"/>
      <c r="J456" s="22"/>
      <c r="K456" s="22"/>
      <c r="L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</row>
    <row r="457" spans="6:25">
      <c r="F457" s="22"/>
      <c r="G457" s="22"/>
      <c r="H457" s="22"/>
      <c r="I457" s="22"/>
      <c r="J457" s="22"/>
      <c r="K457" s="22"/>
      <c r="L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</row>
    <row r="458" spans="6:25">
      <c r="F458" s="22"/>
      <c r="G458" s="22"/>
      <c r="H458" s="22"/>
      <c r="I458" s="22"/>
      <c r="J458" s="22"/>
      <c r="K458" s="22"/>
      <c r="L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</row>
    <row r="459" spans="6:25">
      <c r="F459" s="22"/>
      <c r="G459" s="22"/>
      <c r="H459" s="22"/>
      <c r="I459" s="22"/>
      <c r="J459" s="22"/>
      <c r="K459" s="22"/>
      <c r="L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</row>
    <row r="460" spans="6:25">
      <c r="F460" s="22"/>
      <c r="G460" s="22"/>
      <c r="H460" s="22"/>
      <c r="I460" s="22"/>
      <c r="J460" s="22"/>
      <c r="K460" s="22"/>
      <c r="L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</row>
    <row r="461" spans="6:25">
      <c r="F461" s="22"/>
      <c r="G461" s="22"/>
      <c r="H461" s="22"/>
      <c r="I461" s="22"/>
      <c r="J461" s="22"/>
      <c r="K461" s="22"/>
      <c r="L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</row>
    <row r="462" spans="6:25">
      <c r="F462" s="22"/>
      <c r="G462" s="22"/>
      <c r="H462" s="22"/>
      <c r="I462" s="22"/>
      <c r="J462" s="22"/>
      <c r="K462" s="22"/>
      <c r="L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</row>
    <row r="463" spans="6:25">
      <c r="F463" s="22"/>
      <c r="G463" s="22"/>
      <c r="H463" s="22"/>
      <c r="I463" s="22"/>
      <c r="J463" s="22"/>
      <c r="K463" s="22"/>
      <c r="L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</row>
    <row r="464" spans="6:25">
      <c r="F464" s="22"/>
      <c r="G464" s="22"/>
      <c r="H464" s="22"/>
      <c r="I464" s="22"/>
      <c r="J464" s="22"/>
      <c r="K464" s="22"/>
      <c r="L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</row>
    <row r="465" spans="6:25">
      <c r="F465" s="22"/>
      <c r="G465" s="22"/>
      <c r="H465" s="22"/>
      <c r="I465" s="22"/>
      <c r="J465" s="22"/>
      <c r="K465" s="22"/>
      <c r="L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</row>
    <row r="466" spans="6:25">
      <c r="F466" s="22"/>
      <c r="G466" s="22"/>
      <c r="H466" s="22"/>
      <c r="I466" s="22"/>
      <c r="J466" s="22"/>
      <c r="K466" s="22"/>
      <c r="L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</row>
    <row r="467" spans="6:25">
      <c r="F467" s="22"/>
      <c r="G467" s="22"/>
      <c r="H467" s="22"/>
      <c r="I467" s="22"/>
      <c r="J467" s="22"/>
      <c r="K467" s="22"/>
      <c r="L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</row>
    <row r="468" spans="6:25">
      <c r="F468" s="22"/>
      <c r="G468" s="22"/>
      <c r="H468" s="22"/>
      <c r="I468" s="22"/>
      <c r="J468" s="22"/>
      <c r="K468" s="22"/>
      <c r="L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</row>
    <row r="469" spans="6:25">
      <c r="F469" s="22"/>
      <c r="G469" s="22"/>
      <c r="H469" s="22"/>
      <c r="I469" s="22"/>
      <c r="J469" s="22"/>
      <c r="K469" s="22"/>
      <c r="L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</row>
    <row r="470" spans="6:25">
      <c r="F470" s="22"/>
      <c r="G470" s="22"/>
      <c r="H470" s="22"/>
      <c r="I470" s="22"/>
      <c r="J470" s="22"/>
      <c r="K470" s="22"/>
      <c r="L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</row>
    <row r="471" spans="6:25">
      <c r="F471" s="22"/>
      <c r="G471" s="22"/>
      <c r="H471" s="22"/>
      <c r="I471" s="22"/>
      <c r="J471" s="22"/>
      <c r="K471" s="22"/>
      <c r="L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</row>
    <row r="472" spans="6:25">
      <c r="F472" s="22"/>
      <c r="G472" s="22"/>
      <c r="H472" s="22"/>
      <c r="I472" s="22"/>
      <c r="J472" s="22"/>
      <c r="K472" s="22"/>
      <c r="L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</row>
    <row r="473" spans="6:25">
      <c r="F473" s="22"/>
      <c r="G473" s="22"/>
      <c r="H473" s="22"/>
      <c r="I473" s="22"/>
      <c r="J473" s="22"/>
      <c r="K473" s="22"/>
      <c r="L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</row>
    <row r="474" spans="6:25">
      <c r="F474" s="22"/>
      <c r="G474" s="22"/>
      <c r="H474" s="22"/>
      <c r="I474" s="22"/>
      <c r="J474" s="22"/>
      <c r="K474" s="22"/>
      <c r="L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</row>
    <row r="475" spans="6:25">
      <c r="F475" s="22"/>
      <c r="G475" s="22"/>
      <c r="H475" s="22"/>
      <c r="I475" s="22"/>
      <c r="J475" s="22"/>
      <c r="K475" s="22"/>
      <c r="L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</row>
    <row r="476" spans="6:25">
      <c r="F476" s="22"/>
      <c r="G476" s="22"/>
      <c r="H476" s="22"/>
      <c r="I476" s="22"/>
      <c r="J476" s="22"/>
      <c r="K476" s="22"/>
      <c r="L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</row>
    <row r="477" spans="6:25">
      <c r="F477" s="22"/>
      <c r="G477" s="22"/>
      <c r="H477" s="22"/>
      <c r="I477" s="22"/>
      <c r="J477" s="22"/>
      <c r="K477" s="22"/>
      <c r="L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</row>
    <row r="478" spans="6:25">
      <c r="F478" s="22"/>
      <c r="G478" s="22"/>
      <c r="H478" s="22"/>
      <c r="I478" s="22"/>
      <c r="J478" s="22"/>
      <c r="K478" s="22"/>
      <c r="L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</row>
    <row r="479" spans="6:25">
      <c r="F479" s="22"/>
      <c r="G479" s="22"/>
      <c r="H479" s="22"/>
      <c r="I479" s="22"/>
      <c r="J479" s="22"/>
      <c r="K479" s="22"/>
      <c r="L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</row>
    <row r="480" spans="6:25">
      <c r="F480" s="22"/>
      <c r="G480" s="22"/>
      <c r="H480" s="22"/>
      <c r="I480" s="22"/>
      <c r="J480" s="22"/>
      <c r="K480" s="22"/>
      <c r="L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</row>
    <row r="481" spans="6:25">
      <c r="F481" s="22"/>
      <c r="G481" s="22"/>
      <c r="H481" s="22"/>
      <c r="I481" s="22"/>
      <c r="J481" s="22"/>
      <c r="K481" s="22"/>
      <c r="L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</row>
    <row r="482" spans="6:25">
      <c r="F482" s="22"/>
      <c r="G482" s="22"/>
      <c r="H482" s="22"/>
      <c r="I482" s="22"/>
      <c r="J482" s="22"/>
      <c r="K482" s="22"/>
      <c r="L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</row>
    <row r="483" spans="6:25">
      <c r="F483" s="22"/>
      <c r="G483" s="22"/>
      <c r="H483" s="22"/>
      <c r="I483" s="22"/>
      <c r="J483" s="22"/>
      <c r="K483" s="22"/>
      <c r="L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</row>
    <row r="484" spans="6:25">
      <c r="F484" s="22"/>
      <c r="G484" s="22"/>
      <c r="H484" s="22"/>
      <c r="I484" s="22"/>
      <c r="J484" s="22"/>
      <c r="K484" s="22"/>
      <c r="L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</row>
    <row r="485" spans="6:25">
      <c r="F485" s="22"/>
      <c r="G485" s="22"/>
      <c r="H485" s="22"/>
      <c r="I485" s="22"/>
      <c r="J485" s="22"/>
      <c r="K485" s="22"/>
      <c r="L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</row>
    <row r="486" spans="6:25">
      <c r="F486" s="22"/>
      <c r="G486" s="22"/>
      <c r="H486" s="22"/>
      <c r="I486" s="22"/>
      <c r="J486" s="22"/>
      <c r="K486" s="22"/>
      <c r="L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</row>
    <row r="487" spans="6:25">
      <c r="F487" s="22"/>
      <c r="G487" s="22"/>
      <c r="H487" s="22"/>
      <c r="I487" s="22"/>
      <c r="J487" s="22"/>
      <c r="K487" s="22"/>
      <c r="L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</row>
    <row r="488" spans="6:25">
      <c r="F488" s="22"/>
      <c r="G488" s="22"/>
      <c r="H488" s="22"/>
      <c r="I488" s="22"/>
      <c r="J488" s="22"/>
      <c r="K488" s="22"/>
      <c r="L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</row>
    <row r="489" spans="6:25">
      <c r="F489" s="22"/>
      <c r="G489" s="22"/>
      <c r="H489" s="22"/>
      <c r="I489" s="22"/>
      <c r="J489" s="22"/>
      <c r="K489" s="22"/>
      <c r="L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</row>
    <row r="490" spans="6:25">
      <c r="F490" s="22"/>
      <c r="G490" s="22"/>
      <c r="H490" s="22"/>
      <c r="I490" s="22"/>
      <c r="J490" s="22"/>
      <c r="K490" s="22"/>
      <c r="L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</row>
    <row r="491" spans="6:25">
      <c r="F491" s="22"/>
      <c r="G491" s="22"/>
      <c r="H491" s="22"/>
      <c r="I491" s="22"/>
      <c r="J491" s="22"/>
      <c r="K491" s="22"/>
      <c r="L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</row>
    <row r="492" spans="6:25">
      <c r="F492" s="22"/>
      <c r="G492" s="22"/>
      <c r="H492" s="22"/>
      <c r="I492" s="22"/>
      <c r="J492" s="22"/>
      <c r="K492" s="22"/>
      <c r="L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</row>
    <row r="493" spans="6:25">
      <c r="F493" s="22"/>
      <c r="G493" s="22"/>
      <c r="H493" s="22"/>
      <c r="I493" s="22"/>
      <c r="J493" s="22"/>
      <c r="K493" s="22"/>
      <c r="L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</row>
    <row r="494" spans="6:25">
      <c r="F494" s="22"/>
      <c r="G494" s="22"/>
      <c r="H494" s="22"/>
      <c r="I494" s="22"/>
      <c r="J494" s="22"/>
      <c r="K494" s="22"/>
      <c r="L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</row>
    <row r="495" spans="6:25">
      <c r="F495" s="22"/>
      <c r="G495" s="22"/>
      <c r="H495" s="22"/>
      <c r="I495" s="22"/>
      <c r="J495" s="22"/>
      <c r="K495" s="22"/>
      <c r="L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</row>
    <row r="496" spans="6:25">
      <c r="F496" s="22"/>
      <c r="G496" s="22"/>
      <c r="H496" s="22"/>
      <c r="I496" s="22"/>
      <c r="J496" s="22"/>
      <c r="K496" s="22"/>
      <c r="L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</row>
    <row r="497" spans="6:25">
      <c r="F497" s="22"/>
      <c r="G497" s="22"/>
      <c r="H497" s="22"/>
      <c r="I497" s="22"/>
      <c r="J497" s="22"/>
      <c r="K497" s="22"/>
      <c r="L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</row>
    <row r="498" spans="6:25">
      <c r="F498" s="22"/>
      <c r="G498" s="22"/>
      <c r="H498" s="22"/>
      <c r="I498" s="22"/>
      <c r="J498" s="22"/>
      <c r="K498" s="22"/>
      <c r="L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</row>
    <row r="499" spans="6:25">
      <c r="F499" s="22"/>
      <c r="G499" s="22"/>
      <c r="H499" s="22"/>
      <c r="I499" s="22"/>
      <c r="J499" s="22"/>
      <c r="K499" s="22"/>
      <c r="L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</row>
    <row r="500" spans="6:25">
      <c r="F500" s="22"/>
      <c r="G500" s="22"/>
      <c r="H500" s="22"/>
      <c r="I500" s="22"/>
      <c r="J500" s="22"/>
      <c r="K500" s="22"/>
      <c r="L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</row>
    <row r="501" spans="6:25">
      <c r="F501" s="22"/>
      <c r="G501" s="22"/>
      <c r="H501" s="22"/>
      <c r="I501" s="22"/>
      <c r="J501" s="22"/>
      <c r="K501" s="22"/>
      <c r="L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</row>
    <row r="502" spans="6:25">
      <c r="F502" s="22"/>
      <c r="G502" s="22"/>
      <c r="H502" s="22"/>
      <c r="I502" s="22"/>
      <c r="J502" s="22"/>
      <c r="K502" s="22"/>
      <c r="L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</row>
    <row r="503" spans="6:25">
      <c r="F503" s="22"/>
      <c r="G503" s="22"/>
      <c r="H503" s="22"/>
      <c r="I503" s="22"/>
      <c r="J503" s="22"/>
      <c r="K503" s="22"/>
      <c r="L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</row>
    <row r="504" spans="6:25">
      <c r="F504" s="22"/>
      <c r="G504" s="22"/>
      <c r="H504" s="22"/>
      <c r="I504" s="22"/>
      <c r="J504" s="22"/>
      <c r="K504" s="22"/>
      <c r="L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</row>
    <row r="505" spans="6:25">
      <c r="F505" s="22"/>
      <c r="G505" s="22"/>
      <c r="H505" s="22"/>
      <c r="I505" s="22"/>
      <c r="J505" s="22"/>
      <c r="K505" s="22"/>
      <c r="L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</row>
    <row r="506" spans="6:25">
      <c r="F506" s="22"/>
      <c r="G506" s="22"/>
      <c r="H506" s="22"/>
      <c r="I506" s="22"/>
      <c r="J506" s="22"/>
      <c r="K506" s="22"/>
      <c r="L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</row>
    <row r="507" spans="6:25">
      <c r="F507" s="22"/>
      <c r="G507" s="22"/>
      <c r="H507" s="22"/>
      <c r="I507" s="22"/>
      <c r="J507" s="22"/>
      <c r="K507" s="22"/>
      <c r="L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</row>
    <row r="508" spans="6:25">
      <c r="F508" s="22"/>
      <c r="G508" s="22"/>
      <c r="H508" s="22"/>
      <c r="I508" s="22"/>
      <c r="J508" s="22"/>
      <c r="K508" s="22"/>
      <c r="L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</row>
    <row r="509" spans="6:25">
      <c r="F509" s="22"/>
      <c r="G509" s="22"/>
      <c r="H509" s="22"/>
      <c r="I509" s="22"/>
      <c r="J509" s="22"/>
      <c r="K509" s="22"/>
      <c r="L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</row>
    <row r="510" spans="6:25">
      <c r="F510" s="22"/>
      <c r="G510" s="22"/>
      <c r="H510" s="22"/>
      <c r="I510" s="22"/>
      <c r="J510" s="22"/>
      <c r="K510" s="22"/>
      <c r="L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</row>
    <row r="511" spans="6:25">
      <c r="F511" s="22"/>
      <c r="G511" s="22"/>
      <c r="H511" s="22"/>
      <c r="I511" s="22"/>
      <c r="J511" s="22"/>
      <c r="K511" s="22"/>
      <c r="L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</row>
    <row r="512" spans="6:25">
      <c r="F512" s="22"/>
      <c r="G512" s="22"/>
      <c r="H512" s="22"/>
      <c r="I512" s="22"/>
      <c r="J512" s="22"/>
      <c r="K512" s="22"/>
      <c r="L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</row>
    <row r="513" spans="6:25">
      <c r="F513" s="22"/>
      <c r="G513" s="22"/>
      <c r="H513" s="22"/>
      <c r="I513" s="22"/>
      <c r="J513" s="22"/>
      <c r="K513" s="22"/>
      <c r="L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</row>
    <row r="514" spans="6:25">
      <c r="F514" s="22"/>
      <c r="G514" s="22"/>
      <c r="H514" s="22"/>
      <c r="I514" s="22"/>
      <c r="J514" s="22"/>
      <c r="K514" s="22"/>
      <c r="L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</row>
    <row r="515" spans="6:25">
      <c r="F515" s="22"/>
      <c r="G515" s="22"/>
      <c r="H515" s="22"/>
      <c r="I515" s="22"/>
      <c r="J515" s="22"/>
      <c r="K515" s="22"/>
      <c r="L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</row>
    <row r="516" spans="6:25">
      <c r="F516" s="22"/>
      <c r="G516" s="22"/>
      <c r="H516" s="22"/>
      <c r="I516" s="22"/>
      <c r="J516" s="22"/>
      <c r="K516" s="22"/>
      <c r="L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</row>
    <row r="517" spans="6:25">
      <c r="F517" s="22"/>
      <c r="G517" s="22"/>
      <c r="H517" s="22"/>
      <c r="I517" s="22"/>
      <c r="J517" s="22"/>
      <c r="K517" s="22"/>
      <c r="L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</row>
    <row r="518" spans="6:25">
      <c r="F518" s="22"/>
      <c r="G518" s="22"/>
      <c r="H518" s="22"/>
      <c r="I518" s="22"/>
      <c r="J518" s="22"/>
      <c r="K518" s="22"/>
      <c r="L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</row>
    <row r="519" spans="6:25">
      <c r="F519" s="22"/>
      <c r="G519" s="22"/>
      <c r="H519" s="22"/>
      <c r="I519" s="22"/>
      <c r="J519" s="22"/>
      <c r="K519" s="22"/>
      <c r="L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</row>
    <row r="520" spans="6:25">
      <c r="F520" s="22"/>
      <c r="G520" s="22"/>
      <c r="H520" s="22"/>
      <c r="I520" s="22"/>
      <c r="J520" s="22"/>
      <c r="K520" s="22"/>
      <c r="L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</row>
    <row r="521" spans="6:25">
      <c r="F521" s="22"/>
      <c r="G521" s="22"/>
      <c r="H521" s="22"/>
      <c r="I521" s="22"/>
      <c r="J521" s="22"/>
      <c r="K521" s="22"/>
      <c r="L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</row>
    <row r="522" spans="6:25">
      <c r="F522" s="22"/>
      <c r="G522" s="22"/>
      <c r="H522" s="22"/>
      <c r="I522" s="22"/>
      <c r="J522" s="22"/>
      <c r="K522" s="22"/>
      <c r="L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</row>
    <row r="523" spans="6:25">
      <c r="F523" s="22"/>
      <c r="G523" s="22"/>
      <c r="H523" s="22"/>
      <c r="I523" s="22"/>
      <c r="J523" s="22"/>
      <c r="K523" s="22"/>
      <c r="L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</row>
    <row r="524" spans="6:25">
      <c r="F524" s="22"/>
      <c r="G524" s="22"/>
      <c r="H524" s="22"/>
      <c r="I524" s="22"/>
      <c r="J524" s="22"/>
      <c r="K524" s="22"/>
      <c r="L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</row>
    <row r="525" spans="6:25">
      <c r="F525" s="22"/>
      <c r="G525" s="22"/>
      <c r="H525" s="22"/>
      <c r="I525" s="22"/>
      <c r="J525" s="22"/>
      <c r="K525" s="22"/>
      <c r="L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</row>
    <row r="526" spans="6:25">
      <c r="F526" s="22"/>
      <c r="G526" s="22"/>
      <c r="H526" s="22"/>
      <c r="I526" s="22"/>
      <c r="J526" s="22"/>
      <c r="K526" s="22"/>
      <c r="L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</row>
    <row r="527" spans="6:25">
      <c r="F527" s="22"/>
      <c r="G527" s="22"/>
      <c r="H527" s="22"/>
      <c r="I527" s="22"/>
      <c r="J527" s="22"/>
      <c r="K527" s="22"/>
      <c r="L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</row>
    <row r="528" spans="6:25">
      <c r="F528" s="22"/>
      <c r="G528" s="22"/>
      <c r="H528" s="22"/>
      <c r="I528" s="22"/>
      <c r="J528" s="22"/>
      <c r="K528" s="22"/>
      <c r="L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</row>
    <row r="529" spans="6:25">
      <c r="F529" s="22"/>
      <c r="G529" s="22"/>
      <c r="H529" s="22"/>
      <c r="I529" s="22"/>
      <c r="J529" s="22"/>
      <c r="K529" s="22"/>
      <c r="L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</row>
    <row r="530" spans="6:25">
      <c r="F530" s="22"/>
      <c r="G530" s="22"/>
      <c r="H530" s="22"/>
      <c r="I530" s="22"/>
      <c r="J530" s="22"/>
      <c r="K530" s="22"/>
      <c r="L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</row>
    <row r="531" spans="6:25">
      <c r="F531" s="22"/>
      <c r="G531" s="22"/>
      <c r="H531" s="22"/>
      <c r="I531" s="22"/>
      <c r="J531" s="22"/>
      <c r="K531" s="22"/>
      <c r="L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</row>
    <row r="532" spans="6:25">
      <c r="F532" s="22"/>
      <c r="G532" s="22"/>
      <c r="H532" s="22"/>
      <c r="I532" s="22"/>
      <c r="J532" s="22"/>
      <c r="K532" s="22"/>
      <c r="L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</row>
    <row r="533" spans="6:25">
      <c r="F533" s="22"/>
      <c r="G533" s="22"/>
      <c r="H533" s="22"/>
      <c r="I533" s="22"/>
      <c r="J533" s="22"/>
      <c r="K533" s="22"/>
      <c r="L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</row>
    <row r="534" spans="6:25">
      <c r="F534" s="22"/>
      <c r="G534" s="22"/>
      <c r="H534" s="22"/>
      <c r="I534" s="22"/>
      <c r="J534" s="22"/>
      <c r="K534" s="22"/>
      <c r="L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</row>
    <row r="535" spans="6:25">
      <c r="F535" s="22"/>
      <c r="G535" s="22"/>
      <c r="H535" s="22"/>
      <c r="I535" s="22"/>
      <c r="J535" s="22"/>
      <c r="K535" s="22"/>
      <c r="L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</row>
    <row r="536" spans="6:25">
      <c r="F536" s="22"/>
      <c r="G536" s="22"/>
      <c r="H536" s="22"/>
      <c r="I536" s="22"/>
      <c r="J536" s="22"/>
      <c r="K536" s="22"/>
      <c r="L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</row>
    <row r="537" spans="6:25">
      <c r="F537" s="22"/>
      <c r="G537" s="22"/>
      <c r="H537" s="22"/>
      <c r="I537" s="22"/>
      <c r="J537" s="22"/>
      <c r="K537" s="22"/>
      <c r="L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</row>
    <row r="538" spans="6:25">
      <c r="F538" s="22"/>
      <c r="G538" s="22"/>
      <c r="H538" s="22"/>
      <c r="I538" s="22"/>
      <c r="J538" s="22"/>
      <c r="K538" s="22"/>
      <c r="L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</row>
    <row r="539" spans="6:25">
      <c r="F539" s="22"/>
      <c r="G539" s="22"/>
      <c r="H539" s="22"/>
      <c r="I539" s="22"/>
      <c r="J539" s="22"/>
      <c r="K539" s="22"/>
      <c r="L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</row>
    <row r="540" spans="6:25">
      <c r="F540" s="22"/>
      <c r="G540" s="22"/>
      <c r="H540" s="22"/>
      <c r="I540" s="22"/>
      <c r="J540" s="22"/>
      <c r="K540" s="22"/>
      <c r="L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</row>
    <row r="541" spans="6:25">
      <c r="F541" s="22"/>
      <c r="G541" s="22"/>
      <c r="H541" s="22"/>
      <c r="I541" s="22"/>
      <c r="J541" s="22"/>
      <c r="K541" s="22"/>
      <c r="L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</row>
    <row r="542" spans="6:25">
      <c r="F542" s="22"/>
      <c r="G542" s="22"/>
      <c r="H542" s="22"/>
      <c r="I542" s="22"/>
      <c r="J542" s="22"/>
      <c r="K542" s="22"/>
      <c r="L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</row>
    <row r="543" spans="6:25">
      <c r="F543" s="22"/>
      <c r="G543" s="22"/>
      <c r="H543" s="22"/>
      <c r="I543" s="22"/>
      <c r="J543" s="22"/>
      <c r="K543" s="22"/>
      <c r="L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</row>
    <row r="544" spans="6:25">
      <c r="F544" s="22"/>
      <c r="G544" s="22"/>
      <c r="H544" s="22"/>
      <c r="I544" s="22"/>
      <c r="J544" s="22"/>
      <c r="K544" s="22"/>
      <c r="L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</row>
    <row r="545" spans="6:25">
      <c r="F545" s="22"/>
      <c r="G545" s="22"/>
      <c r="H545" s="22"/>
      <c r="I545" s="22"/>
      <c r="J545" s="22"/>
      <c r="K545" s="22"/>
      <c r="L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</row>
    <row r="546" spans="6:25">
      <c r="F546" s="22"/>
      <c r="G546" s="22"/>
      <c r="H546" s="22"/>
      <c r="I546" s="22"/>
      <c r="J546" s="22"/>
      <c r="K546" s="22"/>
      <c r="L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</row>
    <row r="547" spans="6:25">
      <c r="F547" s="22"/>
      <c r="G547" s="22"/>
      <c r="H547" s="22"/>
      <c r="I547" s="22"/>
      <c r="J547" s="22"/>
      <c r="K547" s="22"/>
      <c r="L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</row>
    <row r="548" spans="6:25">
      <c r="F548" s="22"/>
      <c r="G548" s="22"/>
      <c r="H548" s="22"/>
      <c r="I548" s="22"/>
      <c r="J548" s="22"/>
      <c r="K548" s="22"/>
      <c r="L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</row>
    <row r="549" spans="6:25">
      <c r="F549" s="22"/>
      <c r="G549" s="22"/>
      <c r="H549" s="22"/>
      <c r="I549" s="22"/>
      <c r="J549" s="22"/>
      <c r="K549" s="22"/>
      <c r="L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</row>
    <row r="550" spans="6:25">
      <c r="F550" s="22"/>
      <c r="G550" s="22"/>
      <c r="H550" s="22"/>
      <c r="I550" s="22"/>
      <c r="J550" s="22"/>
      <c r="K550" s="22"/>
      <c r="L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</row>
    <row r="551" spans="6:25">
      <c r="F551" s="22"/>
      <c r="G551" s="22"/>
      <c r="H551" s="22"/>
      <c r="I551" s="22"/>
      <c r="J551" s="22"/>
      <c r="K551" s="22"/>
      <c r="L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</row>
    <row r="552" spans="6:25">
      <c r="F552" s="22"/>
      <c r="G552" s="22"/>
      <c r="H552" s="22"/>
      <c r="I552" s="22"/>
      <c r="J552" s="22"/>
      <c r="K552" s="22"/>
      <c r="L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</row>
    <row r="553" spans="6:25">
      <c r="F553" s="22"/>
      <c r="G553" s="22"/>
      <c r="H553" s="22"/>
      <c r="I553" s="22"/>
      <c r="J553" s="22"/>
      <c r="K553" s="22"/>
      <c r="L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</row>
    <row r="554" spans="6:25">
      <c r="F554" s="22"/>
      <c r="G554" s="22"/>
      <c r="H554" s="22"/>
      <c r="I554" s="22"/>
      <c r="J554" s="22"/>
      <c r="K554" s="22"/>
      <c r="L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</row>
    <row r="555" spans="6:25">
      <c r="F555" s="22"/>
      <c r="G555" s="22"/>
      <c r="H555" s="22"/>
      <c r="I555" s="22"/>
      <c r="J555" s="22"/>
      <c r="K555" s="22"/>
      <c r="L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</row>
    <row r="556" spans="6:25">
      <c r="F556" s="22"/>
      <c r="G556" s="22"/>
      <c r="H556" s="22"/>
      <c r="I556" s="22"/>
      <c r="J556" s="22"/>
      <c r="K556" s="22"/>
      <c r="L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</row>
    <row r="557" spans="6:25">
      <c r="F557" s="22"/>
      <c r="G557" s="22"/>
      <c r="H557" s="22"/>
      <c r="I557" s="22"/>
      <c r="J557" s="22"/>
      <c r="K557" s="22"/>
      <c r="L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</row>
    <row r="558" spans="6:25">
      <c r="F558" s="22"/>
      <c r="G558" s="22"/>
      <c r="H558" s="22"/>
      <c r="I558" s="22"/>
      <c r="J558" s="22"/>
      <c r="K558" s="22"/>
      <c r="L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</row>
    <row r="559" spans="6:25">
      <c r="F559" s="22"/>
      <c r="G559" s="22"/>
      <c r="H559" s="22"/>
      <c r="I559" s="22"/>
      <c r="J559" s="22"/>
      <c r="K559" s="22"/>
      <c r="L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</row>
    <row r="560" spans="6:25">
      <c r="F560" s="22"/>
      <c r="G560" s="22"/>
      <c r="H560" s="22"/>
      <c r="I560" s="22"/>
      <c r="J560" s="22"/>
      <c r="K560" s="22"/>
      <c r="L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</row>
    <row r="561" spans="6:25">
      <c r="F561" s="22"/>
      <c r="G561" s="22"/>
      <c r="H561" s="22"/>
      <c r="I561" s="22"/>
      <c r="J561" s="22"/>
      <c r="K561" s="22"/>
      <c r="L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</row>
    <row r="562" spans="6:25">
      <c r="F562" s="22"/>
      <c r="G562" s="22"/>
      <c r="H562" s="22"/>
      <c r="I562" s="22"/>
      <c r="J562" s="22"/>
      <c r="K562" s="22"/>
      <c r="L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</row>
    <row r="563" spans="6:25">
      <c r="F563" s="22"/>
      <c r="G563" s="22"/>
      <c r="H563" s="22"/>
      <c r="I563" s="22"/>
      <c r="J563" s="22"/>
      <c r="K563" s="22"/>
      <c r="L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</row>
    <row r="564" spans="6:25">
      <c r="F564" s="22"/>
      <c r="G564" s="22"/>
      <c r="H564" s="22"/>
      <c r="I564" s="22"/>
      <c r="J564" s="22"/>
      <c r="K564" s="22"/>
      <c r="L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</row>
    <row r="565" spans="6:25">
      <c r="F565" s="22"/>
      <c r="G565" s="22"/>
      <c r="H565" s="22"/>
      <c r="I565" s="22"/>
      <c r="J565" s="22"/>
      <c r="K565" s="22"/>
      <c r="L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</row>
    <row r="566" spans="6:25">
      <c r="F566" s="22"/>
      <c r="G566" s="22"/>
      <c r="H566" s="22"/>
      <c r="I566" s="22"/>
      <c r="J566" s="22"/>
      <c r="K566" s="22"/>
      <c r="L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</row>
    <row r="567" spans="6:25">
      <c r="F567" s="22"/>
      <c r="G567" s="22"/>
      <c r="H567" s="22"/>
      <c r="I567" s="22"/>
      <c r="J567" s="22"/>
      <c r="K567" s="22"/>
      <c r="L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</row>
    <row r="568" spans="6:25">
      <c r="F568" s="22"/>
      <c r="G568" s="22"/>
      <c r="H568" s="22"/>
      <c r="I568" s="22"/>
      <c r="J568" s="22"/>
      <c r="K568" s="22"/>
      <c r="L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</row>
    <row r="569" spans="6:25">
      <c r="F569" s="22"/>
      <c r="G569" s="22"/>
      <c r="H569" s="22"/>
      <c r="I569" s="22"/>
      <c r="J569" s="22"/>
      <c r="K569" s="22"/>
      <c r="L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</row>
    <row r="570" spans="6:25">
      <c r="F570" s="22"/>
      <c r="G570" s="22"/>
      <c r="H570" s="22"/>
      <c r="I570" s="22"/>
      <c r="J570" s="22"/>
      <c r="K570" s="22"/>
      <c r="L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</row>
    <row r="571" spans="6:25">
      <c r="F571" s="22"/>
      <c r="G571" s="22"/>
      <c r="H571" s="22"/>
      <c r="I571" s="22"/>
      <c r="J571" s="22"/>
      <c r="K571" s="22"/>
      <c r="L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</row>
    <row r="572" spans="6:25">
      <c r="F572" s="22"/>
      <c r="G572" s="22"/>
      <c r="H572" s="22"/>
      <c r="I572" s="22"/>
      <c r="J572" s="22"/>
      <c r="K572" s="22"/>
      <c r="L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</row>
    <row r="573" spans="6:25">
      <c r="F573" s="22"/>
      <c r="G573" s="22"/>
      <c r="H573" s="22"/>
      <c r="I573" s="22"/>
      <c r="J573" s="22"/>
      <c r="K573" s="22"/>
      <c r="L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</row>
    <row r="574" spans="6:25">
      <c r="F574" s="22"/>
      <c r="G574" s="22"/>
      <c r="H574" s="22"/>
      <c r="I574" s="22"/>
      <c r="J574" s="22"/>
      <c r="K574" s="22"/>
      <c r="L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</row>
    <row r="575" spans="6:25">
      <c r="F575" s="22"/>
      <c r="G575" s="22"/>
      <c r="H575" s="22"/>
      <c r="I575" s="22"/>
      <c r="J575" s="22"/>
      <c r="K575" s="22"/>
      <c r="L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</row>
    <row r="576" spans="6:25">
      <c r="F576" s="22"/>
      <c r="G576" s="22"/>
      <c r="H576" s="22"/>
      <c r="I576" s="22"/>
      <c r="J576" s="22"/>
      <c r="K576" s="22"/>
      <c r="L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</row>
    <row r="577" spans="6:25">
      <c r="F577" s="22"/>
      <c r="G577" s="22"/>
      <c r="H577" s="22"/>
      <c r="I577" s="22"/>
      <c r="J577" s="22"/>
      <c r="K577" s="22"/>
      <c r="L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</row>
    <row r="578" spans="6:25">
      <c r="F578" s="22"/>
      <c r="G578" s="22"/>
      <c r="H578" s="22"/>
      <c r="I578" s="22"/>
      <c r="J578" s="22"/>
      <c r="K578" s="22"/>
      <c r="L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</row>
    <row r="579" spans="6:25">
      <c r="F579" s="22"/>
      <c r="G579" s="22"/>
      <c r="H579" s="22"/>
      <c r="I579" s="22"/>
      <c r="J579" s="22"/>
      <c r="K579" s="22"/>
      <c r="L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</row>
    <row r="580" spans="6:25">
      <c r="F580" s="22"/>
      <c r="G580" s="22"/>
      <c r="H580" s="22"/>
      <c r="I580" s="22"/>
      <c r="J580" s="22"/>
      <c r="K580" s="22"/>
      <c r="L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</row>
    <row r="581" spans="6:25">
      <c r="F581" s="22"/>
      <c r="G581" s="22"/>
      <c r="H581" s="22"/>
      <c r="I581" s="22"/>
      <c r="J581" s="22"/>
      <c r="K581" s="22"/>
      <c r="L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</row>
    <row r="582" spans="6:25">
      <c r="F582" s="22"/>
      <c r="G582" s="22"/>
      <c r="H582" s="22"/>
      <c r="I582" s="22"/>
      <c r="J582" s="22"/>
      <c r="K582" s="22"/>
      <c r="L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</row>
    <row r="583" spans="6:25">
      <c r="F583" s="22"/>
      <c r="G583" s="22"/>
      <c r="H583" s="22"/>
      <c r="I583" s="22"/>
      <c r="J583" s="22"/>
      <c r="K583" s="22"/>
      <c r="L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</row>
    <row r="584" spans="6:25">
      <c r="F584" s="22"/>
      <c r="G584" s="22"/>
      <c r="H584" s="22"/>
      <c r="I584" s="22"/>
      <c r="J584" s="22"/>
      <c r="K584" s="22"/>
      <c r="L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</row>
    <row r="585" spans="6:25">
      <c r="F585" s="22"/>
      <c r="G585" s="22"/>
      <c r="H585" s="22"/>
      <c r="I585" s="22"/>
      <c r="J585" s="22"/>
      <c r="K585" s="22"/>
      <c r="L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</row>
    <row r="586" spans="6:25">
      <c r="F586" s="22"/>
      <c r="G586" s="22"/>
      <c r="H586" s="22"/>
      <c r="I586" s="22"/>
      <c r="J586" s="22"/>
      <c r="K586" s="22"/>
      <c r="L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</row>
    <row r="587" spans="6:25">
      <c r="F587" s="22"/>
      <c r="G587" s="22"/>
      <c r="H587" s="22"/>
      <c r="I587" s="22"/>
      <c r="J587" s="22"/>
      <c r="K587" s="22"/>
      <c r="L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</row>
    <row r="588" spans="6:25">
      <c r="F588" s="22"/>
      <c r="G588" s="22"/>
      <c r="H588" s="22"/>
      <c r="I588" s="22"/>
      <c r="J588" s="22"/>
      <c r="K588" s="22"/>
      <c r="L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</row>
    <row r="589" spans="6:25">
      <c r="F589" s="22"/>
      <c r="G589" s="22"/>
      <c r="H589" s="22"/>
      <c r="I589" s="22"/>
      <c r="J589" s="22"/>
      <c r="K589" s="22"/>
      <c r="L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</row>
    <row r="590" spans="6:25">
      <c r="F590" s="22"/>
      <c r="G590" s="22"/>
      <c r="H590" s="22"/>
      <c r="I590" s="22"/>
      <c r="J590" s="22"/>
      <c r="K590" s="22"/>
      <c r="L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</row>
    <row r="591" spans="6:25">
      <c r="F591" s="22"/>
      <c r="G591" s="22"/>
      <c r="H591" s="22"/>
      <c r="I591" s="22"/>
      <c r="J591" s="22"/>
      <c r="K591" s="22"/>
      <c r="L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</row>
    <row r="592" spans="6:25">
      <c r="F592" s="22"/>
      <c r="G592" s="22"/>
      <c r="H592" s="22"/>
      <c r="I592" s="22"/>
      <c r="J592" s="22"/>
      <c r="K592" s="22"/>
      <c r="L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</row>
    <row r="593" spans="6:25">
      <c r="F593" s="22"/>
      <c r="G593" s="22"/>
      <c r="H593" s="22"/>
      <c r="I593" s="22"/>
      <c r="J593" s="22"/>
      <c r="K593" s="22"/>
      <c r="L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</row>
    <row r="594" spans="6:25">
      <c r="F594" s="22"/>
      <c r="G594" s="22"/>
      <c r="H594" s="22"/>
      <c r="I594" s="22"/>
      <c r="J594" s="22"/>
      <c r="K594" s="22"/>
      <c r="L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</row>
    <row r="595" spans="6:25">
      <c r="F595" s="22"/>
      <c r="G595" s="22"/>
      <c r="H595" s="22"/>
      <c r="I595" s="22"/>
      <c r="J595" s="22"/>
      <c r="K595" s="22"/>
      <c r="L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</row>
    <row r="596" spans="6:25">
      <c r="F596" s="22"/>
      <c r="G596" s="22"/>
      <c r="H596" s="22"/>
      <c r="I596" s="22"/>
      <c r="J596" s="22"/>
      <c r="K596" s="22"/>
      <c r="L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</row>
    <row r="597" spans="6:25">
      <c r="F597" s="22"/>
      <c r="G597" s="22"/>
      <c r="H597" s="22"/>
      <c r="I597" s="22"/>
      <c r="J597" s="22"/>
      <c r="K597" s="22"/>
      <c r="L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</row>
    <row r="598" spans="6:25">
      <c r="F598" s="22"/>
      <c r="G598" s="22"/>
      <c r="H598" s="22"/>
      <c r="I598" s="22"/>
      <c r="J598" s="22"/>
      <c r="K598" s="22"/>
      <c r="L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</row>
    <row r="599" spans="6:25">
      <c r="F599" s="22"/>
      <c r="G599" s="22"/>
      <c r="H599" s="22"/>
      <c r="I599" s="22"/>
      <c r="J599" s="22"/>
      <c r="K599" s="22"/>
      <c r="L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</row>
    <row r="600" spans="6:25">
      <c r="F600" s="22"/>
      <c r="G600" s="22"/>
      <c r="H600" s="22"/>
      <c r="I600" s="22"/>
      <c r="J600" s="22"/>
      <c r="K600" s="22"/>
      <c r="L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</row>
    <row r="601" spans="6:25">
      <c r="F601" s="22"/>
      <c r="G601" s="22"/>
      <c r="H601" s="22"/>
      <c r="I601" s="22"/>
      <c r="J601" s="22"/>
      <c r="K601" s="22"/>
      <c r="L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</row>
    <row r="602" spans="6:25">
      <c r="F602" s="22"/>
      <c r="G602" s="22"/>
      <c r="H602" s="22"/>
      <c r="I602" s="22"/>
      <c r="J602" s="22"/>
      <c r="K602" s="22"/>
      <c r="L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</row>
    <row r="603" spans="6:25">
      <c r="F603" s="22"/>
      <c r="G603" s="22"/>
      <c r="H603" s="22"/>
      <c r="I603" s="22"/>
      <c r="J603" s="22"/>
      <c r="K603" s="22"/>
      <c r="L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</row>
    <row r="604" spans="6:25">
      <c r="F604" s="22"/>
      <c r="G604" s="22"/>
      <c r="H604" s="22"/>
      <c r="I604" s="22"/>
      <c r="J604" s="22"/>
      <c r="K604" s="22"/>
      <c r="L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</row>
    <row r="605" spans="6:25">
      <c r="F605" s="22"/>
      <c r="G605" s="22"/>
      <c r="H605" s="22"/>
      <c r="I605" s="22"/>
      <c r="J605" s="22"/>
      <c r="K605" s="22"/>
      <c r="L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</row>
    <row r="606" spans="6:25">
      <c r="F606" s="22"/>
      <c r="G606" s="22"/>
      <c r="H606" s="22"/>
      <c r="I606" s="22"/>
      <c r="J606" s="22"/>
      <c r="K606" s="22"/>
      <c r="L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</row>
    <row r="607" spans="6:25">
      <c r="F607" s="22"/>
      <c r="G607" s="22"/>
      <c r="H607" s="22"/>
      <c r="I607" s="22"/>
      <c r="J607" s="22"/>
      <c r="K607" s="22"/>
      <c r="L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</row>
    <row r="608" spans="6:25">
      <c r="F608" s="22"/>
      <c r="G608" s="22"/>
      <c r="H608" s="22"/>
      <c r="I608" s="22"/>
      <c r="J608" s="22"/>
      <c r="K608" s="22"/>
      <c r="L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</row>
    <row r="609" spans="6:25">
      <c r="F609" s="22"/>
      <c r="G609" s="22"/>
      <c r="H609" s="22"/>
      <c r="I609" s="22"/>
      <c r="J609" s="22"/>
      <c r="K609" s="22"/>
      <c r="L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</row>
    <row r="610" spans="6:25">
      <c r="F610" s="22"/>
      <c r="G610" s="22"/>
      <c r="H610" s="22"/>
      <c r="I610" s="22"/>
      <c r="J610" s="22"/>
      <c r="K610" s="22"/>
      <c r="L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</row>
    <row r="611" spans="6:25">
      <c r="F611" s="22"/>
      <c r="G611" s="22"/>
      <c r="H611" s="22"/>
      <c r="I611" s="22"/>
      <c r="J611" s="22"/>
      <c r="K611" s="22"/>
      <c r="L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</row>
    <row r="612" spans="6:25">
      <c r="F612" s="22"/>
      <c r="G612" s="22"/>
      <c r="H612" s="22"/>
      <c r="I612" s="22"/>
      <c r="J612" s="22"/>
      <c r="K612" s="22"/>
      <c r="L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</row>
    <row r="613" spans="6:25">
      <c r="F613" s="22"/>
      <c r="G613" s="22"/>
      <c r="H613" s="22"/>
      <c r="I613" s="22"/>
      <c r="J613" s="22"/>
      <c r="K613" s="22"/>
      <c r="L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</row>
    <row r="614" spans="6:25">
      <c r="F614" s="22"/>
      <c r="G614" s="22"/>
      <c r="H614" s="22"/>
      <c r="I614" s="22"/>
      <c r="J614" s="22"/>
      <c r="K614" s="22"/>
      <c r="L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</row>
    <row r="615" spans="6:25">
      <c r="F615" s="22"/>
      <c r="G615" s="22"/>
      <c r="H615" s="22"/>
      <c r="I615" s="22"/>
      <c r="J615" s="22"/>
      <c r="K615" s="22"/>
      <c r="L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</row>
    <row r="616" spans="6:25">
      <c r="F616" s="22"/>
      <c r="G616" s="22"/>
      <c r="H616" s="22"/>
      <c r="I616" s="22"/>
      <c r="J616" s="22"/>
      <c r="K616" s="22"/>
      <c r="L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</row>
    <row r="617" spans="6:25">
      <c r="F617" s="22"/>
      <c r="G617" s="22"/>
      <c r="H617" s="22"/>
      <c r="I617" s="22"/>
      <c r="J617" s="22"/>
      <c r="K617" s="22"/>
      <c r="L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</row>
    <row r="618" spans="6:25">
      <c r="F618" s="22"/>
      <c r="G618" s="22"/>
      <c r="H618" s="22"/>
      <c r="I618" s="22"/>
      <c r="J618" s="22"/>
      <c r="K618" s="22"/>
      <c r="L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</row>
    <row r="619" spans="6:25">
      <c r="F619" s="22"/>
      <c r="G619" s="22"/>
      <c r="H619" s="22"/>
      <c r="I619" s="22"/>
      <c r="J619" s="22"/>
      <c r="K619" s="22"/>
      <c r="L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</row>
    <row r="620" spans="6:25">
      <c r="F620" s="22"/>
      <c r="G620" s="22"/>
      <c r="H620" s="22"/>
      <c r="I620" s="22"/>
      <c r="J620" s="22"/>
      <c r="K620" s="22"/>
      <c r="L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</row>
    <row r="621" spans="6:25">
      <c r="F621" s="22"/>
      <c r="G621" s="22"/>
      <c r="H621" s="22"/>
      <c r="I621" s="22"/>
      <c r="J621" s="22"/>
      <c r="K621" s="22"/>
      <c r="L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</row>
    <row r="622" spans="6:25">
      <c r="F622" s="22"/>
      <c r="G622" s="22"/>
      <c r="H622" s="22"/>
      <c r="I622" s="22"/>
      <c r="J622" s="22"/>
      <c r="K622" s="22"/>
      <c r="L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</row>
    <row r="623" spans="6:25">
      <c r="F623" s="22"/>
      <c r="G623" s="22"/>
      <c r="H623" s="22"/>
      <c r="I623" s="22"/>
      <c r="J623" s="22"/>
      <c r="K623" s="22"/>
      <c r="L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</row>
    <row r="624" spans="6:25">
      <c r="F624" s="22"/>
      <c r="G624" s="22"/>
      <c r="H624" s="22"/>
      <c r="I624" s="22"/>
      <c r="J624" s="22"/>
      <c r="K624" s="22"/>
      <c r="L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</row>
    <row r="625" spans="6:25">
      <c r="F625" s="22"/>
      <c r="G625" s="22"/>
      <c r="H625" s="22"/>
      <c r="I625" s="22"/>
      <c r="J625" s="22"/>
      <c r="K625" s="22"/>
      <c r="L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</row>
    <row r="626" spans="6:25">
      <c r="F626" s="22"/>
      <c r="G626" s="22"/>
      <c r="H626" s="22"/>
      <c r="I626" s="22"/>
      <c r="J626" s="22"/>
      <c r="K626" s="22"/>
      <c r="L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</row>
    <row r="627" spans="6:25">
      <c r="F627" s="22"/>
      <c r="G627" s="22"/>
      <c r="H627" s="22"/>
      <c r="I627" s="22"/>
      <c r="J627" s="22"/>
      <c r="K627" s="22"/>
      <c r="L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</row>
    <row r="628" spans="6:25">
      <c r="F628" s="22"/>
      <c r="G628" s="22"/>
      <c r="H628" s="22"/>
      <c r="I628" s="22"/>
      <c r="J628" s="22"/>
      <c r="K628" s="22"/>
      <c r="L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</row>
    <row r="629" spans="6:25">
      <c r="F629" s="22"/>
      <c r="G629" s="22"/>
      <c r="H629" s="22"/>
      <c r="I629" s="22"/>
      <c r="J629" s="22"/>
      <c r="K629" s="22"/>
      <c r="L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</row>
    <row r="630" spans="6:25">
      <c r="F630" s="22"/>
      <c r="G630" s="22"/>
      <c r="H630" s="22"/>
      <c r="I630" s="22"/>
      <c r="J630" s="22"/>
      <c r="K630" s="22"/>
      <c r="L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</row>
    <row r="631" spans="6:25">
      <c r="F631" s="22"/>
      <c r="G631" s="22"/>
      <c r="H631" s="22"/>
      <c r="I631" s="22"/>
      <c r="J631" s="22"/>
      <c r="K631" s="22"/>
      <c r="L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</row>
    <row r="632" spans="6:25">
      <c r="F632" s="22"/>
      <c r="G632" s="22"/>
      <c r="H632" s="22"/>
      <c r="I632" s="22"/>
      <c r="J632" s="22"/>
      <c r="K632" s="22"/>
      <c r="L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</row>
    <row r="633" spans="6:25">
      <c r="F633" s="22"/>
      <c r="G633" s="22"/>
      <c r="H633" s="22"/>
      <c r="I633" s="22"/>
      <c r="J633" s="22"/>
      <c r="K633" s="22"/>
      <c r="L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</row>
    <row r="634" spans="6:25">
      <c r="F634" s="22"/>
      <c r="G634" s="22"/>
      <c r="H634" s="22"/>
      <c r="I634" s="22"/>
      <c r="J634" s="22"/>
      <c r="K634" s="22"/>
      <c r="L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</row>
    <row r="635" spans="6:25">
      <c r="F635" s="22"/>
      <c r="G635" s="22"/>
      <c r="H635" s="22"/>
      <c r="I635" s="22"/>
      <c r="J635" s="22"/>
      <c r="K635" s="22"/>
      <c r="L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</row>
    <row r="636" spans="6:25">
      <c r="F636" s="22"/>
      <c r="G636" s="22"/>
      <c r="H636" s="22"/>
      <c r="I636" s="22"/>
      <c r="J636" s="22"/>
      <c r="K636" s="22"/>
      <c r="L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</row>
    <row r="637" spans="6:25">
      <c r="F637" s="22"/>
      <c r="G637" s="22"/>
      <c r="H637" s="22"/>
      <c r="I637" s="22"/>
      <c r="J637" s="22"/>
      <c r="K637" s="22"/>
      <c r="L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</row>
    <row r="638" spans="6:25">
      <c r="F638" s="22"/>
      <c r="G638" s="22"/>
      <c r="H638" s="22"/>
      <c r="I638" s="22"/>
      <c r="J638" s="22"/>
      <c r="K638" s="22"/>
      <c r="L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</row>
    <row r="639" spans="6:25">
      <c r="F639" s="22"/>
      <c r="G639" s="22"/>
      <c r="H639" s="22"/>
      <c r="I639" s="22"/>
      <c r="J639" s="22"/>
      <c r="K639" s="22"/>
      <c r="L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</row>
    <row r="640" spans="6:25">
      <c r="F640" s="22"/>
      <c r="G640" s="22"/>
      <c r="H640" s="22"/>
      <c r="I640" s="22"/>
      <c r="J640" s="22"/>
      <c r="K640" s="22"/>
      <c r="L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</row>
    <row r="641" spans="6:25">
      <c r="F641" s="22"/>
      <c r="G641" s="22"/>
      <c r="H641" s="22"/>
      <c r="I641" s="22"/>
      <c r="J641" s="22"/>
      <c r="K641" s="22"/>
      <c r="L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</row>
    <row r="642" spans="6:25">
      <c r="F642" s="22"/>
      <c r="G642" s="22"/>
      <c r="H642" s="22"/>
      <c r="I642" s="22"/>
      <c r="J642" s="22"/>
      <c r="K642" s="22"/>
      <c r="L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</row>
    <row r="643" spans="6:25">
      <c r="F643" s="22"/>
      <c r="G643" s="22"/>
      <c r="H643" s="22"/>
      <c r="I643" s="22"/>
      <c r="J643" s="22"/>
      <c r="K643" s="22"/>
      <c r="L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</row>
    <row r="644" spans="6:25">
      <c r="F644" s="22"/>
      <c r="G644" s="22"/>
      <c r="H644" s="22"/>
      <c r="I644" s="22"/>
      <c r="J644" s="22"/>
      <c r="K644" s="22"/>
      <c r="L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</row>
    <row r="645" spans="6:25">
      <c r="F645" s="22"/>
      <c r="G645" s="22"/>
      <c r="H645" s="22"/>
      <c r="I645" s="22"/>
      <c r="J645" s="22"/>
      <c r="K645" s="22"/>
      <c r="L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</row>
    <row r="646" spans="6:25">
      <c r="F646" s="22"/>
      <c r="G646" s="22"/>
      <c r="H646" s="22"/>
      <c r="I646" s="22"/>
      <c r="J646" s="22"/>
      <c r="K646" s="22"/>
      <c r="L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</row>
    <row r="647" spans="6:25">
      <c r="F647" s="22"/>
      <c r="G647" s="22"/>
      <c r="H647" s="22"/>
      <c r="I647" s="22"/>
      <c r="J647" s="22"/>
      <c r="K647" s="22"/>
      <c r="L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</row>
    <row r="648" spans="6:25">
      <c r="F648" s="22"/>
      <c r="G648" s="22"/>
      <c r="H648" s="22"/>
      <c r="I648" s="22"/>
      <c r="J648" s="22"/>
      <c r="K648" s="22"/>
      <c r="L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</row>
    <row r="649" spans="6:25">
      <c r="F649" s="22"/>
      <c r="G649" s="22"/>
      <c r="H649" s="22"/>
      <c r="I649" s="22"/>
      <c r="J649" s="22"/>
      <c r="K649" s="22"/>
      <c r="L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</row>
    <row r="650" spans="6:25">
      <c r="F650" s="22"/>
      <c r="G650" s="22"/>
      <c r="H650" s="22"/>
      <c r="I650" s="22"/>
      <c r="J650" s="22"/>
      <c r="K650" s="22"/>
      <c r="L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</row>
    <row r="651" spans="6:25">
      <c r="F651" s="22"/>
      <c r="G651" s="22"/>
      <c r="H651" s="22"/>
      <c r="I651" s="22"/>
      <c r="J651" s="22"/>
      <c r="K651" s="22"/>
      <c r="L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</row>
    <row r="652" spans="6:25">
      <c r="F652" s="22"/>
      <c r="G652" s="22"/>
      <c r="H652" s="22"/>
      <c r="I652" s="22"/>
      <c r="J652" s="22"/>
      <c r="K652" s="22"/>
      <c r="L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</row>
    <row r="653" spans="6:25">
      <c r="F653" s="22"/>
      <c r="G653" s="22"/>
      <c r="H653" s="22"/>
      <c r="I653" s="22"/>
      <c r="J653" s="22"/>
      <c r="K653" s="22"/>
      <c r="L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</row>
    <row r="654" spans="6:25">
      <c r="F654" s="22"/>
      <c r="G654" s="22"/>
      <c r="H654" s="22"/>
      <c r="I654" s="22"/>
      <c r="J654" s="22"/>
      <c r="K654" s="22"/>
      <c r="L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</row>
    <row r="655" spans="6:25">
      <c r="F655" s="22"/>
      <c r="G655" s="22"/>
      <c r="H655" s="22"/>
      <c r="I655" s="22"/>
      <c r="J655" s="22"/>
      <c r="K655" s="22"/>
      <c r="L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</row>
    <row r="656" spans="6:25">
      <c r="F656" s="22"/>
      <c r="G656" s="22"/>
      <c r="H656" s="22"/>
      <c r="I656" s="22"/>
      <c r="J656" s="22"/>
      <c r="K656" s="22"/>
      <c r="L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</row>
    <row r="657" spans="6:25">
      <c r="F657" s="22"/>
      <c r="G657" s="22"/>
      <c r="H657" s="22"/>
      <c r="I657" s="22"/>
      <c r="J657" s="22"/>
      <c r="K657" s="22"/>
      <c r="L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</row>
    <row r="658" spans="6:25">
      <c r="F658" s="22"/>
      <c r="G658" s="22"/>
      <c r="H658" s="22"/>
      <c r="I658" s="22"/>
      <c r="J658" s="22"/>
      <c r="K658" s="22"/>
      <c r="L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</row>
    <row r="659" spans="6:25">
      <c r="F659" s="22"/>
      <c r="G659" s="22"/>
      <c r="L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</row>
    <row r="660" spans="6:25">
      <c r="F660" s="22"/>
      <c r="G660" s="22"/>
      <c r="L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</row>
    <row r="661" spans="6:25">
      <c r="F661" s="22"/>
      <c r="L661" s="22"/>
      <c r="N661" s="22"/>
      <c r="O661" s="22"/>
      <c r="S661" s="22"/>
      <c r="T661" s="22"/>
      <c r="U661" s="22"/>
      <c r="V661" s="22"/>
      <c r="W661" s="22"/>
      <c r="X661" s="22"/>
      <c r="Y661" s="22"/>
    </row>
    <row r="662" spans="6:25">
      <c r="F662" s="22"/>
      <c r="L662" s="22"/>
      <c r="N662" s="22"/>
      <c r="S662" s="22"/>
      <c r="T662" s="22"/>
      <c r="U662" s="22"/>
      <c r="V662" s="22"/>
      <c r="W662" s="22"/>
      <c r="X662" s="22"/>
      <c r="Y662" s="22"/>
    </row>
    <row r="663" spans="6:25">
      <c r="F663" s="22"/>
      <c r="L663" s="22"/>
      <c r="N663" s="22"/>
      <c r="S663" s="22"/>
      <c r="T663" s="22"/>
      <c r="U663" s="22"/>
      <c r="V663" s="22"/>
      <c r="W663" s="22"/>
      <c r="X663" s="22"/>
      <c r="Y663" s="22"/>
    </row>
    <row r="664" spans="6:25">
      <c r="F664" s="22"/>
      <c r="L664" s="22"/>
      <c r="N664" s="22"/>
      <c r="S664" s="22"/>
      <c r="T664" s="22"/>
      <c r="U664" s="22"/>
      <c r="V664" s="22"/>
      <c r="W664" s="22"/>
      <c r="X664" s="22"/>
      <c r="Y664" s="22"/>
    </row>
    <row r="665" spans="6:25">
      <c r="F665" s="22"/>
      <c r="L665" s="22"/>
      <c r="N665" s="22"/>
      <c r="S665" s="22"/>
      <c r="T665" s="22"/>
      <c r="U665" s="22"/>
      <c r="V665" s="22"/>
      <c r="W665" s="22"/>
      <c r="X665" s="22"/>
      <c r="Y665" s="22"/>
    </row>
    <row r="666" spans="6:25">
      <c r="F666" s="22"/>
      <c r="L666" s="22"/>
      <c r="N666" s="22"/>
      <c r="S666" s="22"/>
      <c r="T666" s="22"/>
      <c r="U666" s="22"/>
      <c r="V666" s="22"/>
      <c r="W666" s="22"/>
      <c r="X666" s="22"/>
      <c r="Y666" s="22"/>
    </row>
    <row r="667" spans="6:25">
      <c r="F667" s="22"/>
      <c r="L667" s="22"/>
      <c r="N667" s="22"/>
      <c r="S667" s="22"/>
      <c r="T667" s="22"/>
      <c r="W667" s="22"/>
      <c r="X667" s="22"/>
      <c r="Y667" s="22"/>
    </row>
    <row r="668" spans="6:25">
      <c r="F668" s="22"/>
      <c r="L668" s="22"/>
      <c r="N668" s="22"/>
      <c r="S668" s="22"/>
      <c r="T668" s="22"/>
      <c r="W668" s="22"/>
      <c r="X668" s="22"/>
      <c r="Y668" s="22"/>
    </row>
    <row r="669" spans="6:25">
      <c r="F669" s="22"/>
      <c r="L669" s="22"/>
      <c r="N669" s="22"/>
      <c r="S669" s="22"/>
      <c r="T669" s="22"/>
      <c r="W669" s="22"/>
      <c r="X669" s="22"/>
      <c r="Y669" s="22"/>
    </row>
    <row r="670" spans="6:25">
      <c r="F670" s="22"/>
      <c r="L670" s="22"/>
      <c r="N670" s="22"/>
      <c r="S670" s="22"/>
      <c r="T670" s="22"/>
      <c r="W670" s="22"/>
      <c r="X670" s="22"/>
      <c r="Y670" s="22"/>
    </row>
    <row r="671" spans="6:25">
      <c r="F671" s="22"/>
      <c r="L671" s="22"/>
      <c r="N671" s="22"/>
      <c r="S671" s="22"/>
      <c r="T671" s="22"/>
      <c r="W671" s="22"/>
      <c r="X671" s="22"/>
      <c r="Y671" s="22"/>
    </row>
    <row r="672" spans="6:25">
      <c r="F672" s="22"/>
      <c r="L672" s="22"/>
      <c r="N672" s="22"/>
      <c r="S672" s="22"/>
      <c r="T672" s="22"/>
      <c r="W672" s="22"/>
      <c r="X672" s="22"/>
      <c r="Y672" s="22"/>
    </row>
    <row r="673" spans="6:25">
      <c r="F673" s="22"/>
      <c r="L673" s="22"/>
      <c r="N673" s="22"/>
      <c r="T673" s="22"/>
      <c r="W673" s="22"/>
      <c r="X673" s="22"/>
      <c r="Y673" s="22"/>
    </row>
    <row r="674" spans="6:25">
      <c r="F674" s="22"/>
      <c r="N674" s="22"/>
      <c r="W674" s="22"/>
      <c r="X674" s="22"/>
      <c r="Y674" s="22"/>
    </row>
    <row r="675" spans="6:25">
      <c r="F675" s="22"/>
      <c r="N675" s="22"/>
      <c r="W675" s="22"/>
      <c r="X675" s="22"/>
      <c r="Y675" s="22"/>
    </row>
  </sheetData>
  <mergeCells count="15">
    <mergeCell ref="F1:Y5"/>
    <mergeCell ref="H23:K24"/>
    <mergeCell ref="H25:K26"/>
    <mergeCell ref="O25:R26"/>
    <mergeCell ref="O8:R9"/>
    <mergeCell ref="U25:X26"/>
    <mergeCell ref="U10:W10"/>
    <mergeCell ref="U11:W11"/>
    <mergeCell ref="U12:W12"/>
    <mergeCell ref="U13:W13"/>
    <mergeCell ref="U14:W14"/>
    <mergeCell ref="U15:W15"/>
    <mergeCell ref="U16:W16"/>
    <mergeCell ref="U17:W17"/>
    <mergeCell ref="H8:K9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4" name="Button 3">
              <controlPr defaultSize="0" print="0" autoFill="0" autoPict="0" macro="[0]!ThisWorkbook.actualisation_top10">
                <anchor moveWithCells="1" sizeWithCells="1">
                  <from>
                    <xdr:col>22</xdr:col>
                    <xdr:colOff>746760</xdr:colOff>
                    <xdr:row>2</xdr:row>
                    <xdr:rowOff>182880</xdr:rowOff>
                  </from>
                  <to>
                    <xdr:col>24</xdr:col>
                    <xdr:colOff>662940</xdr:colOff>
                    <xdr:row>4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5">
    <tablePart r:id="rId5"/>
    <tablePart r:id="rId6"/>
    <tablePart r:id="rId7"/>
    <tablePart r:id="rId8"/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11" id="{6A51823E-EF13-46B7-B5FA-907CB201527C}">
            <x14:iconSet iconSet="3Symbols"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3Symbols" iconId="0"/>
              <x14:cfIcon iconSet="5Quarters" iconId="0"/>
              <x14:cfIcon iconSet="3Symbols" iconId="2"/>
            </x14:iconSet>
          </x14:cfRule>
          <xm:sqref>G28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E222"/>
  <sheetViews>
    <sheetView showZeros="0" tabSelected="1" zoomScale="98" zoomScaleNormal="98" workbookViewId="0">
      <pane ySplit="5" topLeftCell="A146" activePane="bottomLeft" state="frozen"/>
      <selection pane="bottomLeft" activeCell="C158" sqref="C158"/>
    </sheetView>
  </sheetViews>
  <sheetFormatPr baseColWidth="10" defaultColWidth="8.77734375" defaultRowHeight="14.4"/>
  <cols>
    <col min="1" max="1" width="3.88671875" style="46" customWidth="1"/>
    <col min="2" max="2" width="22" style="22" customWidth="1"/>
    <col min="3" max="3" width="18.109375" style="22" bestFit="1" customWidth="1"/>
    <col min="4" max="4" width="25.33203125" style="21" customWidth="1"/>
    <col min="5" max="5" width="18.77734375" style="21" customWidth="1"/>
    <col min="6" max="6" width="14.88671875" style="21" customWidth="1"/>
    <col min="7" max="7" width="12.44140625" style="22" customWidth="1"/>
    <col min="8" max="8" width="14.77734375" style="47" customWidth="1"/>
    <col min="9" max="9" width="19.44140625" style="48" customWidth="1"/>
    <col min="10" max="10" width="15.88671875" style="22" customWidth="1"/>
    <col min="11" max="11" width="2" style="11" customWidth="1"/>
    <col min="12" max="12" width="5.6640625" style="13" customWidth="1"/>
    <col min="13" max="13" width="11.6640625" style="13" customWidth="1"/>
    <col min="14" max="14" width="13.77734375" style="13" customWidth="1"/>
    <col min="15" max="15" width="10.88671875" style="13" customWidth="1"/>
    <col min="16" max="16" width="20.88671875" style="13" customWidth="1"/>
    <col min="17" max="17" width="10.5546875" style="13" customWidth="1"/>
    <col min="18" max="18" width="4.77734375" style="13" customWidth="1"/>
    <col min="19" max="19" width="11.6640625" style="13" customWidth="1"/>
    <col min="20" max="20" width="13.77734375" style="13" customWidth="1"/>
    <col min="21" max="21" width="10.88671875" style="13" customWidth="1"/>
    <col min="22" max="22" width="23.33203125" style="13" customWidth="1"/>
  </cols>
  <sheetData>
    <row r="1" spans="1:31" ht="14.55" customHeight="1">
      <c r="A1" s="111" t="s">
        <v>337</v>
      </c>
      <c r="B1" s="111"/>
      <c r="C1" s="111"/>
      <c r="D1" s="111"/>
      <c r="E1" s="111"/>
      <c r="F1" s="111"/>
      <c r="G1" s="111"/>
      <c r="H1" s="111"/>
      <c r="I1" s="111"/>
      <c r="J1" s="111"/>
      <c r="K1" s="23"/>
      <c r="L1" s="28"/>
      <c r="M1" s="28"/>
      <c r="N1" s="28"/>
      <c r="O1" s="28"/>
      <c r="P1" s="28"/>
      <c r="Q1" s="38"/>
      <c r="R1" s="28"/>
      <c r="S1" s="28"/>
      <c r="T1" s="28"/>
      <c r="U1" s="28"/>
      <c r="V1" s="28"/>
      <c r="W1" s="10"/>
      <c r="X1" s="10"/>
      <c r="Y1" s="10"/>
      <c r="Z1" s="10"/>
      <c r="AA1" s="10"/>
      <c r="AB1" s="10"/>
      <c r="AC1" s="10"/>
      <c r="AD1" s="10"/>
    </row>
    <row r="2" spans="1:31" ht="14.55" customHeight="1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23"/>
      <c r="L2" s="28"/>
      <c r="M2" s="28"/>
      <c r="N2" s="28"/>
      <c r="O2" s="28"/>
      <c r="P2" s="28"/>
      <c r="Q2" s="38"/>
      <c r="R2" s="28"/>
      <c r="S2" s="28"/>
      <c r="T2" s="28"/>
      <c r="U2" s="28"/>
      <c r="V2" s="28"/>
      <c r="W2" s="10"/>
      <c r="X2" s="10"/>
      <c r="Y2" s="10"/>
      <c r="Z2" s="10"/>
      <c r="AA2" s="10"/>
      <c r="AB2" s="10"/>
      <c r="AC2" s="10"/>
      <c r="AD2" s="10"/>
    </row>
    <row r="3" spans="1:31" ht="16.05" customHeight="1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23"/>
      <c r="L3" s="28"/>
      <c r="M3" s="28"/>
      <c r="N3" s="28"/>
      <c r="O3" s="28"/>
      <c r="P3" s="28"/>
      <c r="Q3" s="38"/>
      <c r="R3" s="28"/>
      <c r="S3" s="28"/>
      <c r="T3" s="28"/>
      <c r="U3" s="28"/>
      <c r="V3" s="28"/>
      <c r="W3" s="10"/>
      <c r="X3" s="10"/>
      <c r="Y3" s="10"/>
      <c r="Z3" s="10"/>
      <c r="AA3" s="10"/>
      <c r="AB3" s="10"/>
      <c r="AC3" s="10"/>
      <c r="AD3" s="10"/>
    </row>
    <row r="4" spans="1:31" ht="14.55" customHeight="1">
      <c r="A4" s="111"/>
      <c r="B4" s="111"/>
      <c r="C4" s="111"/>
      <c r="D4" s="111"/>
      <c r="E4" s="111"/>
      <c r="F4" s="111"/>
      <c r="G4" s="111"/>
      <c r="H4" s="111"/>
      <c r="I4" s="111"/>
      <c r="J4" s="111"/>
      <c r="K4" s="23"/>
      <c r="L4" s="28"/>
      <c r="M4" s="28"/>
      <c r="N4" s="28"/>
      <c r="O4" s="28"/>
      <c r="P4" s="28"/>
      <c r="Q4" s="38"/>
      <c r="R4" s="28"/>
      <c r="S4" s="28"/>
      <c r="T4" s="28"/>
      <c r="U4" s="28"/>
      <c r="V4" s="28"/>
      <c r="W4" s="10"/>
      <c r="X4" s="10"/>
      <c r="Y4" s="10"/>
      <c r="Z4" s="10"/>
      <c r="AA4" s="10"/>
      <c r="AB4" s="10"/>
      <c r="AC4" s="10"/>
      <c r="AD4" s="10"/>
    </row>
    <row r="5" spans="1:31" s="1" customFormat="1" ht="28.8">
      <c r="A5" s="82" t="s">
        <v>566</v>
      </c>
      <c r="B5" s="82" t="s">
        <v>334</v>
      </c>
      <c r="C5" s="82" t="s">
        <v>1</v>
      </c>
      <c r="D5" s="82" t="s">
        <v>341</v>
      </c>
      <c r="E5" s="82" t="s">
        <v>0</v>
      </c>
      <c r="F5" s="82" t="s">
        <v>2</v>
      </c>
      <c r="G5" s="83" t="s">
        <v>564</v>
      </c>
      <c r="H5" s="83" t="s">
        <v>335</v>
      </c>
      <c r="I5" s="83" t="s">
        <v>336</v>
      </c>
      <c r="J5" s="84" t="s">
        <v>558</v>
      </c>
      <c r="K5" s="24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10"/>
      <c r="Y5" s="10"/>
      <c r="Z5" s="10"/>
      <c r="AA5" s="10"/>
      <c r="AB5" s="10"/>
      <c r="AC5" s="10"/>
      <c r="AD5" s="10"/>
      <c r="AE5" s="10"/>
    </row>
    <row r="6" spans="1:31" s="2" customFormat="1" ht="14.55" customHeight="1">
      <c r="A6" s="42" t="str">
        <f>IF(Liste_principale[[#This Row],[Formation tuteurs]]="","",1)</f>
        <v/>
      </c>
      <c r="B6" s="77" t="s">
        <v>8</v>
      </c>
      <c r="C6" s="78" t="s">
        <v>166</v>
      </c>
      <c r="D6" s="40" t="str">
        <f>_xlfn.CONCAT(Liste_principale[[#This Row],[NOM]],Liste_principale[[#This Row],[Prénom]])</f>
        <v>ABDELLIMathieu</v>
      </c>
      <c r="E6" s="3" t="s">
        <v>3</v>
      </c>
      <c r="F6" s="3" t="s">
        <v>6</v>
      </c>
      <c r="G6" s="3"/>
      <c r="H6" s="85">
        <v>6</v>
      </c>
      <c r="I6" s="85">
        <v>30</v>
      </c>
      <c r="J6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6" s="25"/>
      <c r="L6" s="11"/>
      <c r="M6" s="12"/>
      <c r="N6" s="17"/>
      <c r="O6" s="14"/>
      <c r="P6" s="14"/>
      <c r="Q6" s="13"/>
      <c r="R6" s="13"/>
      <c r="S6" s="13"/>
      <c r="T6" s="13"/>
      <c r="U6" s="13"/>
      <c r="V6" s="13"/>
      <c r="W6" s="13"/>
    </row>
    <row r="7" spans="1:31" ht="14.55" customHeight="1">
      <c r="A7" s="42" t="str">
        <f>IF(Liste_principale[[#This Row],[Formation tuteurs]]="","",1)</f>
        <v/>
      </c>
      <c r="B7" s="77" t="s">
        <v>176</v>
      </c>
      <c r="C7" s="78" t="s">
        <v>226</v>
      </c>
      <c r="D7" s="4" t="str">
        <f>_xlfn.CONCAT(Liste_principale[[#This Row],[NOM]],Liste_principale[[#This Row],[Prénom]])</f>
        <v>AIT-YAHABrahim</v>
      </c>
      <c r="E7" s="3" t="s">
        <v>3</v>
      </c>
      <c r="F7" s="3" t="s">
        <v>6</v>
      </c>
      <c r="G7" s="3"/>
      <c r="H7" s="85">
        <v>4</v>
      </c>
      <c r="I7" s="85">
        <v>30</v>
      </c>
      <c r="J7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150</v>
      </c>
      <c r="K7" s="26"/>
      <c r="L7" s="11"/>
      <c r="M7" s="12"/>
      <c r="N7" s="18"/>
      <c r="O7" s="16"/>
      <c r="P7" s="16"/>
      <c r="T7" s="22"/>
      <c r="U7" s="22"/>
      <c r="V7" s="22"/>
      <c r="W7" s="22"/>
    </row>
    <row r="8" spans="1:31" ht="14.55" customHeight="1">
      <c r="A8" s="42" t="str">
        <f>IF(Liste_principale[[#This Row],[Formation tuteurs]]="","",1)</f>
        <v/>
      </c>
      <c r="B8" s="8" t="s">
        <v>9</v>
      </c>
      <c r="C8" s="4" t="s">
        <v>102</v>
      </c>
      <c r="D8" s="4" t="str">
        <f>_xlfn.CONCAT(Liste_principale[[#This Row],[NOM]],Liste_principale[[#This Row],[Prénom]])</f>
        <v>ALEIXODany</v>
      </c>
      <c r="E8" s="3" t="s">
        <v>3</v>
      </c>
      <c r="F8" s="3" t="s">
        <v>6</v>
      </c>
      <c r="G8" s="3"/>
      <c r="H8" s="85">
        <v>0</v>
      </c>
      <c r="I8" s="85">
        <v>0</v>
      </c>
      <c r="J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" s="26"/>
      <c r="L8" s="11"/>
      <c r="M8" s="12"/>
      <c r="N8" s="17"/>
      <c r="O8" s="15"/>
      <c r="P8" s="15"/>
      <c r="T8" s="22"/>
      <c r="U8" s="22"/>
      <c r="V8" s="22"/>
      <c r="W8" s="22"/>
    </row>
    <row r="9" spans="1:31" ht="14.55" customHeight="1">
      <c r="A9" s="42" t="str">
        <f>IF(Liste_principale[[#This Row],[Formation tuteurs]]="","",1)</f>
        <v/>
      </c>
      <c r="B9" s="8" t="s">
        <v>108</v>
      </c>
      <c r="C9" s="4" t="s">
        <v>270</v>
      </c>
      <c r="D9" s="4" t="str">
        <f>_xlfn.CONCAT(Liste_principale[[#This Row],[NOM]],Liste_principale[[#This Row],[Prénom]])</f>
        <v>ANTILLEMichael</v>
      </c>
      <c r="E9" s="3" t="s">
        <v>3</v>
      </c>
      <c r="F9" s="3" t="s">
        <v>6</v>
      </c>
      <c r="G9" s="3"/>
      <c r="H9" s="85">
        <v>3</v>
      </c>
      <c r="I9" s="85">
        <v>20</v>
      </c>
      <c r="J9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150</v>
      </c>
      <c r="K9" s="26"/>
      <c r="L9" s="11"/>
      <c r="R9" s="19"/>
      <c r="W9" s="13"/>
    </row>
    <row r="10" spans="1:31" ht="14.55" customHeight="1">
      <c r="A10" s="42">
        <f>IF(Liste_principale[[#This Row],[Formation tuteurs]]="","",1)</f>
        <v>1</v>
      </c>
      <c r="B10" s="8" t="s">
        <v>11</v>
      </c>
      <c r="C10" s="4" t="s">
        <v>103</v>
      </c>
      <c r="D10" s="4" t="str">
        <f>_xlfn.CONCAT(Liste_principale[[#This Row],[NOM]],Liste_principale[[#This Row],[Prénom]])</f>
        <v>AZIEZAbderrahmane</v>
      </c>
      <c r="E10" s="3" t="s">
        <v>3</v>
      </c>
      <c r="F10" s="3" t="s">
        <v>6</v>
      </c>
      <c r="G10" s="3" t="s">
        <v>565</v>
      </c>
      <c r="H10" s="85">
        <v>6</v>
      </c>
      <c r="I10" s="85">
        <v>30</v>
      </c>
      <c r="J10" s="76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0" s="26"/>
      <c r="L10" s="11"/>
      <c r="R10" s="19"/>
      <c r="W10" s="13"/>
      <c r="X10" s="9"/>
    </row>
    <row r="11" spans="1:31">
      <c r="A11" s="42" t="str">
        <f>IF(Liste_principale[[#This Row],[Formation tuteurs]]="","",1)</f>
        <v/>
      </c>
      <c r="B11" s="8" t="s">
        <v>12</v>
      </c>
      <c r="C11" s="4" t="s">
        <v>104</v>
      </c>
      <c r="D11" s="4" t="str">
        <f>_xlfn.CONCAT(Liste_principale[[#This Row],[NOM]],Liste_principale[[#This Row],[Prénom]])</f>
        <v>BAKACHELemdjed</v>
      </c>
      <c r="E11" s="3" t="s">
        <v>3</v>
      </c>
      <c r="F11" s="3" t="s">
        <v>6</v>
      </c>
      <c r="G11" s="3"/>
      <c r="H11" s="85">
        <v>6</v>
      </c>
      <c r="I11" s="85">
        <v>30</v>
      </c>
      <c r="J11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1" s="26"/>
      <c r="L11" s="11"/>
      <c r="W11" s="13"/>
    </row>
    <row r="12" spans="1:31">
      <c r="A12" s="42" t="str">
        <f>IF(Liste_principale[[#This Row],[Formation tuteurs]]="","",1)</f>
        <v/>
      </c>
      <c r="B12" s="8" t="s">
        <v>109</v>
      </c>
      <c r="C12" s="4" t="s">
        <v>271</v>
      </c>
      <c r="D12" s="4" t="str">
        <f>_xlfn.CONCAT(Liste_principale[[#This Row],[NOM]],Liste_principale[[#This Row],[Prénom]])</f>
        <v>BALDOSylvain</v>
      </c>
      <c r="E12" s="1" t="s">
        <v>4</v>
      </c>
      <c r="F12" s="1" t="s">
        <v>6</v>
      </c>
      <c r="G12" s="3"/>
      <c r="H12" s="85">
        <v>6</v>
      </c>
      <c r="I12" s="85">
        <v>30</v>
      </c>
      <c r="J12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2" s="26"/>
      <c r="L12" s="11"/>
      <c r="W12" s="13"/>
    </row>
    <row r="13" spans="1:31">
      <c r="A13" s="42" t="str">
        <f>IF(Liste_principale[[#This Row],[Formation tuteurs]]="","",1)</f>
        <v/>
      </c>
      <c r="B13" s="8" t="s">
        <v>110</v>
      </c>
      <c r="C13" s="4" t="s">
        <v>272</v>
      </c>
      <c r="D13" s="4" t="str">
        <f>_xlfn.CONCAT(Liste_principale[[#This Row],[NOM]],Liste_principale[[#This Row],[Prénom]])</f>
        <v>BARTOLUCCIGerald</v>
      </c>
      <c r="E13" s="3" t="s">
        <v>3</v>
      </c>
      <c r="F13" s="3" t="s">
        <v>6</v>
      </c>
      <c r="G13" s="3"/>
      <c r="H13" s="85">
        <v>6</v>
      </c>
      <c r="I13" s="85">
        <v>30</v>
      </c>
      <c r="J13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3" s="26"/>
      <c r="L13" s="11"/>
      <c r="W13" s="13"/>
    </row>
    <row r="14" spans="1:31">
      <c r="A14" s="42" t="str">
        <f>IF(Liste_principale[[#This Row],[Formation tuteurs]]="","",1)</f>
        <v/>
      </c>
      <c r="B14" s="8" t="s">
        <v>13</v>
      </c>
      <c r="C14" s="4" t="s">
        <v>105</v>
      </c>
      <c r="D14" s="4" t="str">
        <f>_xlfn.CONCAT(Liste_principale[[#This Row],[NOM]],Liste_principale[[#This Row],[Prénom]])</f>
        <v>BATIONBruno</v>
      </c>
      <c r="E14" s="1" t="s">
        <v>5</v>
      </c>
      <c r="F14" s="1" t="s">
        <v>6</v>
      </c>
      <c r="G14" s="3"/>
      <c r="H14" s="85">
        <v>6</v>
      </c>
      <c r="I14" s="85">
        <v>30</v>
      </c>
      <c r="J14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4" s="26"/>
      <c r="L14" s="11"/>
      <c r="W14" s="13"/>
    </row>
    <row r="15" spans="1:31">
      <c r="A15" s="42" t="str">
        <f>IF(Liste_principale[[#This Row],[Formation tuteurs]]="","",1)</f>
        <v/>
      </c>
      <c r="B15" s="8" t="s">
        <v>111</v>
      </c>
      <c r="C15" s="4" t="s">
        <v>160</v>
      </c>
      <c r="D15" s="4" t="str">
        <f>_xlfn.CONCAT(Liste_principale[[#This Row],[NOM]],Liste_principale[[#This Row],[Prénom]])</f>
        <v>BEDHIAFSaray</v>
      </c>
      <c r="E15" s="3" t="s">
        <v>3</v>
      </c>
      <c r="F15" s="3" t="s">
        <v>6</v>
      </c>
      <c r="G15" s="3"/>
      <c r="H15" s="85">
        <v>6</v>
      </c>
      <c r="I15" s="85">
        <v>30</v>
      </c>
      <c r="J15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5" s="26"/>
      <c r="L15" s="11"/>
      <c r="W15" s="13"/>
    </row>
    <row r="16" spans="1:31">
      <c r="A16" s="42">
        <f>IF(Liste_principale[[#This Row],[Formation tuteurs]]="","",1)</f>
        <v>1</v>
      </c>
      <c r="B16" s="8" t="s">
        <v>14</v>
      </c>
      <c r="C16" s="4" t="s">
        <v>106</v>
      </c>
      <c r="D16" s="4" t="str">
        <f>_xlfn.CONCAT(Liste_principale[[#This Row],[NOM]],Liste_principale[[#This Row],[Prénom]])</f>
        <v>BEDIATRomaric</v>
      </c>
      <c r="E16" s="3" t="s">
        <v>3</v>
      </c>
      <c r="F16" s="3" t="s">
        <v>6</v>
      </c>
      <c r="G16" s="3" t="s">
        <v>565</v>
      </c>
      <c r="H16" s="85">
        <v>6</v>
      </c>
      <c r="I16" s="85">
        <v>30</v>
      </c>
      <c r="J16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6" s="26"/>
      <c r="L16" s="11"/>
      <c r="W16" s="13"/>
    </row>
    <row r="17" spans="1:23">
      <c r="A17" s="42" t="str">
        <f>IF(Liste_principale[[#This Row],[Formation tuteurs]]="","",1)</f>
        <v/>
      </c>
      <c r="B17" s="8" t="s">
        <v>15</v>
      </c>
      <c r="C17" s="4" t="s">
        <v>107</v>
      </c>
      <c r="D17" s="4" t="str">
        <f>_xlfn.CONCAT(Liste_principale[[#This Row],[NOM]],Liste_principale[[#This Row],[Prénom]])</f>
        <v>BEN SAIDMourad</v>
      </c>
      <c r="E17" s="1" t="s">
        <v>4</v>
      </c>
      <c r="F17" s="1" t="s">
        <v>7</v>
      </c>
      <c r="G17" s="3"/>
      <c r="H17" s="85">
        <v>6</v>
      </c>
      <c r="I17" s="85">
        <v>30</v>
      </c>
      <c r="J17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7" s="26"/>
      <c r="L17" s="11"/>
      <c r="W17" s="13"/>
    </row>
    <row r="18" spans="1:23">
      <c r="A18" s="42" t="str">
        <f>IF(Liste_principale[[#This Row],[Formation tuteurs]]="","",1)</f>
        <v/>
      </c>
      <c r="B18" s="8" t="s">
        <v>112</v>
      </c>
      <c r="C18" s="4" t="s">
        <v>287</v>
      </c>
      <c r="D18" s="4" t="str">
        <f>_xlfn.CONCAT(Liste_principale[[#This Row],[NOM]],Liste_principale[[#This Row],[Prénom]])</f>
        <v>BENADELIdriss</v>
      </c>
      <c r="E18" s="1" t="s">
        <v>4</v>
      </c>
      <c r="F18" s="1" t="s">
        <v>6</v>
      </c>
      <c r="G18" s="3"/>
      <c r="H18" s="85">
        <v>6</v>
      </c>
      <c r="I18" s="85">
        <v>30</v>
      </c>
      <c r="J18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8" s="26"/>
      <c r="L18" s="11"/>
      <c r="W18" s="13"/>
    </row>
    <row r="19" spans="1:23">
      <c r="A19" s="43" t="str">
        <f>IF(Liste_principale[[#This Row],[Formation tuteurs]]="","",1)</f>
        <v/>
      </c>
      <c r="B19" s="8" t="s">
        <v>16</v>
      </c>
      <c r="C19" s="4" t="s">
        <v>288</v>
      </c>
      <c r="D19" s="4" t="str">
        <f>_xlfn.CONCAT(Liste_principale[[#This Row],[NOM]],Liste_principale[[#This Row],[Prénom]])</f>
        <v>BENDAOUDAbdelsem</v>
      </c>
      <c r="E19" s="1" t="s">
        <v>5</v>
      </c>
      <c r="F19" s="1" t="s">
        <v>6</v>
      </c>
      <c r="G19" s="3"/>
      <c r="H19" s="85">
        <v>6</v>
      </c>
      <c r="I19" s="85">
        <v>30</v>
      </c>
      <c r="J19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19" s="26"/>
      <c r="L19" s="11"/>
      <c r="W19" s="13"/>
    </row>
    <row r="20" spans="1:23">
      <c r="A20" s="43" t="str">
        <f>IF(Liste_principale[[#This Row],[Formation tuteurs]]="","",1)</f>
        <v/>
      </c>
      <c r="B20" s="8" t="s">
        <v>16</v>
      </c>
      <c r="C20" s="4" t="s">
        <v>227</v>
      </c>
      <c r="D20" s="4" t="str">
        <f>_xlfn.CONCAT(Liste_principale[[#This Row],[NOM]],Liste_principale[[#This Row],[Prénom]])</f>
        <v>BENDAOUDMohamed</v>
      </c>
      <c r="E20" s="3" t="s">
        <v>3</v>
      </c>
      <c r="F20" s="3" t="s">
        <v>6</v>
      </c>
      <c r="G20" s="3"/>
      <c r="H20" s="85">
        <v>6</v>
      </c>
      <c r="I20" s="85">
        <v>30</v>
      </c>
      <c r="J20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20" s="26"/>
      <c r="L20" s="11"/>
      <c r="W20" s="13"/>
    </row>
    <row r="21" spans="1:23">
      <c r="A21" s="43" t="str">
        <f>IF(Liste_principale[[#This Row],[Formation tuteurs]]="","",1)</f>
        <v/>
      </c>
      <c r="B21" s="8" t="s">
        <v>17</v>
      </c>
      <c r="C21" s="4" t="s">
        <v>289</v>
      </c>
      <c r="D21" s="4" t="str">
        <f>_xlfn.CONCAT(Liste_principale[[#This Row],[NOM]],Liste_principale[[#This Row],[Prénom]])</f>
        <v>BENSALAHKarim</v>
      </c>
      <c r="E21" s="1" t="s">
        <v>5</v>
      </c>
      <c r="F21" s="1" t="s">
        <v>6</v>
      </c>
      <c r="G21" s="3"/>
      <c r="H21" s="85">
        <v>6</v>
      </c>
      <c r="I21" s="85">
        <v>30</v>
      </c>
      <c r="J21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21" s="26"/>
      <c r="L21" s="11"/>
      <c r="W21" s="13"/>
    </row>
    <row r="22" spans="1:23">
      <c r="A22" s="43" t="str">
        <f>IF(Liste_principale[[#This Row],[Formation tuteurs]]="","",1)</f>
        <v/>
      </c>
      <c r="B22" s="8" t="s">
        <v>17</v>
      </c>
      <c r="C22" s="4" t="s">
        <v>95</v>
      </c>
      <c r="D22" s="4" t="str">
        <f>_xlfn.CONCAT(Liste_principale[[#This Row],[NOM]],Liste_principale[[#This Row],[Prénom]])</f>
        <v>BENSALAHMerwan</v>
      </c>
      <c r="E22" s="1" t="s">
        <v>4</v>
      </c>
      <c r="F22" s="1" t="s">
        <v>6</v>
      </c>
      <c r="G22" s="3"/>
      <c r="H22" s="85">
        <v>1</v>
      </c>
      <c r="I22" s="85">
        <v>10</v>
      </c>
      <c r="J2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2" s="26"/>
      <c r="L22" s="11"/>
      <c r="W22" s="13"/>
    </row>
    <row r="23" spans="1:23">
      <c r="A23" s="43" t="str">
        <f>IF(Liste_principale[[#This Row],[Formation tuteurs]]="","",1)</f>
        <v/>
      </c>
      <c r="B23" s="8" t="s">
        <v>113</v>
      </c>
      <c r="C23" s="4" t="s">
        <v>161</v>
      </c>
      <c r="D23" s="4" t="str">
        <f>_xlfn.CONCAT(Liste_principale[[#This Row],[NOM]],Liste_principale[[#This Row],[Prénom]])</f>
        <v>BERAHOHalim</v>
      </c>
      <c r="E23" s="3" t="s">
        <v>3</v>
      </c>
      <c r="F23" s="3" t="s">
        <v>6</v>
      </c>
      <c r="G23" s="3"/>
      <c r="H23" s="85">
        <v>6</v>
      </c>
      <c r="I23" s="85">
        <v>30</v>
      </c>
      <c r="J23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23" s="26"/>
      <c r="L23" s="11"/>
      <c r="W23" s="13"/>
    </row>
    <row r="24" spans="1:23">
      <c r="A24" s="74" t="str">
        <f>IF(Liste_principale[[#This Row],[Formation tuteurs]]="","",1)</f>
        <v/>
      </c>
      <c r="B24" s="8" t="s">
        <v>578</v>
      </c>
      <c r="C24" s="4" t="s">
        <v>579</v>
      </c>
      <c r="D24" s="75" t="str">
        <f>_xlfn.CONCAT(Liste_principale[[#This Row],[NOM]],Liste_principale[[#This Row],[Prénom]])</f>
        <v>BERAUDAgathe</v>
      </c>
      <c r="E24" s="1" t="s">
        <v>3</v>
      </c>
      <c r="F24" s="1" t="s">
        <v>6</v>
      </c>
      <c r="G24" s="5"/>
      <c r="H24" s="85">
        <v>6</v>
      </c>
      <c r="I24" s="85">
        <v>30</v>
      </c>
      <c r="J24" s="45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>200</v>
      </c>
      <c r="K24" s="26"/>
      <c r="L24" s="11"/>
      <c r="W24" s="13"/>
    </row>
    <row r="25" spans="1:23" ht="14.55" customHeight="1">
      <c r="A25" s="71" t="str">
        <f>IF(Liste_principale[[#This Row],[Formation tuteurs]]="","",1)</f>
        <v/>
      </c>
      <c r="B25" s="89" t="s">
        <v>578</v>
      </c>
      <c r="C25" s="90" t="s">
        <v>582</v>
      </c>
      <c r="D25" s="72" t="str">
        <f>_xlfn.CONCAT(Liste_principale[[#This Row],[NOM]],Liste_principale[[#This Row],[Prénom]])</f>
        <v>BERAUDAgathe1</v>
      </c>
      <c r="E25" s="67" t="s">
        <v>4</v>
      </c>
      <c r="F25" s="67" t="s">
        <v>7</v>
      </c>
      <c r="G25" s="67"/>
      <c r="H25" s="85">
        <v>1</v>
      </c>
      <c r="I25" s="85">
        <v>10</v>
      </c>
      <c r="J25" s="92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5" s="26"/>
      <c r="L25" s="11"/>
      <c r="W25" s="13"/>
    </row>
    <row r="26" spans="1:23" ht="14.55" customHeight="1">
      <c r="A26" s="43" t="str">
        <f>IF(Liste_principale[[#This Row],[Formation tuteurs]]="","",1)</f>
        <v/>
      </c>
      <c r="B26" s="8" t="s">
        <v>114</v>
      </c>
      <c r="C26" s="4" t="s">
        <v>297</v>
      </c>
      <c r="D26" s="4" t="str">
        <f>_xlfn.CONCAT(Liste_principale[[#This Row],[NOM]],Liste_principale[[#This Row],[Prénom]])</f>
        <v>BERCHOUDFrederic</v>
      </c>
      <c r="E26" s="1" t="s">
        <v>4</v>
      </c>
      <c r="F26" s="1" t="s">
        <v>6</v>
      </c>
      <c r="G26" s="3"/>
      <c r="H26" s="85">
        <v>1</v>
      </c>
      <c r="I26" s="85">
        <v>10</v>
      </c>
      <c r="J2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6" s="26"/>
      <c r="L26" s="11"/>
      <c r="W26" s="13"/>
    </row>
    <row r="27" spans="1:23">
      <c r="A27" s="43" t="str">
        <f>IF(Liste_principale[[#This Row],[Formation tuteurs]]="","",1)</f>
        <v/>
      </c>
      <c r="B27" s="8" t="s">
        <v>177</v>
      </c>
      <c r="C27" s="4" t="s">
        <v>228</v>
      </c>
      <c r="D27" s="4" t="str">
        <f>_xlfn.CONCAT(Liste_principale[[#This Row],[NOM]],Liste_principale[[#This Row],[Prénom]])</f>
        <v>BERCHUJoël</v>
      </c>
      <c r="E27" s="1" t="s">
        <v>5</v>
      </c>
      <c r="F27" s="1" t="s">
        <v>6</v>
      </c>
      <c r="G27" s="3"/>
      <c r="H27" s="85">
        <v>0</v>
      </c>
      <c r="I27" s="85">
        <v>0</v>
      </c>
      <c r="J2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7" s="26"/>
      <c r="L27" s="11"/>
      <c r="W27" s="13"/>
    </row>
    <row r="28" spans="1:23">
      <c r="A28" s="43">
        <f>IF(Liste_principale[[#This Row],[Formation tuteurs]]="","",1)</f>
        <v>1</v>
      </c>
      <c r="B28" s="8" t="s">
        <v>18</v>
      </c>
      <c r="C28" s="4" t="s">
        <v>306</v>
      </c>
      <c r="D28" s="4" t="str">
        <f>_xlfn.CONCAT(Liste_principale[[#This Row],[NOM]],Liste_principale[[#This Row],[Prénom]])</f>
        <v>BERNARDPatrice</v>
      </c>
      <c r="E28" s="3" t="s">
        <v>3</v>
      </c>
      <c r="F28" s="3" t="s">
        <v>6</v>
      </c>
      <c r="G28" s="3" t="s">
        <v>565</v>
      </c>
      <c r="H28" s="85">
        <v>0</v>
      </c>
      <c r="I28" s="85">
        <v>0</v>
      </c>
      <c r="J2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8" s="26"/>
      <c r="L28" s="11"/>
      <c r="W28" s="13"/>
    </row>
    <row r="29" spans="1:23">
      <c r="A29" s="43" t="str">
        <f>IF(Liste_principale[[#This Row],[Formation tuteurs]]="","",1)</f>
        <v/>
      </c>
      <c r="B29" s="8" t="s">
        <v>178</v>
      </c>
      <c r="C29" s="4" t="s">
        <v>229</v>
      </c>
      <c r="D29" s="4" t="str">
        <f>_xlfn.CONCAT(Liste_principale[[#This Row],[NOM]],Liste_principale[[#This Row],[Prénom]])</f>
        <v>BEYLIERMaxime</v>
      </c>
      <c r="E29" s="3" t="s">
        <v>3</v>
      </c>
      <c r="F29" s="3" t="s">
        <v>6</v>
      </c>
      <c r="G29" s="3"/>
      <c r="H29" s="85">
        <v>0</v>
      </c>
      <c r="I29" s="85">
        <v>0</v>
      </c>
      <c r="J2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9" s="26"/>
      <c r="L29" s="11"/>
      <c r="W29" s="13"/>
    </row>
    <row r="30" spans="1:23">
      <c r="A30" s="43" t="str">
        <f>IF(Liste_principale[[#This Row],[Formation tuteurs]]="","",1)</f>
        <v/>
      </c>
      <c r="B30" s="8" t="s">
        <v>115</v>
      </c>
      <c r="C30" s="4" t="s">
        <v>162</v>
      </c>
      <c r="D30" s="4" t="str">
        <f>_xlfn.CONCAT(Liste_principale[[#This Row],[NOM]],Liste_principale[[#This Row],[Prénom]])</f>
        <v>BISSAYAxel</v>
      </c>
      <c r="E30" s="3" t="s">
        <v>3</v>
      </c>
      <c r="F30" s="3" t="s">
        <v>6</v>
      </c>
      <c r="G30" s="3"/>
      <c r="H30" s="85">
        <v>0</v>
      </c>
      <c r="I30" s="85">
        <v>0</v>
      </c>
      <c r="J3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0" s="26"/>
      <c r="L30" s="11"/>
      <c r="W30" s="13"/>
    </row>
    <row r="31" spans="1:23">
      <c r="A31" s="43" t="str">
        <f>IF(Liste_principale[[#This Row],[Formation tuteurs]]="","",1)</f>
        <v/>
      </c>
      <c r="B31" s="8" t="s">
        <v>19</v>
      </c>
      <c r="C31" s="4" t="s">
        <v>167</v>
      </c>
      <c r="D31" s="4" t="str">
        <f>_xlfn.CONCAT(Liste_principale[[#This Row],[NOM]],Liste_principale[[#This Row],[Prénom]])</f>
        <v>BLANCFabrice</v>
      </c>
      <c r="E31" s="1" t="s">
        <v>5</v>
      </c>
      <c r="F31" s="1" t="s">
        <v>6</v>
      </c>
      <c r="G31" s="3"/>
      <c r="H31" s="85">
        <v>0</v>
      </c>
      <c r="I31" s="85">
        <v>0</v>
      </c>
      <c r="J3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1" s="26"/>
      <c r="L31" s="11"/>
      <c r="W31" s="13"/>
    </row>
    <row r="32" spans="1:23">
      <c r="A32" s="43" t="str">
        <f>IF(Liste_principale[[#This Row],[Formation tuteurs]]="","",1)</f>
        <v/>
      </c>
      <c r="B32" s="8" t="s">
        <v>19</v>
      </c>
      <c r="C32" s="4" t="s">
        <v>163</v>
      </c>
      <c r="D32" s="4" t="str">
        <f>_xlfn.CONCAT(Liste_principale[[#This Row],[NOM]],Liste_principale[[#This Row],[Prénom]])</f>
        <v>BLANCLudovic</v>
      </c>
      <c r="E32" s="1" t="s">
        <v>5</v>
      </c>
      <c r="F32" s="1" t="s">
        <v>6</v>
      </c>
      <c r="G32" s="3"/>
      <c r="H32" s="85">
        <v>0</v>
      </c>
      <c r="I32" s="85">
        <v>0</v>
      </c>
      <c r="J3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2" s="26"/>
      <c r="L32" s="11"/>
      <c r="W32" s="13"/>
    </row>
    <row r="33" spans="1:23">
      <c r="A33" s="43" t="str">
        <f>IF(Liste_principale[[#This Row],[Formation tuteurs]]="","",1)</f>
        <v/>
      </c>
      <c r="B33" s="8" t="s">
        <v>19</v>
      </c>
      <c r="C33" s="4" t="s">
        <v>171</v>
      </c>
      <c r="D33" s="4" t="str">
        <f>_xlfn.CONCAT(Liste_principale[[#This Row],[NOM]],Liste_principale[[#This Row],[Prénom]])</f>
        <v>BLANCFrédéric</v>
      </c>
      <c r="E33" s="1" t="s">
        <v>5</v>
      </c>
      <c r="F33" s="1" t="s">
        <v>6</v>
      </c>
      <c r="G33" s="3"/>
      <c r="H33" s="85">
        <v>0</v>
      </c>
      <c r="I33" s="85">
        <v>0</v>
      </c>
      <c r="J3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3" s="26"/>
      <c r="L33" s="11"/>
      <c r="W33" s="13"/>
    </row>
    <row r="34" spans="1:23">
      <c r="A34" s="43" t="str">
        <f>IF(Liste_principale[[#This Row],[Formation tuteurs]]="","",1)</f>
        <v/>
      </c>
      <c r="B34" s="8" t="s">
        <v>20</v>
      </c>
      <c r="C34" s="4" t="s">
        <v>238</v>
      </c>
      <c r="D34" s="4" t="str">
        <f>_xlfn.CONCAT(Liste_principale[[#This Row],[NOM]],Liste_principale[[#This Row],[Prénom]])</f>
        <v>BLICHARZStéphane</v>
      </c>
      <c r="E34" s="3" t="s">
        <v>3</v>
      </c>
      <c r="F34" s="3" t="s">
        <v>6</v>
      </c>
      <c r="G34" s="3"/>
      <c r="H34" s="85">
        <v>0</v>
      </c>
      <c r="I34" s="85">
        <v>0</v>
      </c>
      <c r="J3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4" s="26"/>
      <c r="L34" s="11"/>
      <c r="W34" s="13"/>
    </row>
    <row r="35" spans="1:23">
      <c r="A35" s="43" t="str">
        <f>IF(Liste_principale[[#This Row],[Formation tuteurs]]="","",1)</f>
        <v/>
      </c>
      <c r="B35" s="8" t="s">
        <v>21</v>
      </c>
      <c r="C35" s="4" t="s">
        <v>307</v>
      </c>
      <c r="D35" s="4" t="str">
        <f>_xlfn.CONCAT(Liste_principale[[#This Row],[NOM]],Liste_principale[[#This Row],[Prénom]])</f>
        <v>BORDJAKévin</v>
      </c>
      <c r="E35" s="1" t="s">
        <v>4</v>
      </c>
      <c r="F35" s="1" t="s">
        <v>6</v>
      </c>
      <c r="G35" s="3"/>
      <c r="H35" s="85">
        <v>0</v>
      </c>
      <c r="I35" s="85">
        <v>0</v>
      </c>
      <c r="J3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5" s="26"/>
      <c r="L35" s="11"/>
      <c r="W35" s="13"/>
    </row>
    <row r="36" spans="1:23">
      <c r="A36" s="43" t="str">
        <f>IF(Liste_principale[[#This Row],[Formation tuteurs]]="","",1)</f>
        <v/>
      </c>
      <c r="B36" s="8" t="s">
        <v>22</v>
      </c>
      <c r="C36" s="4" t="s">
        <v>308</v>
      </c>
      <c r="D36" s="4" t="str">
        <f>_xlfn.CONCAT(Liste_principale[[#This Row],[NOM]],Liste_principale[[#This Row],[Prénom]])</f>
        <v>BORIERGilles</v>
      </c>
      <c r="E36" s="3" t="s">
        <v>3</v>
      </c>
      <c r="F36" s="3" t="s">
        <v>6</v>
      </c>
      <c r="G36" s="3"/>
      <c r="H36" s="85">
        <v>0</v>
      </c>
      <c r="I36" s="85">
        <v>0</v>
      </c>
      <c r="J3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6" s="26"/>
      <c r="L36" s="11"/>
      <c r="W36" s="13"/>
    </row>
    <row r="37" spans="1:23">
      <c r="A37" s="43" t="str">
        <f>IF(Liste_principale[[#This Row],[Formation tuteurs]]="","",1)</f>
        <v/>
      </c>
      <c r="B37" s="8" t="s">
        <v>22</v>
      </c>
      <c r="C37" s="4" t="s">
        <v>230</v>
      </c>
      <c r="D37" s="4" t="str">
        <f>_xlfn.CONCAT(Liste_principale[[#This Row],[NOM]],Liste_principale[[#This Row],[Prénom]])</f>
        <v>BORIERRemy</v>
      </c>
      <c r="E37" s="3" t="s">
        <v>3</v>
      </c>
      <c r="F37" s="3" t="s">
        <v>6</v>
      </c>
      <c r="G37" s="3"/>
      <c r="H37" s="85">
        <v>0</v>
      </c>
      <c r="I37" s="85">
        <v>0</v>
      </c>
      <c r="J3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7" s="26"/>
      <c r="L37" s="11"/>
      <c r="W37" s="13"/>
    </row>
    <row r="38" spans="1:23">
      <c r="A38" s="43" t="str">
        <f>IF(Liste_principale[[#This Row],[Formation tuteurs]]="","",1)</f>
        <v/>
      </c>
      <c r="B38" s="8" t="s">
        <v>179</v>
      </c>
      <c r="C38" s="4" t="s">
        <v>231</v>
      </c>
      <c r="D38" s="4" t="str">
        <f>_xlfn.CONCAT(Liste_principale[[#This Row],[NOM]],Liste_principale[[#This Row],[Prénom]])</f>
        <v>BOUILLETXavier</v>
      </c>
      <c r="E38" s="1" t="s">
        <v>4</v>
      </c>
      <c r="F38" s="1" t="s">
        <v>6</v>
      </c>
      <c r="G38" s="3"/>
      <c r="H38" s="85">
        <v>0</v>
      </c>
      <c r="I38" s="85">
        <v>0</v>
      </c>
      <c r="J3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8" s="26"/>
      <c r="L38" s="11"/>
      <c r="W38" s="13"/>
    </row>
    <row r="39" spans="1:23">
      <c r="A39" s="43" t="str">
        <f>IF(Liste_principale[[#This Row],[Formation tuteurs]]="","",1)</f>
        <v/>
      </c>
      <c r="B39" s="8" t="s">
        <v>180</v>
      </c>
      <c r="C39" s="4" t="s">
        <v>232</v>
      </c>
      <c r="D39" s="4" t="str">
        <f>_xlfn.CONCAT(Liste_principale[[#This Row],[NOM]],Liste_principale[[#This Row],[Prénom]])</f>
        <v>BOZONNATPierre</v>
      </c>
      <c r="E39" s="1" t="s">
        <v>4</v>
      </c>
      <c r="F39" s="1" t="s">
        <v>6</v>
      </c>
      <c r="G39" s="3"/>
      <c r="H39" s="85">
        <v>0</v>
      </c>
      <c r="I39" s="85">
        <v>0</v>
      </c>
      <c r="J3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39" s="26"/>
      <c r="L39" s="11"/>
      <c r="W39" s="13"/>
    </row>
    <row r="40" spans="1:23">
      <c r="A40" s="43" t="str">
        <f>IF(Liste_principale[[#This Row],[Formation tuteurs]]="","",1)</f>
        <v/>
      </c>
      <c r="B40" s="8" t="s">
        <v>23</v>
      </c>
      <c r="C40" s="4" t="s">
        <v>309</v>
      </c>
      <c r="D40" s="4" t="str">
        <f>_xlfn.CONCAT(Liste_principale[[#This Row],[NOM]],Liste_principale[[#This Row],[Prénom]])</f>
        <v>BRAHIMISaid</v>
      </c>
      <c r="E40" s="1" t="s">
        <v>4</v>
      </c>
      <c r="F40" s="1" t="s">
        <v>6</v>
      </c>
      <c r="G40" s="3"/>
      <c r="H40" s="85">
        <v>0</v>
      </c>
      <c r="I40" s="85">
        <v>0</v>
      </c>
      <c r="J4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0" s="26"/>
      <c r="L40" s="11"/>
      <c r="W40" s="13"/>
    </row>
    <row r="41" spans="1:23">
      <c r="A41" s="43" t="str">
        <f>IF(Liste_principale[[#This Row],[Formation tuteurs]]="","",1)</f>
        <v/>
      </c>
      <c r="B41" s="8" t="s">
        <v>116</v>
      </c>
      <c r="C41" s="4" t="s">
        <v>164</v>
      </c>
      <c r="D41" s="4" t="str">
        <f>_xlfn.CONCAT(Liste_principale[[#This Row],[NOM]],Liste_principale[[#This Row],[Prénom]])</f>
        <v>BRETAIREYves</v>
      </c>
      <c r="E41" s="3" t="s">
        <v>3</v>
      </c>
      <c r="F41" s="3" t="s">
        <v>6</v>
      </c>
      <c r="G41" s="3"/>
      <c r="H41" s="85">
        <v>0</v>
      </c>
      <c r="I41" s="85">
        <v>0</v>
      </c>
      <c r="J4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1" s="26"/>
      <c r="L41" s="11"/>
      <c r="W41" s="13"/>
    </row>
    <row r="42" spans="1:23">
      <c r="A42" s="43" t="str">
        <f>IF(Liste_principale[[#This Row],[Formation tuteurs]]="","",1)</f>
        <v/>
      </c>
      <c r="B42" s="8" t="s">
        <v>24</v>
      </c>
      <c r="C42" s="4" t="s">
        <v>311</v>
      </c>
      <c r="D42" s="4" t="str">
        <f>_xlfn.CONCAT(Liste_principale[[#This Row],[NOM]],Liste_principale[[#This Row],[Prénom]])</f>
        <v>BROCHIER CENDREBertrand</v>
      </c>
      <c r="E42" s="1" t="s">
        <v>4</v>
      </c>
      <c r="F42" s="1" t="s">
        <v>6</v>
      </c>
      <c r="G42" s="3"/>
      <c r="H42" s="85">
        <v>0</v>
      </c>
      <c r="I42" s="85">
        <v>0</v>
      </c>
      <c r="J4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2" s="26"/>
      <c r="L42" s="11"/>
      <c r="W42" s="13"/>
    </row>
    <row r="43" spans="1:23">
      <c r="A43" s="43" t="str">
        <f>IF(Liste_principale[[#This Row],[Formation tuteurs]]="","",1)</f>
        <v/>
      </c>
      <c r="B43" s="8" t="s">
        <v>25</v>
      </c>
      <c r="C43" s="4" t="s">
        <v>235</v>
      </c>
      <c r="D43" s="4" t="str">
        <f>_xlfn.CONCAT(Liste_principale[[#This Row],[NOM]],Liste_principale[[#This Row],[Prénom]])</f>
        <v>BROSSATJean-Paul</v>
      </c>
      <c r="E43" s="1" t="s">
        <v>4</v>
      </c>
      <c r="F43" s="1" t="s">
        <v>7</v>
      </c>
      <c r="G43" s="3"/>
      <c r="H43" s="85">
        <v>0</v>
      </c>
      <c r="I43" s="85">
        <v>0</v>
      </c>
      <c r="J4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3" s="26"/>
      <c r="L43" s="11"/>
      <c r="W43" s="13"/>
    </row>
    <row r="44" spans="1:23">
      <c r="A44" s="43" t="str">
        <f>IF(Liste_principale[[#This Row],[Formation tuteurs]]="","",1)</f>
        <v/>
      </c>
      <c r="B44" s="8" t="s">
        <v>117</v>
      </c>
      <c r="C44" s="4" t="s">
        <v>165</v>
      </c>
      <c r="D44" s="4" t="str">
        <f>_xlfn.CONCAT(Liste_principale[[#This Row],[NOM]],Liste_principale[[#This Row],[Prénom]])</f>
        <v>BROSSETAlain</v>
      </c>
      <c r="E44" s="1" t="s">
        <v>4</v>
      </c>
      <c r="F44" s="1" t="s">
        <v>6</v>
      </c>
      <c r="G44" s="3"/>
      <c r="H44" s="85">
        <v>0</v>
      </c>
      <c r="I44" s="85">
        <v>0</v>
      </c>
      <c r="J4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4" s="26"/>
      <c r="L44" s="11"/>
      <c r="W44" s="13"/>
    </row>
    <row r="45" spans="1:23">
      <c r="A45" s="43" t="str">
        <f>IF(Liste_principale[[#This Row],[Formation tuteurs]]="","",1)</f>
        <v/>
      </c>
      <c r="B45" s="8" t="s">
        <v>118</v>
      </c>
      <c r="C45" s="4" t="s">
        <v>324</v>
      </c>
      <c r="D45" s="4" t="str">
        <f>_xlfn.CONCAT(Liste_principale[[#This Row],[NOM]],Liste_principale[[#This Row],[Prénom]])</f>
        <v>BRUNELDamien</v>
      </c>
      <c r="E45" s="1" t="s">
        <v>4</v>
      </c>
      <c r="F45" s="1" t="s">
        <v>6</v>
      </c>
      <c r="G45" s="3"/>
      <c r="H45" s="85">
        <v>0</v>
      </c>
      <c r="I45" s="85">
        <v>0</v>
      </c>
      <c r="J4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5" s="26"/>
      <c r="L45" s="11"/>
      <c r="W45" s="13"/>
    </row>
    <row r="46" spans="1:23">
      <c r="A46" s="43" t="str">
        <f>IF(Liste_principale[[#This Row],[Formation tuteurs]]="","",1)</f>
        <v/>
      </c>
      <c r="B46" s="8" t="s">
        <v>119</v>
      </c>
      <c r="C46" s="4" t="s">
        <v>297</v>
      </c>
      <c r="D46" s="4" t="str">
        <f>_xlfn.CONCAT(Liste_principale[[#This Row],[NOM]],Liste_principale[[#This Row],[Prénom]])</f>
        <v>BUETFrederic</v>
      </c>
      <c r="E46" s="1" t="s">
        <v>5</v>
      </c>
      <c r="F46" s="1" t="s">
        <v>6</v>
      </c>
      <c r="G46" s="3"/>
      <c r="H46" s="85">
        <v>0</v>
      </c>
      <c r="I46" s="85">
        <v>0</v>
      </c>
      <c r="J4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6" s="26"/>
      <c r="L46" s="11"/>
      <c r="W46" s="13"/>
    </row>
    <row r="47" spans="1:23">
      <c r="A47" s="43" t="str">
        <f>IF(Liste_principale[[#This Row],[Formation tuteurs]]="","",1)</f>
        <v/>
      </c>
      <c r="B47" s="8" t="s">
        <v>26</v>
      </c>
      <c r="C47" s="4" t="s">
        <v>251</v>
      </c>
      <c r="D47" s="4" t="str">
        <f>_xlfn.CONCAT(Liste_principale[[#This Row],[NOM]],Liste_principale[[#This Row],[Prénom]])</f>
        <v>BUFFARDPatrick</v>
      </c>
      <c r="E47" s="3" t="s">
        <v>3</v>
      </c>
      <c r="F47" s="3" t="s">
        <v>6</v>
      </c>
      <c r="G47" s="3"/>
      <c r="H47" s="85">
        <v>0</v>
      </c>
      <c r="I47" s="85">
        <v>0</v>
      </c>
      <c r="J4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7" s="26"/>
      <c r="L47" s="11"/>
      <c r="W47" s="13"/>
    </row>
    <row r="48" spans="1:23">
      <c r="A48" s="43" t="str">
        <f>IF(Liste_principale[[#This Row],[Formation tuteurs]]="","",1)</f>
        <v/>
      </c>
      <c r="B48" s="8" t="s">
        <v>120</v>
      </c>
      <c r="C48" s="4" t="s">
        <v>284</v>
      </c>
      <c r="D48" s="4" t="str">
        <f>_xlfn.CONCAT(Liste_principale[[#This Row],[NOM]],Liste_principale[[#This Row],[Prénom]])</f>
        <v>CARLETTOThierry</v>
      </c>
      <c r="E48" s="3" t="s">
        <v>3</v>
      </c>
      <c r="F48" s="3" t="s">
        <v>6</v>
      </c>
      <c r="G48" s="3"/>
      <c r="H48" s="85">
        <v>0</v>
      </c>
      <c r="I48" s="85">
        <v>0</v>
      </c>
      <c r="J4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8" s="26"/>
      <c r="L48" s="11"/>
      <c r="W48" s="13"/>
    </row>
    <row r="49" spans="1:23">
      <c r="A49" s="43" t="str">
        <f>IF(Liste_principale[[#This Row],[Formation tuteurs]]="","",1)</f>
        <v/>
      </c>
      <c r="B49" s="8" t="s">
        <v>121</v>
      </c>
      <c r="C49" s="4" t="s">
        <v>333</v>
      </c>
      <c r="D49" s="4" t="str">
        <f>_xlfn.CONCAT(Liste_principale[[#This Row],[NOM]],Liste_principale[[#This Row],[Prénom]])</f>
        <v>CARRETMichel</v>
      </c>
      <c r="E49" s="1" t="s">
        <v>5</v>
      </c>
      <c r="F49" s="1" t="s">
        <v>6</v>
      </c>
      <c r="G49" s="3"/>
      <c r="H49" s="85">
        <v>0</v>
      </c>
      <c r="I49" s="85">
        <v>0</v>
      </c>
      <c r="J4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49" s="26"/>
      <c r="L49" s="11"/>
      <c r="W49" s="13"/>
    </row>
    <row r="50" spans="1:23">
      <c r="A50" s="43" t="str">
        <f>IF(Liste_principale[[#This Row],[Formation tuteurs]]="","",1)</f>
        <v/>
      </c>
      <c r="B50" s="8" t="s">
        <v>122</v>
      </c>
      <c r="C50" s="4" t="s">
        <v>168</v>
      </c>
      <c r="D50" s="4" t="str">
        <f>_xlfn.CONCAT(Liste_principale[[#This Row],[NOM]],Liste_principale[[#This Row],[Prénom]])</f>
        <v>CELLIERChristophe</v>
      </c>
      <c r="E50" s="3" t="s">
        <v>3</v>
      </c>
      <c r="F50" s="3" t="s">
        <v>6</v>
      </c>
      <c r="G50" s="3"/>
      <c r="H50" s="85">
        <v>0</v>
      </c>
      <c r="I50" s="85">
        <v>0</v>
      </c>
      <c r="J5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0" s="26"/>
      <c r="L50" s="11"/>
      <c r="W50" s="13"/>
    </row>
    <row r="51" spans="1:23">
      <c r="A51" s="43" t="str">
        <f>IF(Liste_principale[[#This Row],[Formation tuteurs]]="","",1)</f>
        <v/>
      </c>
      <c r="B51" s="8" t="s">
        <v>123</v>
      </c>
      <c r="C51" s="4" t="s">
        <v>240</v>
      </c>
      <c r="D51" s="4" t="str">
        <f>_xlfn.CONCAT(Liste_principale[[#This Row],[NOM]],Liste_principale[[#This Row],[Prénom]])</f>
        <v>CHADUIRONRégis</v>
      </c>
      <c r="E51" s="1" t="s">
        <v>4</v>
      </c>
      <c r="F51" s="1" t="s">
        <v>6</v>
      </c>
      <c r="G51" s="3"/>
      <c r="H51" s="85">
        <v>0</v>
      </c>
      <c r="I51" s="85">
        <v>0</v>
      </c>
      <c r="J5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1" s="26"/>
      <c r="L51" s="11"/>
      <c r="W51" s="13"/>
    </row>
    <row r="52" spans="1:23">
      <c r="A52" s="43" t="str">
        <f>IF(Liste_principale[[#This Row],[Formation tuteurs]]="","",1)</f>
        <v/>
      </c>
      <c r="B52" s="8" t="s">
        <v>181</v>
      </c>
      <c r="C52" s="4" t="s">
        <v>233</v>
      </c>
      <c r="D52" s="4" t="str">
        <f>_xlfn.CONCAT(Liste_principale[[#This Row],[NOM]],Liste_principale[[#This Row],[Prénom]])</f>
        <v>CHALONJean-Luc</v>
      </c>
      <c r="E52" s="1" t="s">
        <v>5</v>
      </c>
      <c r="F52" s="1" t="s">
        <v>6</v>
      </c>
      <c r="G52" s="3"/>
      <c r="H52" s="85">
        <v>0</v>
      </c>
      <c r="I52" s="85">
        <v>0</v>
      </c>
      <c r="J5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2" s="26"/>
      <c r="L52" s="11"/>
      <c r="W52" s="13"/>
    </row>
    <row r="53" spans="1:23">
      <c r="A53" s="43" t="str">
        <f>IF(Liste_principale[[#This Row],[Formation tuteurs]]="","",1)</f>
        <v/>
      </c>
      <c r="B53" s="8" t="s">
        <v>27</v>
      </c>
      <c r="C53" s="4" t="s">
        <v>174</v>
      </c>
      <c r="D53" s="4" t="str">
        <f>_xlfn.CONCAT(Liste_principale[[#This Row],[NOM]],Liste_principale[[#This Row],[Prénom]])</f>
        <v>CHANFRAYHervé</v>
      </c>
      <c r="E53" s="3" t="s">
        <v>3</v>
      </c>
      <c r="F53" s="1" t="s">
        <v>7</v>
      </c>
      <c r="G53" s="3"/>
      <c r="H53" s="85">
        <v>0</v>
      </c>
      <c r="I53" s="85">
        <v>0</v>
      </c>
      <c r="J5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3" s="26"/>
      <c r="L53" s="11"/>
      <c r="W53" s="13"/>
    </row>
    <row r="54" spans="1:23">
      <c r="A54" s="43" t="str">
        <f>IF(Liste_principale[[#This Row],[Formation tuteurs]]="","",1)</f>
        <v/>
      </c>
      <c r="B54" s="8" t="s">
        <v>28</v>
      </c>
      <c r="C54" s="4" t="s">
        <v>332</v>
      </c>
      <c r="D54" s="4" t="str">
        <f>_xlfn.CONCAT(Liste_principale[[#This Row],[NOM]],Liste_principale[[#This Row],[Prénom]])</f>
        <v>CHANTOUFIAziz</v>
      </c>
      <c r="E54" s="3" t="s">
        <v>3</v>
      </c>
      <c r="F54" s="1" t="s">
        <v>6</v>
      </c>
      <c r="G54" s="3"/>
      <c r="H54" s="85">
        <v>0</v>
      </c>
      <c r="I54" s="85">
        <v>0</v>
      </c>
      <c r="J5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4" s="26"/>
      <c r="L54" s="11"/>
      <c r="W54" s="13"/>
    </row>
    <row r="55" spans="1:23">
      <c r="A55" s="43" t="str">
        <f>IF(Liste_principale[[#This Row],[Formation tuteurs]]="","",1)</f>
        <v/>
      </c>
      <c r="B55" s="8" t="s">
        <v>182</v>
      </c>
      <c r="C55" s="4" t="s">
        <v>234</v>
      </c>
      <c r="D55" s="4" t="str">
        <f>_xlfn.CONCAT(Liste_principale[[#This Row],[NOM]],Liste_principale[[#This Row],[Prénom]])</f>
        <v>CHAUDATJean</v>
      </c>
      <c r="E55" s="3" t="s">
        <v>3</v>
      </c>
      <c r="F55" s="1" t="s">
        <v>7</v>
      </c>
      <c r="G55" s="3"/>
      <c r="H55" s="85">
        <v>0</v>
      </c>
      <c r="I55" s="85">
        <v>0</v>
      </c>
      <c r="J5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5" s="26"/>
      <c r="L55" s="11"/>
      <c r="W55" s="13"/>
    </row>
    <row r="56" spans="1:23">
      <c r="A56" s="43" t="str">
        <f>IF(Liste_principale[[#This Row],[Formation tuteurs]]="","",1)</f>
        <v/>
      </c>
      <c r="B56" s="8" t="s">
        <v>29</v>
      </c>
      <c r="C56" s="4" t="s">
        <v>268</v>
      </c>
      <c r="D56" s="4" t="str">
        <f>_xlfn.CONCAT(Liste_principale[[#This Row],[NOM]],Liste_principale[[#This Row],[Prénom]])</f>
        <v>CHERVETRichard</v>
      </c>
      <c r="E56" s="1" t="s">
        <v>5</v>
      </c>
      <c r="F56" s="1" t="s">
        <v>6</v>
      </c>
      <c r="G56" s="3"/>
      <c r="H56" s="85">
        <v>0</v>
      </c>
      <c r="I56" s="85">
        <v>0</v>
      </c>
      <c r="J5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6" s="26"/>
      <c r="L56" s="11"/>
      <c r="W56" s="13"/>
    </row>
    <row r="57" spans="1:23">
      <c r="A57" s="43" t="str">
        <f>IF(Liste_principale[[#This Row],[Formation tuteurs]]="","",1)</f>
        <v/>
      </c>
      <c r="B57" s="8" t="s">
        <v>124</v>
      </c>
      <c r="C57" s="4" t="s">
        <v>166</v>
      </c>
      <c r="D57" s="4" t="str">
        <f>_xlfn.CONCAT(Liste_principale[[#This Row],[NOM]],Liste_principale[[#This Row],[Prénom]])</f>
        <v>CHEVALARDMathieu</v>
      </c>
      <c r="E57" s="1" t="s">
        <v>4</v>
      </c>
      <c r="F57" s="1" t="s">
        <v>6</v>
      </c>
      <c r="G57" s="3"/>
      <c r="H57" s="85">
        <v>0</v>
      </c>
      <c r="I57" s="85">
        <v>0</v>
      </c>
      <c r="J5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7" s="26"/>
      <c r="L57" s="11"/>
      <c r="W57" s="13"/>
    </row>
    <row r="58" spans="1:23">
      <c r="A58" s="43" t="str">
        <f>IF(Liste_principale[[#This Row],[Formation tuteurs]]="","",1)</f>
        <v/>
      </c>
      <c r="B58" s="8" t="s">
        <v>183</v>
      </c>
      <c r="C58" s="4" t="s">
        <v>235</v>
      </c>
      <c r="D58" s="4" t="str">
        <f>_xlfn.CONCAT(Liste_principale[[#This Row],[NOM]],Liste_principale[[#This Row],[Prénom]])</f>
        <v>CHIRATJean-Paul</v>
      </c>
      <c r="E58" s="1" t="s">
        <v>5</v>
      </c>
      <c r="F58" s="1" t="s">
        <v>6</v>
      </c>
      <c r="G58" s="3"/>
      <c r="H58" s="85">
        <v>0</v>
      </c>
      <c r="I58" s="85">
        <v>0</v>
      </c>
      <c r="J5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8" s="26"/>
      <c r="L58" s="11"/>
      <c r="W58" s="13"/>
    </row>
    <row r="59" spans="1:23">
      <c r="A59" s="43" t="str">
        <f>IF(Liste_principale[[#This Row],[Formation tuteurs]]="","",1)</f>
        <v/>
      </c>
      <c r="B59" s="8" t="s">
        <v>30</v>
      </c>
      <c r="C59" s="4" t="s">
        <v>96</v>
      </c>
      <c r="D59" s="4" t="str">
        <f>_xlfn.CONCAT(Liste_principale[[#This Row],[NOM]],Liste_principale[[#This Row],[Prénom]])</f>
        <v>CHIRAT Jacques</v>
      </c>
      <c r="E59" s="3" t="s">
        <v>3</v>
      </c>
      <c r="F59" s="1" t="s">
        <v>6</v>
      </c>
      <c r="G59" s="3"/>
      <c r="H59" s="85">
        <v>0</v>
      </c>
      <c r="I59" s="85">
        <v>0</v>
      </c>
      <c r="J5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59" s="26"/>
      <c r="L59" s="11"/>
      <c r="W59" s="13"/>
    </row>
    <row r="60" spans="1:23">
      <c r="A60" s="43" t="str">
        <f>IF(Liste_principale[[#This Row],[Formation tuteurs]]="","",1)</f>
        <v/>
      </c>
      <c r="B60" s="8" t="s">
        <v>31</v>
      </c>
      <c r="C60" s="4" t="s">
        <v>331</v>
      </c>
      <c r="D60" s="4" t="str">
        <f>_xlfn.CONCAT(Liste_principale[[#This Row],[NOM]],Liste_principale[[#This Row],[Prénom]])</f>
        <v>CIFTCIMelvut</v>
      </c>
      <c r="E60" s="3" t="s">
        <v>3</v>
      </c>
      <c r="F60" s="1" t="s">
        <v>7</v>
      </c>
      <c r="G60" s="3"/>
      <c r="H60" s="85">
        <v>0</v>
      </c>
      <c r="I60" s="85">
        <v>0</v>
      </c>
      <c r="J6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0" s="26"/>
      <c r="L60" s="11"/>
      <c r="W60" s="13"/>
    </row>
    <row r="61" spans="1:23">
      <c r="A61" s="43" t="str">
        <f>IF(Liste_principale[[#This Row],[Formation tuteurs]]="","",1)</f>
        <v/>
      </c>
      <c r="B61" s="8" t="s">
        <v>32</v>
      </c>
      <c r="C61" s="4" t="s">
        <v>97</v>
      </c>
      <c r="D61" s="4" t="str">
        <f>_xlfn.CONCAT(Liste_principale[[#This Row],[NOM]],Liste_principale[[#This Row],[Prénom]])</f>
        <v>CIRVILLERIMarco</v>
      </c>
      <c r="E61" s="1" t="s">
        <v>4</v>
      </c>
      <c r="F61" s="1" t="s">
        <v>6</v>
      </c>
      <c r="G61" s="3"/>
      <c r="H61" s="85">
        <v>0</v>
      </c>
      <c r="I61" s="85">
        <v>0</v>
      </c>
      <c r="J6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1" s="26"/>
      <c r="L61" s="11"/>
      <c r="W61" s="13"/>
    </row>
    <row r="62" spans="1:23">
      <c r="A62" s="43" t="str">
        <f>IF(Liste_principale[[#This Row],[Formation tuteurs]]="","",1)</f>
        <v/>
      </c>
      <c r="B62" s="8" t="s">
        <v>184</v>
      </c>
      <c r="C62" s="4" t="s">
        <v>236</v>
      </c>
      <c r="D62" s="4" t="str">
        <f>_xlfn.CONCAT(Liste_principale[[#This Row],[NOM]],Liste_principale[[#This Row],[Prénom]])</f>
        <v>CLEBERTAnnick</v>
      </c>
      <c r="E62" s="1" t="s">
        <v>4</v>
      </c>
      <c r="F62" s="1" t="s">
        <v>6</v>
      </c>
      <c r="G62" s="3"/>
      <c r="H62" s="85">
        <v>0</v>
      </c>
      <c r="I62" s="85">
        <v>0</v>
      </c>
      <c r="J6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2" s="26"/>
      <c r="L62" s="11"/>
      <c r="W62" s="13"/>
    </row>
    <row r="63" spans="1:23">
      <c r="A63" s="43" t="str">
        <f>IF(Liste_principale[[#This Row],[Formation tuteurs]]="","",1)</f>
        <v/>
      </c>
      <c r="B63" s="8" t="s">
        <v>125</v>
      </c>
      <c r="C63" s="4" t="s">
        <v>330</v>
      </c>
      <c r="D63" s="4" t="str">
        <f>_xlfn.CONCAT(Liste_principale[[#This Row],[NOM]],Liste_principale[[#This Row],[Prénom]])</f>
        <v>COLLIERJean-paul</v>
      </c>
      <c r="E63" s="3" t="s">
        <v>3</v>
      </c>
      <c r="F63" s="1" t="s">
        <v>6</v>
      </c>
      <c r="G63" s="3"/>
      <c r="H63" s="85">
        <v>0</v>
      </c>
      <c r="I63" s="85">
        <v>0</v>
      </c>
      <c r="J6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3" s="26"/>
      <c r="L63" s="11"/>
      <c r="W63" s="13"/>
    </row>
    <row r="64" spans="1:23">
      <c r="A64" s="43" t="str">
        <f>IF(Liste_principale[[#This Row],[Formation tuteurs]]="","",1)</f>
        <v/>
      </c>
      <c r="B64" s="8" t="s">
        <v>185</v>
      </c>
      <c r="C64" s="4" t="s">
        <v>237</v>
      </c>
      <c r="D64" s="4" t="str">
        <f>_xlfn.CONCAT(Liste_principale[[#This Row],[NOM]],Liste_principale[[#This Row],[Prénom]])</f>
        <v>COQUARDRemi</v>
      </c>
      <c r="E64" s="1" t="s">
        <v>5</v>
      </c>
      <c r="F64" s="1" t="s">
        <v>6</v>
      </c>
      <c r="G64" s="3"/>
      <c r="H64" s="85">
        <v>0</v>
      </c>
      <c r="I64" s="85">
        <v>0</v>
      </c>
      <c r="J6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4" s="26"/>
      <c r="L64" s="11"/>
      <c r="W64" s="13"/>
    </row>
    <row r="65" spans="1:23">
      <c r="A65" s="43" t="str">
        <f>IF(Liste_principale[[#This Row],[Formation tuteurs]]="","",1)</f>
        <v/>
      </c>
      <c r="B65" s="8" t="s">
        <v>33</v>
      </c>
      <c r="C65" s="4" t="s">
        <v>329</v>
      </c>
      <c r="D65" s="4" t="str">
        <f>_xlfn.CONCAT(Liste_principale[[#This Row],[NOM]],Liste_principale[[#This Row],[Prénom]])</f>
        <v>CORCELETTEArnaud</v>
      </c>
      <c r="E65" s="1" t="s">
        <v>4</v>
      </c>
      <c r="F65" s="1" t="s">
        <v>6</v>
      </c>
      <c r="G65" s="3"/>
      <c r="H65" s="85">
        <v>0</v>
      </c>
      <c r="I65" s="85">
        <v>0</v>
      </c>
      <c r="J6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5" s="26"/>
      <c r="L65" s="11"/>
      <c r="W65" s="13"/>
    </row>
    <row r="66" spans="1:23">
      <c r="A66" s="43" t="str">
        <f>IF(Liste_principale[[#This Row],[Formation tuteurs]]="","",1)</f>
        <v/>
      </c>
      <c r="B66" s="8" t="s">
        <v>34</v>
      </c>
      <c r="C66" s="4" t="s">
        <v>240</v>
      </c>
      <c r="D66" s="4" t="str">
        <f>_xlfn.CONCAT(Liste_principale[[#This Row],[NOM]],Liste_principale[[#This Row],[Prénom]])</f>
        <v>COTTANCINRégis</v>
      </c>
      <c r="E66" s="1" t="s">
        <v>5</v>
      </c>
      <c r="F66" s="1" t="s">
        <v>6</v>
      </c>
      <c r="G66" s="3"/>
      <c r="H66" s="85">
        <v>0</v>
      </c>
      <c r="I66" s="85">
        <v>0</v>
      </c>
      <c r="J6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6" s="26"/>
      <c r="L66" s="11"/>
      <c r="W66" s="13"/>
    </row>
    <row r="67" spans="1:23">
      <c r="A67" s="43" t="str">
        <f>IF(Liste_principale[[#This Row],[Formation tuteurs]]="","",1)</f>
        <v/>
      </c>
      <c r="B67" s="8" t="s">
        <v>126</v>
      </c>
      <c r="C67" s="4" t="s">
        <v>328</v>
      </c>
      <c r="D67" s="4" t="str">
        <f>_xlfn.CONCAT(Liste_principale[[#This Row],[NOM]],Liste_principale[[#This Row],[Prénom]])</f>
        <v>COTTON Pierryck</v>
      </c>
      <c r="E67" s="1" t="s">
        <v>4</v>
      </c>
      <c r="F67" s="1" t="s">
        <v>6</v>
      </c>
      <c r="G67" s="3"/>
      <c r="H67" s="85">
        <v>0</v>
      </c>
      <c r="I67" s="85">
        <v>0</v>
      </c>
      <c r="J6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7" s="26"/>
      <c r="L67" s="11"/>
      <c r="W67" s="13"/>
    </row>
    <row r="68" spans="1:23">
      <c r="A68" s="43" t="str">
        <f>IF(Liste_principale[[#This Row],[Formation tuteurs]]="","",1)</f>
        <v/>
      </c>
      <c r="B68" s="8" t="s">
        <v>127</v>
      </c>
      <c r="C68" s="4" t="s">
        <v>327</v>
      </c>
      <c r="D68" s="4" t="str">
        <f>_xlfn.CONCAT(Liste_principale[[#This Row],[NOM]],Liste_principale[[#This Row],[Prénom]])</f>
        <v>CROZETArmel</v>
      </c>
      <c r="E68" s="1" t="s">
        <v>5</v>
      </c>
      <c r="F68" s="1" t="s">
        <v>6</v>
      </c>
      <c r="G68" s="3"/>
      <c r="H68" s="85">
        <v>0</v>
      </c>
      <c r="I68" s="85">
        <v>0</v>
      </c>
      <c r="J6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8" s="26"/>
      <c r="L68" s="11"/>
      <c r="W68" s="13"/>
    </row>
    <row r="69" spans="1:23">
      <c r="A69" s="43">
        <f>IF(Liste_principale[[#This Row],[Formation tuteurs]]="","",1)</f>
        <v>1</v>
      </c>
      <c r="B69" s="8" t="s">
        <v>35</v>
      </c>
      <c r="C69" s="4" t="s">
        <v>94</v>
      </c>
      <c r="D69" s="4" t="str">
        <f>_xlfn.CONCAT(Liste_principale[[#This Row],[NOM]],Liste_principale[[#This Row],[Prénom]])</f>
        <v>DABUSSE Florian</v>
      </c>
      <c r="E69" s="3" t="s">
        <v>3</v>
      </c>
      <c r="F69" s="1" t="s">
        <v>6</v>
      </c>
      <c r="G69" s="3" t="s">
        <v>565</v>
      </c>
      <c r="H69" s="85">
        <v>0</v>
      </c>
      <c r="I69" s="85">
        <v>0</v>
      </c>
      <c r="J6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69" s="26"/>
      <c r="L69" s="11"/>
      <c r="W69" s="13"/>
    </row>
    <row r="70" spans="1:23">
      <c r="A70" s="43" t="str">
        <f>IF(Liste_principale[[#This Row],[Formation tuteurs]]="","",1)</f>
        <v/>
      </c>
      <c r="B70" s="8" t="s">
        <v>186</v>
      </c>
      <c r="C70" s="4" t="s">
        <v>227</v>
      </c>
      <c r="D70" s="4" t="str">
        <f>_xlfn.CONCAT(Liste_principale[[#This Row],[NOM]],Liste_principale[[#This Row],[Prénom]])</f>
        <v>DAHMANIMohamed</v>
      </c>
      <c r="E70" s="1" t="s">
        <v>5</v>
      </c>
      <c r="F70" s="1" t="s">
        <v>6</v>
      </c>
      <c r="G70" s="3"/>
      <c r="H70" s="85">
        <v>0</v>
      </c>
      <c r="I70" s="85">
        <v>0</v>
      </c>
      <c r="J7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0" s="26"/>
      <c r="L70" s="11"/>
      <c r="W70" s="13"/>
    </row>
    <row r="71" spans="1:23">
      <c r="A71" s="43" t="str">
        <f>IF(Liste_principale[[#This Row],[Formation tuteurs]]="","",1)</f>
        <v/>
      </c>
      <c r="B71" s="8" t="s">
        <v>128</v>
      </c>
      <c r="C71" s="4" t="s">
        <v>301</v>
      </c>
      <c r="D71" s="4" t="str">
        <f>_xlfn.CONCAT(Liste_principale[[#This Row],[NOM]],Liste_principale[[#This Row],[Prénom]])</f>
        <v>DANVEJérémy</v>
      </c>
      <c r="E71" s="3" t="s">
        <v>3</v>
      </c>
      <c r="F71" s="1" t="s">
        <v>6</v>
      </c>
      <c r="G71" s="3"/>
      <c r="H71" s="85">
        <v>0</v>
      </c>
      <c r="I71" s="85">
        <v>0</v>
      </c>
      <c r="J7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1" s="26"/>
      <c r="L71" s="11"/>
      <c r="W71" s="13"/>
    </row>
    <row r="72" spans="1:23">
      <c r="A72" s="43">
        <f>IF(Liste_principale[[#This Row],[Formation tuteurs]]="","",1)</f>
        <v>1</v>
      </c>
      <c r="B72" s="8" t="s">
        <v>187</v>
      </c>
      <c r="C72" s="4" t="s">
        <v>165</v>
      </c>
      <c r="D72" s="4" t="str">
        <f>_xlfn.CONCAT(Liste_principale[[#This Row],[NOM]],Liste_principale[[#This Row],[Prénom]])</f>
        <v>DARCEYAlain</v>
      </c>
      <c r="E72" s="1" t="s">
        <v>5</v>
      </c>
      <c r="F72" s="1" t="s">
        <v>6</v>
      </c>
      <c r="G72" s="3" t="s">
        <v>565</v>
      </c>
      <c r="H72" s="85">
        <v>0</v>
      </c>
      <c r="I72" s="85">
        <v>0</v>
      </c>
      <c r="J7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2" s="26"/>
      <c r="L72" s="11"/>
      <c r="W72" s="13"/>
    </row>
    <row r="73" spans="1:23">
      <c r="A73" s="43" t="str">
        <f>IF(Liste_principale[[#This Row],[Formation tuteurs]]="","",1)</f>
        <v/>
      </c>
      <c r="B73" s="8" t="s">
        <v>129</v>
      </c>
      <c r="C73" s="4" t="s">
        <v>238</v>
      </c>
      <c r="D73" s="4" t="str">
        <f>_xlfn.CONCAT(Liste_principale[[#This Row],[NOM]],Liste_principale[[#This Row],[Prénom]])</f>
        <v>DE LA HERASStéphane</v>
      </c>
      <c r="E73" s="1" t="s">
        <v>5</v>
      </c>
      <c r="F73" s="1" t="s">
        <v>6</v>
      </c>
      <c r="G73" s="3"/>
      <c r="H73" s="85">
        <v>0</v>
      </c>
      <c r="I73" s="85">
        <v>0</v>
      </c>
      <c r="J7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3" s="26"/>
      <c r="L73" s="11"/>
      <c r="W73" s="13"/>
    </row>
    <row r="74" spans="1:23">
      <c r="A74" s="43" t="str">
        <f>IF(Liste_principale[[#This Row],[Formation tuteurs]]="","",1)</f>
        <v/>
      </c>
      <c r="B74" s="8" t="s">
        <v>188</v>
      </c>
      <c r="C74" s="4" t="s">
        <v>238</v>
      </c>
      <c r="D74" s="4" t="str">
        <f>_xlfn.CONCAT(Liste_principale[[#This Row],[NOM]],Liste_principale[[#This Row],[Prénom]])</f>
        <v>DE LAS HERASStéphane</v>
      </c>
      <c r="E74" s="3" t="s">
        <v>3</v>
      </c>
      <c r="F74" s="1" t="s">
        <v>6</v>
      </c>
      <c r="G74" s="3"/>
      <c r="H74" s="85">
        <v>0</v>
      </c>
      <c r="I74" s="85">
        <v>0</v>
      </c>
      <c r="J7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4" s="26"/>
      <c r="L74" s="11"/>
      <c r="W74" s="13"/>
    </row>
    <row r="75" spans="1:23">
      <c r="A75" s="43" t="str">
        <f>IF(Liste_principale[[#This Row],[Formation tuteurs]]="","",1)</f>
        <v/>
      </c>
      <c r="B75" s="8" t="s">
        <v>36</v>
      </c>
      <c r="C75" s="4" t="s">
        <v>98</v>
      </c>
      <c r="D75" s="4" t="str">
        <f>_xlfn.CONCAT(Liste_principale[[#This Row],[NOM]],Liste_principale[[#This Row],[Prénom]])</f>
        <v>DEBABI Madani</v>
      </c>
      <c r="E75" s="3" t="s">
        <v>3</v>
      </c>
      <c r="F75" s="1" t="s">
        <v>7</v>
      </c>
      <c r="G75" s="3"/>
      <c r="H75" s="85">
        <v>0</v>
      </c>
      <c r="I75" s="85">
        <v>0</v>
      </c>
      <c r="J7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5" s="26"/>
      <c r="L75" s="11"/>
      <c r="W75" s="13"/>
    </row>
    <row r="76" spans="1:23">
      <c r="A76" s="43" t="str">
        <f>IF(Liste_principale[[#This Row],[Formation tuteurs]]="","",1)</f>
        <v/>
      </c>
      <c r="B76" s="8" t="s">
        <v>189</v>
      </c>
      <c r="C76" s="4" t="s">
        <v>168</v>
      </c>
      <c r="D76" s="4" t="str">
        <f>_xlfn.CONCAT(Liste_principale[[#This Row],[NOM]],Liste_principale[[#This Row],[Prénom]])</f>
        <v>DELAGEChristophe</v>
      </c>
      <c r="E76" s="3" t="s">
        <v>3</v>
      </c>
      <c r="F76" s="1" t="s">
        <v>7</v>
      </c>
      <c r="G76" s="3"/>
      <c r="H76" s="85">
        <v>0</v>
      </c>
      <c r="I76" s="85">
        <v>0</v>
      </c>
      <c r="J7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6" s="26"/>
      <c r="L76" s="11"/>
      <c r="W76" s="13"/>
    </row>
    <row r="77" spans="1:23">
      <c r="A77" s="43" t="str">
        <f>IF(Liste_principale[[#This Row],[Formation tuteurs]]="","",1)</f>
        <v/>
      </c>
      <c r="B77" s="8" t="s">
        <v>37</v>
      </c>
      <c r="C77" s="4" t="s">
        <v>326</v>
      </c>
      <c r="D77" s="4" t="str">
        <f>_xlfn.CONCAT(Liste_principale[[#This Row],[NOM]],Liste_principale[[#This Row],[Prénom]])</f>
        <v>DELORMEDaniel</v>
      </c>
      <c r="E77" s="1" t="s">
        <v>4</v>
      </c>
      <c r="F77" s="1" t="s">
        <v>6</v>
      </c>
      <c r="G77" s="3"/>
      <c r="H77" s="85">
        <v>0</v>
      </c>
      <c r="I77" s="85">
        <v>0</v>
      </c>
      <c r="J7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7" s="26"/>
      <c r="L77" s="11"/>
      <c r="W77" s="13"/>
    </row>
    <row r="78" spans="1:23">
      <c r="A78" s="43" t="str">
        <f>IF(Liste_principale[[#This Row],[Formation tuteurs]]="","",1)</f>
        <v/>
      </c>
      <c r="B78" s="8" t="s">
        <v>190</v>
      </c>
      <c r="C78" s="4" t="s">
        <v>239</v>
      </c>
      <c r="D78" s="4" t="str">
        <f>_xlfn.CONCAT(Liste_principale[[#This Row],[NOM]],Liste_principale[[#This Row],[Prénom]])</f>
        <v>DESSARDMélanie</v>
      </c>
      <c r="E78" s="1" t="s">
        <v>4</v>
      </c>
      <c r="F78" s="1" t="s">
        <v>6</v>
      </c>
      <c r="G78" s="3"/>
      <c r="H78" s="85">
        <v>0</v>
      </c>
      <c r="I78" s="85">
        <v>0</v>
      </c>
      <c r="J7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8" s="26"/>
      <c r="L78" s="11"/>
      <c r="W78" s="13"/>
    </row>
    <row r="79" spans="1:23">
      <c r="A79" s="43" t="str">
        <f>IF(Liste_principale[[#This Row],[Formation tuteurs]]="","",1)</f>
        <v/>
      </c>
      <c r="B79" s="8" t="s">
        <v>191</v>
      </c>
      <c r="C79" s="4" t="s">
        <v>168</v>
      </c>
      <c r="D79" s="4" t="str">
        <f>_xlfn.CONCAT(Liste_principale[[#This Row],[NOM]],Liste_principale[[#This Row],[Prénom]])</f>
        <v>DEVILAINEChristophe</v>
      </c>
      <c r="E79" s="1" t="s">
        <v>5</v>
      </c>
      <c r="F79" s="1" t="s">
        <v>6</v>
      </c>
      <c r="G79" s="3"/>
      <c r="H79" s="85">
        <v>0</v>
      </c>
      <c r="I79" s="85">
        <v>0</v>
      </c>
      <c r="J7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79" s="26"/>
      <c r="L79" s="11"/>
      <c r="W79" s="13"/>
    </row>
    <row r="80" spans="1:23">
      <c r="A80" s="43" t="str">
        <f>IF(Liste_principale[[#This Row],[Formation tuteurs]]="","",1)</f>
        <v/>
      </c>
      <c r="B80" s="8" t="s">
        <v>38</v>
      </c>
      <c r="C80" s="4" t="s">
        <v>94</v>
      </c>
      <c r="D80" s="4" t="str">
        <f>_xlfn.CONCAT(Liste_principale[[#This Row],[NOM]],Liste_principale[[#This Row],[Prénom]])</f>
        <v>DIGASFlorian</v>
      </c>
      <c r="E80" s="1" t="s">
        <v>4</v>
      </c>
      <c r="F80" s="1" t="s">
        <v>6</v>
      </c>
      <c r="G80" s="3"/>
      <c r="H80" s="85">
        <v>0</v>
      </c>
      <c r="I80" s="85">
        <v>0</v>
      </c>
      <c r="J8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0" s="26"/>
      <c r="L80" s="11"/>
      <c r="W80" s="13"/>
    </row>
    <row r="81" spans="1:23">
      <c r="A81" s="43" t="str">
        <f>IF(Liste_principale[[#This Row],[Formation tuteurs]]="","",1)</f>
        <v/>
      </c>
      <c r="B81" s="8" t="s">
        <v>39</v>
      </c>
      <c r="C81" s="4" t="s">
        <v>99</v>
      </c>
      <c r="D81" s="4" t="str">
        <f>_xlfn.CONCAT(Liste_principale[[#This Row],[NOM]],Liste_principale[[#This Row],[Prénom]])</f>
        <v>DJELLED Abdelbari</v>
      </c>
      <c r="E81" s="1" t="s">
        <v>4</v>
      </c>
      <c r="F81" s="1" t="s">
        <v>6</v>
      </c>
      <c r="G81" s="3"/>
      <c r="H81" s="85">
        <v>0</v>
      </c>
      <c r="I81" s="85">
        <v>0</v>
      </c>
      <c r="J8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1" s="26"/>
      <c r="L81" s="11"/>
      <c r="W81" s="13"/>
    </row>
    <row r="82" spans="1:23">
      <c r="A82" s="43" t="str">
        <f>IF(Liste_principale[[#This Row],[Formation tuteurs]]="","",1)</f>
        <v/>
      </c>
      <c r="B82" s="8" t="s">
        <v>40</v>
      </c>
      <c r="C82" s="4" t="s">
        <v>100</v>
      </c>
      <c r="D82" s="4" t="str">
        <f>_xlfn.CONCAT(Liste_principale[[#This Row],[NOM]],Liste_principale[[#This Row],[Prénom]])</f>
        <v>DOMINGOS Aymeric</v>
      </c>
      <c r="E82" s="1" t="s">
        <v>5</v>
      </c>
      <c r="F82" s="1" t="s">
        <v>6</v>
      </c>
      <c r="G82" s="3"/>
      <c r="H82" s="85">
        <v>0</v>
      </c>
      <c r="I82" s="85">
        <v>0</v>
      </c>
      <c r="J8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2" s="26"/>
      <c r="L82" s="11"/>
      <c r="W82" s="13"/>
    </row>
    <row r="83" spans="1:23">
      <c r="A83" s="43" t="str">
        <f>IF(Liste_principale[[#This Row],[Formation tuteurs]]="","",1)</f>
        <v/>
      </c>
      <c r="B83" s="8" t="s">
        <v>130</v>
      </c>
      <c r="C83" s="4" t="s">
        <v>105</v>
      </c>
      <c r="D83" s="4" t="str">
        <f>_xlfn.CONCAT(Liste_principale[[#This Row],[NOM]],Liste_principale[[#This Row],[Prénom]])</f>
        <v>DUBESSYBruno</v>
      </c>
      <c r="E83" s="1" t="s">
        <v>5</v>
      </c>
      <c r="F83" s="1" t="s">
        <v>6</v>
      </c>
      <c r="G83" s="3"/>
      <c r="H83" s="85">
        <v>0</v>
      </c>
      <c r="I83" s="85">
        <v>0</v>
      </c>
      <c r="J8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3" s="26"/>
      <c r="L83" s="11"/>
      <c r="W83" s="13"/>
    </row>
    <row r="84" spans="1:23">
      <c r="A84" s="43" t="str">
        <f>IF(Liste_principale[[#This Row],[Formation tuteurs]]="","",1)</f>
        <v/>
      </c>
      <c r="B84" s="8" t="s">
        <v>131</v>
      </c>
      <c r="C84" s="4" t="s">
        <v>325</v>
      </c>
      <c r="D84" s="4" t="str">
        <f>_xlfn.CONCAT(Liste_principale[[#This Row],[NOM]],Liste_principale[[#This Row],[Prénom]])</f>
        <v>DULINSKIDimitri</v>
      </c>
      <c r="E84" s="3" t="s">
        <v>3</v>
      </c>
      <c r="F84" s="1" t="s">
        <v>6</v>
      </c>
      <c r="G84" s="3"/>
      <c r="H84" s="85">
        <v>0</v>
      </c>
      <c r="I84" s="85">
        <v>0</v>
      </c>
      <c r="J8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4" s="26"/>
      <c r="L84" s="11"/>
      <c r="W84" s="13"/>
    </row>
    <row r="85" spans="1:23">
      <c r="A85" s="43" t="str">
        <f>IF(Liste_principale[[#This Row],[Formation tuteurs]]="","",1)</f>
        <v/>
      </c>
      <c r="B85" s="8" t="s">
        <v>192</v>
      </c>
      <c r="C85" s="4" t="s">
        <v>233</v>
      </c>
      <c r="D85" s="4" t="str">
        <f>_xlfn.CONCAT(Liste_principale[[#This Row],[NOM]],Liste_principale[[#This Row],[Prénom]])</f>
        <v>DUPEUBLEJean-Luc</v>
      </c>
      <c r="E85" s="1" t="s">
        <v>4</v>
      </c>
      <c r="F85" s="1" t="s">
        <v>6</v>
      </c>
      <c r="G85" s="3"/>
      <c r="H85" s="85">
        <v>0</v>
      </c>
      <c r="I85" s="85">
        <v>0</v>
      </c>
      <c r="J8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5" s="26"/>
      <c r="L85" s="11"/>
      <c r="W85" s="13"/>
    </row>
    <row r="86" spans="1:23">
      <c r="A86" s="43" t="str">
        <f>IF(Liste_principale[[#This Row],[Formation tuteurs]]="","",1)</f>
        <v/>
      </c>
      <c r="B86" s="8" t="s">
        <v>132</v>
      </c>
      <c r="C86" s="4" t="s">
        <v>324</v>
      </c>
      <c r="D86" s="4" t="str">
        <f>_xlfn.CONCAT(Liste_principale[[#This Row],[NOM]],Liste_principale[[#This Row],[Prénom]])</f>
        <v>DURANDDamien</v>
      </c>
      <c r="E86" s="3" t="s">
        <v>3</v>
      </c>
      <c r="F86" s="1" t="s">
        <v>6</v>
      </c>
      <c r="G86" s="3"/>
      <c r="H86" s="85">
        <v>0</v>
      </c>
      <c r="I86" s="85">
        <v>0</v>
      </c>
      <c r="J8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6" s="26"/>
      <c r="L86" s="11"/>
      <c r="W86" s="13"/>
    </row>
    <row r="87" spans="1:23">
      <c r="A87" s="43" t="str">
        <f>IF(Liste_principale[[#This Row],[Formation tuteurs]]="","",1)</f>
        <v/>
      </c>
      <c r="B87" s="8" t="s">
        <v>132</v>
      </c>
      <c r="C87" s="4" t="s">
        <v>167</v>
      </c>
      <c r="D87" s="4" t="str">
        <f>_xlfn.CONCAT(Liste_principale[[#This Row],[NOM]],Liste_principale[[#This Row],[Prénom]])</f>
        <v>DURANDFabrice</v>
      </c>
      <c r="E87" s="1" t="s">
        <v>4</v>
      </c>
      <c r="F87" s="1" t="s">
        <v>6</v>
      </c>
      <c r="G87" s="3"/>
      <c r="H87" s="85">
        <v>0</v>
      </c>
      <c r="I87" s="85">
        <v>0</v>
      </c>
      <c r="J8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7" s="26"/>
      <c r="L87" s="11"/>
      <c r="W87" s="13"/>
    </row>
    <row r="88" spans="1:23">
      <c r="A88" s="43" t="str">
        <f>IF(Liste_principale[[#This Row],[Formation tuteurs]]="","",1)</f>
        <v/>
      </c>
      <c r="B88" s="8" t="s">
        <v>193</v>
      </c>
      <c r="C88" s="4" t="s">
        <v>240</v>
      </c>
      <c r="D88" s="4" t="str">
        <f>_xlfn.CONCAT(Liste_principale[[#This Row],[NOM]],Liste_principale[[#This Row],[Prénom]])</f>
        <v>DUSSUDRégis</v>
      </c>
      <c r="E88" s="1" t="s">
        <v>4</v>
      </c>
      <c r="F88" s="1" t="s">
        <v>6</v>
      </c>
      <c r="G88" s="3"/>
      <c r="H88" s="85">
        <v>0</v>
      </c>
      <c r="I88" s="85">
        <v>0</v>
      </c>
      <c r="J88" s="76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8" s="26"/>
      <c r="L88" s="11"/>
      <c r="W88" s="13"/>
    </row>
    <row r="89" spans="1:23">
      <c r="A89" s="43" t="str">
        <f>IF(Liste_principale[[#This Row],[Formation tuteurs]]="","",1)</f>
        <v/>
      </c>
      <c r="B89" s="8" t="s">
        <v>194</v>
      </c>
      <c r="C89" s="4" t="s">
        <v>241</v>
      </c>
      <c r="D89" s="4" t="str">
        <f>_xlfn.CONCAT(Liste_principale[[#This Row],[NOM]],Liste_principale[[#This Row],[Prénom]])</f>
        <v>FARESMarouan</v>
      </c>
      <c r="E89" s="3" t="s">
        <v>3</v>
      </c>
      <c r="F89" s="1" t="s">
        <v>6</v>
      </c>
      <c r="G89" s="3"/>
      <c r="H89" s="85">
        <v>0</v>
      </c>
      <c r="I89" s="85">
        <v>0</v>
      </c>
      <c r="J8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89" s="26"/>
      <c r="L89" s="11"/>
      <c r="W89" s="13"/>
    </row>
    <row r="90" spans="1:23" s="86" customFormat="1">
      <c r="A90" s="43" t="str">
        <f>IF(Liste_principale[[#This Row],[Formation tuteurs]]="","",1)</f>
        <v/>
      </c>
      <c r="B90" s="8" t="s">
        <v>41</v>
      </c>
      <c r="C90" s="4" t="s">
        <v>238</v>
      </c>
      <c r="D90" s="4" t="str">
        <f>_xlfn.CONCAT(Liste_principale[[#This Row],[NOM]],Liste_principale[[#This Row],[Prénom]])</f>
        <v>FERRIEREStéphane</v>
      </c>
      <c r="E90" s="3" t="s">
        <v>3</v>
      </c>
      <c r="F90" s="1" t="s">
        <v>6</v>
      </c>
      <c r="G90" s="3"/>
      <c r="H90" s="85">
        <v>0</v>
      </c>
      <c r="I90" s="85">
        <v>0</v>
      </c>
      <c r="J9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L90" s="87"/>
      <c r="M90" s="88"/>
      <c r="N90" s="88"/>
      <c r="O90" s="88"/>
      <c r="P90" s="88"/>
      <c r="Q90" s="88"/>
      <c r="R90" s="88"/>
      <c r="S90" s="88"/>
      <c r="T90" s="88"/>
      <c r="U90" s="88"/>
      <c r="V90" s="88"/>
      <c r="W90" s="88"/>
    </row>
    <row r="91" spans="1:23">
      <c r="A91" s="43" t="str">
        <f>IF(Liste_principale[[#This Row],[Formation tuteurs]]="","",1)</f>
        <v/>
      </c>
      <c r="B91" s="8" t="s">
        <v>133</v>
      </c>
      <c r="C91" s="4" t="s">
        <v>257</v>
      </c>
      <c r="D91" s="4" t="str">
        <f>_xlfn.CONCAT(Liste_principale[[#This Row],[NOM]],Liste_principale[[#This Row],[Prénom]])</f>
        <v>FRENEATFlorent</v>
      </c>
      <c r="E91" s="1" t="s">
        <v>4</v>
      </c>
      <c r="F91" s="1" t="s">
        <v>6</v>
      </c>
      <c r="G91" s="3"/>
      <c r="H91" s="85">
        <v>0</v>
      </c>
      <c r="I91" s="85">
        <v>0</v>
      </c>
      <c r="J9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1" s="26"/>
      <c r="L91" s="11"/>
      <c r="W91" s="13"/>
    </row>
    <row r="92" spans="1:23">
      <c r="A92" s="43" t="str">
        <f>IF(Liste_principale[[#This Row],[Formation tuteurs]]="","",1)</f>
        <v/>
      </c>
      <c r="B92" s="8" t="s">
        <v>42</v>
      </c>
      <c r="C92" s="4" t="s">
        <v>167</v>
      </c>
      <c r="D92" s="4" t="str">
        <f>_xlfn.CONCAT(Liste_principale[[#This Row],[NOM]],Liste_principale[[#This Row],[Prénom]])</f>
        <v>GALLETFabrice</v>
      </c>
      <c r="E92" s="1" t="s">
        <v>5</v>
      </c>
      <c r="F92" s="1" t="s">
        <v>6</v>
      </c>
      <c r="G92" s="3"/>
      <c r="H92" s="85">
        <v>0</v>
      </c>
      <c r="I92" s="85">
        <v>0</v>
      </c>
      <c r="J9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2" s="26"/>
      <c r="L92" s="11"/>
      <c r="W92" s="13"/>
    </row>
    <row r="93" spans="1:23">
      <c r="A93" s="43" t="str">
        <f>IF(Liste_principale[[#This Row],[Formation tuteurs]]="","",1)</f>
        <v/>
      </c>
      <c r="B93" s="8" t="s">
        <v>134</v>
      </c>
      <c r="C93" s="4" t="s">
        <v>323</v>
      </c>
      <c r="D93" s="4" t="str">
        <f>_xlfn.CONCAT(Liste_principale[[#This Row],[NOM]],Liste_principale[[#This Row],[Prénom]])</f>
        <v>GELINDenis</v>
      </c>
      <c r="E93" s="3" t="s">
        <v>3</v>
      </c>
      <c r="F93" s="1" t="s">
        <v>6</v>
      </c>
      <c r="G93" s="3"/>
      <c r="H93" s="85">
        <v>0</v>
      </c>
      <c r="I93" s="85">
        <v>0</v>
      </c>
      <c r="J9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3" s="26"/>
      <c r="L93" s="11"/>
      <c r="W93" s="13"/>
    </row>
    <row r="94" spans="1:23">
      <c r="A94" s="43" t="str">
        <f>IF(Liste_principale[[#This Row],[Formation tuteurs]]="","",1)</f>
        <v/>
      </c>
      <c r="B94" s="8" t="s">
        <v>135</v>
      </c>
      <c r="C94" s="4" t="s">
        <v>262</v>
      </c>
      <c r="D94" s="4" t="str">
        <f>_xlfn.CONCAT(Liste_principale[[#This Row],[NOM]],Liste_principale[[#This Row],[Prénom]])</f>
        <v>GERPHAGNONAnthony</v>
      </c>
      <c r="E94" s="1" t="s">
        <v>5</v>
      </c>
      <c r="F94" s="1" t="s">
        <v>6</v>
      </c>
      <c r="G94" s="3"/>
      <c r="H94" s="85">
        <v>0</v>
      </c>
      <c r="I94" s="85">
        <v>0</v>
      </c>
      <c r="J9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4" s="26"/>
      <c r="L94" s="11"/>
      <c r="W94" s="13"/>
    </row>
    <row r="95" spans="1:23">
      <c r="A95" s="43" t="str">
        <f>IF(Liste_principale[[#This Row],[Formation tuteurs]]="","",1)</f>
        <v/>
      </c>
      <c r="B95" s="8" t="s">
        <v>43</v>
      </c>
      <c r="C95" s="4" t="s">
        <v>238</v>
      </c>
      <c r="D95" s="4" t="str">
        <f>_xlfn.CONCAT(Liste_principale[[#This Row],[NOM]],Liste_principale[[#This Row],[Prénom]])</f>
        <v>GIRARDONStéphane</v>
      </c>
      <c r="E95" s="1" t="s">
        <v>4</v>
      </c>
      <c r="F95" s="1" t="s">
        <v>6</v>
      </c>
      <c r="G95" s="3"/>
      <c r="H95" s="85">
        <v>0</v>
      </c>
      <c r="I95" s="85">
        <v>0</v>
      </c>
      <c r="J9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5" s="26"/>
      <c r="L95" s="11"/>
      <c r="W95" s="13"/>
    </row>
    <row r="96" spans="1:23">
      <c r="A96" s="43" t="str">
        <f>IF(Liste_principale[[#This Row],[Formation tuteurs]]="","",1)</f>
        <v/>
      </c>
      <c r="B96" s="8" t="s">
        <v>44</v>
      </c>
      <c r="C96" s="4" t="s">
        <v>174</v>
      </c>
      <c r="D96" s="4" t="str">
        <f>_xlfn.CONCAT(Liste_principale[[#This Row],[NOM]],Liste_principale[[#This Row],[Prénom]])</f>
        <v>GIRAUDHervé</v>
      </c>
      <c r="E96" s="3" t="s">
        <v>3</v>
      </c>
      <c r="F96" s="1" t="s">
        <v>6</v>
      </c>
      <c r="G96" s="3"/>
      <c r="H96" s="85">
        <v>0</v>
      </c>
      <c r="I96" s="85">
        <v>0</v>
      </c>
      <c r="J9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6" s="26"/>
      <c r="L96" s="11"/>
      <c r="W96" s="13"/>
    </row>
    <row r="97" spans="1:23">
      <c r="A97" s="43" t="str">
        <f>IF(Liste_principale[[#This Row],[Formation tuteurs]]="","",1)</f>
        <v/>
      </c>
      <c r="B97" s="8" t="s">
        <v>44</v>
      </c>
      <c r="C97" s="4" t="s">
        <v>322</v>
      </c>
      <c r="D97" s="4" t="str">
        <f>_xlfn.CONCAT(Liste_principale[[#This Row],[NOM]],Liste_principale[[#This Row],[Prénom]])</f>
        <v>GIRAUDAdrien</v>
      </c>
      <c r="E97" s="1" t="s">
        <v>5</v>
      </c>
      <c r="F97" s="1" t="s">
        <v>6</v>
      </c>
      <c r="G97" s="3"/>
      <c r="H97" s="85">
        <v>0</v>
      </c>
      <c r="I97" s="85">
        <v>0</v>
      </c>
      <c r="J9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7" s="26"/>
      <c r="L97" s="11"/>
      <c r="W97" s="13"/>
    </row>
    <row r="98" spans="1:23">
      <c r="A98" s="43" t="str">
        <f>IF(Liste_principale[[#This Row],[Formation tuteurs]]="","",1)</f>
        <v/>
      </c>
      <c r="B98" s="8" t="s">
        <v>44</v>
      </c>
      <c r="C98" s="4" t="s">
        <v>242</v>
      </c>
      <c r="D98" s="4" t="str">
        <f>_xlfn.CONCAT(Liste_principale[[#This Row],[NOM]],Liste_principale[[#This Row],[Prénom]])</f>
        <v>GIRAUDJonathan</v>
      </c>
      <c r="E98" s="1" t="s">
        <v>4</v>
      </c>
      <c r="F98" s="1" t="s">
        <v>6</v>
      </c>
      <c r="G98" s="3"/>
      <c r="H98" s="85">
        <v>0</v>
      </c>
      <c r="I98" s="85">
        <v>0</v>
      </c>
      <c r="J9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8" s="26"/>
      <c r="L98" s="11"/>
      <c r="W98" s="13"/>
    </row>
    <row r="99" spans="1:23">
      <c r="A99" s="43" t="str">
        <f>IF(Liste_principale[[#This Row],[Formation tuteurs]]="","",1)</f>
        <v/>
      </c>
      <c r="B99" s="8" t="s">
        <v>45</v>
      </c>
      <c r="C99" s="4" t="s">
        <v>321</v>
      </c>
      <c r="D99" s="4" t="str">
        <f>_xlfn.CONCAT(Liste_principale[[#This Row],[NOM]],Liste_principale[[#This Row],[Prénom]])</f>
        <v>GIROUDBenoit</v>
      </c>
      <c r="E99" s="3" t="s">
        <v>3</v>
      </c>
      <c r="F99" s="1" t="s">
        <v>6</v>
      </c>
      <c r="G99" s="3"/>
      <c r="H99" s="85">
        <v>0</v>
      </c>
      <c r="I99" s="85">
        <v>0</v>
      </c>
      <c r="J9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99" s="26"/>
      <c r="L99" s="11"/>
      <c r="W99" s="13"/>
    </row>
    <row r="100" spans="1:23">
      <c r="A100" s="43" t="str">
        <f>IF(Liste_principale[[#This Row],[Formation tuteurs]]="","",1)</f>
        <v/>
      </c>
      <c r="B100" s="8" t="s">
        <v>45</v>
      </c>
      <c r="C100" s="4" t="s">
        <v>235</v>
      </c>
      <c r="D100" s="4" t="str">
        <f>_xlfn.CONCAT(Liste_principale[[#This Row],[NOM]],Liste_principale[[#This Row],[Prénom]])</f>
        <v>GIROUDJean-Paul</v>
      </c>
      <c r="E100" s="3" t="s">
        <v>3</v>
      </c>
      <c r="F100" s="1" t="s">
        <v>7</v>
      </c>
      <c r="G100" s="3"/>
      <c r="H100" s="85">
        <v>0</v>
      </c>
      <c r="I100" s="85">
        <v>0</v>
      </c>
      <c r="J10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0" s="26"/>
      <c r="L100" s="11"/>
      <c r="W100" s="13"/>
    </row>
    <row r="101" spans="1:23">
      <c r="A101" s="43" t="str">
        <f>IF(Liste_principale[[#This Row],[Formation tuteurs]]="","",1)</f>
        <v/>
      </c>
      <c r="B101" s="8" t="s">
        <v>136</v>
      </c>
      <c r="C101" s="4" t="s">
        <v>307</v>
      </c>
      <c r="D101" s="4" t="str">
        <f>_xlfn.CONCAT(Liste_principale[[#This Row],[NOM]],Liste_principale[[#This Row],[Prénom]])</f>
        <v>GONNON Kévin</v>
      </c>
      <c r="E101" s="3" t="s">
        <v>3</v>
      </c>
      <c r="F101" s="1" t="s">
        <v>7</v>
      </c>
      <c r="G101" s="3"/>
      <c r="H101" s="85">
        <v>0</v>
      </c>
      <c r="I101" s="85">
        <v>0</v>
      </c>
      <c r="J10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1" s="26"/>
      <c r="L101" s="11"/>
      <c r="W101" s="13"/>
    </row>
    <row r="102" spans="1:23">
      <c r="A102" s="43" t="str">
        <f>IF(Liste_principale[[#This Row],[Formation tuteurs]]="","",1)</f>
        <v/>
      </c>
      <c r="B102" s="8" t="s">
        <v>46</v>
      </c>
      <c r="C102" s="4" t="s">
        <v>257</v>
      </c>
      <c r="D102" s="4" t="str">
        <f>_xlfn.CONCAT(Liste_principale[[#This Row],[NOM]],Liste_principale[[#This Row],[Prénom]])</f>
        <v>GONZALESFlorent</v>
      </c>
      <c r="E102" s="1" t="s">
        <v>5</v>
      </c>
      <c r="F102" s="1" t="s">
        <v>6</v>
      </c>
      <c r="G102" s="3"/>
      <c r="H102" s="85">
        <v>0</v>
      </c>
      <c r="I102" s="85">
        <v>0</v>
      </c>
      <c r="J10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2" s="26"/>
      <c r="L102" s="11"/>
      <c r="W102" s="13"/>
    </row>
    <row r="103" spans="1:23">
      <c r="A103" s="43" t="str">
        <f>IF(Liste_principale[[#This Row],[Formation tuteurs]]="","",1)</f>
        <v/>
      </c>
      <c r="B103" s="8" t="s">
        <v>195</v>
      </c>
      <c r="C103" s="4" t="s">
        <v>243</v>
      </c>
      <c r="D103" s="4" t="str">
        <f>_xlfn.CONCAT(Liste_principale[[#This Row],[NOM]],Liste_principale[[#This Row],[Prénom]])</f>
        <v>GOUTTARDVictor</v>
      </c>
      <c r="E103" s="1" t="s">
        <v>5</v>
      </c>
      <c r="F103" s="1" t="s">
        <v>6</v>
      </c>
      <c r="G103" s="3"/>
      <c r="H103" s="85">
        <v>0</v>
      </c>
      <c r="I103" s="85">
        <v>0</v>
      </c>
      <c r="J10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3" s="26"/>
      <c r="L103" s="11"/>
      <c r="W103" s="13"/>
    </row>
    <row r="104" spans="1:23">
      <c r="A104" s="43" t="str">
        <f>IF(Liste_principale[[#This Row],[Formation tuteurs]]="","",1)</f>
        <v/>
      </c>
      <c r="B104" s="8" t="s">
        <v>137</v>
      </c>
      <c r="C104" s="4" t="s">
        <v>164</v>
      </c>
      <c r="D104" s="4" t="str">
        <f>_xlfn.CONCAT(Liste_principale[[#This Row],[NOM]],Liste_principale[[#This Row],[Prénom]])</f>
        <v>GREGOIREYves</v>
      </c>
      <c r="E104" s="1" t="s">
        <v>4</v>
      </c>
      <c r="F104" s="1" t="s">
        <v>6</v>
      </c>
      <c r="G104" s="3"/>
      <c r="H104" s="85">
        <v>0</v>
      </c>
      <c r="I104" s="85">
        <v>0</v>
      </c>
      <c r="J10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4" s="26"/>
      <c r="L104" s="11"/>
      <c r="W104" s="13"/>
    </row>
    <row r="105" spans="1:23">
      <c r="A105" s="43" t="str">
        <f>IF(Liste_principale[[#This Row],[Formation tuteurs]]="","",1)</f>
        <v/>
      </c>
      <c r="B105" s="8" t="s">
        <v>47</v>
      </c>
      <c r="C105" s="4" t="s">
        <v>263</v>
      </c>
      <c r="D105" s="4" t="str">
        <f>_xlfn.CONCAT(Liste_principale[[#This Row],[NOM]],Liste_principale[[#This Row],[Prénom]])</f>
        <v>GRIFFONFranck</v>
      </c>
      <c r="E105" s="1" t="s">
        <v>4</v>
      </c>
      <c r="F105" s="1" t="s">
        <v>6</v>
      </c>
      <c r="G105" s="3"/>
      <c r="H105" s="85">
        <v>0</v>
      </c>
      <c r="I105" s="85">
        <v>0</v>
      </c>
      <c r="J10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5" s="26"/>
      <c r="L105" s="11"/>
      <c r="W105" s="13"/>
    </row>
    <row r="106" spans="1:23">
      <c r="A106" s="43" t="str">
        <f>IF(Liste_principale[[#This Row],[Formation tuteurs]]="","",1)</f>
        <v/>
      </c>
      <c r="B106" s="8" t="s">
        <v>48</v>
      </c>
      <c r="C106" s="4" t="s">
        <v>320</v>
      </c>
      <c r="D106" s="4" t="str">
        <f>_xlfn.CONCAT(Liste_principale[[#This Row],[NOM]],Liste_principale[[#This Row],[Prénom]])</f>
        <v>GUATTACHEAli</v>
      </c>
      <c r="E106" s="1" t="s">
        <v>5</v>
      </c>
      <c r="F106" s="1" t="s">
        <v>6</v>
      </c>
      <c r="G106" s="3"/>
      <c r="H106" s="85">
        <v>0</v>
      </c>
      <c r="I106" s="85">
        <v>0</v>
      </c>
      <c r="J10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6" s="26"/>
      <c r="L106" s="11"/>
      <c r="W106" s="13"/>
    </row>
    <row r="107" spans="1:23">
      <c r="A107" s="43" t="str">
        <f>IF(Liste_principale[[#This Row],[Formation tuteurs]]="","",1)</f>
        <v/>
      </c>
      <c r="B107" s="8" t="s">
        <v>48</v>
      </c>
      <c r="C107" s="4" t="s">
        <v>319</v>
      </c>
      <c r="D107" s="4" t="str">
        <f>_xlfn.CONCAT(Liste_principale[[#This Row],[NOM]],Liste_principale[[#This Row],[Prénom]])</f>
        <v>GUATTACHEMessaoud</v>
      </c>
      <c r="E107" s="3" t="s">
        <v>3</v>
      </c>
      <c r="F107" s="1" t="s">
        <v>6</v>
      </c>
      <c r="G107" s="3"/>
      <c r="H107" s="85">
        <v>0</v>
      </c>
      <c r="I107" s="85">
        <v>0</v>
      </c>
      <c r="J10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7" s="26"/>
      <c r="L107" s="11"/>
      <c r="W107" s="13"/>
    </row>
    <row r="108" spans="1:23">
      <c r="A108" s="43" t="str">
        <f>IF(Liste_principale[[#This Row],[Formation tuteurs]]="","",1)</f>
        <v/>
      </c>
      <c r="B108" s="8" t="s">
        <v>48</v>
      </c>
      <c r="C108" s="4" t="s">
        <v>244</v>
      </c>
      <c r="D108" s="4" t="str">
        <f>_xlfn.CONCAT(Liste_principale[[#This Row],[NOM]],Liste_principale[[#This Row],[Prénom]])</f>
        <v>GUATTACHEKouider</v>
      </c>
      <c r="E108" s="3" t="s">
        <v>3</v>
      </c>
      <c r="F108" s="1" t="s">
        <v>6</v>
      </c>
      <c r="G108" s="3"/>
      <c r="H108" s="85">
        <v>0</v>
      </c>
      <c r="I108" s="85">
        <v>0</v>
      </c>
      <c r="J10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8" s="26"/>
      <c r="L108" s="11"/>
      <c r="W108" s="13"/>
    </row>
    <row r="109" spans="1:23">
      <c r="A109" s="43" t="str">
        <f>IF(Liste_principale[[#This Row],[Formation tuteurs]]="","",1)</f>
        <v/>
      </c>
      <c r="B109" s="8" t="s">
        <v>48</v>
      </c>
      <c r="C109" s="4" t="s">
        <v>245</v>
      </c>
      <c r="D109" s="4" t="str">
        <f>_xlfn.CONCAT(Liste_principale[[#This Row],[NOM]],Liste_principale[[#This Row],[Prénom]])</f>
        <v>GUATTACHEAbdel</v>
      </c>
      <c r="E109" s="1" t="s">
        <v>5</v>
      </c>
      <c r="F109" s="1" t="s">
        <v>6</v>
      </c>
      <c r="G109" s="3"/>
      <c r="H109" s="85">
        <v>0</v>
      </c>
      <c r="I109" s="85">
        <v>0</v>
      </c>
      <c r="J10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09" s="26"/>
      <c r="L109" s="11"/>
      <c r="W109" s="13"/>
    </row>
    <row r="110" spans="1:23">
      <c r="A110" s="43" t="str">
        <f>IF(Liste_principale[[#This Row],[Formation tuteurs]]="","",1)</f>
        <v/>
      </c>
      <c r="B110" s="8" t="s">
        <v>138</v>
      </c>
      <c r="C110" s="4" t="s">
        <v>227</v>
      </c>
      <c r="D110" s="4" t="str">
        <f>_xlfn.CONCAT(Liste_principale[[#This Row],[NOM]],Liste_principale[[#This Row],[Prénom]])</f>
        <v>GUERARIMohamed</v>
      </c>
      <c r="E110" s="3" t="s">
        <v>3</v>
      </c>
      <c r="F110" s="1" t="s">
        <v>6</v>
      </c>
      <c r="G110" s="3"/>
      <c r="H110" s="85">
        <v>0</v>
      </c>
      <c r="I110" s="85">
        <v>0</v>
      </c>
      <c r="J11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0" s="26"/>
      <c r="L110" s="11"/>
      <c r="W110" s="13"/>
    </row>
    <row r="111" spans="1:23">
      <c r="A111" s="43" t="str">
        <f>IF(Liste_principale[[#This Row],[Formation tuteurs]]="","",1)</f>
        <v/>
      </c>
      <c r="B111" s="8" t="s">
        <v>139</v>
      </c>
      <c r="C111" s="4" t="s">
        <v>318</v>
      </c>
      <c r="D111" s="4" t="str">
        <f>_xlfn.CONCAT(Liste_principale[[#This Row],[NOM]],Liste_principale[[#This Row],[Prénom]])</f>
        <v>GUEZELLOWilly</v>
      </c>
      <c r="E111" s="1" t="s">
        <v>4</v>
      </c>
      <c r="F111" s="1" t="s">
        <v>6</v>
      </c>
      <c r="G111" s="3"/>
      <c r="H111" s="85">
        <v>0</v>
      </c>
      <c r="I111" s="85">
        <v>0</v>
      </c>
      <c r="J11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1" s="26"/>
      <c r="L111" s="11"/>
      <c r="W111" s="13"/>
    </row>
    <row r="112" spans="1:23">
      <c r="A112" s="43" t="str">
        <f>IF(Liste_principale[[#This Row],[Formation tuteurs]]="","",1)</f>
        <v/>
      </c>
      <c r="B112" s="8" t="s">
        <v>196</v>
      </c>
      <c r="C112" s="4" t="s">
        <v>246</v>
      </c>
      <c r="D112" s="4" t="str">
        <f>_xlfn.CONCAT(Liste_principale[[#This Row],[NOM]],Liste_principale[[#This Row],[Prénom]])</f>
        <v>GUIGONNAND Gérard</v>
      </c>
      <c r="E112" s="3" t="s">
        <v>3</v>
      </c>
      <c r="F112" s="1" t="s">
        <v>6</v>
      </c>
      <c r="G112" s="3"/>
      <c r="H112" s="85">
        <v>0</v>
      </c>
      <c r="I112" s="85">
        <v>0</v>
      </c>
      <c r="J11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2" s="26"/>
      <c r="L112" s="11"/>
      <c r="W112" s="13"/>
    </row>
    <row r="113" spans="1:23">
      <c r="A113" s="43">
        <f>IF(Liste_principale[[#This Row],[Formation tuteurs]]="","",1)</f>
        <v>1</v>
      </c>
      <c r="B113" s="8" t="s">
        <v>49</v>
      </c>
      <c r="C113" s="4" t="s">
        <v>317</v>
      </c>
      <c r="D113" s="4" t="str">
        <f>_xlfn.CONCAT(Liste_principale[[#This Row],[NOM]],Liste_principale[[#This Row],[Prénom]])</f>
        <v>GUILLOTSamuel</v>
      </c>
      <c r="E113" s="3" t="s">
        <v>3</v>
      </c>
      <c r="F113" s="1" t="s">
        <v>6</v>
      </c>
      <c r="G113" s="3" t="s">
        <v>565</v>
      </c>
      <c r="H113" s="85">
        <v>0</v>
      </c>
      <c r="I113" s="85">
        <v>0</v>
      </c>
      <c r="J11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3" s="26"/>
      <c r="L113" s="11"/>
      <c r="W113" s="13"/>
    </row>
    <row r="114" spans="1:23">
      <c r="A114" s="43" t="str">
        <f>IF(Liste_principale[[#This Row],[Formation tuteurs]]="","",1)</f>
        <v/>
      </c>
      <c r="B114" s="8" t="s">
        <v>49</v>
      </c>
      <c r="C114" s="4" t="s">
        <v>165</v>
      </c>
      <c r="D114" s="4" t="str">
        <f>_xlfn.CONCAT(Liste_principale[[#This Row],[NOM]],Liste_principale[[#This Row],[Prénom]])</f>
        <v>GUILLOTAlain</v>
      </c>
      <c r="E114" s="3" t="s">
        <v>3</v>
      </c>
      <c r="F114" s="1" t="s">
        <v>6</v>
      </c>
      <c r="G114" s="3"/>
      <c r="H114" s="85">
        <v>0</v>
      </c>
      <c r="I114" s="85">
        <v>0</v>
      </c>
      <c r="J11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4" s="26"/>
      <c r="L114" s="11"/>
      <c r="W114" s="13"/>
    </row>
    <row r="115" spans="1:23">
      <c r="A115" s="43">
        <f>IF(Liste_principale[[#This Row],[Formation tuteurs]]="","",1)</f>
        <v>1</v>
      </c>
      <c r="B115" s="8" t="s">
        <v>197</v>
      </c>
      <c r="C115" s="4" t="s">
        <v>247</v>
      </c>
      <c r="D115" s="4" t="str">
        <f>_xlfn.CONCAT(Liste_principale[[#This Row],[NOM]],Liste_principale[[#This Row],[Prénom]])</f>
        <v>HAFIDIBoulanouar</v>
      </c>
      <c r="E115" s="3" t="s">
        <v>3</v>
      </c>
      <c r="F115" s="1" t="s">
        <v>6</v>
      </c>
      <c r="G115" s="3" t="s">
        <v>565</v>
      </c>
      <c r="H115" s="85">
        <v>0</v>
      </c>
      <c r="I115" s="85">
        <v>0</v>
      </c>
      <c r="J11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5" s="26"/>
      <c r="L115" s="11"/>
      <c r="W115" s="13"/>
    </row>
    <row r="116" spans="1:23">
      <c r="A116" s="43" t="str">
        <f>IF(Liste_principale[[#This Row],[Formation tuteurs]]="","",1)</f>
        <v/>
      </c>
      <c r="B116" s="8" t="s">
        <v>50</v>
      </c>
      <c r="C116" s="4" t="s">
        <v>233</v>
      </c>
      <c r="D116" s="4" t="str">
        <f>_xlfn.CONCAT(Liste_principale[[#This Row],[NOM]],Liste_principale[[#This Row],[Prénom]])</f>
        <v>HUCHARDJean-Luc</v>
      </c>
      <c r="E116" s="1" t="s">
        <v>4</v>
      </c>
      <c r="F116" s="1" t="s">
        <v>6</v>
      </c>
      <c r="G116" s="3"/>
      <c r="H116" s="85">
        <v>0</v>
      </c>
      <c r="I116" s="85">
        <v>0</v>
      </c>
      <c r="J11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6" s="26"/>
      <c r="L116" s="11"/>
      <c r="W116" s="13"/>
    </row>
    <row r="117" spans="1:23">
      <c r="A117" s="43" t="str">
        <f>IF(Liste_principale[[#This Row],[Formation tuteurs]]="","",1)</f>
        <v/>
      </c>
      <c r="B117" s="8" t="s">
        <v>140</v>
      </c>
      <c r="C117" s="4" t="s">
        <v>316</v>
      </c>
      <c r="D117" s="4" t="str">
        <f>_xlfn.CONCAT(Liste_principale[[#This Row],[NOM]],Liste_principale[[#This Row],[Prénom]])</f>
        <v>ILLASSANordine</v>
      </c>
      <c r="E117" s="1" t="s">
        <v>5</v>
      </c>
      <c r="F117" s="1" t="s">
        <v>6</v>
      </c>
      <c r="G117" s="3"/>
      <c r="H117" s="85">
        <v>0</v>
      </c>
      <c r="I117" s="85">
        <v>0</v>
      </c>
      <c r="J11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7" s="26"/>
      <c r="L117" s="11"/>
      <c r="W117" s="13"/>
    </row>
    <row r="118" spans="1:23">
      <c r="A118" s="43" t="str">
        <f>IF(Liste_principale[[#This Row],[Formation tuteurs]]="","",1)</f>
        <v/>
      </c>
      <c r="B118" s="8" t="s">
        <v>51</v>
      </c>
      <c r="C118" s="4" t="s">
        <v>173</v>
      </c>
      <c r="D118" s="4" t="str">
        <f>_xlfn.CONCAT(Liste_principale[[#This Row],[NOM]],Liste_principale[[#This Row],[Prénom]])</f>
        <v>JACQUEMETTONDidier</v>
      </c>
      <c r="E118" s="1" t="s">
        <v>4</v>
      </c>
      <c r="F118" s="1" t="s">
        <v>6</v>
      </c>
      <c r="G118" s="3"/>
      <c r="H118" s="85">
        <v>0</v>
      </c>
      <c r="I118" s="85">
        <v>0</v>
      </c>
      <c r="J11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8" s="26"/>
      <c r="L118" s="11"/>
      <c r="W118" s="13"/>
    </row>
    <row r="119" spans="1:23">
      <c r="A119" s="43" t="str">
        <f>IF(Liste_principale[[#This Row],[Formation tuteurs]]="","",1)</f>
        <v/>
      </c>
      <c r="B119" s="8" t="s">
        <v>52</v>
      </c>
      <c r="C119" s="4" t="s">
        <v>165</v>
      </c>
      <c r="D119" s="4" t="str">
        <f>_xlfn.CONCAT(Liste_principale[[#This Row],[NOM]],Liste_principale[[#This Row],[Prénom]])</f>
        <v>JACQUEMOTAlain</v>
      </c>
      <c r="E119" s="3" t="s">
        <v>3</v>
      </c>
      <c r="F119" s="1" t="s">
        <v>7</v>
      </c>
      <c r="G119" s="3"/>
      <c r="H119" s="85">
        <v>0</v>
      </c>
      <c r="I119" s="85">
        <v>0</v>
      </c>
      <c r="J11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19" s="26"/>
      <c r="L119" s="11"/>
      <c r="W119" s="13"/>
    </row>
    <row r="120" spans="1:23">
      <c r="A120" s="43" t="str">
        <f>IF(Liste_principale[[#This Row],[Formation tuteurs]]="","",1)</f>
        <v/>
      </c>
      <c r="B120" s="8" t="s">
        <v>53</v>
      </c>
      <c r="C120" s="4" t="s">
        <v>238</v>
      </c>
      <c r="D120" s="4" t="str">
        <f>_xlfn.CONCAT(Liste_principale[[#This Row],[NOM]],Liste_principale[[#This Row],[Prénom]])</f>
        <v>JANDARDStéphane</v>
      </c>
      <c r="E120" s="1" t="s">
        <v>4</v>
      </c>
      <c r="F120" s="1" t="s">
        <v>6</v>
      </c>
      <c r="G120" s="3"/>
      <c r="H120" s="85">
        <v>0</v>
      </c>
      <c r="I120" s="85">
        <v>0</v>
      </c>
      <c r="J12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0" s="26"/>
      <c r="L120" s="11"/>
      <c r="W120" s="13"/>
    </row>
    <row r="121" spans="1:23">
      <c r="A121" s="43" t="str">
        <f>IF(Liste_principale[[#This Row],[Formation tuteurs]]="","",1)</f>
        <v/>
      </c>
      <c r="B121" s="8" t="s">
        <v>54</v>
      </c>
      <c r="C121" s="4" t="s">
        <v>315</v>
      </c>
      <c r="D121" s="4" t="str">
        <f>_xlfn.CONCAT(Liste_principale[[#This Row],[NOM]],Liste_principale[[#This Row],[Prénom]])</f>
        <v>JARCBenjamin</v>
      </c>
      <c r="E121" s="1" t="s">
        <v>4</v>
      </c>
      <c r="F121" s="1" t="s">
        <v>6</v>
      </c>
      <c r="G121" s="3"/>
      <c r="H121" s="85">
        <v>0</v>
      </c>
      <c r="I121" s="85">
        <v>0</v>
      </c>
      <c r="J12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1" s="26"/>
      <c r="L121" s="11"/>
      <c r="W121" s="13"/>
    </row>
    <row r="122" spans="1:23">
      <c r="A122" s="43" t="str">
        <f>IF(Liste_principale[[#This Row],[Formation tuteurs]]="","",1)</f>
        <v/>
      </c>
      <c r="B122" s="8" t="s">
        <v>141</v>
      </c>
      <c r="C122" s="4" t="s">
        <v>168</v>
      </c>
      <c r="D122" s="4" t="str">
        <f>_xlfn.CONCAT(Liste_principale[[#This Row],[NOM]],Liste_principale[[#This Row],[Prénom]])</f>
        <v>JOBERTChristophe</v>
      </c>
      <c r="E122" s="1" t="s">
        <v>5</v>
      </c>
      <c r="F122" s="1" t="s">
        <v>6</v>
      </c>
      <c r="G122" s="3"/>
      <c r="H122" s="85">
        <v>0</v>
      </c>
      <c r="I122" s="85">
        <v>0</v>
      </c>
      <c r="J12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2" s="26"/>
      <c r="L122" s="11"/>
      <c r="W122" s="13"/>
    </row>
    <row r="123" spans="1:23">
      <c r="A123" s="43" t="str">
        <f>IF(Liste_principale[[#This Row],[Formation tuteurs]]="","",1)</f>
        <v/>
      </c>
      <c r="B123" s="8" t="s">
        <v>198</v>
      </c>
      <c r="C123" s="4" t="s">
        <v>248</v>
      </c>
      <c r="D123" s="4" t="str">
        <f>_xlfn.CONCAT(Liste_principale[[#This Row],[NOM]],Liste_principale[[#This Row],[Prénom]])</f>
        <v>JOMARDRomain</v>
      </c>
      <c r="E123" s="3" t="s">
        <v>3</v>
      </c>
      <c r="F123" s="1" t="s">
        <v>6</v>
      </c>
      <c r="G123" s="3"/>
      <c r="H123" s="85">
        <v>0</v>
      </c>
      <c r="I123" s="85">
        <v>0</v>
      </c>
      <c r="J12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3" s="26"/>
      <c r="L123" s="11"/>
      <c r="W123" s="13"/>
    </row>
    <row r="124" spans="1:23">
      <c r="A124" s="43">
        <f>IF(Liste_principale[[#This Row],[Formation tuteurs]]="","",1)</f>
        <v>1</v>
      </c>
      <c r="B124" s="8" t="s">
        <v>142</v>
      </c>
      <c r="C124" s="4" t="s">
        <v>312</v>
      </c>
      <c r="D124" s="4" t="str">
        <f>_xlfn.CONCAT(Liste_principale[[#This Row],[NOM]],Liste_principale[[#This Row],[Prénom]])</f>
        <v>JOSSERANDAurélien</v>
      </c>
      <c r="E124" s="3" t="s">
        <v>3</v>
      </c>
      <c r="F124" s="1" t="s">
        <v>6</v>
      </c>
      <c r="G124" s="3" t="s">
        <v>565</v>
      </c>
      <c r="H124" s="85">
        <v>0</v>
      </c>
      <c r="I124" s="85">
        <v>0</v>
      </c>
      <c r="J12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4" s="26"/>
      <c r="L124" s="11"/>
      <c r="W124" s="13"/>
    </row>
    <row r="125" spans="1:23">
      <c r="A125" s="43" t="str">
        <f>IF(Liste_principale[[#This Row],[Formation tuteurs]]="","",1)</f>
        <v/>
      </c>
      <c r="B125" s="8" t="s">
        <v>585</v>
      </c>
      <c r="C125" s="4" t="s">
        <v>313</v>
      </c>
      <c r="D125" s="4" t="str">
        <f>_xlfn.CONCAT(Liste_principale[[#This Row],[NOM]],Liste_principale[[#This Row],[Prénom]])</f>
        <v>JULLIENRémi</v>
      </c>
      <c r="E125" s="1" t="s">
        <v>5</v>
      </c>
      <c r="F125" s="1" t="s">
        <v>6</v>
      </c>
      <c r="G125" s="3"/>
      <c r="H125" s="85">
        <v>0</v>
      </c>
      <c r="I125" s="85">
        <v>0</v>
      </c>
      <c r="J12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5" s="26"/>
      <c r="L125" s="11"/>
      <c r="W125" s="13"/>
    </row>
    <row r="126" spans="1:23">
      <c r="A126" s="43" t="str">
        <f>IF(Liste_principale[[#This Row],[Formation tuteurs]]="","",1)</f>
        <v/>
      </c>
      <c r="B126" s="8" t="s">
        <v>143</v>
      </c>
      <c r="C126" s="4" t="s">
        <v>314</v>
      </c>
      <c r="D126" s="4" t="str">
        <f>_xlfn.CONCAT(Liste_principale[[#This Row],[NOM]],Liste_principale[[#This Row],[Prénom]])</f>
        <v>KUIBANG NYAMSIAndré</v>
      </c>
      <c r="E126" s="1" t="s">
        <v>5</v>
      </c>
      <c r="F126" s="1" t="s">
        <v>6</v>
      </c>
      <c r="G126" s="3"/>
      <c r="H126" s="85">
        <v>0</v>
      </c>
      <c r="I126" s="85">
        <v>0</v>
      </c>
      <c r="J12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6" s="26"/>
      <c r="L126" s="11"/>
      <c r="W126" s="13"/>
    </row>
    <row r="127" spans="1:23">
      <c r="A127" s="43" t="str">
        <f>IF(Liste_principale[[#This Row],[Formation tuteurs]]="","",1)</f>
        <v/>
      </c>
      <c r="B127" s="8" t="s">
        <v>144</v>
      </c>
      <c r="C127" s="4" t="s">
        <v>169</v>
      </c>
      <c r="D127" s="4" t="str">
        <f>_xlfn.CONCAT(Liste_principale[[#This Row],[NOM]],Liste_principale[[#This Row],[Prénom]])</f>
        <v>LACROIXAntoine</v>
      </c>
      <c r="E127" s="1" t="s">
        <v>5</v>
      </c>
      <c r="F127" s="1" t="s">
        <v>6</v>
      </c>
      <c r="G127" s="3"/>
      <c r="H127" s="85">
        <v>0</v>
      </c>
      <c r="I127" s="85">
        <v>0</v>
      </c>
      <c r="J12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7" s="26"/>
      <c r="L127" s="11"/>
      <c r="W127" s="13"/>
    </row>
    <row r="128" spans="1:23">
      <c r="A128" s="43" t="str">
        <f>IF(Liste_principale[[#This Row],[Formation tuteurs]]="","",1)</f>
        <v/>
      </c>
      <c r="B128" s="8" t="s">
        <v>144</v>
      </c>
      <c r="C128" s="4" t="s">
        <v>249</v>
      </c>
      <c r="D128" s="4" t="str">
        <f>_xlfn.CONCAT(Liste_principale[[#This Row],[NOM]],Liste_principale[[#This Row],[Prénom]])</f>
        <v>LACROIXLoïc</v>
      </c>
      <c r="E128" s="1" t="s">
        <v>5</v>
      </c>
      <c r="F128" s="1" t="s">
        <v>6</v>
      </c>
      <c r="G128" s="3"/>
      <c r="H128" s="85">
        <v>0</v>
      </c>
      <c r="I128" s="85">
        <v>0</v>
      </c>
      <c r="J12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8" s="26"/>
      <c r="L128" s="11"/>
      <c r="W128" s="13"/>
    </row>
    <row r="129" spans="1:23">
      <c r="A129" s="43" t="str">
        <f>IF(Liste_principale[[#This Row],[Formation tuteurs]]="","",1)</f>
        <v/>
      </c>
      <c r="B129" s="8" t="s">
        <v>56</v>
      </c>
      <c r="C129" s="4" t="s">
        <v>168</v>
      </c>
      <c r="D129" s="4" t="str">
        <f>_xlfn.CONCAT(Liste_principale[[#This Row],[NOM]],Liste_principale[[#This Row],[Prénom]])</f>
        <v>LAFAYChristophe</v>
      </c>
      <c r="E129" s="3" t="s">
        <v>3</v>
      </c>
      <c r="F129" s="1" t="s">
        <v>6</v>
      </c>
      <c r="G129" s="3"/>
      <c r="H129" s="85">
        <v>0</v>
      </c>
      <c r="I129" s="85">
        <v>0</v>
      </c>
      <c r="J12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29" s="26"/>
      <c r="L129" s="11"/>
      <c r="W129" s="13"/>
    </row>
    <row r="130" spans="1:23">
      <c r="A130" s="43" t="str">
        <f>IF(Liste_principale[[#This Row],[Formation tuteurs]]="","",1)</f>
        <v/>
      </c>
      <c r="B130" s="8" t="s">
        <v>57</v>
      </c>
      <c r="C130" s="4" t="s">
        <v>284</v>
      </c>
      <c r="D130" s="4" t="str">
        <f>_xlfn.CONCAT(Liste_principale[[#This Row],[NOM]],Liste_principale[[#This Row],[Prénom]])</f>
        <v>LAPOUGE Thierry</v>
      </c>
      <c r="E130" s="3" t="s">
        <v>3</v>
      </c>
      <c r="F130" s="1" t="s">
        <v>6</v>
      </c>
      <c r="G130" s="3"/>
      <c r="H130" s="85">
        <v>0</v>
      </c>
      <c r="I130" s="85">
        <v>0</v>
      </c>
      <c r="J13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0" s="26"/>
      <c r="L130" s="11"/>
      <c r="W130" s="13"/>
    </row>
    <row r="131" spans="1:23">
      <c r="A131" s="43" t="str">
        <f>IF(Liste_principale[[#This Row],[Formation tuteurs]]="","",1)</f>
        <v/>
      </c>
      <c r="B131" s="8" t="s">
        <v>199</v>
      </c>
      <c r="C131" s="4" t="s">
        <v>250</v>
      </c>
      <c r="D131" s="4" t="str">
        <f>_xlfn.CONCAT(Liste_principale[[#This Row],[NOM]],Liste_principale[[#This Row],[Prénom]])</f>
        <v>LAURENTBernard</v>
      </c>
      <c r="E131" s="1" t="s">
        <v>4</v>
      </c>
      <c r="F131" s="1" t="s">
        <v>6</v>
      </c>
      <c r="G131" s="3"/>
      <c r="H131" s="85">
        <v>0</v>
      </c>
      <c r="I131" s="85">
        <v>0</v>
      </c>
      <c r="J13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1" s="26"/>
      <c r="L131" s="11"/>
      <c r="W131" s="13"/>
    </row>
    <row r="132" spans="1:23">
      <c r="A132" s="43" t="str">
        <f>IF(Liste_principale[[#This Row],[Formation tuteurs]]="","",1)</f>
        <v/>
      </c>
      <c r="B132" s="8" t="s">
        <v>200</v>
      </c>
      <c r="C132" s="4" t="s">
        <v>232</v>
      </c>
      <c r="D132" s="4" t="str">
        <f>_xlfn.CONCAT(Liste_principale[[#This Row],[NOM]],Liste_principale[[#This Row],[Prénom]])</f>
        <v>LAVORELPierre</v>
      </c>
      <c r="E132" s="3" t="s">
        <v>3</v>
      </c>
      <c r="F132" s="1" t="s">
        <v>7</v>
      </c>
      <c r="G132" s="3"/>
      <c r="H132" s="85">
        <v>0</v>
      </c>
      <c r="I132" s="85">
        <v>0</v>
      </c>
      <c r="J13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2" s="26"/>
      <c r="L132" s="11"/>
      <c r="W132" s="13"/>
    </row>
    <row r="133" spans="1:23">
      <c r="A133" s="43" t="str">
        <f>IF(Liste_principale[[#This Row],[Formation tuteurs]]="","",1)</f>
        <v/>
      </c>
      <c r="B133" s="8" t="s">
        <v>201</v>
      </c>
      <c r="C133" s="4" t="s">
        <v>227</v>
      </c>
      <c r="D133" s="4" t="str">
        <f>_xlfn.CONCAT(Liste_principale[[#This Row],[NOM]],Liste_principale[[#This Row],[Prénom]])</f>
        <v>LEGHOUILMohamed</v>
      </c>
      <c r="E133" s="1" t="s">
        <v>4</v>
      </c>
      <c r="F133" s="1" t="s">
        <v>6</v>
      </c>
      <c r="G133" s="3"/>
      <c r="H133" s="85">
        <v>0</v>
      </c>
      <c r="I133" s="85">
        <v>0</v>
      </c>
      <c r="J13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3" s="26"/>
      <c r="L133" s="11"/>
      <c r="W133" s="13"/>
    </row>
    <row r="134" spans="1:23">
      <c r="A134" s="43" t="str">
        <f>IF(Liste_principale[[#This Row],[Formation tuteurs]]="","",1)</f>
        <v/>
      </c>
      <c r="B134" s="8" t="s">
        <v>202</v>
      </c>
      <c r="C134" s="4" t="s">
        <v>243</v>
      </c>
      <c r="D134" s="4" t="str">
        <f>_xlfn.CONCAT(Liste_principale[[#This Row],[NOM]],Liste_principale[[#This Row],[Prénom]])</f>
        <v>LEVEQUEVictor</v>
      </c>
      <c r="E134" s="1" t="s">
        <v>5</v>
      </c>
      <c r="F134" s="1" t="s">
        <v>6</v>
      </c>
      <c r="G134" s="3"/>
      <c r="H134" s="85">
        <v>0</v>
      </c>
      <c r="I134" s="85">
        <v>0</v>
      </c>
      <c r="J13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4" s="26"/>
      <c r="L134" s="11"/>
      <c r="W134" s="13"/>
    </row>
    <row r="135" spans="1:23">
      <c r="A135" s="43">
        <f>IF(Liste_principale[[#This Row],[Formation tuteurs]]="","",1)</f>
        <v>1</v>
      </c>
      <c r="B135" s="8" t="s">
        <v>58</v>
      </c>
      <c r="C135" s="4" t="s">
        <v>310</v>
      </c>
      <c r="D135" s="4" t="str">
        <f>_xlfn.CONCAT(Liste_principale[[#This Row],[NOM]],Liste_principale[[#This Row],[Prénom]])</f>
        <v>LEVRATVincent</v>
      </c>
      <c r="E135" s="3" t="s">
        <v>3</v>
      </c>
      <c r="F135" s="1" t="s">
        <v>6</v>
      </c>
      <c r="G135" s="3" t="s">
        <v>565</v>
      </c>
      <c r="H135" s="85">
        <v>0</v>
      </c>
      <c r="I135" s="85">
        <v>0</v>
      </c>
      <c r="J13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5" s="26"/>
      <c r="L135" s="11"/>
      <c r="W135" s="13"/>
    </row>
    <row r="136" spans="1:23">
      <c r="A136" s="43" t="str">
        <f>IF(Liste_principale[[#This Row],[Formation tuteurs]]="","",1)</f>
        <v/>
      </c>
      <c r="B136" s="8" t="s">
        <v>59</v>
      </c>
      <c r="C136" s="4" t="s">
        <v>305</v>
      </c>
      <c r="D136" s="4" t="str">
        <f>_xlfn.CONCAT(Liste_principale[[#This Row],[NOM]],Liste_principale[[#This Row],[Prénom]])</f>
        <v>LHUILLIERFabien</v>
      </c>
      <c r="E136" s="1" t="s">
        <v>5</v>
      </c>
      <c r="F136" s="1" t="s">
        <v>6</v>
      </c>
      <c r="G136" s="3"/>
      <c r="H136" s="85">
        <v>0</v>
      </c>
      <c r="I136" s="85">
        <v>0</v>
      </c>
      <c r="J13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6" s="26"/>
      <c r="L136" s="11"/>
      <c r="W136" s="13"/>
    </row>
    <row r="137" spans="1:23">
      <c r="A137" s="43" t="str">
        <f>IF(Liste_principale[[#This Row],[Formation tuteurs]]="","",1)</f>
        <v/>
      </c>
      <c r="B137" s="8" t="s">
        <v>145</v>
      </c>
      <c r="C137" s="4" t="s">
        <v>263</v>
      </c>
      <c r="D137" s="4" t="str">
        <f>_xlfn.CONCAT(Liste_principale[[#This Row],[NOM]],Liste_principale[[#This Row],[Prénom]])</f>
        <v>LONGINFranck</v>
      </c>
      <c r="E137" s="1" t="s">
        <v>5</v>
      </c>
      <c r="F137" s="1" t="s">
        <v>6</v>
      </c>
      <c r="G137" s="3"/>
      <c r="H137" s="85">
        <v>0</v>
      </c>
      <c r="I137" s="85">
        <v>0</v>
      </c>
      <c r="J13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7" s="26"/>
      <c r="L137" s="11"/>
      <c r="W137" s="13"/>
    </row>
    <row r="138" spans="1:23">
      <c r="A138" s="43" t="str">
        <f>IF(Liste_principale[[#This Row],[Formation tuteurs]]="","",1)</f>
        <v/>
      </c>
      <c r="B138" s="8" t="s">
        <v>60</v>
      </c>
      <c r="C138" s="4" t="s">
        <v>304</v>
      </c>
      <c r="D138" s="4" t="str">
        <f>_xlfn.CONCAT(Liste_principale[[#This Row],[NOM]],Liste_principale[[#This Row],[Prénom]])</f>
        <v>LOUAKIRIMFouad</v>
      </c>
      <c r="E138" s="1" t="s">
        <v>5</v>
      </c>
      <c r="F138" s="1" t="s">
        <v>6</v>
      </c>
      <c r="G138" s="3"/>
      <c r="H138" s="85">
        <v>0</v>
      </c>
      <c r="I138" s="85">
        <v>0</v>
      </c>
      <c r="J13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8" s="26"/>
      <c r="L138" s="11"/>
      <c r="W138" s="13"/>
    </row>
    <row r="139" spans="1:23">
      <c r="A139" s="43">
        <f>IF(Liste_principale[[#This Row],[Formation tuteurs]]="","",1)</f>
        <v>1</v>
      </c>
      <c r="B139" s="8" t="s">
        <v>146</v>
      </c>
      <c r="C139" s="4" t="s">
        <v>165</v>
      </c>
      <c r="D139" s="4" t="str">
        <f>_xlfn.CONCAT(Liste_principale[[#This Row],[NOM]],Liste_principale[[#This Row],[Prénom]])</f>
        <v>MADRENNESAlain</v>
      </c>
      <c r="E139" s="1" t="s">
        <v>5</v>
      </c>
      <c r="F139" s="1" t="s">
        <v>6</v>
      </c>
      <c r="G139" s="3" t="s">
        <v>565</v>
      </c>
      <c r="H139" s="85">
        <v>0</v>
      </c>
      <c r="I139" s="85">
        <v>0</v>
      </c>
      <c r="J13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39" s="26"/>
      <c r="L139" s="11"/>
      <c r="W139" s="13"/>
    </row>
    <row r="140" spans="1:23">
      <c r="A140" s="43" t="str">
        <f>IF(Liste_principale[[#This Row],[Formation tuteurs]]="","",1)</f>
        <v/>
      </c>
      <c r="B140" s="8" t="s">
        <v>203</v>
      </c>
      <c r="C140" s="4" t="s">
        <v>251</v>
      </c>
      <c r="D140" s="4" t="str">
        <f>_xlfn.CONCAT(Liste_principale[[#This Row],[NOM]],Liste_principale[[#This Row],[Prénom]])</f>
        <v>MAGATPatrick</v>
      </c>
      <c r="E140" s="1" t="s">
        <v>4</v>
      </c>
      <c r="F140" s="1" t="s">
        <v>6</v>
      </c>
      <c r="G140" s="3"/>
      <c r="H140" s="85">
        <v>0</v>
      </c>
      <c r="I140" s="85">
        <v>0</v>
      </c>
      <c r="J14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0" s="26"/>
      <c r="L140" s="11"/>
      <c r="W140" s="13"/>
    </row>
    <row r="141" spans="1:23">
      <c r="A141" s="43">
        <f>IF(Liste_principale[[#This Row],[Formation tuteurs]]="","",1)</f>
        <v>1</v>
      </c>
      <c r="B141" s="8" t="s">
        <v>61</v>
      </c>
      <c r="C141" s="4" t="s">
        <v>303</v>
      </c>
      <c r="D141" s="4" t="str">
        <f>_xlfn.CONCAT(Liste_principale[[#This Row],[NOM]],Liste_principale[[#This Row],[Prénom]])</f>
        <v>MAGAT Thomas</v>
      </c>
      <c r="E141" s="3" t="s">
        <v>3</v>
      </c>
      <c r="F141" s="1" t="s">
        <v>6</v>
      </c>
      <c r="G141" s="3" t="s">
        <v>565</v>
      </c>
      <c r="H141" s="85">
        <v>0</v>
      </c>
      <c r="I141" s="85">
        <v>0</v>
      </c>
      <c r="J14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1" s="26"/>
      <c r="L141" s="11"/>
      <c r="W141" s="13"/>
    </row>
    <row r="142" spans="1:23">
      <c r="A142" s="43" t="str">
        <f>IF(Liste_principale[[#This Row],[Formation tuteurs]]="","",1)</f>
        <v/>
      </c>
      <c r="B142" s="8" t="s">
        <v>204</v>
      </c>
      <c r="C142" s="4" t="s">
        <v>252</v>
      </c>
      <c r="D142" s="4" t="str">
        <f>_xlfn.CONCAT(Liste_principale[[#This Row],[NOM]],Liste_principale[[#This Row],[Prénom]])</f>
        <v>MAILLARDGaëtan</v>
      </c>
      <c r="E142" s="1" t="s">
        <v>4</v>
      </c>
      <c r="F142" s="1" t="s">
        <v>6</v>
      </c>
      <c r="G142" s="3"/>
      <c r="H142" s="85">
        <v>0</v>
      </c>
      <c r="I142" s="85">
        <v>0</v>
      </c>
      <c r="J14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2" s="26"/>
      <c r="L142" s="11"/>
      <c r="W142" s="13"/>
    </row>
    <row r="143" spans="1:23">
      <c r="A143" s="43" t="str">
        <f>IF(Liste_principale[[#This Row],[Formation tuteurs]]="","",1)</f>
        <v/>
      </c>
      <c r="B143" s="8" t="s">
        <v>205</v>
      </c>
      <c r="C143" s="4" t="s">
        <v>253</v>
      </c>
      <c r="D143" s="4" t="str">
        <f>_xlfn.CONCAT(Liste_principale[[#This Row],[NOM]],Liste_principale[[#This Row],[Prénom]])</f>
        <v>MALOUMIIshak</v>
      </c>
      <c r="E143" s="3" t="s">
        <v>3</v>
      </c>
      <c r="F143" s="1" t="s">
        <v>6</v>
      </c>
      <c r="G143" s="3"/>
      <c r="H143" s="85">
        <v>0</v>
      </c>
      <c r="I143" s="85">
        <v>0</v>
      </c>
      <c r="J14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3" s="26"/>
      <c r="L143" s="11"/>
      <c r="W143" s="13"/>
    </row>
    <row r="144" spans="1:23">
      <c r="A144" s="43" t="str">
        <f>IF(Liste_principale[[#This Row],[Formation tuteurs]]="","",1)</f>
        <v/>
      </c>
      <c r="B144" s="8" t="s">
        <v>206</v>
      </c>
      <c r="C144" s="4" t="s">
        <v>254</v>
      </c>
      <c r="D144" s="4" t="str">
        <f>_xlfn.CONCAT(Liste_principale[[#This Row],[NOM]],Liste_principale[[#This Row],[Prénom]])</f>
        <v>MARCHANDPascal</v>
      </c>
      <c r="E144" s="1" t="s">
        <v>4</v>
      </c>
      <c r="F144" s="1" t="s">
        <v>6</v>
      </c>
      <c r="G144" s="3"/>
      <c r="H144" s="85">
        <v>0</v>
      </c>
      <c r="I144" s="85">
        <v>0</v>
      </c>
      <c r="J14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4" s="26"/>
      <c r="L144" s="11"/>
      <c r="W144" s="13"/>
    </row>
    <row r="145" spans="1:23">
      <c r="A145" s="43" t="str">
        <f>IF(Liste_principale[[#This Row],[Formation tuteurs]]="","",1)</f>
        <v/>
      </c>
      <c r="B145" s="8" t="s">
        <v>207</v>
      </c>
      <c r="C145" s="4" t="s">
        <v>255</v>
      </c>
      <c r="D145" s="4" t="str">
        <f>_xlfn.CONCAT(Liste_principale[[#This Row],[NOM]],Liste_principale[[#This Row],[Prénom]])</f>
        <v>MARIONIAlexandre</v>
      </c>
      <c r="E145" s="3" t="s">
        <v>3</v>
      </c>
      <c r="F145" s="1" t="s">
        <v>6</v>
      </c>
      <c r="G145" s="3"/>
      <c r="H145" s="85">
        <v>0</v>
      </c>
      <c r="I145" s="85">
        <v>0</v>
      </c>
      <c r="J14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5" s="26"/>
      <c r="L145" s="11"/>
      <c r="W145" s="13"/>
    </row>
    <row r="146" spans="1:23">
      <c r="A146" s="44" t="str">
        <f>IF(Liste_principale[[#This Row],[Formation tuteurs]]="","",1)</f>
        <v/>
      </c>
      <c r="B146" s="8" t="s">
        <v>147</v>
      </c>
      <c r="C146" s="4" t="s">
        <v>168</v>
      </c>
      <c r="D146" s="36" t="str">
        <f>_xlfn.CONCAT(Liste_principale[[#This Row],[NOM]],Liste_principale[[#This Row],[Prénom]])</f>
        <v>MARMEYChristophe</v>
      </c>
      <c r="E146" s="5" t="s">
        <v>3</v>
      </c>
      <c r="F146" s="5" t="s">
        <v>6</v>
      </c>
      <c r="G146" s="3"/>
      <c r="H146" s="85">
        <v>0</v>
      </c>
      <c r="I146" s="85">
        <v>0</v>
      </c>
      <c r="J14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6" s="26"/>
      <c r="L146" s="11"/>
      <c r="W146" s="13"/>
    </row>
    <row r="147" spans="1:23">
      <c r="A147" s="43" t="str">
        <f>IF(Liste_principale[[#This Row],[Formation tuteurs]]="","",1)</f>
        <v/>
      </c>
      <c r="B147" s="8" t="s">
        <v>62</v>
      </c>
      <c r="C147" s="4" t="s">
        <v>302</v>
      </c>
      <c r="D147" s="4" t="str">
        <f>_xlfn.CONCAT(Liste_principale[[#This Row],[NOM]],Liste_principale[[#This Row],[Prénom]])</f>
        <v>MARTINSJoshua</v>
      </c>
      <c r="E147" s="1" t="s">
        <v>5</v>
      </c>
      <c r="F147" s="1" t="s">
        <v>6</v>
      </c>
      <c r="G147" s="3"/>
      <c r="H147" s="85">
        <v>0</v>
      </c>
      <c r="I147" s="85">
        <v>0</v>
      </c>
      <c r="J14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7" s="26"/>
      <c r="L147" s="11"/>
      <c r="W147" s="13"/>
    </row>
    <row r="148" spans="1:23">
      <c r="A148" s="43" t="str">
        <f>IF(Liste_principale[[#This Row],[Formation tuteurs]]="","",1)</f>
        <v/>
      </c>
      <c r="B148" s="8" t="s">
        <v>148</v>
      </c>
      <c r="C148" s="4" t="s">
        <v>301</v>
      </c>
      <c r="D148" s="4" t="str">
        <f>_xlfn.CONCAT(Liste_principale[[#This Row],[NOM]],Liste_principale[[#This Row],[Prénom]])</f>
        <v>MASSONNATJérémy</v>
      </c>
      <c r="E148" s="1" t="s">
        <v>4</v>
      </c>
      <c r="F148" s="1" t="s">
        <v>6</v>
      </c>
      <c r="G148" s="3"/>
      <c r="H148" s="85">
        <v>0</v>
      </c>
      <c r="I148" s="85">
        <v>0</v>
      </c>
      <c r="J14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8" s="26"/>
      <c r="L148" s="11"/>
      <c r="W148" s="13"/>
    </row>
    <row r="149" spans="1:23">
      <c r="A149" s="43" t="str">
        <f>IF(Liste_principale[[#This Row],[Formation tuteurs]]="","",1)</f>
        <v/>
      </c>
      <c r="B149" s="8" t="s">
        <v>63</v>
      </c>
      <c r="C149" s="4" t="s">
        <v>300</v>
      </c>
      <c r="D149" s="4" t="str">
        <f>_xlfn.CONCAT(Liste_principale[[#This Row],[NOM]],Liste_principale[[#This Row],[Prénom]])</f>
        <v>MATHIS DUBOISClément</v>
      </c>
      <c r="E149" s="1" t="s">
        <v>5</v>
      </c>
      <c r="F149" s="1" t="s">
        <v>6</v>
      </c>
      <c r="G149" s="3"/>
      <c r="H149" s="85">
        <v>0</v>
      </c>
      <c r="I149" s="85">
        <v>0</v>
      </c>
      <c r="J14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49" s="26"/>
      <c r="L149" s="11"/>
      <c r="W149" s="13"/>
    </row>
    <row r="150" spans="1:23">
      <c r="A150" s="43" t="str">
        <f>IF(Liste_principale[[#This Row],[Formation tuteurs]]="","",1)</f>
        <v/>
      </c>
      <c r="B150" s="8" t="s">
        <v>149</v>
      </c>
      <c r="C150" s="4" t="s">
        <v>170</v>
      </c>
      <c r="D150" s="4" t="str">
        <f>_xlfn.CONCAT(Liste_principale[[#This Row],[NOM]],Liste_principale[[#This Row],[Prénom]])</f>
        <v>MERSELYamani</v>
      </c>
      <c r="E150" s="1" t="s">
        <v>4</v>
      </c>
      <c r="F150" s="1" t="s">
        <v>6</v>
      </c>
      <c r="G150" s="3"/>
      <c r="H150" s="85">
        <v>0</v>
      </c>
      <c r="I150" s="85">
        <v>0</v>
      </c>
      <c r="J15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0" s="26"/>
      <c r="L150" s="11"/>
      <c r="W150" s="13"/>
    </row>
    <row r="151" spans="1:23">
      <c r="A151" s="43" t="str">
        <f>IF(Liste_principale[[#This Row],[Formation tuteurs]]="","",1)</f>
        <v/>
      </c>
      <c r="B151" s="8" t="s">
        <v>64</v>
      </c>
      <c r="C151" s="4" t="s">
        <v>299</v>
      </c>
      <c r="D151" s="4" t="str">
        <f>_xlfn.CONCAT(Liste_principale[[#This Row],[NOM]],Liste_principale[[#This Row],[Prénom]])</f>
        <v>MEUNIERLuc</v>
      </c>
      <c r="E151" s="3" t="s">
        <v>3</v>
      </c>
      <c r="F151" s="1" t="s">
        <v>6</v>
      </c>
      <c r="G151" s="3"/>
      <c r="H151" s="85">
        <v>0</v>
      </c>
      <c r="I151" s="85">
        <v>0</v>
      </c>
      <c r="J15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1" s="26"/>
      <c r="L151" s="11"/>
      <c r="W151" s="13"/>
    </row>
    <row r="152" spans="1:23">
      <c r="A152" s="43" t="str">
        <f>IF(Liste_principale[[#This Row],[Formation tuteurs]]="","",1)</f>
        <v/>
      </c>
      <c r="B152" s="8" t="s">
        <v>562</v>
      </c>
      <c r="C152" s="4" t="s">
        <v>298</v>
      </c>
      <c r="D152" s="4" t="str">
        <f>_xlfn.CONCAT(Liste_principale[[#This Row],[NOM]],Liste_principale[[#This Row],[Prénom]])</f>
        <v>MIGNERY Roland</v>
      </c>
      <c r="E152" s="3" t="s">
        <v>3</v>
      </c>
      <c r="F152" s="1" t="s">
        <v>6</v>
      </c>
      <c r="G152" s="3"/>
      <c r="H152" s="85">
        <v>0</v>
      </c>
      <c r="I152" s="85">
        <v>0</v>
      </c>
      <c r="J15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2" s="26"/>
      <c r="L152" s="11"/>
      <c r="W152" s="13"/>
    </row>
    <row r="153" spans="1:23">
      <c r="A153" s="43" t="str">
        <f>IF(Liste_principale[[#This Row],[Formation tuteurs]]="","",1)</f>
        <v/>
      </c>
      <c r="B153" s="8" t="s">
        <v>208</v>
      </c>
      <c r="C153" s="4" t="s">
        <v>233</v>
      </c>
      <c r="D153" s="4" t="str">
        <f>_xlfn.CONCAT(Liste_principale[[#This Row],[NOM]],Liste_principale[[#This Row],[Prénom]])</f>
        <v>MILANJean-Luc</v>
      </c>
      <c r="E153" s="3" t="s">
        <v>3</v>
      </c>
      <c r="F153" s="1" t="s">
        <v>6</v>
      </c>
      <c r="G153" s="3"/>
      <c r="H153" s="85">
        <v>0</v>
      </c>
      <c r="I153" s="85">
        <v>0</v>
      </c>
      <c r="J15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3" s="26"/>
      <c r="L153" s="11"/>
      <c r="W153" s="13"/>
    </row>
    <row r="154" spans="1:23">
      <c r="A154" s="43" t="str">
        <f>IF(Liste_principale[[#This Row],[Formation tuteurs]]="","",1)</f>
        <v/>
      </c>
      <c r="B154" s="8" t="s">
        <v>150</v>
      </c>
      <c r="C154" s="4" t="s">
        <v>297</v>
      </c>
      <c r="D154" s="4" t="str">
        <f>_xlfn.CONCAT(Liste_principale[[#This Row],[NOM]],Liste_principale[[#This Row],[Prénom]])</f>
        <v>MITTONFrederic</v>
      </c>
      <c r="E154" s="1" t="s">
        <v>4</v>
      </c>
      <c r="F154" s="1" t="s">
        <v>6</v>
      </c>
      <c r="G154" s="3"/>
      <c r="H154" s="85">
        <v>0</v>
      </c>
      <c r="I154" s="85">
        <v>0</v>
      </c>
      <c r="J15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4" s="26"/>
      <c r="L154" s="11"/>
      <c r="W154" s="13"/>
    </row>
    <row r="155" spans="1:23">
      <c r="A155" s="43" t="str">
        <f>IF(Liste_principale[[#This Row],[Formation tuteurs]]="","",1)</f>
        <v/>
      </c>
      <c r="B155" s="8" t="s">
        <v>209</v>
      </c>
      <c r="C155" s="4" t="s">
        <v>256</v>
      </c>
      <c r="D155" s="4" t="str">
        <f>_xlfn.CONCAT(Liste_principale[[#This Row],[NOM]],Liste_principale[[#This Row],[Prénom]])</f>
        <v>MOREAULionel</v>
      </c>
      <c r="E155" s="1" t="s">
        <v>4</v>
      </c>
      <c r="F155" s="1" t="s">
        <v>6</v>
      </c>
      <c r="G155" s="3"/>
      <c r="H155" s="85">
        <v>0</v>
      </c>
      <c r="I155" s="85">
        <v>0</v>
      </c>
      <c r="J15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5" s="26"/>
      <c r="L155" s="11"/>
      <c r="W155" s="13"/>
    </row>
    <row r="156" spans="1:23">
      <c r="A156" s="43" t="str">
        <f>IF(Liste_principale[[#This Row],[Formation tuteurs]]="","",1)</f>
        <v/>
      </c>
      <c r="B156" s="8" t="s">
        <v>151</v>
      </c>
      <c r="C156" s="4" t="s">
        <v>296</v>
      </c>
      <c r="D156" s="4" t="str">
        <f>_xlfn.CONCAT(Liste_principale[[#This Row],[NOM]],Liste_principale[[#This Row],[Prénom]])</f>
        <v>NALLETJosselyn</v>
      </c>
      <c r="E156" s="1" t="s">
        <v>4</v>
      </c>
      <c r="F156" s="1" t="s">
        <v>6</v>
      </c>
      <c r="G156" s="3"/>
      <c r="H156" s="85">
        <v>0</v>
      </c>
      <c r="I156" s="85">
        <v>0</v>
      </c>
      <c r="J15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6" s="26"/>
      <c r="L156" s="11"/>
      <c r="W156" s="13"/>
    </row>
    <row r="157" spans="1:23">
      <c r="A157" s="43" t="str">
        <f>IF(Liste_principale[[#This Row],[Formation tuteurs]]="","",1)</f>
        <v/>
      </c>
      <c r="B157" s="8" t="s">
        <v>65</v>
      </c>
      <c r="C157" s="4" t="s">
        <v>295</v>
      </c>
      <c r="D157" s="4" t="str">
        <f>_xlfn.CONCAT(Liste_principale[[#This Row],[NOM]],Liste_principale[[#This Row],[Prénom]])</f>
        <v>NOYELJean-Baptiste</v>
      </c>
      <c r="E157" s="1" t="s">
        <v>5</v>
      </c>
      <c r="F157" s="1" t="s">
        <v>6</v>
      </c>
      <c r="G157" s="3"/>
      <c r="H157" s="85">
        <v>0</v>
      </c>
      <c r="I157" s="85">
        <v>0</v>
      </c>
      <c r="J15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7" s="26"/>
      <c r="L157" s="11"/>
      <c r="W157" s="13"/>
    </row>
    <row r="158" spans="1:23">
      <c r="A158" s="43" t="str">
        <f>IF(Liste_principale[[#This Row],[Formation tuteurs]]="","",1)</f>
        <v/>
      </c>
      <c r="B158" s="8" t="s">
        <v>66</v>
      </c>
      <c r="C158" s="4" t="s">
        <v>294</v>
      </c>
      <c r="D158" s="4" t="str">
        <f>_xlfn.CONCAT(Liste_principale[[#This Row],[NOM]],Liste_principale[[#This Row],[Prénom]])</f>
        <v>PAILLASSONMickael</v>
      </c>
      <c r="E158" s="1" t="s">
        <v>5</v>
      </c>
      <c r="F158" s="1" t="s">
        <v>6</v>
      </c>
      <c r="G158" s="3"/>
      <c r="H158" s="85">
        <v>0</v>
      </c>
      <c r="I158" s="85">
        <v>0</v>
      </c>
      <c r="J15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8" s="26"/>
      <c r="L158" s="11"/>
      <c r="W158" s="13"/>
    </row>
    <row r="159" spans="1:23">
      <c r="A159" s="43">
        <f>IF(Liste_principale[[#This Row],[Formation tuteurs]]="","",1)</f>
        <v>1</v>
      </c>
      <c r="B159" s="8" t="s">
        <v>67</v>
      </c>
      <c r="C159" s="4" t="s">
        <v>293</v>
      </c>
      <c r="D159" s="4" t="str">
        <f>_xlfn.CONCAT(Liste_principale[[#This Row],[NOM]],Liste_principale[[#This Row],[Prénom]])</f>
        <v>PAILLASSON Tony</v>
      </c>
      <c r="E159" s="3" t="s">
        <v>3</v>
      </c>
      <c r="F159" s="1" t="s">
        <v>6</v>
      </c>
      <c r="G159" s="3" t="s">
        <v>565</v>
      </c>
      <c r="H159" s="85">
        <v>0</v>
      </c>
      <c r="I159" s="85">
        <v>0</v>
      </c>
      <c r="J15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59" s="26"/>
      <c r="L159" s="11"/>
      <c r="W159" s="13"/>
    </row>
    <row r="160" spans="1:23">
      <c r="A160" s="43" t="str">
        <f>IF(Liste_principale[[#This Row],[Formation tuteurs]]="","",1)</f>
        <v/>
      </c>
      <c r="B160" s="8" t="s">
        <v>152</v>
      </c>
      <c r="C160" s="4" t="s">
        <v>263</v>
      </c>
      <c r="D160" s="4" t="str">
        <f>_xlfn.CONCAT(Liste_principale[[#This Row],[NOM]],Liste_principale[[#This Row],[Prénom]])</f>
        <v>PAPILLONFranck</v>
      </c>
      <c r="E160" s="1" t="s">
        <v>5</v>
      </c>
      <c r="F160" s="1" t="s">
        <v>6</v>
      </c>
      <c r="G160" s="3"/>
      <c r="H160" s="85">
        <v>0</v>
      </c>
      <c r="I160" s="85">
        <v>0</v>
      </c>
      <c r="J16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0" s="26"/>
      <c r="L160" s="11"/>
      <c r="W160" s="13"/>
    </row>
    <row r="161" spans="1:23">
      <c r="A161" s="43" t="str">
        <f>IF(Liste_principale[[#This Row],[Formation tuteurs]]="","",1)</f>
        <v/>
      </c>
      <c r="B161" s="8" t="s">
        <v>153</v>
      </c>
      <c r="C161" s="4" t="s">
        <v>257</v>
      </c>
      <c r="D161" s="4" t="str">
        <f>_xlfn.CONCAT(Liste_principale[[#This Row],[NOM]],Liste_principale[[#This Row],[Prénom]])</f>
        <v>PECOTFlorent</v>
      </c>
      <c r="E161" s="1" t="s">
        <v>5</v>
      </c>
      <c r="F161" s="1" t="s">
        <v>6</v>
      </c>
      <c r="G161" s="3"/>
      <c r="H161" s="85">
        <v>0</v>
      </c>
      <c r="I161" s="85">
        <v>0</v>
      </c>
      <c r="J16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1" s="26"/>
      <c r="L161" s="11"/>
      <c r="W161" s="13"/>
    </row>
    <row r="162" spans="1:23">
      <c r="A162" s="43">
        <f>IF(Liste_principale[[#This Row],[Formation tuteurs]]="","",1)</f>
        <v>1</v>
      </c>
      <c r="B162" s="8" t="s">
        <v>153</v>
      </c>
      <c r="C162" s="4" t="s">
        <v>172</v>
      </c>
      <c r="D162" s="4" t="str">
        <f>_xlfn.CONCAT(Liste_principale[[#This Row],[NOM]],Liste_principale[[#This Row],[Prénom]])</f>
        <v>PECOTEric</v>
      </c>
      <c r="E162" s="3" t="s">
        <v>3</v>
      </c>
      <c r="F162" s="1" t="s">
        <v>6</v>
      </c>
      <c r="G162" s="3" t="s">
        <v>565</v>
      </c>
      <c r="H162" s="85">
        <v>0</v>
      </c>
      <c r="I162" s="85">
        <v>0</v>
      </c>
      <c r="J16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2" s="26"/>
      <c r="L162" s="11"/>
      <c r="W162" s="13"/>
    </row>
    <row r="163" spans="1:23">
      <c r="A163" s="43" t="str">
        <f>IF(Liste_principale[[#This Row],[Formation tuteurs]]="","",1)</f>
        <v/>
      </c>
      <c r="B163" s="8" t="s">
        <v>153</v>
      </c>
      <c r="C163" s="4" t="s">
        <v>257</v>
      </c>
      <c r="D163" s="4" t="str">
        <f>_xlfn.CONCAT(Liste_principale[[#This Row],[NOM]],Liste_principale[[#This Row],[Prénom]])</f>
        <v>PECOTFlorent</v>
      </c>
      <c r="E163" s="3" t="s">
        <v>3</v>
      </c>
      <c r="F163" s="1" t="s">
        <v>6</v>
      </c>
      <c r="G163" s="3"/>
      <c r="H163" s="85">
        <v>0</v>
      </c>
      <c r="I163" s="85">
        <v>0</v>
      </c>
      <c r="J16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3" s="26"/>
      <c r="L163" s="11"/>
      <c r="W163" s="13"/>
    </row>
    <row r="164" spans="1:23">
      <c r="A164" s="43" t="str">
        <f>IF(Liste_principale[[#This Row],[Formation tuteurs]]="","",1)</f>
        <v/>
      </c>
      <c r="B164" s="8" t="s">
        <v>153</v>
      </c>
      <c r="C164" s="4" t="s">
        <v>172</v>
      </c>
      <c r="D164" s="4" t="str">
        <f>_xlfn.CONCAT(Liste_principale[[#This Row],[NOM]],Liste_principale[[#This Row],[Prénom]])</f>
        <v>PECOTEric</v>
      </c>
      <c r="E164" s="3" t="s">
        <v>3</v>
      </c>
      <c r="F164" s="1" t="s">
        <v>6</v>
      </c>
      <c r="G164" s="3"/>
      <c r="H164" s="85">
        <v>0</v>
      </c>
      <c r="I164" s="85">
        <v>0</v>
      </c>
      <c r="J16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4" s="26"/>
      <c r="L164" s="11"/>
      <c r="W164" s="13"/>
    </row>
    <row r="165" spans="1:23">
      <c r="A165" s="43" t="str">
        <f>IF(Liste_principale[[#This Row],[Formation tuteurs]]="","",1)</f>
        <v/>
      </c>
      <c r="B165" s="8" t="s">
        <v>68</v>
      </c>
      <c r="C165" s="4" t="s">
        <v>292</v>
      </c>
      <c r="D165" s="4" t="str">
        <f>_xlfn.CONCAT(Liste_principale[[#This Row],[NOM]],Liste_principale[[#This Row],[Prénom]])</f>
        <v>PEILLERChristian</v>
      </c>
      <c r="E165" s="1" t="s">
        <v>5</v>
      </c>
      <c r="F165" s="1" t="s">
        <v>6</v>
      </c>
      <c r="G165" s="3"/>
      <c r="H165" s="85">
        <v>0</v>
      </c>
      <c r="I165" s="85">
        <v>0</v>
      </c>
      <c r="J16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5" s="26"/>
      <c r="L165" s="11"/>
      <c r="W165" s="13"/>
    </row>
    <row r="166" spans="1:23">
      <c r="A166" s="43" t="str">
        <f>IF(Liste_principale[[#This Row],[Formation tuteurs]]="","",1)</f>
        <v/>
      </c>
      <c r="B166" s="8" t="s">
        <v>210</v>
      </c>
      <c r="C166" s="4" t="s">
        <v>258</v>
      </c>
      <c r="D166" s="4" t="str">
        <f>_xlfn.CONCAT(Liste_principale[[#This Row],[NOM]],Liste_principale[[#This Row],[Prénom]])</f>
        <v>PELINMaximilien</v>
      </c>
      <c r="E166" s="1" t="s">
        <v>4</v>
      </c>
      <c r="F166" s="1" t="s">
        <v>6</v>
      </c>
      <c r="G166" s="3"/>
      <c r="H166" s="85">
        <v>0</v>
      </c>
      <c r="I166" s="85">
        <v>0</v>
      </c>
      <c r="J16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6" s="26"/>
      <c r="L166" s="11"/>
      <c r="W166" s="13"/>
    </row>
    <row r="167" spans="1:23">
      <c r="A167" s="43" t="str">
        <f>IF(Liste_principale[[#This Row],[Formation tuteurs]]="","",1)</f>
        <v/>
      </c>
      <c r="B167" s="8" t="s">
        <v>211</v>
      </c>
      <c r="C167" s="4" t="s">
        <v>259</v>
      </c>
      <c r="D167" s="4" t="str">
        <f>_xlfn.CONCAT(Liste_principale[[#This Row],[NOM]],Liste_principale[[#This Row],[Prénom]])</f>
        <v>PERRIERJean-Marc</v>
      </c>
      <c r="E167" s="1" t="s">
        <v>5</v>
      </c>
      <c r="F167" s="1" t="s">
        <v>6</v>
      </c>
      <c r="G167" s="3"/>
      <c r="H167" s="85">
        <v>0</v>
      </c>
      <c r="I167" s="85">
        <v>0</v>
      </c>
      <c r="J16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7" s="26"/>
      <c r="L167" s="11"/>
      <c r="W167" s="13"/>
    </row>
    <row r="168" spans="1:23">
      <c r="A168" s="43" t="str">
        <f>IF(Liste_principale[[#This Row],[Formation tuteurs]]="","",1)</f>
        <v/>
      </c>
      <c r="B168" s="8" t="s">
        <v>69</v>
      </c>
      <c r="C168" s="4" t="s">
        <v>105</v>
      </c>
      <c r="D168" s="4" t="str">
        <f>_xlfn.CONCAT(Liste_principale[[#This Row],[NOM]],Liste_principale[[#This Row],[Prénom]])</f>
        <v>PESSIABruno</v>
      </c>
      <c r="E168" s="3" t="s">
        <v>3</v>
      </c>
      <c r="F168" s="1" t="s">
        <v>6</v>
      </c>
      <c r="G168" s="3"/>
      <c r="H168" s="85">
        <v>0</v>
      </c>
      <c r="I168" s="85">
        <v>0</v>
      </c>
      <c r="J16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8" s="26"/>
      <c r="L168" s="11"/>
      <c r="W168" s="13"/>
    </row>
    <row r="169" spans="1:23">
      <c r="A169" s="43" t="str">
        <f>IF(Liste_principale[[#This Row],[Formation tuteurs]]="","",1)</f>
        <v/>
      </c>
      <c r="B169" s="8" t="s">
        <v>70</v>
      </c>
      <c r="C169" s="4" t="s">
        <v>291</v>
      </c>
      <c r="D169" s="4" t="str">
        <f>_xlfn.CONCAT(Liste_principale[[#This Row],[NOM]],Liste_principale[[#This Row],[Prénom]])</f>
        <v>PIGNARDRaymond</v>
      </c>
      <c r="E169" s="1" t="s">
        <v>4</v>
      </c>
      <c r="F169" s="1" t="s">
        <v>6</v>
      </c>
      <c r="G169" s="3"/>
      <c r="H169" s="85">
        <v>0</v>
      </c>
      <c r="I169" s="85">
        <v>0</v>
      </c>
      <c r="J16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69" s="26"/>
      <c r="L169" s="11"/>
      <c r="W169" s="13"/>
    </row>
    <row r="170" spans="1:23">
      <c r="A170" s="43" t="str">
        <f>IF(Liste_principale[[#This Row],[Formation tuteurs]]="","",1)</f>
        <v/>
      </c>
      <c r="B170" s="8" t="s">
        <v>71</v>
      </c>
      <c r="C170" s="4" t="s">
        <v>268</v>
      </c>
      <c r="D170" s="4" t="str">
        <f>_xlfn.CONCAT(Liste_principale[[#This Row],[NOM]],Liste_principale[[#This Row],[Prénom]])</f>
        <v>PINRichard</v>
      </c>
      <c r="E170" s="1" t="s">
        <v>5</v>
      </c>
      <c r="F170" s="1" t="s">
        <v>6</v>
      </c>
      <c r="G170" s="3"/>
      <c r="H170" s="85">
        <v>0</v>
      </c>
      <c r="I170" s="85">
        <v>0</v>
      </c>
      <c r="J17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0" s="26"/>
      <c r="L170" s="11"/>
      <c r="W170" s="13"/>
    </row>
    <row r="171" spans="1:23">
      <c r="A171" s="43" t="str">
        <f>IF(Liste_principale[[#This Row],[Formation tuteurs]]="","",1)</f>
        <v/>
      </c>
      <c r="B171" s="8" t="s">
        <v>212</v>
      </c>
      <c r="C171" s="4" t="s">
        <v>260</v>
      </c>
      <c r="D171" s="4" t="str">
        <f>_xlfn.CONCAT(Liste_principale[[#This Row],[NOM]],Liste_principale[[#This Row],[Prénom]])</f>
        <v>PONCETMarc</v>
      </c>
      <c r="E171" s="3" t="s">
        <v>3</v>
      </c>
      <c r="F171" s="1" t="s">
        <v>6</v>
      </c>
      <c r="G171" s="3"/>
      <c r="H171" s="85">
        <v>0</v>
      </c>
      <c r="I171" s="85">
        <v>0</v>
      </c>
      <c r="J17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1" s="26"/>
      <c r="L171" s="11"/>
      <c r="W171" s="13"/>
    </row>
    <row r="172" spans="1:23">
      <c r="A172" s="43" t="str">
        <f>IF(Liste_principale[[#This Row],[Formation tuteurs]]="","",1)</f>
        <v/>
      </c>
      <c r="B172" s="8" t="s">
        <v>154</v>
      </c>
      <c r="C172" s="4" t="s">
        <v>173</v>
      </c>
      <c r="D172" s="4" t="str">
        <f>_xlfn.CONCAT(Liste_principale[[#This Row],[NOM]],Liste_principale[[#This Row],[Prénom]])</f>
        <v>PONSDidier</v>
      </c>
      <c r="E172" s="1" t="s">
        <v>5</v>
      </c>
      <c r="F172" s="1" t="s">
        <v>6</v>
      </c>
      <c r="G172" s="3"/>
      <c r="H172" s="85">
        <v>0</v>
      </c>
      <c r="I172" s="85">
        <v>0</v>
      </c>
      <c r="J17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2" s="26"/>
      <c r="L172" s="11"/>
      <c r="W172" s="13"/>
    </row>
    <row r="173" spans="1:23">
      <c r="A173" s="43" t="str">
        <f>IF(Liste_principale[[#This Row],[Formation tuteurs]]="","",1)</f>
        <v/>
      </c>
      <c r="B173" s="8" t="s">
        <v>213</v>
      </c>
      <c r="C173" s="4" t="s">
        <v>261</v>
      </c>
      <c r="D173" s="4" t="str">
        <f>_xlfn.CONCAT(Liste_principale[[#This Row],[NOM]],Liste_principale[[#This Row],[Prénom]])</f>
        <v>PORTALIERRisland</v>
      </c>
      <c r="E173" s="1" t="s">
        <v>5</v>
      </c>
      <c r="F173" s="1" t="s">
        <v>6</v>
      </c>
      <c r="G173" s="3"/>
      <c r="H173" s="85">
        <v>0</v>
      </c>
      <c r="I173" s="85">
        <v>0</v>
      </c>
      <c r="J17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3" s="26"/>
      <c r="L173" s="11"/>
      <c r="W173" s="13"/>
    </row>
    <row r="174" spans="1:23">
      <c r="A174" s="43" t="str">
        <f>IF(Liste_principale[[#This Row],[Formation tuteurs]]="","",1)</f>
        <v/>
      </c>
      <c r="B174" s="8" t="s">
        <v>72</v>
      </c>
      <c r="C174" s="4" t="s">
        <v>277</v>
      </c>
      <c r="D174" s="4" t="str">
        <f>_xlfn.CONCAT(Liste_principale[[#This Row],[NOM]],Liste_principale[[#This Row],[Prénom]])</f>
        <v>POULARDGrégory</v>
      </c>
      <c r="E174" s="3" t="s">
        <v>3</v>
      </c>
      <c r="F174" s="1" t="s">
        <v>6</v>
      </c>
      <c r="G174" s="3"/>
      <c r="H174" s="85">
        <v>0</v>
      </c>
      <c r="I174" s="85">
        <v>0</v>
      </c>
      <c r="J17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4" s="26"/>
      <c r="L174" s="11"/>
      <c r="W174" s="13"/>
    </row>
    <row r="175" spans="1:23">
      <c r="A175" s="43" t="str">
        <f>IF(Liste_principale[[#This Row],[Formation tuteurs]]="","",1)</f>
        <v/>
      </c>
      <c r="B175" s="8" t="s">
        <v>72</v>
      </c>
      <c r="C175" s="4" t="s">
        <v>290</v>
      </c>
      <c r="D175" s="4" t="str">
        <f>_xlfn.CONCAT(Liste_principale[[#This Row],[NOM]],Liste_principale[[#This Row],[Prénom]])</f>
        <v>POULARDSébastien</v>
      </c>
      <c r="E175" s="3" t="s">
        <v>3</v>
      </c>
      <c r="F175" s="1" t="s">
        <v>6</v>
      </c>
      <c r="G175" s="3"/>
      <c r="H175" s="85">
        <v>0</v>
      </c>
      <c r="I175" s="85">
        <v>0</v>
      </c>
      <c r="J17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5" s="26"/>
      <c r="L175" s="11"/>
      <c r="W175" s="13"/>
    </row>
    <row r="176" spans="1:23">
      <c r="A176" s="43" t="str">
        <f>IF(Liste_principale[[#This Row],[Formation tuteurs]]="","",1)</f>
        <v/>
      </c>
      <c r="B176" s="8" t="s">
        <v>72</v>
      </c>
      <c r="C176" s="4" t="s">
        <v>173</v>
      </c>
      <c r="D176" s="4" t="str">
        <f>_xlfn.CONCAT(Liste_principale[[#This Row],[NOM]],Liste_principale[[#This Row],[Prénom]])</f>
        <v>POULARDDidier</v>
      </c>
      <c r="E176" s="3" t="s">
        <v>3</v>
      </c>
      <c r="F176" s="1" t="s">
        <v>6</v>
      </c>
      <c r="G176" s="3"/>
      <c r="H176" s="85">
        <v>0</v>
      </c>
      <c r="I176" s="85">
        <v>0</v>
      </c>
      <c r="J17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6" s="26"/>
      <c r="L176" s="11"/>
      <c r="W176" s="13"/>
    </row>
    <row r="177" spans="1:23">
      <c r="A177" s="43" t="str">
        <f>IF(Liste_principale[[#This Row],[Formation tuteurs]]="","",1)</f>
        <v/>
      </c>
      <c r="B177" s="8" t="s">
        <v>73</v>
      </c>
      <c r="C177" s="4" t="s">
        <v>255</v>
      </c>
      <c r="D177" s="4" t="str">
        <f>_xlfn.CONCAT(Liste_principale[[#This Row],[NOM]],Liste_principale[[#This Row],[Prénom]])</f>
        <v>PRADELAlexandre</v>
      </c>
      <c r="E177" s="3" t="s">
        <v>3</v>
      </c>
      <c r="F177" s="1" t="s">
        <v>6</v>
      </c>
      <c r="G177" s="3"/>
      <c r="H177" s="85">
        <v>0</v>
      </c>
      <c r="I177" s="85">
        <v>0</v>
      </c>
      <c r="J17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7" s="26"/>
      <c r="L177" s="11"/>
      <c r="W177" s="13"/>
    </row>
    <row r="178" spans="1:23">
      <c r="A178" s="43" t="str">
        <f>IF(Liste_principale[[#This Row],[Formation tuteurs]]="","",1)</f>
        <v/>
      </c>
      <c r="B178" s="8" t="s">
        <v>214</v>
      </c>
      <c r="C178" s="4" t="s">
        <v>254</v>
      </c>
      <c r="D178" s="4" t="str">
        <f>_xlfn.CONCAT(Liste_principale[[#This Row],[NOM]],Liste_principale[[#This Row],[Prénom]])</f>
        <v>PREZPascal</v>
      </c>
      <c r="E178" s="1" t="s">
        <v>4</v>
      </c>
      <c r="F178" s="1" t="s">
        <v>6</v>
      </c>
      <c r="G178" s="3"/>
      <c r="H178" s="85">
        <v>0</v>
      </c>
      <c r="I178" s="85">
        <v>0</v>
      </c>
      <c r="J17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8" s="26"/>
      <c r="L178" s="11"/>
      <c r="W178" s="13"/>
    </row>
    <row r="179" spans="1:23">
      <c r="A179" s="43" t="str">
        <f>IF(Liste_principale[[#This Row],[Formation tuteurs]]="","",1)</f>
        <v/>
      </c>
      <c r="B179" s="8" t="s">
        <v>215</v>
      </c>
      <c r="C179" s="4" t="s">
        <v>262</v>
      </c>
      <c r="D179" s="4" t="str">
        <f>_xlfn.CONCAT(Liste_principale[[#This Row],[NOM]],Liste_principale[[#This Row],[Prénom]])</f>
        <v>PROTONAnthony</v>
      </c>
      <c r="E179" s="1" t="s">
        <v>4</v>
      </c>
      <c r="F179" s="1" t="s">
        <v>7</v>
      </c>
      <c r="G179" s="3"/>
      <c r="H179" s="85">
        <v>0</v>
      </c>
      <c r="I179" s="85">
        <v>0</v>
      </c>
      <c r="J17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79" s="26"/>
      <c r="L179" s="11"/>
      <c r="W179" s="13"/>
    </row>
    <row r="180" spans="1:23">
      <c r="A180" s="43" t="str">
        <f>IF(Liste_principale[[#This Row],[Formation tuteurs]]="","",1)</f>
        <v/>
      </c>
      <c r="B180" s="8" t="s">
        <v>74</v>
      </c>
      <c r="C180" s="4" t="s">
        <v>245</v>
      </c>
      <c r="D180" s="4" t="str">
        <f>_xlfn.CONCAT(Liste_principale[[#This Row],[NOM]],Liste_principale[[#This Row],[Prénom]])</f>
        <v>RABHI Abdel</v>
      </c>
      <c r="E180" s="3" t="s">
        <v>3</v>
      </c>
      <c r="F180" s="1" t="s">
        <v>6</v>
      </c>
      <c r="G180" s="3"/>
      <c r="H180" s="85">
        <v>0</v>
      </c>
      <c r="I180" s="85">
        <v>0</v>
      </c>
      <c r="J18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0" s="26"/>
      <c r="L180" s="11"/>
      <c r="W180" s="13"/>
    </row>
    <row r="181" spans="1:23">
      <c r="A181" s="43" t="str">
        <f>IF(Liste_principale[[#This Row],[Formation tuteurs]]="","",1)</f>
        <v/>
      </c>
      <c r="B181" s="8" t="s">
        <v>75</v>
      </c>
      <c r="C181" s="4" t="s">
        <v>238</v>
      </c>
      <c r="D181" s="4" t="str">
        <f>_xlfn.CONCAT(Liste_principale[[#This Row],[NOM]],Liste_principale[[#This Row],[Prénom]])</f>
        <v>RABYStéphane</v>
      </c>
      <c r="E181" s="1" t="s">
        <v>5</v>
      </c>
      <c r="F181" s="1" t="s">
        <v>6</v>
      </c>
      <c r="G181" s="3"/>
      <c r="H181" s="85">
        <v>0</v>
      </c>
      <c r="I181" s="85">
        <v>0</v>
      </c>
      <c r="J18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1" s="26"/>
      <c r="L181" s="11"/>
      <c r="W181" s="13"/>
    </row>
    <row r="182" spans="1:23">
      <c r="A182" s="43" t="str">
        <f>IF(Liste_principale[[#This Row],[Formation tuteurs]]="","",1)</f>
        <v/>
      </c>
      <c r="B182" s="8" t="s">
        <v>76</v>
      </c>
      <c r="C182" s="4" t="s">
        <v>284</v>
      </c>
      <c r="D182" s="4" t="str">
        <f>_xlfn.CONCAT(Liste_principale[[#This Row],[NOM]],Liste_principale[[#This Row],[Prénom]])</f>
        <v>RAFFIERThierry</v>
      </c>
      <c r="E182" s="3" t="s">
        <v>3</v>
      </c>
      <c r="F182" s="1" t="s">
        <v>6</v>
      </c>
      <c r="G182" s="3"/>
      <c r="H182" s="85">
        <v>0</v>
      </c>
      <c r="I182" s="85">
        <v>0</v>
      </c>
      <c r="J18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2" s="26"/>
      <c r="L182" s="11"/>
      <c r="W182" s="13"/>
    </row>
    <row r="183" spans="1:23">
      <c r="A183" s="43" t="str">
        <f>IF(Liste_principale[[#This Row],[Formation tuteurs]]="","",1)</f>
        <v/>
      </c>
      <c r="B183" s="8" t="s">
        <v>77</v>
      </c>
      <c r="C183" s="4" t="s">
        <v>286</v>
      </c>
      <c r="D183" s="4" t="str">
        <f>_xlfn.CONCAT(Liste_principale[[#This Row],[NOM]],Liste_principale[[#This Row],[Prénom]])</f>
        <v>RAHMANIAbdelhakim</v>
      </c>
      <c r="E183" s="1" t="s">
        <v>5</v>
      </c>
      <c r="F183" s="1" t="s">
        <v>6</v>
      </c>
      <c r="G183" s="3"/>
      <c r="H183" s="85">
        <v>0</v>
      </c>
      <c r="I183" s="85">
        <v>0</v>
      </c>
      <c r="J18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3" s="26"/>
      <c r="L183" s="11"/>
      <c r="W183" s="13"/>
    </row>
    <row r="184" spans="1:23">
      <c r="A184" s="43" t="str">
        <f>IF(Liste_principale[[#This Row],[Formation tuteurs]]="","",1)</f>
        <v/>
      </c>
      <c r="B184" s="8" t="s">
        <v>155</v>
      </c>
      <c r="C184" s="4" t="s">
        <v>245</v>
      </c>
      <c r="D184" s="4" t="str">
        <f>_xlfn.CONCAT(Liste_principale[[#This Row],[NOM]],Liste_principale[[#This Row],[Prénom]])</f>
        <v>RAMDANE Abdel</v>
      </c>
      <c r="E184" s="3" t="s">
        <v>3</v>
      </c>
      <c r="F184" s="1" t="s">
        <v>6</v>
      </c>
      <c r="G184" s="3"/>
      <c r="H184" s="85">
        <v>0</v>
      </c>
      <c r="I184" s="85">
        <v>0</v>
      </c>
      <c r="J18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4" s="26"/>
      <c r="L184" s="11"/>
      <c r="W184" s="13"/>
    </row>
    <row r="185" spans="1:23">
      <c r="A185" s="43" t="str">
        <f>IF(Liste_principale[[#This Row],[Formation tuteurs]]="","",1)</f>
        <v/>
      </c>
      <c r="B185" s="8" t="s">
        <v>156</v>
      </c>
      <c r="C185" s="4" t="s">
        <v>285</v>
      </c>
      <c r="D185" s="4" t="str">
        <f>_xlfn.CONCAT(Liste_principale[[#This Row],[NOM]],Liste_principale[[#This Row],[Prénom]])</f>
        <v>REBAHOUIKhalil</v>
      </c>
      <c r="E185" s="3" t="s">
        <v>3</v>
      </c>
      <c r="F185" s="1" t="s">
        <v>6</v>
      </c>
      <c r="G185" s="3"/>
      <c r="H185" s="85">
        <v>0</v>
      </c>
      <c r="I185" s="85">
        <v>0</v>
      </c>
      <c r="J18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5" s="26"/>
      <c r="L185" s="11"/>
      <c r="W185" s="13"/>
    </row>
    <row r="186" spans="1:23">
      <c r="A186" s="43" t="str">
        <f>IF(Liste_principale[[#This Row],[Formation tuteurs]]="","",1)</f>
        <v/>
      </c>
      <c r="B186" s="8" t="s">
        <v>78</v>
      </c>
      <c r="C186" s="4" t="s">
        <v>284</v>
      </c>
      <c r="D186" s="4" t="str">
        <f>_xlfn.CONCAT(Liste_principale[[#This Row],[NOM]],Liste_principale[[#This Row],[Prénom]])</f>
        <v>REBUTThierry</v>
      </c>
      <c r="E186" s="3" t="s">
        <v>3</v>
      </c>
      <c r="F186" s="1" t="s">
        <v>6</v>
      </c>
      <c r="G186" s="3"/>
      <c r="H186" s="85">
        <v>0</v>
      </c>
      <c r="I186" s="85">
        <v>0</v>
      </c>
      <c r="J18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6" s="26"/>
      <c r="L186" s="11"/>
      <c r="W186" s="13"/>
    </row>
    <row r="187" spans="1:23">
      <c r="A187" s="43" t="str">
        <f>IF(Liste_principale[[#This Row],[Formation tuteurs]]="","",1)</f>
        <v/>
      </c>
      <c r="B187" s="8" t="s">
        <v>216</v>
      </c>
      <c r="C187" s="4" t="s">
        <v>229</v>
      </c>
      <c r="D187" s="4" t="str">
        <f>_xlfn.CONCAT(Liste_principale[[#This Row],[NOM]],Liste_principale[[#This Row],[Prénom]])</f>
        <v>REYMaxime</v>
      </c>
      <c r="E187" s="3" t="s">
        <v>3</v>
      </c>
      <c r="F187" s="1" t="s">
        <v>6</v>
      </c>
      <c r="G187" s="3"/>
      <c r="H187" s="85">
        <v>0</v>
      </c>
      <c r="I187" s="85">
        <v>0</v>
      </c>
      <c r="J18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7" s="26"/>
      <c r="L187" s="11"/>
      <c r="W187" s="13"/>
    </row>
    <row r="188" spans="1:23">
      <c r="A188" s="43" t="str">
        <f>IF(Liste_principale[[#This Row],[Formation tuteurs]]="","",1)</f>
        <v/>
      </c>
      <c r="B188" s="8" t="s">
        <v>79</v>
      </c>
      <c r="C188" s="4" t="s">
        <v>282</v>
      </c>
      <c r="D188" s="4" t="str">
        <f>_xlfn.CONCAT(Liste_principale[[#This Row],[NOM]],Liste_principale[[#This Row],[Prénom]])</f>
        <v>REYNARDEmmanuel</v>
      </c>
      <c r="E188" s="3" t="s">
        <v>3</v>
      </c>
      <c r="F188" s="1" t="s">
        <v>6</v>
      </c>
      <c r="G188" s="3"/>
      <c r="H188" s="85">
        <v>0</v>
      </c>
      <c r="I188" s="85">
        <v>0</v>
      </c>
      <c r="J18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8" s="26"/>
      <c r="L188" s="11"/>
      <c r="W188" s="13"/>
    </row>
    <row r="189" spans="1:23">
      <c r="A189" s="43" t="str">
        <f>IF(Liste_principale[[#This Row],[Formation tuteurs]]="","",1)</f>
        <v/>
      </c>
      <c r="B189" s="8" t="s">
        <v>217</v>
      </c>
      <c r="C189" s="4" t="s">
        <v>251</v>
      </c>
      <c r="D189" s="4" t="str">
        <f>_xlfn.CONCAT(Liste_principale[[#This Row],[NOM]],Liste_principale[[#This Row],[Prénom]])</f>
        <v>ROCHONPatrick</v>
      </c>
      <c r="E189" s="3" t="s">
        <v>3</v>
      </c>
      <c r="F189" s="1" t="s">
        <v>6</v>
      </c>
      <c r="G189" s="3"/>
      <c r="H189" s="85">
        <v>0</v>
      </c>
      <c r="I189" s="85">
        <v>0</v>
      </c>
      <c r="J18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89" s="26"/>
      <c r="L189" s="11"/>
      <c r="W189" s="13"/>
    </row>
    <row r="190" spans="1:23">
      <c r="A190" s="43" t="str">
        <f>IF(Liste_principale[[#This Row],[Formation tuteurs]]="","",1)</f>
        <v/>
      </c>
      <c r="B190" s="8" t="s">
        <v>80</v>
      </c>
      <c r="C190" s="4" t="s">
        <v>229</v>
      </c>
      <c r="D190" s="4" t="str">
        <f>_xlfn.CONCAT(Liste_principale[[#This Row],[NOM]],Liste_principale[[#This Row],[Prénom]])</f>
        <v>RODETMaxime</v>
      </c>
      <c r="E190" s="3" t="s">
        <v>3</v>
      </c>
      <c r="F190" s="1" t="s">
        <v>6</v>
      </c>
      <c r="G190" s="3"/>
      <c r="H190" s="85">
        <v>0</v>
      </c>
      <c r="I190" s="85">
        <v>0</v>
      </c>
      <c r="J19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0" s="26"/>
      <c r="L190" s="11"/>
      <c r="W190" s="13"/>
    </row>
    <row r="191" spans="1:23">
      <c r="A191" s="43" t="str">
        <f>IF(Liste_principale[[#This Row],[Formation tuteurs]]="","",1)</f>
        <v/>
      </c>
      <c r="B191" s="8" t="s">
        <v>81</v>
      </c>
      <c r="C191" s="4" t="s">
        <v>101</v>
      </c>
      <c r="D191" s="4" t="str">
        <f>_xlfn.CONCAT(Liste_principale[[#This Row],[NOM]],Liste_principale[[#This Row],[Prénom]])</f>
        <v>ROLLINDominique</v>
      </c>
      <c r="E191" s="3" t="s">
        <v>3</v>
      </c>
      <c r="F191" s="1" t="s">
        <v>6</v>
      </c>
      <c r="G191" s="3"/>
      <c r="H191" s="85">
        <v>0</v>
      </c>
      <c r="I191" s="85">
        <v>0</v>
      </c>
      <c r="J19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1" s="26"/>
      <c r="L191" s="11"/>
      <c r="W191" s="13"/>
    </row>
    <row r="192" spans="1:23">
      <c r="A192" s="43" t="str">
        <f>IF(Liste_principale[[#This Row],[Formation tuteurs]]="","",1)</f>
        <v/>
      </c>
      <c r="B192" s="8" t="s">
        <v>82</v>
      </c>
      <c r="C192" s="4" t="s">
        <v>260</v>
      </c>
      <c r="D192" s="4" t="str">
        <f>_xlfn.CONCAT(Liste_principale[[#This Row],[NOM]],Liste_principale[[#This Row],[Prénom]])</f>
        <v>ROUDIERMarc</v>
      </c>
      <c r="E192" s="1" t="s">
        <v>5</v>
      </c>
      <c r="F192" s="1" t="s">
        <v>6</v>
      </c>
      <c r="G192" s="3"/>
      <c r="H192" s="85">
        <v>0</v>
      </c>
      <c r="I192" s="85">
        <v>0</v>
      </c>
      <c r="J19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2" s="26"/>
      <c r="L192" s="11"/>
      <c r="W192" s="13"/>
    </row>
    <row r="193" spans="1:23">
      <c r="A193" s="43" t="str">
        <f>IF(Liste_principale[[#This Row],[Formation tuteurs]]="","",1)</f>
        <v/>
      </c>
      <c r="B193" s="8" t="s">
        <v>83</v>
      </c>
      <c r="C193" s="4" t="s">
        <v>282</v>
      </c>
      <c r="D193" s="4" t="str">
        <f>_xlfn.CONCAT(Liste_principale[[#This Row],[NOM]],Liste_principale[[#This Row],[Prénom]])</f>
        <v>ROUX Emmanuel</v>
      </c>
      <c r="E193" s="1" t="s">
        <v>4</v>
      </c>
      <c r="F193" s="1" t="s">
        <v>6</v>
      </c>
      <c r="G193" s="3"/>
      <c r="H193" s="85">
        <v>0</v>
      </c>
      <c r="I193" s="85">
        <v>0</v>
      </c>
      <c r="J19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3" s="26"/>
      <c r="L193" s="11"/>
      <c r="W193" s="13"/>
    </row>
    <row r="194" spans="1:23">
      <c r="A194" s="43" t="str">
        <f>IF(Liste_principale[[#This Row],[Formation tuteurs]]="","",1)</f>
        <v/>
      </c>
      <c r="B194" s="8" t="s">
        <v>84</v>
      </c>
      <c r="C194" s="4" t="s">
        <v>283</v>
      </c>
      <c r="D194" s="4" t="str">
        <f>_xlfn.CONCAT(Liste_principale[[#This Row],[NOM]],Liste_principale[[#This Row],[Prénom]])</f>
        <v>SABALYMouhamadou Bamba</v>
      </c>
      <c r="E194" s="1" t="s">
        <v>5</v>
      </c>
      <c r="F194" s="1" t="s">
        <v>6</v>
      </c>
      <c r="G194" s="3"/>
      <c r="H194" s="85">
        <v>0</v>
      </c>
      <c r="I194" s="85">
        <v>0</v>
      </c>
      <c r="J19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4" s="26"/>
      <c r="L194" s="11"/>
      <c r="W194" s="13"/>
    </row>
    <row r="195" spans="1:23">
      <c r="A195" s="43" t="str">
        <f>IF(Liste_principale[[#This Row],[Formation tuteurs]]="","",1)</f>
        <v/>
      </c>
      <c r="B195" s="8" t="s">
        <v>85</v>
      </c>
      <c r="C195" s="4" t="s">
        <v>281</v>
      </c>
      <c r="D195" s="4" t="str">
        <f>_xlfn.CONCAT(Liste_principale[[#This Row],[NOM]],Liste_principale[[#This Row],[Prénom]])</f>
        <v>SLIMANIAbdelhamid</v>
      </c>
      <c r="E195" s="1" t="s">
        <v>5</v>
      </c>
      <c r="F195" s="1" t="s">
        <v>6</v>
      </c>
      <c r="G195" s="3"/>
      <c r="H195" s="85">
        <v>0</v>
      </c>
      <c r="I195" s="85">
        <v>0</v>
      </c>
      <c r="J19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5" s="26"/>
      <c r="L195" s="11"/>
      <c r="W195" s="13"/>
    </row>
    <row r="196" spans="1:23">
      <c r="A196" s="43" t="str">
        <f>IF(Liste_principale[[#This Row],[Formation tuteurs]]="","",1)</f>
        <v/>
      </c>
      <c r="B196" s="8" t="s">
        <v>85</v>
      </c>
      <c r="C196" s="4" t="s">
        <v>280</v>
      </c>
      <c r="D196" s="4" t="str">
        <f>_xlfn.CONCAT(Liste_principale[[#This Row],[NOM]],Liste_principale[[#This Row],[Prénom]])</f>
        <v>SLIMANIKhalid</v>
      </c>
      <c r="E196" s="1" t="s">
        <v>5</v>
      </c>
      <c r="F196" s="1" t="s">
        <v>6</v>
      </c>
      <c r="G196" s="3"/>
      <c r="H196" s="85">
        <v>0</v>
      </c>
      <c r="I196" s="85">
        <v>0</v>
      </c>
      <c r="J19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6" s="26"/>
      <c r="L196" s="11"/>
      <c r="W196" s="13"/>
    </row>
    <row r="197" spans="1:23">
      <c r="A197" s="43" t="str">
        <f>IF(Liste_principale[[#This Row],[Formation tuteurs]]="","",1)</f>
        <v/>
      </c>
      <c r="B197" s="8" t="s">
        <v>86</v>
      </c>
      <c r="C197" s="4" t="s">
        <v>94</v>
      </c>
      <c r="D197" s="4" t="str">
        <f>_xlfn.CONCAT(Liste_principale[[#This Row],[NOM]],Liste_principale[[#This Row],[Prénom]])</f>
        <v>SOLYFlorian</v>
      </c>
      <c r="E197" s="1" t="s">
        <v>5</v>
      </c>
      <c r="F197" s="1" t="s">
        <v>6</v>
      </c>
      <c r="G197" s="3"/>
      <c r="H197" s="85">
        <v>0</v>
      </c>
      <c r="I197" s="85">
        <v>0</v>
      </c>
      <c r="J19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7" s="26"/>
      <c r="L197" s="11"/>
      <c r="W197" s="13"/>
    </row>
    <row r="198" spans="1:23">
      <c r="A198" s="43" t="str">
        <f>IF(Liste_principale[[#This Row],[Formation tuteurs]]="","",1)</f>
        <v/>
      </c>
      <c r="B198" s="8" t="s">
        <v>86</v>
      </c>
      <c r="C198" s="4" t="s">
        <v>263</v>
      </c>
      <c r="D198" s="4" t="str">
        <f>_xlfn.CONCAT(Liste_principale[[#This Row],[NOM]],Liste_principale[[#This Row],[Prénom]])</f>
        <v>SOLYFranck</v>
      </c>
      <c r="E198" s="1" t="s">
        <v>5</v>
      </c>
      <c r="F198" s="1" t="s">
        <v>6</v>
      </c>
      <c r="G198" s="3"/>
      <c r="H198" s="85">
        <v>0</v>
      </c>
      <c r="I198" s="85">
        <v>0</v>
      </c>
      <c r="J19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8" s="26"/>
      <c r="L198" s="11"/>
      <c r="W198" s="13"/>
    </row>
    <row r="199" spans="1:23">
      <c r="A199" s="43" t="str">
        <f>IF(Liste_principale[[#This Row],[Formation tuteurs]]="","",1)</f>
        <v/>
      </c>
      <c r="B199" s="8" t="s">
        <v>157</v>
      </c>
      <c r="C199" s="4" t="s">
        <v>279</v>
      </c>
      <c r="D199" s="4" t="str">
        <f>_xlfn.CONCAT(Liste_principale[[#This Row],[NOM]],Liste_principale[[#This Row],[Prénom]])</f>
        <v>SONKOSerge</v>
      </c>
      <c r="E199" s="1" t="s">
        <v>5</v>
      </c>
      <c r="F199" s="1" t="s">
        <v>6</v>
      </c>
      <c r="G199" s="3"/>
      <c r="H199" s="85">
        <v>0</v>
      </c>
      <c r="I199" s="85">
        <v>0</v>
      </c>
      <c r="J19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199" s="26"/>
      <c r="L199" s="11"/>
      <c r="W199" s="13"/>
    </row>
    <row r="200" spans="1:23">
      <c r="A200" s="43">
        <f>IF(Liste_principale[[#This Row],[Formation tuteurs]]="","",1)</f>
        <v>1</v>
      </c>
      <c r="B200" s="8" t="s">
        <v>218</v>
      </c>
      <c r="C200" s="4" t="s">
        <v>264</v>
      </c>
      <c r="D200" s="4" t="str">
        <f>_xlfn.CONCAT(Liste_principale[[#This Row],[NOM]],Liste_principale[[#This Row],[Prénom]])</f>
        <v>SONNERYJean-Pierre</v>
      </c>
      <c r="E200" s="1" t="s">
        <v>5</v>
      </c>
      <c r="F200" s="1" t="s">
        <v>6</v>
      </c>
      <c r="G200" s="3" t="s">
        <v>565</v>
      </c>
      <c r="H200" s="85">
        <v>0</v>
      </c>
      <c r="I200" s="85">
        <v>0</v>
      </c>
      <c r="J20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0" s="26"/>
      <c r="L200" s="11"/>
      <c r="W200" s="13"/>
    </row>
    <row r="201" spans="1:23">
      <c r="A201" s="43" t="str">
        <f>IF(Liste_principale[[#This Row],[Formation tuteurs]]="","",1)</f>
        <v/>
      </c>
      <c r="B201" s="8" t="s">
        <v>219</v>
      </c>
      <c r="C201" s="4" t="s">
        <v>231</v>
      </c>
      <c r="D201" s="4" t="str">
        <f>_xlfn.CONCAT(Liste_principale[[#This Row],[NOM]],Liste_principale[[#This Row],[Prénom]])</f>
        <v>STOLZXavier</v>
      </c>
      <c r="E201" s="3" t="s">
        <v>3</v>
      </c>
      <c r="F201" s="1" t="s">
        <v>6</v>
      </c>
      <c r="G201" s="3"/>
      <c r="H201" s="85">
        <v>0</v>
      </c>
      <c r="I201" s="85">
        <v>0</v>
      </c>
      <c r="J20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1" s="26"/>
      <c r="L201" s="11"/>
      <c r="W201" s="13"/>
    </row>
    <row r="202" spans="1:23">
      <c r="A202" s="43">
        <f>IF(Liste_principale[[#This Row],[Formation tuteurs]]="","",1)</f>
        <v>1</v>
      </c>
      <c r="B202" s="8" t="s">
        <v>220</v>
      </c>
      <c r="C202" s="4" t="s">
        <v>165</v>
      </c>
      <c r="D202" s="4" t="str">
        <f>_xlfn.CONCAT(Liste_principale[[#This Row],[NOM]],Liste_principale[[#This Row],[Prénom]])</f>
        <v>SUCHETAlain</v>
      </c>
      <c r="E202" s="3" t="s">
        <v>3</v>
      </c>
      <c r="F202" s="1" t="s">
        <v>6</v>
      </c>
      <c r="G202" s="3" t="s">
        <v>565</v>
      </c>
      <c r="H202" s="85">
        <v>0</v>
      </c>
      <c r="I202" s="85">
        <v>0</v>
      </c>
      <c r="J20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2" s="26"/>
      <c r="L202" s="11"/>
      <c r="W202" s="13"/>
    </row>
    <row r="203" spans="1:23">
      <c r="A203" s="43" t="str">
        <f>IF(Liste_principale[[#This Row],[Formation tuteurs]]="","",1)</f>
        <v/>
      </c>
      <c r="B203" s="8" t="s">
        <v>220</v>
      </c>
      <c r="C203" s="4" t="s">
        <v>265</v>
      </c>
      <c r="D203" s="4" t="str">
        <f>_xlfn.CONCAT(Liste_principale[[#This Row],[NOM]],Liste_principale[[#This Row],[Prénom]])</f>
        <v>SUCHETLaëticia</v>
      </c>
      <c r="E203" s="1" t="s">
        <v>5</v>
      </c>
      <c r="F203" s="1" t="s">
        <v>6</v>
      </c>
      <c r="G203" s="3"/>
      <c r="H203" s="85">
        <v>0</v>
      </c>
      <c r="I203" s="85">
        <v>0</v>
      </c>
      <c r="J203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3" s="26"/>
      <c r="L203" s="11"/>
      <c r="W203" s="13"/>
    </row>
    <row r="204" spans="1:23">
      <c r="A204" s="43" t="str">
        <f>IF(Liste_principale[[#This Row],[Formation tuteurs]]="","",1)</f>
        <v/>
      </c>
      <c r="B204" s="8" t="s">
        <v>221</v>
      </c>
      <c r="C204" s="4" t="s">
        <v>266</v>
      </c>
      <c r="D204" s="4" t="str">
        <f>_xlfn.CONCAT(Liste_principale[[#This Row],[NOM]],Liste_principale[[#This Row],[Prénom]])</f>
        <v>TALEBSandra</v>
      </c>
      <c r="E204" s="1" t="s">
        <v>3</v>
      </c>
      <c r="F204" s="1" t="s">
        <v>6</v>
      </c>
      <c r="G204" s="3"/>
      <c r="H204" s="85">
        <v>0</v>
      </c>
      <c r="I204" s="85">
        <v>0</v>
      </c>
      <c r="J204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4" s="26"/>
      <c r="L204" s="11"/>
      <c r="W204" s="13"/>
    </row>
    <row r="205" spans="1:23">
      <c r="A205" s="43" t="str">
        <f>IF(Liste_principale[[#This Row],[Formation tuteurs]]="","",1)</f>
        <v/>
      </c>
      <c r="B205" s="8" t="s">
        <v>222</v>
      </c>
      <c r="C205" s="4" t="s">
        <v>267</v>
      </c>
      <c r="D205" s="4" t="str">
        <f>_xlfn.CONCAT(Liste_principale[[#This Row],[NOM]],Liste_principale[[#This Row],[Prénom]])</f>
        <v>TENANDViviane</v>
      </c>
      <c r="E205" s="3" t="s">
        <v>3</v>
      </c>
      <c r="F205" s="1" t="s">
        <v>6</v>
      </c>
      <c r="G205" s="3"/>
      <c r="H205" s="85">
        <v>0</v>
      </c>
      <c r="I205" s="85">
        <v>0</v>
      </c>
      <c r="J205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5" s="26"/>
      <c r="L205" s="11"/>
      <c r="W205" s="13"/>
    </row>
    <row r="206" spans="1:23">
      <c r="A206" s="43" t="str">
        <f>IF(Liste_principale[[#This Row],[Formation tuteurs]]="","",1)</f>
        <v/>
      </c>
      <c r="B206" s="8" t="s">
        <v>223</v>
      </c>
      <c r="C206" s="4" t="s">
        <v>167</v>
      </c>
      <c r="D206" s="4" t="str">
        <f>_xlfn.CONCAT(Liste_principale[[#This Row],[NOM]],Liste_principale[[#This Row],[Prénom]])</f>
        <v>TESTAFabrice</v>
      </c>
      <c r="E206" s="1" t="s">
        <v>5</v>
      </c>
      <c r="F206" s="1" t="s">
        <v>6</v>
      </c>
      <c r="G206" s="3"/>
      <c r="H206" s="85">
        <v>0</v>
      </c>
      <c r="I206" s="85">
        <v>0</v>
      </c>
      <c r="J206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6" s="26"/>
      <c r="L206" s="11"/>
      <c r="W206" s="13"/>
    </row>
    <row r="207" spans="1:23">
      <c r="A207" s="43" t="str">
        <f>IF(Liste_principale[[#This Row],[Formation tuteurs]]="","",1)</f>
        <v/>
      </c>
      <c r="B207" s="8" t="s">
        <v>87</v>
      </c>
      <c r="C207" s="4" t="s">
        <v>278</v>
      </c>
      <c r="D207" s="4" t="str">
        <f>_xlfn.CONCAT(Liste_principale[[#This Row],[NOM]],Liste_principale[[#This Row],[Prénom]])</f>
        <v>THEALETTomy</v>
      </c>
      <c r="E207" s="1" t="s">
        <v>4</v>
      </c>
      <c r="F207" s="1" t="s">
        <v>6</v>
      </c>
      <c r="G207" s="3"/>
      <c r="H207" s="85">
        <v>0</v>
      </c>
      <c r="I207" s="85">
        <v>0</v>
      </c>
      <c r="J207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7" s="26"/>
      <c r="L207" s="11"/>
      <c r="W207" s="13"/>
    </row>
    <row r="208" spans="1:23">
      <c r="A208" s="43" t="str">
        <f>IF(Liste_principale[[#This Row],[Formation tuteurs]]="","",1)</f>
        <v/>
      </c>
      <c r="B208" s="8" t="s">
        <v>88</v>
      </c>
      <c r="C208" s="4" t="s">
        <v>277</v>
      </c>
      <c r="D208" s="4" t="str">
        <f>_xlfn.CONCAT(Liste_principale[[#This Row],[NOM]],Liste_principale[[#This Row],[Prénom]])</f>
        <v>THOREGrégory</v>
      </c>
      <c r="E208" s="1" t="s">
        <v>5</v>
      </c>
      <c r="F208" s="1" t="s">
        <v>6</v>
      </c>
      <c r="G208" s="3"/>
      <c r="H208" s="85">
        <v>0</v>
      </c>
      <c r="I208" s="85">
        <v>0</v>
      </c>
      <c r="J208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8" s="26"/>
      <c r="L208" s="11"/>
      <c r="W208" s="13"/>
    </row>
    <row r="209" spans="1:23">
      <c r="A209" s="43" t="str">
        <f>IF(Liste_principale[[#This Row],[Formation tuteurs]]="","",1)</f>
        <v/>
      </c>
      <c r="B209" s="8" t="s">
        <v>88</v>
      </c>
      <c r="C209" s="4" t="s">
        <v>167</v>
      </c>
      <c r="D209" s="4" t="str">
        <f>_xlfn.CONCAT(Liste_principale[[#This Row],[NOM]],Liste_principale[[#This Row],[Prénom]])</f>
        <v>THOREFabrice</v>
      </c>
      <c r="E209" s="3" t="s">
        <v>3</v>
      </c>
      <c r="F209" s="1" t="s">
        <v>6</v>
      </c>
      <c r="G209" s="3"/>
      <c r="H209" s="85">
        <v>0</v>
      </c>
      <c r="I209" s="85">
        <v>0</v>
      </c>
      <c r="J209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09" s="26"/>
      <c r="L209" s="11"/>
      <c r="W209" s="13"/>
    </row>
    <row r="210" spans="1:23">
      <c r="A210" s="43" t="str">
        <f>IF(Liste_principale[[#This Row],[Formation tuteurs]]="","",1)</f>
        <v/>
      </c>
      <c r="B210" s="8" t="s">
        <v>338</v>
      </c>
      <c r="C210" s="4" t="s">
        <v>255</v>
      </c>
      <c r="D210" s="4" t="str">
        <f>_xlfn.CONCAT(Liste_principale[[#This Row],[NOM]],Liste_principale[[#This Row],[Prénom]])</f>
        <v>TIXIERAlexandre</v>
      </c>
      <c r="E210" s="1" t="s">
        <v>5</v>
      </c>
      <c r="F210" s="1" t="s">
        <v>6</v>
      </c>
      <c r="G210" s="3"/>
      <c r="H210" s="85">
        <v>0</v>
      </c>
      <c r="I210" s="85">
        <v>0</v>
      </c>
      <c r="J210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10" s="26"/>
      <c r="L210" s="11"/>
      <c r="W210" s="13"/>
    </row>
    <row r="211" spans="1:23">
      <c r="A211" s="43" t="str">
        <f>IF(Liste_principale[[#This Row],[Formation tuteurs]]="","",1)</f>
        <v/>
      </c>
      <c r="B211" s="8" t="s">
        <v>89</v>
      </c>
      <c r="C211" s="4" t="s">
        <v>250</v>
      </c>
      <c r="D211" s="4" t="str">
        <f>_xlfn.CONCAT(Liste_principale[[#This Row],[NOM]],Liste_principale[[#This Row],[Prénom]])</f>
        <v>TRICAUDBernard</v>
      </c>
      <c r="E211" s="1" t="s">
        <v>5</v>
      </c>
      <c r="F211" s="1" t="s">
        <v>6</v>
      </c>
      <c r="G211" s="3"/>
      <c r="H211" s="85">
        <v>0</v>
      </c>
      <c r="I211" s="85">
        <v>0</v>
      </c>
      <c r="J211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11" s="26"/>
      <c r="L211" s="11"/>
      <c r="W211" s="13"/>
    </row>
    <row r="212" spans="1:23">
      <c r="A212" s="43">
        <f>IF(Liste_principale[[#This Row],[Formation tuteurs]]="","",1)</f>
        <v>1</v>
      </c>
      <c r="B212" s="8" t="s">
        <v>224</v>
      </c>
      <c r="C212" s="4" t="s">
        <v>268</v>
      </c>
      <c r="D212" s="4" t="str">
        <f>_xlfn.CONCAT(Liste_principale[[#This Row],[NOM]],Liste_principale[[#This Row],[Prénom]])</f>
        <v>TRIOMPHERichard</v>
      </c>
      <c r="E212" s="3" t="s">
        <v>3</v>
      </c>
      <c r="F212" s="1" t="s">
        <v>6</v>
      </c>
      <c r="G212" s="3" t="s">
        <v>565</v>
      </c>
      <c r="H212" s="85">
        <v>0</v>
      </c>
      <c r="I212" s="85">
        <v>0</v>
      </c>
      <c r="J212" s="45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12" s="26"/>
      <c r="L212" s="11"/>
      <c r="W212" s="13"/>
    </row>
    <row r="213" spans="1:23">
      <c r="A213" s="43" t="str">
        <f>IF(Liste_principale[[#This Row],[Formation tuteurs]]="","",1)</f>
        <v/>
      </c>
      <c r="B213" s="8" t="s">
        <v>158</v>
      </c>
      <c r="C213" s="4" t="s">
        <v>174</v>
      </c>
      <c r="D213" s="4" t="str">
        <f>_xlfn.CONCAT(Liste_principale[[#This Row],[NOM]],Liste_principale[[#This Row],[Prénom]])</f>
        <v>TRUCHETHervé</v>
      </c>
      <c r="E213" s="3" t="s">
        <v>3</v>
      </c>
      <c r="F213" s="1" t="s">
        <v>6</v>
      </c>
      <c r="G213" s="3"/>
      <c r="H213" s="85">
        <v>0</v>
      </c>
      <c r="I213" s="85">
        <v>0</v>
      </c>
      <c r="J213" s="93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13" s="26"/>
      <c r="L213" s="11"/>
      <c r="W213" s="13"/>
    </row>
    <row r="214" spans="1:23">
      <c r="A214" s="43" t="str">
        <f>IF(Liste_principale[[#This Row],[Formation tuteurs]]="","",1)</f>
        <v/>
      </c>
      <c r="B214" s="8" t="s">
        <v>225</v>
      </c>
      <c r="C214" s="4" t="s">
        <v>94</v>
      </c>
      <c r="D214" s="4" t="str">
        <f>_xlfn.CONCAT(Liste_principale[[#This Row],[NOM]],Liste_principale[[#This Row],[Prénom]])</f>
        <v>VIDALFlorian</v>
      </c>
      <c r="E214" s="1" t="s">
        <v>4</v>
      </c>
      <c r="F214" s="1" t="s">
        <v>6</v>
      </c>
      <c r="G214" s="3"/>
      <c r="H214" s="85">
        <v>0</v>
      </c>
      <c r="I214" s="85">
        <v>0</v>
      </c>
      <c r="J214" s="76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  <c r="K214" s="26"/>
    </row>
    <row r="215" spans="1:23">
      <c r="A215" s="43" t="str">
        <f>IF(Liste_principale[[#This Row],[Formation tuteurs]]="","",1)</f>
        <v/>
      </c>
      <c r="B215" s="8" t="s">
        <v>90</v>
      </c>
      <c r="C215" s="4" t="s">
        <v>276</v>
      </c>
      <c r="D215" s="4" t="str">
        <f>_xlfn.CONCAT(Liste_principale[[#This Row],[NOM]],Liste_principale[[#This Row],[Prénom]])</f>
        <v>VIGNONMichaël</v>
      </c>
      <c r="E215" s="3" t="s">
        <v>3</v>
      </c>
      <c r="F215" s="1" t="s">
        <v>6</v>
      </c>
      <c r="G215" s="3"/>
      <c r="H215" s="85">
        <v>0</v>
      </c>
      <c r="I215" s="85">
        <v>0</v>
      </c>
      <c r="J215" s="76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16" spans="1:23">
      <c r="A216" s="71">
        <f>IF(Liste_principale[[#This Row],[Formation tuteurs]]="","",1)</f>
        <v>1</v>
      </c>
      <c r="B216" s="8" t="s">
        <v>90</v>
      </c>
      <c r="C216" s="4" t="s">
        <v>228</v>
      </c>
      <c r="D216" s="72" t="str">
        <f>_xlfn.CONCAT(Liste_principale[[#This Row],[NOM]],Liste_principale[[#This Row],[Prénom]])</f>
        <v>VIGNONJoël</v>
      </c>
      <c r="E216" s="67" t="s">
        <v>3</v>
      </c>
      <c r="F216" s="67" t="s">
        <v>6</v>
      </c>
      <c r="G216" s="67" t="s">
        <v>565</v>
      </c>
      <c r="H216" s="85">
        <v>0</v>
      </c>
      <c r="I216" s="85">
        <v>0</v>
      </c>
      <c r="J216" s="81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17" spans="1:23">
      <c r="A217" s="79" t="str">
        <f>IF(Liste_principale[[#This Row],[Formation tuteurs]]="","",1)</f>
        <v/>
      </c>
      <c r="B217" s="8" t="s">
        <v>90</v>
      </c>
      <c r="C217" s="4" t="s">
        <v>269</v>
      </c>
      <c r="D217" s="80" t="str">
        <f>_xlfn.CONCAT(Liste_principale[[#This Row],[NOM]],Liste_principale[[#This Row],[Prénom]])</f>
        <v>VIGNONJordan</v>
      </c>
      <c r="E217" s="21" t="s">
        <v>5</v>
      </c>
      <c r="F217" s="21" t="s">
        <v>6</v>
      </c>
      <c r="G217" s="21"/>
      <c r="H217" s="85">
        <v>0</v>
      </c>
      <c r="I217" s="85">
        <v>0</v>
      </c>
      <c r="J217" s="81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18" spans="1:23">
      <c r="A218" s="79">
        <f>IF(Liste_principale[[#This Row],[Formation tuteurs]]="","",1)</f>
        <v>1</v>
      </c>
      <c r="B218" s="8" t="s">
        <v>91</v>
      </c>
      <c r="C218" s="4" t="s">
        <v>275</v>
      </c>
      <c r="D218" s="80" t="str">
        <f>_xlfn.CONCAT(Liste_principale[[#This Row],[NOM]],Liste_principale[[#This Row],[Prénom]])</f>
        <v>VLAMINCKJean-Philippe</v>
      </c>
      <c r="E218" s="21" t="s">
        <v>3</v>
      </c>
      <c r="F218" s="21" t="s">
        <v>6</v>
      </c>
      <c r="G218" s="21" t="s">
        <v>565</v>
      </c>
      <c r="H218" s="85">
        <v>0</v>
      </c>
      <c r="I218" s="85">
        <v>0</v>
      </c>
      <c r="J218" s="81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19" spans="1:23">
      <c r="A219" s="79" t="str">
        <f>IF(Liste_principale[[#This Row],[Formation tuteurs]]="","",1)</f>
        <v/>
      </c>
      <c r="B219" s="8" t="s">
        <v>92</v>
      </c>
      <c r="C219" s="4" t="s">
        <v>254</v>
      </c>
      <c r="D219" s="80" t="str">
        <f>_xlfn.CONCAT(Liste_principale[[#This Row],[NOM]],Liste_principale[[#This Row],[Prénom]])</f>
        <v>VOLLEPascal</v>
      </c>
      <c r="E219" s="21" t="s">
        <v>3</v>
      </c>
      <c r="F219" s="21" t="s">
        <v>6</v>
      </c>
      <c r="G219" s="21"/>
      <c r="H219" s="85">
        <v>0</v>
      </c>
      <c r="I219" s="85">
        <v>0</v>
      </c>
      <c r="J219" s="81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20" spans="1:23">
      <c r="A220" s="79" t="str">
        <f>IF(Liste_principale[[#This Row],[Formation tuteurs]]="","",1)</f>
        <v/>
      </c>
      <c r="B220" s="8" t="s">
        <v>159</v>
      </c>
      <c r="C220" s="4" t="s">
        <v>175</v>
      </c>
      <c r="D220" s="80" t="str">
        <f>_xlfn.CONCAT(Liste_principale[[#This Row],[NOM]],Liste_principale[[#This Row],[Prénom]])</f>
        <v>ZAHAFCheick</v>
      </c>
      <c r="E220" s="21" t="s">
        <v>4</v>
      </c>
      <c r="F220" s="21" t="s">
        <v>6</v>
      </c>
      <c r="G220" s="21"/>
      <c r="H220" s="85">
        <v>0</v>
      </c>
      <c r="I220" s="91">
        <v>0</v>
      </c>
      <c r="J220" s="73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21" spans="1:23">
      <c r="A221" s="79">
        <f>IF(Liste_principale[[#This Row],[Formation tuteurs]]="","",1)</f>
        <v>1</v>
      </c>
      <c r="B221" s="8" t="s">
        <v>93</v>
      </c>
      <c r="C221" s="4" t="s">
        <v>274</v>
      </c>
      <c r="D221" s="80" t="str">
        <f>_xlfn.CONCAT(Liste_principale[[#This Row],[NOM]],Liste_principale[[#This Row],[Prénom]])</f>
        <v>ZOUBIRIAbdelali</v>
      </c>
      <c r="E221" s="21" t="s">
        <v>3</v>
      </c>
      <c r="F221" s="21" t="s">
        <v>6</v>
      </c>
      <c r="G221" s="21" t="s">
        <v>565</v>
      </c>
      <c r="H221" s="85">
        <v>0</v>
      </c>
      <c r="I221" s="91">
        <v>0</v>
      </c>
      <c r="J221" s="73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  <row r="222" spans="1:23">
      <c r="A222" s="79" t="str">
        <f>IF(Liste_principale[[#This Row],[Formation tuteurs]]="","",1)</f>
        <v/>
      </c>
      <c r="B222" s="8" t="s">
        <v>93</v>
      </c>
      <c r="C222" s="4" t="s">
        <v>273</v>
      </c>
      <c r="D222" s="80" t="str">
        <f>_xlfn.CONCAT(Liste_principale[[#This Row],[NOM]],Liste_principale[[#This Row],[Prénom]])</f>
        <v>ZOUBIRIRahmoun</v>
      </c>
      <c r="E222" s="21" t="s">
        <v>3</v>
      </c>
      <c r="F222" s="21" t="s">
        <v>6</v>
      </c>
      <c r="G222" s="21"/>
      <c r="H222" s="85">
        <v>0</v>
      </c>
      <c r="I222" s="91">
        <v>0</v>
      </c>
      <c r="J222" s="73" t="str">
        <f>IF(OR(Liste_principale[[#This Row],[Nombre de tutorats]]&gt;=6,Liste_principale[[#This Row],[Nombre de jours]]&gt;=90),IFERROR(VLOOKUP("Palier 3",PALIER[],2,FALSE),""),
IF(OR(Liste_principale[[#This Row],[Nombre de tutorats]]&gt;=3,Liste_principale[[#This Row],[Nombre de jours]]&gt;=60),IFERROR(VLOOKUP("Palier 2",PALIER[],2,FALSE),""),
IF(Liste_principale[[#This Row],[Nombre de jours]]&gt;=20,IFERROR(VLOOKUP("Palier 1",PALIER[],2,FALSE),""),"")))</f>
        <v/>
      </c>
    </row>
  </sheetData>
  <sortState ref="A6:J222">
    <sortCondition ref="B6"/>
  </sortState>
  <mergeCells count="1">
    <mergeCell ref="A1:J4"/>
  </mergeCells>
  <phoneticPr fontId="1" type="noConversion"/>
  <conditionalFormatting sqref="A6:J222">
    <cfRule type="expression" dxfId="2" priority="24">
      <formula>$E6="Finition"</formula>
    </cfRule>
    <cfRule type="expression" dxfId="1" priority="25">
      <formula>$E6="Enduction"</formula>
    </cfRule>
    <cfRule type="expression" dxfId="0" priority="26">
      <formula>$E6="Calandrage"</formula>
    </cfRule>
  </conditionalFormatting>
  <dataValidations count="3">
    <dataValidation type="list" allowBlank="1" showInputMessage="1" showErrorMessage="1" sqref="E6:E222" xr:uid="{E439BA59-5AF7-4AE1-A69F-051B98FAFCB8}">
      <formula1>UAP</formula1>
    </dataValidation>
    <dataValidation type="list" allowBlank="1" showInputMessage="1" showErrorMessage="1" sqref="F6:F222" xr:uid="{9B4A0522-0F97-44CB-A0A0-57012B11ECC4}">
      <formula1>CONTRAT</formula1>
    </dataValidation>
    <dataValidation type="list" allowBlank="1" showInputMessage="1" showErrorMessage="1" sqref="G6:G222" xr:uid="{4A3BE41A-6873-42FA-B0F4-95559AB90442}">
      <formula1>TUTORAT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27" id="{5BBCFDAD-A1DE-4262-BB54-DD9046ADD95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0"/>
              <x14:cfIcon iconSet="5Quarters" iconId="0"/>
              <x14:cfIcon iconSet="3Symbols" iconId="2"/>
            </x14:iconSet>
          </x14:cfRule>
          <xm:sqref>A6:A222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7A9C0-D3D5-44A9-972E-02360A328B1A}">
  <sheetPr codeName="Feuil4"/>
  <dimension ref="A1:F218"/>
  <sheetViews>
    <sheetView topLeftCell="A151" workbookViewId="0">
      <selection activeCell="B177" sqref="B177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6.21875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95">
        <v>1</v>
      </c>
      <c r="F2" s="7">
        <v>10</v>
      </c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">
        <v>1</v>
      </c>
      <c r="F3" s="7">
        <v>10</v>
      </c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"/>
      <c r="F4" s="7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"/>
      <c r="F5" s="7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">
        <v>1</v>
      </c>
      <c r="F6" s="7">
        <v>10</v>
      </c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">
        <v>1</v>
      </c>
      <c r="F7" s="7">
        <v>10</v>
      </c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">
        <v>1</v>
      </c>
      <c r="F8" s="7">
        <v>10</v>
      </c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">
        <v>1</v>
      </c>
      <c r="F9" s="7">
        <v>10</v>
      </c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">
        <v>1</v>
      </c>
      <c r="F10" s="7">
        <v>10</v>
      </c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">
        <v>1</v>
      </c>
      <c r="F11" s="7">
        <v>10</v>
      </c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">
        <v>1</v>
      </c>
      <c r="F12" s="7">
        <v>10</v>
      </c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">
        <v>1</v>
      </c>
      <c r="F13" s="7">
        <v>10</v>
      </c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">
        <v>1</v>
      </c>
      <c r="F14" s="7">
        <v>10</v>
      </c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">
        <v>1</v>
      </c>
      <c r="F15" s="7">
        <v>10</v>
      </c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">
        <v>1</v>
      </c>
      <c r="F16" s="7">
        <v>10</v>
      </c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">
        <v>1</v>
      </c>
      <c r="F17" s="7">
        <v>10</v>
      </c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">
        <v>1</v>
      </c>
      <c r="F18" s="7">
        <v>10</v>
      </c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">
        <v>1</v>
      </c>
      <c r="F19" s="7">
        <v>10</v>
      </c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">
        <v>1</v>
      </c>
      <c r="F20" s="7">
        <v>10</v>
      </c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">
        <v>1</v>
      </c>
      <c r="F21" s="7">
        <v>10</v>
      </c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">
        <v>1</v>
      </c>
      <c r="F22" s="7">
        <v>10</v>
      </c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"/>
      <c r="F23" s="7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"/>
      <c r="F24" s="7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"/>
      <c r="F25" s="7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"/>
      <c r="F26" s="7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"/>
      <c r="F27" s="7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"/>
      <c r="F28" s="7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"/>
      <c r="F29" s="7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"/>
      <c r="F30" s="7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"/>
      <c r="F31" s="7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"/>
      <c r="F32" s="7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"/>
      <c r="F33" s="7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"/>
      <c r="F34" s="7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"/>
      <c r="F35" s="7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"/>
      <c r="F36" s="7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"/>
      <c r="F37" s="7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"/>
      <c r="F38" s="7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"/>
      <c r="F39" s="7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"/>
      <c r="F40" s="7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"/>
      <c r="F41" s="7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"/>
      <c r="F42" s="7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"/>
      <c r="F43" s="7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"/>
      <c r="F44" s="7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"/>
      <c r="F45" s="7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"/>
      <c r="F46" s="7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"/>
      <c r="F47" s="7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"/>
      <c r="F48" s="7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"/>
      <c r="F49" s="7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"/>
      <c r="F50" s="7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"/>
      <c r="F51" s="7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"/>
      <c r="F52" s="7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"/>
      <c r="F53" s="7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"/>
      <c r="F54" s="7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"/>
      <c r="F55" s="7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"/>
      <c r="F56" s="7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"/>
      <c r="F57" s="7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"/>
      <c r="F58" s="7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"/>
      <c r="F59" s="7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"/>
      <c r="F60" s="7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"/>
      <c r="F61" s="7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"/>
      <c r="F62" s="7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"/>
      <c r="F63" s="7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"/>
      <c r="F64" s="7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"/>
      <c r="F65" s="7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"/>
      <c r="F66" s="7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"/>
      <c r="F67" s="7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"/>
      <c r="F68" s="7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"/>
      <c r="F69" s="7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"/>
      <c r="F70" s="7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"/>
      <c r="F71" s="7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"/>
      <c r="F72" s="7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"/>
      <c r="F73" s="7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"/>
      <c r="F74" s="7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"/>
      <c r="F75" s="7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"/>
      <c r="F76" s="7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"/>
      <c r="F77" s="7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"/>
      <c r="F78" s="7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"/>
      <c r="F79" s="7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"/>
      <c r="F80" s="7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"/>
      <c r="F81" s="7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"/>
      <c r="F82" s="7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"/>
      <c r="F83" s="7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"/>
      <c r="F84" s="7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"/>
      <c r="F85" s="7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"/>
      <c r="F86" s="7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"/>
      <c r="F87" s="7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"/>
      <c r="F88" s="7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"/>
      <c r="F89" s="7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"/>
      <c r="F90" s="7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"/>
      <c r="F91" s="7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"/>
      <c r="F92" s="7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"/>
      <c r="F93" s="7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"/>
      <c r="F94" s="7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"/>
      <c r="F95" s="7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"/>
      <c r="F96" s="7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"/>
      <c r="F97" s="7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"/>
      <c r="F98" s="7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"/>
      <c r="F99" s="7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"/>
      <c r="F100" s="7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"/>
      <c r="F101" s="7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"/>
      <c r="F102" s="7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"/>
      <c r="F103" s="7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"/>
      <c r="F104" s="7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"/>
      <c r="F105" s="7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"/>
      <c r="F106" s="7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"/>
      <c r="F107" s="7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"/>
      <c r="F108" s="7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"/>
      <c r="F109" s="7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"/>
      <c r="F110" s="7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"/>
      <c r="F111" s="7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"/>
      <c r="F112" s="7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"/>
      <c r="F113" s="7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"/>
      <c r="F114" s="7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"/>
      <c r="F115" s="7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"/>
      <c r="F116" s="7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"/>
      <c r="F117" s="7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"/>
      <c r="F118" s="7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"/>
      <c r="F119" s="7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"/>
      <c r="F120" s="7"/>
    </row>
    <row r="121" spans="1:6">
      <c r="A121" s="7" t="s">
        <v>585</v>
      </c>
      <c r="B121" s="7" t="s">
        <v>313</v>
      </c>
      <c r="C121" s="7" t="s">
        <v>584</v>
      </c>
      <c r="D121" s="49" t="s">
        <v>5</v>
      </c>
      <c r="E121" s="7"/>
      <c r="F121" s="7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"/>
      <c r="F122" s="7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"/>
      <c r="F123" s="7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"/>
      <c r="F124" s="7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"/>
      <c r="F125" s="7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"/>
      <c r="F126" s="7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"/>
      <c r="F127" s="7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"/>
      <c r="F128" s="7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"/>
      <c r="F129" s="7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"/>
      <c r="F130" s="7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"/>
      <c r="F131" s="7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"/>
      <c r="F132" s="7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"/>
      <c r="F133" s="7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"/>
      <c r="F134" s="7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"/>
      <c r="F135" s="7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"/>
      <c r="F136" s="7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"/>
      <c r="F137" s="7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"/>
      <c r="F138" s="7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"/>
      <c r="F139" s="7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"/>
      <c r="F140" s="7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"/>
      <c r="F141" s="7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"/>
      <c r="F142" s="7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"/>
      <c r="F143" s="7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"/>
      <c r="F144" s="7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"/>
      <c r="F145" s="7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"/>
      <c r="F146" s="7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"/>
      <c r="F147" s="7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"/>
      <c r="F148" s="7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"/>
      <c r="F149" s="7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"/>
      <c r="F150" s="7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"/>
      <c r="F151" s="7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"/>
      <c r="F152" s="7"/>
    </row>
    <row r="153" spans="1:6">
      <c r="A153" s="7" t="s">
        <v>65</v>
      </c>
      <c r="B153" s="7" t="s">
        <v>295</v>
      </c>
      <c r="C153" s="7" t="s">
        <v>490</v>
      </c>
      <c r="D153" s="49" t="s">
        <v>5</v>
      </c>
      <c r="E153" s="7"/>
      <c r="F153" s="7"/>
    </row>
    <row r="154" spans="1:6">
      <c r="A154" s="7" t="s">
        <v>66</v>
      </c>
      <c r="B154" s="7" t="s">
        <v>294</v>
      </c>
      <c r="C154" s="7" t="s">
        <v>491</v>
      </c>
      <c r="D154" s="49" t="s">
        <v>5</v>
      </c>
      <c r="E154" s="7"/>
      <c r="F154" s="7"/>
    </row>
    <row r="155" spans="1:6">
      <c r="A155" s="7" t="s">
        <v>67</v>
      </c>
      <c r="B155" s="7" t="s">
        <v>293</v>
      </c>
      <c r="C155" s="7" t="s">
        <v>492</v>
      </c>
      <c r="D155" s="49" t="s">
        <v>3</v>
      </c>
      <c r="E155" s="7"/>
      <c r="F155" s="7"/>
    </row>
    <row r="156" spans="1:6">
      <c r="A156" s="7" t="s">
        <v>152</v>
      </c>
      <c r="B156" s="7" t="s">
        <v>263</v>
      </c>
      <c r="C156" s="7" t="s">
        <v>493</v>
      </c>
      <c r="D156" s="49" t="s">
        <v>5</v>
      </c>
      <c r="E156" s="7"/>
      <c r="F156" s="7"/>
    </row>
    <row r="157" spans="1:6">
      <c r="A157" s="7" t="s">
        <v>153</v>
      </c>
      <c r="B157" s="7" t="s">
        <v>257</v>
      </c>
      <c r="C157" s="7" t="s">
        <v>494</v>
      </c>
      <c r="D157" s="49" t="s">
        <v>5</v>
      </c>
      <c r="E157" s="7"/>
      <c r="F157" s="7"/>
    </row>
    <row r="158" spans="1:6">
      <c r="A158" s="7" t="s">
        <v>153</v>
      </c>
      <c r="B158" s="7" t="s">
        <v>172</v>
      </c>
      <c r="C158" s="7" t="s">
        <v>495</v>
      </c>
      <c r="D158" s="49" t="s">
        <v>3</v>
      </c>
      <c r="E158" s="7"/>
      <c r="F158" s="7"/>
    </row>
    <row r="159" spans="1:6">
      <c r="A159" s="7" t="s">
        <v>153</v>
      </c>
      <c r="B159" s="7" t="s">
        <v>257</v>
      </c>
      <c r="C159" s="7" t="s">
        <v>494</v>
      </c>
      <c r="D159" s="49" t="s">
        <v>3</v>
      </c>
      <c r="E159" s="7"/>
      <c r="F159" s="7"/>
    </row>
    <row r="160" spans="1:6">
      <c r="A160" s="7" t="s">
        <v>153</v>
      </c>
      <c r="B160" s="7" t="s">
        <v>172</v>
      </c>
      <c r="C160" s="7" t="s">
        <v>495</v>
      </c>
      <c r="D160" s="49" t="s">
        <v>3</v>
      </c>
      <c r="E160" s="7"/>
      <c r="F160" s="7"/>
    </row>
    <row r="161" spans="1:6">
      <c r="A161" s="7" t="s">
        <v>68</v>
      </c>
      <c r="B161" s="7" t="s">
        <v>292</v>
      </c>
      <c r="C161" s="7" t="s">
        <v>496</v>
      </c>
      <c r="D161" s="49" t="s">
        <v>5</v>
      </c>
      <c r="E161" s="7"/>
      <c r="F161" s="7"/>
    </row>
    <row r="162" spans="1:6">
      <c r="A162" s="7" t="s">
        <v>210</v>
      </c>
      <c r="B162" s="7" t="s">
        <v>258</v>
      </c>
      <c r="C162" s="7" t="s">
        <v>497</v>
      </c>
      <c r="D162" s="49" t="s">
        <v>4</v>
      </c>
      <c r="E162" s="7"/>
      <c r="F162" s="7"/>
    </row>
    <row r="163" spans="1:6">
      <c r="A163" s="7" t="s">
        <v>211</v>
      </c>
      <c r="B163" s="7" t="s">
        <v>259</v>
      </c>
      <c r="C163" s="7" t="s">
        <v>498</v>
      </c>
      <c r="D163" s="49" t="s">
        <v>5</v>
      </c>
      <c r="E163" s="7"/>
      <c r="F163" s="7"/>
    </row>
    <row r="164" spans="1:6">
      <c r="A164" s="7" t="s">
        <v>69</v>
      </c>
      <c r="B164" s="7" t="s">
        <v>105</v>
      </c>
      <c r="C164" s="7" t="s">
        <v>499</v>
      </c>
      <c r="D164" s="49" t="s">
        <v>3</v>
      </c>
      <c r="E164" s="7"/>
      <c r="F164" s="7"/>
    </row>
    <row r="165" spans="1:6">
      <c r="A165" s="7" t="s">
        <v>70</v>
      </c>
      <c r="B165" s="7" t="s">
        <v>291</v>
      </c>
      <c r="C165" s="7" t="s">
        <v>500</v>
      </c>
      <c r="D165" s="49" t="s">
        <v>4</v>
      </c>
      <c r="E165" s="7"/>
      <c r="F165" s="7"/>
    </row>
    <row r="166" spans="1:6">
      <c r="A166" s="7" t="s">
        <v>71</v>
      </c>
      <c r="B166" s="7" t="s">
        <v>268</v>
      </c>
      <c r="C166" s="7" t="s">
        <v>501</v>
      </c>
      <c r="D166" s="49" t="s">
        <v>5</v>
      </c>
      <c r="E166" s="7"/>
      <c r="F166" s="7"/>
    </row>
    <row r="167" spans="1:6">
      <c r="A167" s="7" t="s">
        <v>212</v>
      </c>
      <c r="B167" s="7" t="s">
        <v>260</v>
      </c>
      <c r="C167" s="7" t="s">
        <v>502</v>
      </c>
      <c r="D167" s="49" t="s">
        <v>3</v>
      </c>
      <c r="E167" s="7"/>
      <c r="F167" s="7"/>
    </row>
    <row r="168" spans="1:6">
      <c r="A168" s="7" t="s">
        <v>154</v>
      </c>
      <c r="B168" s="7" t="s">
        <v>173</v>
      </c>
      <c r="C168" s="7" t="s">
        <v>503</v>
      </c>
      <c r="D168" s="49" t="s">
        <v>5</v>
      </c>
      <c r="E168" s="7"/>
      <c r="F168" s="7"/>
    </row>
    <row r="169" spans="1:6">
      <c r="A169" s="7" t="s">
        <v>213</v>
      </c>
      <c r="B169" s="7" t="s">
        <v>261</v>
      </c>
      <c r="C169" s="7" t="s">
        <v>504</v>
      </c>
      <c r="D169" s="49" t="s">
        <v>5</v>
      </c>
      <c r="E169" s="7"/>
      <c r="F169" s="7"/>
    </row>
    <row r="170" spans="1:6">
      <c r="A170" s="7" t="s">
        <v>72</v>
      </c>
      <c r="B170" s="7" t="s">
        <v>277</v>
      </c>
      <c r="C170" s="7" t="s">
        <v>505</v>
      </c>
      <c r="D170" s="49" t="s">
        <v>3</v>
      </c>
      <c r="E170" s="7"/>
      <c r="F170" s="7"/>
    </row>
    <row r="171" spans="1:6">
      <c r="A171" s="7" t="s">
        <v>72</v>
      </c>
      <c r="B171" s="7" t="s">
        <v>290</v>
      </c>
      <c r="C171" s="7" t="s">
        <v>506</v>
      </c>
      <c r="D171" s="49" t="s">
        <v>3</v>
      </c>
      <c r="E171" s="7"/>
      <c r="F171" s="7"/>
    </row>
    <row r="172" spans="1:6">
      <c r="A172" s="7" t="s">
        <v>72</v>
      </c>
      <c r="B172" s="7" t="s">
        <v>173</v>
      </c>
      <c r="C172" s="7" t="s">
        <v>507</v>
      </c>
      <c r="D172" s="49" t="s">
        <v>3</v>
      </c>
      <c r="E172" s="7"/>
      <c r="F172" s="7"/>
    </row>
    <row r="173" spans="1:6">
      <c r="A173" s="7" t="s">
        <v>73</v>
      </c>
      <c r="B173" s="7" t="s">
        <v>255</v>
      </c>
      <c r="C173" s="7" t="s">
        <v>508</v>
      </c>
      <c r="D173" s="49" t="s">
        <v>3</v>
      </c>
      <c r="E173" s="7"/>
      <c r="F173" s="7"/>
    </row>
    <row r="174" spans="1:6">
      <c r="A174" s="7" t="s">
        <v>214</v>
      </c>
      <c r="B174" s="7" t="s">
        <v>254</v>
      </c>
      <c r="C174" s="7" t="s">
        <v>509</v>
      </c>
      <c r="D174" s="49" t="s">
        <v>4</v>
      </c>
      <c r="E174" s="7"/>
      <c r="F174" s="7"/>
    </row>
    <row r="175" spans="1:6">
      <c r="A175" s="7" t="s">
        <v>215</v>
      </c>
      <c r="B175" s="7" t="s">
        <v>262</v>
      </c>
      <c r="C175" s="7" t="s">
        <v>510</v>
      </c>
      <c r="D175" s="49" t="s">
        <v>4</v>
      </c>
      <c r="E175" s="7"/>
      <c r="F175" s="7"/>
    </row>
    <row r="176" spans="1:6">
      <c r="A176" s="7" t="s">
        <v>74</v>
      </c>
      <c r="B176" s="7" t="s">
        <v>245</v>
      </c>
      <c r="C176" s="7" t="s">
        <v>511</v>
      </c>
      <c r="D176" s="49" t="s">
        <v>3</v>
      </c>
      <c r="E176" s="7"/>
      <c r="F176" s="7"/>
    </row>
    <row r="177" spans="1:6">
      <c r="A177" s="7" t="s">
        <v>75</v>
      </c>
      <c r="B177" s="7" t="s">
        <v>238</v>
      </c>
      <c r="C177" s="7" t="s">
        <v>512</v>
      </c>
      <c r="D177" s="49" t="s">
        <v>5</v>
      </c>
      <c r="E177" s="7"/>
      <c r="F177" s="7"/>
    </row>
    <row r="178" spans="1:6">
      <c r="A178" s="7" t="s">
        <v>76</v>
      </c>
      <c r="B178" s="7" t="s">
        <v>284</v>
      </c>
      <c r="C178" s="7" t="s">
        <v>513</v>
      </c>
      <c r="D178" s="49" t="s">
        <v>3</v>
      </c>
      <c r="E178" s="7"/>
      <c r="F178" s="7"/>
    </row>
    <row r="179" spans="1:6">
      <c r="A179" s="7" t="s">
        <v>77</v>
      </c>
      <c r="B179" s="7" t="s">
        <v>286</v>
      </c>
      <c r="C179" s="7" t="s">
        <v>514</v>
      </c>
      <c r="D179" s="49" t="s">
        <v>5</v>
      </c>
      <c r="E179" s="7"/>
      <c r="F179" s="7"/>
    </row>
    <row r="180" spans="1:6">
      <c r="A180" s="7" t="s">
        <v>155</v>
      </c>
      <c r="B180" s="7" t="s">
        <v>245</v>
      </c>
      <c r="C180" s="7" t="s">
        <v>515</v>
      </c>
      <c r="D180" s="49" t="s">
        <v>3</v>
      </c>
      <c r="E180" s="7"/>
      <c r="F180" s="7"/>
    </row>
    <row r="181" spans="1:6">
      <c r="A181" s="7" t="s">
        <v>156</v>
      </c>
      <c r="B181" s="7" t="s">
        <v>285</v>
      </c>
      <c r="C181" s="7" t="s">
        <v>516</v>
      </c>
      <c r="D181" s="49" t="s">
        <v>3</v>
      </c>
      <c r="E181" s="7"/>
      <c r="F181" s="7"/>
    </row>
    <row r="182" spans="1:6">
      <c r="A182" s="7" t="s">
        <v>78</v>
      </c>
      <c r="B182" s="7" t="s">
        <v>284</v>
      </c>
      <c r="C182" s="7" t="s">
        <v>517</v>
      </c>
      <c r="D182" s="49" t="s">
        <v>3</v>
      </c>
      <c r="E182" s="7"/>
      <c r="F182" s="7"/>
    </row>
    <row r="183" spans="1:6">
      <c r="A183" s="7" t="s">
        <v>216</v>
      </c>
      <c r="B183" s="7" t="s">
        <v>229</v>
      </c>
      <c r="C183" s="7" t="s">
        <v>518</v>
      </c>
      <c r="D183" s="49" t="s">
        <v>3</v>
      </c>
      <c r="E183" s="7"/>
      <c r="F183" s="7"/>
    </row>
    <row r="184" spans="1:6">
      <c r="A184" s="7" t="s">
        <v>79</v>
      </c>
      <c r="B184" s="7" t="s">
        <v>282</v>
      </c>
      <c r="C184" s="7" t="s">
        <v>519</v>
      </c>
      <c r="D184" s="49" t="s">
        <v>3</v>
      </c>
      <c r="E184" s="7"/>
      <c r="F184" s="7"/>
    </row>
    <row r="185" spans="1:6">
      <c r="A185" s="7" t="s">
        <v>217</v>
      </c>
      <c r="B185" s="7" t="s">
        <v>251</v>
      </c>
      <c r="C185" s="7" t="s">
        <v>520</v>
      </c>
      <c r="D185" s="49" t="s">
        <v>3</v>
      </c>
      <c r="E185" s="7"/>
      <c r="F185" s="7"/>
    </row>
    <row r="186" spans="1:6">
      <c r="A186" s="7" t="s">
        <v>80</v>
      </c>
      <c r="B186" s="7" t="s">
        <v>229</v>
      </c>
      <c r="C186" s="7" t="s">
        <v>521</v>
      </c>
      <c r="D186" s="49" t="s">
        <v>3</v>
      </c>
      <c r="E186" s="7"/>
      <c r="F186" s="7"/>
    </row>
    <row r="187" spans="1:6">
      <c r="A187" s="7" t="s">
        <v>81</v>
      </c>
      <c r="B187" s="7" t="s">
        <v>101</v>
      </c>
      <c r="C187" s="7" t="s">
        <v>522</v>
      </c>
      <c r="D187" s="49" t="s">
        <v>3</v>
      </c>
      <c r="E187" s="7"/>
      <c r="F187" s="7"/>
    </row>
    <row r="188" spans="1:6">
      <c r="A188" s="7" t="s">
        <v>82</v>
      </c>
      <c r="B188" s="7" t="s">
        <v>260</v>
      </c>
      <c r="C188" s="7" t="s">
        <v>523</v>
      </c>
      <c r="D188" s="49" t="s">
        <v>5</v>
      </c>
      <c r="E188" s="7"/>
      <c r="F188" s="7"/>
    </row>
    <row r="189" spans="1:6">
      <c r="A189" s="7" t="s">
        <v>83</v>
      </c>
      <c r="B189" s="7" t="s">
        <v>282</v>
      </c>
      <c r="C189" s="7" t="s">
        <v>524</v>
      </c>
      <c r="D189" s="49" t="s">
        <v>4</v>
      </c>
      <c r="E189" s="7"/>
      <c r="F189" s="7"/>
    </row>
    <row r="190" spans="1:6">
      <c r="A190" s="7" t="s">
        <v>84</v>
      </c>
      <c r="B190" s="7" t="s">
        <v>283</v>
      </c>
      <c r="C190" s="7" t="s">
        <v>525</v>
      </c>
      <c r="D190" s="49" t="s">
        <v>5</v>
      </c>
      <c r="E190" s="7"/>
      <c r="F190" s="7"/>
    </row>
    <row r="191" spans="1:6">
      <c r="A191" s="7" t="s">
        <v>85</v>
      </c>
      <c r="B191" s="7" t="s">
        <v>281</v>
      </c>
      <c r="C191" s="7" t="s">
        <v>526</v>
      </c>
      <c r="D191" s="49" t="s">
        <v>5</v>
      </c>
      <c r="E191" s="7"/>
      <c r="F191" s="7"/>
    </row>
    <row r="192" spans="1:6">
      <c r="A192" s="7" t="s">
        <v>85</v>
      </c>
      <c r="B192" s="7" t="s">
        <v>280</v>
      </c>
      <c r="C192" s="7" t="s">
        <v>527</v>
      </c>
      <c r="D192" s="49" t="s">
        <v>5</v>
      </c>
      <c r="E192" s="7"/>
      <c r="F192" s="7"/>
    </row>
    <row r="193" spans="1:6">
      <c r="A193" s="7" t="s">
        <v>86</v>
      </c>
      <c r="B193" s="7" t="s">
        <v>94</v>
      </c>
      <c r="C193" s="7" t="s">
        <v>528</v>
      </c>
      <c r="D193" s="49" t="s">
        <v>5</v>
      </c>
      <c r="E193" s="7"/>
      <c r="F193" s="7"/>
    </row>
    <row r="194" spans="1:6">
      <c r="A194" s="7" t="s">
        <v>86</v>
      </c>
      <c r="B194" s="7" t="s">
        <v>263</v>
      </c>
      <c r="C194" s="7" t="s">
        <v>529</v>
      </c>
      <c r="D194" s="49" t="s">
        <v>5</v>
      </c>
      <c r="E194" s="7"/>
      <c r="F194" s="7"/>
    </row>
    <row r="195" spans="1:6">
      <c r="A195" s="7" t="s">
        <v>157</v>
      </c>
      <c r="B195" s="7" t="s">
        <v>279</v>
      </c>
      <c r="C195" s="7" t="s">
        <v>530</v>
      </c>
      <c r="D195" s="49" t="s">
        <v>5</v>
      </c>
      <c r="E195" s="7"/>
      <c r="F195" s="7"/>
    </row>
    <row r="196" spans="1:6">
      <c r="A196" s="7" t="s">
        <v>218</v>
      </c>
      <c r="B196" s="7" t="s">
        <v>264</v>
      </c>
      <c r="C196" s="7" t="s">
        <v>531</v>
      </c>
      <c r="D196" s="49" t="s">
        <v>5</v>
      </c>
      <c r="E196" s="7"/>
      <c r="F196" s="7"/>
    </row>
    <row r="197" spans="1:6">
      <c r="A197" s="7" t="s">
        <v>219</v>
      </c>
      <c r="B197" s="7" t="s">
        <v>231</v>
      </c>
      <c r="C197" s="7" t="s">
        <v>532</v>
      </c>
      <c r="D197" s="49" t="s">
        <v>3</v>
      </c>
      <c r="E197" s="7"/>
      <c r="F197" s="7"/>
    </row>
    <row r="198" spans="1:6">
      <c r="A198" s="7" t="s">
        <v>220</v>
      </c>
      <c r="B198" s="7" t="s">
        <v>165</v>
      </c>
      <c r="C198" s="7" t="s">
        <v>533</v>
      </c>
      <c r="D198" s="49" t="s">
        <v>3</v>
      </c>
      <c r="E198" s="7"/>
      <c r="F198" s="7"/>
    </row>
    <row r="199" spans="1:6">
      <c r="A199" s="7" t="s">
        <v>220</v>
      </c>
      <c r="B199" s="7" t="s">
        <v>265</v>
      </c>
      <c r="C199" s="7" t="s">
        <v>534</v>
      </c>
      <c r="D199" s="49" t="s">
        <v>5</v>
      </c>
      <c r="E199" s="7"/>
      <c r="F199" s="7"/>
    </row>
    <row r="200" spans="1:6">
      <c r="A200" s="7" t="s">
        <v>221</v>
      </c>
      <c r="B200" s="7" t="s">
        <v>266</v>
      </c>
      <c r="C200" s="7" t="s">
        <v>535</v>
      </c>
      <c r="D200" s="49" t="s">
        <v>3</v>
      </c>
      <c r="E200" s="7"/>
      <c r="F200" s="7"/>
    </row>
    <row r="201" spans="1:6">
      <c r="A201" s="7" t="s">
        <v>222</v>
      </c>
      <c r="B201" s="7" t="s">
        <v>267</v>
      </c>
      <c r="C201" s="7" t="s">
        <v>536</v>
      </c>
      <c r="D201" s="49" t="s">
        <v>3</v>
      </c>
      <c r="E201" s="7"/>
      <c r="F201" s="7"/>
    </row>
    <row r="202" spans="1:6">
      <c r="A202" s="7" t="s">
        <v>223</v>
      </c>
      <c r="B202" s="7" t="s">
        <v>167</v>
      </c>
      <c r="C202" s="7" t="s">
        <v>537</v>
      </c>
      <c r="D202" s="49" t="s">
        <v>5</v>
      </c>
      <c r="E202" s="7"/>
      <c r="F202" s="7"/>
    </row>
    <row r="203" spans="1:6">
      <c r="A203" s="7" t="s">
        <v>87</v>
      </c>
      <c r="B203" s="7" t="s">
        <v>278</v>
      </c>
      <c r="C203" s="7" t="s">
        <v>538</v>
      </c>
      <c r="D203" s="49" t="s">
        <v>4</v>
      </c>
      <c r="E203" s="7"/>
      <c r="F203" s="7"/>
    </row>
    <row r="204" spans="1:6">
      <c r="A204" s="7" t="s">
        <v>88</v>
      </c>
      <c r="B204" s="7" t="s">
        <v>277</v>
      </c>
      <c r="C204" s="7" t="s">
        <v>539</v>
      </c>
      <c r="D204" s="49" t="s">
        <v>5</v>
      </c>
      <c r="E204" s="7"/>
      <c r="F204" s="7"/>
    </row>
    <row r="205" spans="1:6">
      <c r="A205" s="7" t="s">
        <v>88</v>
      </c>
      <c r="B205" s="7" t="s">
        <v>167</v>
      </c>
      <c r="C205" s="7" t="s">
        <v>540</v>
      </c>
      <c r="D205" s="49" t="s">
        <v>3</v>
      </c>
      <c r="E205" s="7"/>
      <c r="F205" s="7"/>
    </row>
    <row r="206" spans="1:6">
      <c r="A206" s="7" t="s">
        <v>338</v>
      </c>
      <c r="B206" s="7" t="s">
        <v>255</v>
      </c>
      <c r="C206" s="7" t="s">
        <v>541</v>
      </c>
      <c r="D206" s="49" t="s">
        <v>5</v>
      </c>
      <c r="E206" s="7"/>
      <c r="F206" s="7"/>
    </row>
    <row r="207" spans="1:6">
      <c r="A207" s="7" t="s">
        <v>89</v>
      </c>
      <c r="B207" s="7" t="s">
        <v>250</v>
      </c>
      <c r="C207" s="7" t="s">
        <v>542</v>
      </c>
      <c r="D207" s="49" t="s">
        <v>5</v>
      </c>
      <c r="E207" s="7"/>
      <c r="F207" s="7"/>
    </row>
    <row r="208" spans="1:6">
      <c r="A208" s="7" t="s">
        <v>224</v>
      </c>
      <c r="B208" s="7" t="s">
        <v>268</v>
      </c>
      <c r="C208" s="7" t="s">
        <v>543</v>
      </c>
      <c r="D208" s="49" t="s">
        <v>3</v>
      </c>
      <c r="E208" s="7"/>
      <c r="F208" s="7"/>
    </row>
    <row r="209" spans="1:6">
      <c r="A209" s="7" t="s">
        <v>158</v>
      </c>
      <c r="B209" s="7" t="s">
        <v>174</v>
      </c>
      <c r="C209" s="7" t="s">
        <v>544</v>
      </c>
      <c r="D209" s="49" t="s">
        <v>3</v>
      </c>
      <c r="E209" s="7"/>
      <c r="F209" s="7"/>
    </row>
    <row r="210" spans="1:6">
      <c r="A210" s="7" t="s">
        <v>225</v>
      </c>
      <c r="B210" s="7" t="s">
        <v>94</v>
      </c>
      <c r="C210" s="7" t="s">
        <v>545</v>
      </c>
      <c r="D210" s="49" t="s">
        <v>4</v>
      </c>
      <c r="E210" s="7"/>
      <c r="F210" s="7"/>
    </row>
    <row r="211" spans="1:6">
      <c r="A211" s="7" t="s">
        <v>90</v>
      </c>
      <c r="B211" s="7" t="s">
        <v>276</v>
      </c>
      <c r="C211" s="7" t="s">
        <v>546</v>
      </c>
      <c r="D211" s="49" t="s">
        <v>3</v>
      </c>
      <c r="E211" s="7"/>
      <c r="F211" s="7"/>
    </row>
    <row r="212" spans="1:6">
      <c r="A212" s="7" t="s">
        <v>90</v>
      </c>
      <c r="B212" s="7" t="s">
        <v>228</v>
      </c>
      <c r="C212" s="7" t="s">
        <v>547</v>
      </c>
      <c r="D212" s="49" t="s">
        <v>3</v>
      </c>
      <c r="E212" s="7"/>
      <c r="F212" s="7"/>
    </row>
    <row r="213" spans="1:6">
      <c r="A213" s="7" t="s">
        <v>90</v>
      </c>
      <c r="B213" s="7" t="s">
        <v>269</v>
      </c>
      <c r="C213" s="7" t="s">
        <v>548</v>
      </c>
      <c r="D213" s="49" t="s">
        <v>5</v>
      </c>
      <c r="E213" s="7"/>
      <c r="F213" s="7"/>
    </row>
    <row r="214" spans="1:6">
      <c r="A214" s="7" t="s">
        <v>91</v>
      </c>
      <c r="B214" s="7" t="s">
        <v>275</v>
      </c>
      <c r="C214" s="7" t="s">
        <v>549</v>
      </c>
      <c r="D214" s="49" t="s">
        <v>3</v>
      </c>
      <c r="E214" s="7"/>
      <c r="F214" s="7"/>
    </row>
    <row r="215" spans="1:6">
      <c r="A215" s="7" t="s">
        <v>92</v>
      </c>
      <c r="B215" s="7" t="s">
        <v>254</v>
      </c>
      <c r="C215" s="7" t="s">
        <v>550</v>
      </c>
      <c r="D215" s="49" t="s">
        <v>3</v>
      </c>
      <c r="E215" s="7"/>
      <c r="F215" s="7"/>
    </row>
    <row r="216" spans="1:6">
      <c r="A216" s="7" t="s">
        <v>159</v>
      </c>
      <c r="B216" s="7" t="s">
        <v>175</v>
      </c>
      <c r="C216" s="7" t="s">
        <v>551</v>
      </c>
      <c r="D216" s="49" t="s">
        <v>4</v>
      </c>
      <c r="E216" s="7"/>
      <c r="F216" s="7"/>
    </row>
    <row r="217" spans="1:6">
      <c r="A217" s="7" t="s">
        <v>93</v>
      </c>
      <c r="B217" s="7" t="s">
        <v>274</v>
      </c>
      <c r="C217" s="7" t="s">
        <v>552</v>
      </c>
      <c r="D217" s="49" t="s">
        <v>3</v>
      </c>
      <c r="E217" s="7"/>
      <c r="F217" s="7"/>
    </row>
    <row r="218" spans="1:6">
      <c r="A218" s="7" t="s">
        <v>93</v>
      </c>
      <c r="B218" s="7" t="s">
        <v>273</v>
      </c>
      <c r="C218" s="7" t="s">
        <v>553</v>
      </c>
      <c r="D218" s="49" t="s">
        <v>3</v>
      </c>
      <c r="E218" s="7"/>
      <c r="F218" s="7"/>
    </row>
  </sheetData>
  <sortState ref="A2:F218">
    <sortCondition ref="A2"/>
  </sortState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3DE87-79AD-4AE7-8C8C-A27D1487F1F7}">
  <sheetPr codeName="Feuil5"/>
  <dimension ref="A1:F218"/>
  <sheetViews>
    <sheetView workbookViewId="0">
      <selection activeCell="B21" sqref="B21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customWidth="1"/>
    <col min="4" max="4" width="10.109375" style="1" bestFit="1" customWidth="1"/>
    <col min="5" max="5" width="24.6640625" style="1" bestFit="1" customWidth="1"/>
    <col min="6" max="6" width="22.21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577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">
        <v>5</v>
      </c>
      <c r="F2" s="7">
        <v>20</v>
      </c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">
        <v>3</v>
      </c>
      <c r="F3" s="7">
        <v>20</v>
      </c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"/>
      <c r="F4" s="7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">
        <v>3</v>
      </c>
      <c r="F5" s="7">
        <v>20</v>
      </c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">
        <v>5</v>
      </c>
      <c r="F6" s="7">
        <v>20</v>
      </c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">
        <v>5</v>
      </c>
      <c r="F7" s="7">
        <v>20</v>
      </c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">
        <v>5</v>
      </c>
      <c r="F8" s="7">
        <v>20</v>
      </c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">
        <v>5</v>
      </c>
      <c r="F9" s="7">
        <v>20</v>
      </c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">
        <v>5</v>
      </c>
      <c r="F10" s="7">
        <v>20</v>
      </c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">
        <v>5</v>
      </c>
      <c r="F11" s="7">
        <v>20</v>
      </c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">
        <v>5</v>
      </c>
      <c r="F12" s="7">
        <v>20</v>
      </c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">
        <v>5</v>
      </c>
      <c r="F13" s="7">
        <v>20</v>
      </c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">
        <v>5</v>
      </c>
      <c r="F14" s="7">
        <v>20</v>
      </c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">
        <v>5</v>
      </c>
      <c r="F15" s="7">
        <v>20</v>
      </c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">
        <v>5</v>
      </c>
      <c r="F16" s="7">
        <v>20</v>
      </c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">
        <v>5</v>
      </c>
      <c r="F17" s="7">
        <v>20</v>
      </c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"/>
      <c r="F18" s="7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">
        <v>5</v>
      </c>
      <c r="F19" s="7">
        <v>20</v>
      </c>
    </row>
    <row r="20" spans="1:6">
      <c r="A20" s="7" t="s">
        <v>578</v>
      </c>
      <c r="B20" s="7" t="s">
        <v>579</v>
      </c>
      <c r="C20" s="7" t="s">
        <v>3</v>
      </c>
      <c r="D20" s="49" t="s">
        <v>3</v>
      </c>
      <c r="E20" s="7">
        <v>5</v>
      </c>
      <c r="F20" s="7">
        <v>20</v>
      </c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49"/>
      <c r="F21" s="49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"/>
      <c r="F22" s="7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"/>
      <c r="F23" s="7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"/>
      <c r="F24" s="7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"/>
      <c r="F25" s="7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"/>
      <c r="F26" s="7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"/>
      <c r="F27" s="7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"/>
      <c r="F28" s="7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"/>
      <c r="F29" s="7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"/>
      <c r="F30" s="7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"/>
      <c r="F31" s="7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"/>
      <c r="F32" s="7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"/>
      <c r="F33" s="7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"/>
      <c r="F34" s="7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"/>
      <c r="F35" s="7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"/>
      <c r="F36" s="7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"/>
      <c r="F37" s="7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"/>
      <c r="F38" s="7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"/>
      <c r="F39" s="7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"/>
      <c r="F40" s="7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"/>
      <c r="F41" s="7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"/>
      <c r="F42" s="7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"/>
      <c r="F43" s="7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"/>
      <c r="F44" s="7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"/>
      <c r="F45" s="7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"/>
      <c r="F46" s="7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"/>
      <c r="F47" s="7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"/>
      <c r="F48" s="7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"/>
      <c r="F49" s="7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"/>
      <c r="F50" s="7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"/>
      <c r="F51" s="7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"/>
      <c r="F52" s="7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"/>
      <c r="F53" s="7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"/>
      <c r="F54" s="7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"/>
      <c r="F55" s="7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"/>
      <c r="F56" s="7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"/>
      <c r="F57" s="7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"/>
      <c r="F58" s="7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"/>
      <c r="F59" s="7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"/>
      <c r="F60" s="7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"/>
      <c r="F61" s="7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"/>
      <c r="F62" s="7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"/>
      <c r="F63" s="7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"/>
      <c r="F64" s="7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"/>
      <c r="F65" s="7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"/>
      <c r="F66" s="7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"/>
      <c r="F67" s="7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"/>
      <c r="F68" s="7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"/>
      <c r="F69" s="7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"/>
      <c r="F70" s="7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"/>
      <c r="F71" s="7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"/>
      <c r="F72" s="7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"/>
      <c r="F73" s="7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"/>
      <c r="F74" s="7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"/>
      <c r="F75" s="7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"/>
      <c r="F76" s="7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"/>
      <c r="F77" s="7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"/>
      <c r="F78" s="7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"/>
      <c r="F79" s="7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"/>
      <c r="F80" s="7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"/>
      <c r="F81" s="7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"/>
      <c r="F82" s="7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"/>
      <c r="F83" s="7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"/>
      <c r="F84" s="7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"/>
      <c r="F85" s="7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"/>
      <c r="F86" s="7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"/>
      <c r="F87" s="7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"/>
      <c r="F88" s="7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"/>
      <c r="F89" s="7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"/>
      <c r="F90" s="7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"/>
      <c r="F91" s="7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"/>
      <c r="F92" s="7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"/>
      <c r="F93" s="7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"/>
      <c r="F94" s="7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"/>
      <c r="F95" s="7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"/>
      <c r="F96" s="7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"/>
      <c r="F97" s="7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"/>
      <c r="F98" s="7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"/>
      <c r="F99" s="7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"/>
      <c r="F100" s="7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"/>
      <c r="F101" s="7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"/>
      <c r="F102" s="7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"/>
      <c r="F103" s="7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"/>
      <c r="F104" s="7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"/>
      <c r="F105" s="7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"/>
      <c r="F106" s="7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"/>
      <c r="F107" s="7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"/>
      <c r="F108" s="7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"/>
      <c r="F109" s="7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"/>
      <c r="F110" s="7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"/>
      <c r="F111" s="7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"/>
      <c r="F112" s="7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"/>
      <c r="F113" s="7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"/>
      <c r="F114" s="7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"/>
      <c r="F115" s="7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"/>
      <c r="F116" s="7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"/>
      <c r="F117" s="7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"/>
      <c r="F118" s="7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"/>
      <c r="F119" s="7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"/>
      <c r="F120" s="7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"/>
      <c r="F121" s="7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"/>
      <c r="F122" s="7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"/>
      <c r="F123" s="7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"/>
      <c r="F124" s="7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"/>
      <c r="F125" s="7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"/>
      <c r="F126" s="7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"/>
      <c r="F127" s="7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"/>
      <c r="F128" s="7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"/>
      <c r="F129" s="7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"/>
      <c r="F130" s="7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"/>
      <c r="F131" s="7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"/>
      <c r="F132" s="7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"/>
      <c r="F133" s="7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"/>
      <c r="F134" s="7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"/>
      <c r="F135" s="7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"/>
      <c r="F136" s="7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"/>
      <c r="F137" s="7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"/>
      <c r="F138" s="7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"/>
      <c r="F139" s="7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"/>
      <c r="F140" s="7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"/>
      <c r="F141" s="7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"/>
      <c r="F142" s="7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"/>
      <c r="F143" s="7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"/>
      <c r="F144" s="7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"/>
      <c r="F145" s="7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"/>
      <c r="F146" s="7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"/>
      <c r="F147" s="7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"/>
      <c r="F148" s="7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"/>
      <c r="F149" s="7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"/>
      <c r="F150" s="7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"/>
      <c r="F151" s="7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"/>
      <c r="F152" s="7"/>
    </row>
    <row r="153" spans="1:6">
      <c r="A153" s="7" t="s">
        <v>67</v>
      </c>
      <c r="B153" s="7" t="s">
        <v>293</v>
      </c>
      <c r="C153" s="7" t="s">
        <v>492</v>
      </c>
      <c r="D153" s="49" t="s">
        <v>3</v>
      </c>
      <c r="E153" s="7"/>
      <c r="F153" s="7"/>
    </row>
    <row r="154" spans="1:6">
      <c r="A154" s="7" t="s">
        <v>152</v>
      </c>
      <c r="B154" s="7" t="s">
        <v>263</v>
      </c>
      <c r="C154" s="7" t="s">
        <v>493</v>
      </c>
      <c r="D154" s="49" t="s">
        <v>5</v>
      </c>
      <c r="E154" s="7"/>
      <c r="F154" s="7"/>
    </row>
    <row r="155" spans="1:6">
      <c r="A155" s="7" t="s">
        <v>153</v>
      </c>
      <c r="B155" s="7" t="s">
        <v>257</v>
      </c>
      <c r="C155" s="7" t="s">
        <v>494</v>
      </c>
      <c r="D155" s="49" t="s">
        <v>5</v>
      </c>
      <c r="E155" s="7"/>
      <c r="F155" s="7"/>
    </row>
    <row r="156" spans="1:6">
      <c r="A156" s="7" t="s">
        <v>153</v>
      </c>
      <c r="B156" s="7" t="s">
        <v>172</v>
      </c>
      <c r="C156" s="7" t="s">
        <v>495</v>
      </c>
      <c r="D156" s="49" t="s">
        <v>3</v>
      </c>
      <c r="E156" s="7"/>
      <c r="F156" s="7"/>
    </row>
    <row r="157" spans="1:6">
      <c r="A157" s="7" t="s">
        <v>153</v>
      </c>
      <c r="B157" s="7" t="s">
        <v>257</v>
      </c>
      <c r="C157" s="7" t="s">
        <v>494</v>
      </c>
      <c r="D157" s="49" t="s">
        <v>3</v>
      </c>
      <c r="E157" s="7"/>
      <c r="F157" s="7"/>
    </row>
    <row r="158" spans="1:6">
      <c r="A158" s="7" t="s">
        <v>153</v>
      </c>
      <c r="B158" s="7" t="s">
        <v>172</v>
      </c>
      <c r="C158" s="7" t="s">
        <v>495</v>
      </c>
      <c r="D158" s="49" t="s">
        <v>3</v>
      </c>
      <c r="E158" s="7"/>
      <c r="F158" s="7"/>
    </row>
    <row r="159" spans="1:6">
      <c r="A159" s="7" t="s">
        <v>68</v>
      </c>
      <c r="B159" s="7" t="s">
        <v>292</v>
      </c>
      <c r="C159" s="7" t="s">
        <v>496</v>
      </c>
      <c r="D159" s="49" t="s">
        <v>5</v>
      </c>
      <c r="E159" s="7"/>
      <c r="F159" s="7"/>
    </row>
    <row r="160" spans="1:6">
      <c r="A160" s="7" t="s">
        <v>210</v>
      </c>
      <c r="B160" s="7" t="s">
        <v>258</v>
      </c>
      <c r="C160" s="7" t="s">
        <v>497</v>
      </c>
      <c r="D160" s="49" t="s">
        <v>4</v>
      </c>
      <c r="E160" s="7"/>
      <c r="F160" s="7"/>
    </row>
    <row r="161" spans="1:6">
      <c r="A161" s="7" t="s">
        <v>211</v>
      </c>
      <c r="B161" s="7" t="s">
        <v>259</v>
      </c>
      <c r="C161" s="7" t="s">
        <v>498</v>
      </c>
      <c r="D161" s="49" t="s">
        <v>5</v>
      </c>
      <c r="E161" s="7"/>
      <c r="F161" s="7"/>
    </row>
    <row r="162" spans="1:6">
      <c r="A162" s="7" t="s">
        <v>69</v>
      </c>
      <c r="B162" s="7" t="s">
        <v>105</v>
      </c>
      <c r="C162" s="7" t="s">
        <v>499</v>
      </c>
      <c r="D162" s="49" t="s">
        <v>3</v>
      </c>
      <c r="E162" s="7"/>
      <c r="F162" s="7"/>
    </row>
    <row r="163" spans="1:6">
      <c r="A163" s="7" t="s">
        <v>70</v>
      </c>
      <c r="B163" s="7" t="s">
        <v>291</v>
      </c>
      <c r="C163" s="7" t="s">
        <v>500</v>
      </c>
      <c r="D163" s="49" t="s">
        <v>4</v>
      </c>
      <c r="E163" s="7"/>
      <c r="F163" s="7"/>
    </row>
    <row r="164" spans="1:6">
      <c r="A164" s="7" t="s">
        <v>71</v>
      </c>
      <c r="B164" s="7" t="s">
        <v>268</v>
      </c>
      <c r="C164" s="7" t="s">
        <v>501</v>
      </c>
      <c r="D164" s="49" t="s">
        <v>5</v>
      </c>
      <c r="E164" s="7"/>
      <c r="F164" s="7"/>
    </row>
    <row r="165" spans="1:6">
      <c r="A165" s="7" t="s">
        <v>212</v>
      </c>
      <c r="B165" s="7" t="s">
        <v>260</v>
      </c>
      <c r="C165" s="7" t="s">
        <v>502</v>
      </c>
      <c r="D165" s="49" t="s">
        <v>3</v>
      </c>
      <c r="E165" s="7"/>
      <c r="F165" s="7"/>
    </row>
    <row r="166" spans="1:6">
      <c r="A166" s="7" t="s">
        <v>154</v>
      </c>
      <c r="B166" s="7" t="s">
        <v>173</v>
      </c>
      <c r="C166" s="7" t="s">
        <v>503</v>
      </c>
      <c r="D166" s="49" t="s">
        <v>5</v>
      </c>
      <c r="E166" s="7"/>
      <c r="F166" s="7"/>
    </row>
    <row r="167" spans="1:6">
      <c r="A167" s="7" t="s">
        <v>213</v>
      </c>
      <c r="B167" s="7" t="s">
        <v>261</v>
      </c>
      <c r="C167" s="7" t="s">
        <v>504</v>
      </c>
      <c r="D167" s="49" t="s">
        <v>5</v>
      </c>
      <c r="E167" s="7"/>
      <c r="F167" s="7"/>
    </row>
    <row r="168" spans="1:6">
      <c r="A168" s="7" t="s">
        <v>72</v>
      </c>
      <c r="B168" s="7" t="s">
        <v>277</v>
      </c>
      <c r="C168" s="7" t="s">
        <v>505</v>
      </c>
      <c r="D168" s="49" t="s">
        <v>3</v>
      </c>
      <c r="E168" s="7"/>
      <c r="F168" s="7"/>
    </row>
    <row r="169" spans="1:6">
      <c r="A169" s="7" t="s">
        <v>72</v>
      </c>
      <c r="B169" s="7" t="s">
        <v>290</v>
      </c>
      <c r="C169" s="7" t="s">
        <v>506</v>
      </c>
      <c r="D169" s="49" t="s">
        <v>3</v>
      </c>
      <c r="E169" s="7"/>
      <c r="F169" s="7"/>
    </row>
    <row r="170" spans="1:6">
      <c r="A170" s="7" t="s">
        <v>72</v>
      </c>
      <c r="B170" s="7" t="s">
        <v>173</v>
      </c>
      <c r="C170" s="7" t="s">
        <v>507</v>
      </c>
      <c r="D170" s="49" t="s">
        <v>3</v>
      </c>
      <c r="E170" s="7"/>
      <c r="F170" s="7"/>
    </row>
    <row r="171" spans="1:6">
      <c r="A171" s="7" t="s">
        <v>73</v>
      </c>
      <c r="B171" s="7" t="s">
        <v>255</v>
      </c>
      <c r="C171" s="7" t="s">
        <v>508</v>
      </c>
      <c r="D171" s="49" t="s">
        <v>3</v>
      </c>
      <c r="E171" s="7"/>
      <c r="F171" s="7"/>
    </row>
    <row r="172" spans="1:6">
      <c r="A172" s="7" t="s">
        <v>214</v>
      </c>
      <c r="B172" s="7" t="s">
        <v>254</v>
      </c>
      <c r="C172" s="7" t="s">
        <v>509</v>
      </c>
      <c r="D172" s="49" t="s">
        <v>4</v>
      </c>
      <c r="E172" s="7"/>
      <c r="F172" s="7"/>
    </row>
    <row r="173" spans="1:6">
      <c r="A173" s="7" t="s">
        <v>215</v>
      </c>
      <c r="B173" s="7" t="s">
        <v>262</v>
      </c>
      <c r="C173" s="7" t="s">
        <v>510</v>
      </c>
      <c r="D173" s="49" t="s">
        <v>4</v>
      </c>
      <c r="E173" s="7"/>
      <c r="F173" s="7"/>
    </row>
    <row r="174" spans="1:6">
      <c r="A174" s="7" t="s">
        <v>74</v>
      </c>
      <c r="B174" s="7" t="s">
        <v>245</v>
      </c>
      <c r="C174" s="7" t="s">
        <v>511</v>
      </c>
      <c r="D174" s="49" t="s">
        <v>3</v>
      </c>
      <c r="E174" s="7"/>
      <c r="F174" s="7"/>
    </row>
    <row r="175" spans="1:6">
      <c r="A175" s="7" t="s">
        <v>75</v>
      </c>
      <c r="B175" s="7" t="s">
        <v>238</v>
      </c>
      <c r="C175" s="7" t="s">
        <v>512</v>
      </c>
      <c r="D175" s="49" t="s">
        <v>5</v>
      </c>
      <c r="E175" s="7"/>
      <c r="F175" s="7"/>
    </row>
    <row r="176" spans="1:6">
      <c r="A176" s="7" t="s">
        <v>76</v>
      </c>
      <c r="B176" s="7" t="s">
        <v>284</v>
      </c>
      <c r="C176" s="7" t="s">
        <v>513</v>
      </c>
      <c r="D176" s="49" t="s">
        <v>3</v>
      </c>
      <c r="E176" s="7"/>
      <c r="F176" s="7"/>
    </row>
    <row r="177" spans="1:6">
      <c r="A177" s="7" t="s">
        <v>77</v>
      </c>
      <c r="B177" s="7" t="s">
        <v>286</v>
      </c>
      <c r="C177" s="7" t="s">
        <v>514</v>
      </c>
      <c r="D177" s="49" t="s">
        <v>5</v>
      </c>
      <c r="E177" s="7"/>
      <c r="F177" s="7"/>
    </row>
    <row r="178" spans="1:6">
      <c r="A178" s="7" t="s">
        <v>155</v>
      </c>
      <c r="B178" s="7" t="s">
        <v>245</v>
      </c>
      <c r="C178" s="7" t="s">
        <v>515</v>
      </c>
      <c r="D178" s="49" t="s">
        <v>3</v>
      </c>
      <c r="E178" s="7"/>
      <c r="F178" s="7"/>
    </row>
    <row r="179" spans="1:6">
      <c r="A179" s="7" t="s">
        <v>156</v>
      </c>
      <c r="B179" s="7" t="s">
        <v>285</v>
      </c>
      <c r="C179" s="7" t="s">
        <v>516</v>
      </c>
      <c r="D179" s="49" t="s">
        <v>3</v>
      </c>
      <c r="E179" s="7"/>
      <c r="F179" s="7"/>
    </row>
    <row r="180" spans="1:6">
      <c r="A180" s="7" t="s">
        <v>78</v>
      </c>
      <c r="B180" s="7" t="s">
        <v>284</v>
      </c>
      <c r="C180" s="7" t="s">
        <v>517</v>
      </c>
      <c r="D180" s="49" t="s">
        <v>3</v>
      </c>
      <c r="E180" s="7"/>
      <c r="F180" s="7"/>
    </row>
    <row r="181" spans="1:6">
      <c r="A181" s="7" t="s">
        <v>216</v>
      </c>
      <c r="B181" s="7" t="s">
        <v>229</v>
      </c>
      <c r="C181" s="7" t="s">
        <v>518</v>
      </c>
      <c r="D181" s="49" t="s">
        <v>3</v>
      </c>
      <c r="E181" s="7"/>
      <c r="F181" s="7"/>
    </row>
    <row r="182" spans="1:6">
      <c r="A182" s="7" t="s">
        <v>79</v>
      </c>
      <c r="B182" s="7" t="s">
        <v>282</v>
      </c>
      <c r="C182" s="7" t="s">
        <v>519</v>
      </c>
      <c r="D182" s="49" t="s">
        <v>3</v>
      </c>
      <c r="E182" s="7"/>
      <c r="F182" s="7"/>
    </row>
    <row r="183" spans="1:6">
      <c r="A183" s="7" t="s">
        <v>217</v>
      </c>
      <c r="B183" s="7" t="s">
        <v>251</v>
      </c>
      <c r="C183" s="7" t="s">
        <v>520</v>
      </c>
      <c r="D183" s="49" t="s">
        <v>3</v>
      </c>
      <c r="E183" s="7"/>
      <c r="F183" s="7"/>
    </row>
    <row r="184" spans="1:6">
      <c r="A184" s="7" t="s">
        <v>80</v>
      </c>
      <c r="B184" s="7" t="s">
        <v>229</v>
      </c>
      <c r="C184" s="7" t="s">
        <v>521</v>
      </c>
      <c r="D184" s="49" t="s">
        <v>3</v>
      </c>
      <c r="E184" s="7"/>
      <c r="F184" s="7"/>
    </row>
    <row r="185" spans="1:6">
      <c r="A185" s="7" t="s">
        <v>81</v>
      </c>
      <c r="B185" s="7" t="s">
        <v>101</v>
      </c>
      <c r="C185" s="7" t="s">
        <v>522</v>
      </c>
      <c r="D185" s="49" t="s">
        <v>3</v>
      </c>
      <c r="E185" s="7"/>
      <c r="F185" s="7"/>
    </row>
    <row r="186" spans="1:6">
      <c r="A186" s="7" t="s">
        <v>82</v>
      </c>
      <c r="B186" s="7" t="s">
        <v>260</v>
      </c>
      <c r="C186" s="7" t="s">
        <v>523</v>
      </c>
      <c r="D186" s="49" t="s">
        <v>5</v>
      </c>
      <c r="E186" s="7"/>
      <c r="F186" s="7"/>
    </row>
    <row r="187" spans="1:6">
      <c r="A187" s="7" t="s">
        <v>83</v>
      </c>
      <c r="B187" s="7" t="s">
        <v>282</v>
      </c>
      <c r="C187" s="7" t="s">
        <v>524</v>
      </c>
      <c r="D187" s="49" t="s">
        <v>4</v>
      </c>
      <c r="E187" s="7"/>
      <c r="F187" s="7"/>
    </row>
    <row r="188" spans="1:6">
      <c r="A188" s="7" t="s">
        <v>84</v>
      </c>
      <c r="B188" s="7" t="s">
        <v>283</v>
      </c>
      <c r="C188" s="7" t="s">
        <v>525</v>
      </c>
      <c r="D188" s="49" t="s">
        <v>5</v>
      </c>
      <c r="E188" s="7"/>
      <c r="F188" s="7"/>
    </row>
    <row r="189" spans="1:6">
      <c r="A189" s="7" t="s">
        <v>85</v>
      </c>
      <c r="B189" s="7" t="s">
        <v>281</v>
      </c>
      <c r="C189" s="7" t="s">
        <v>526</v>
      </c>
      <c r="D189" s="49" t="s">
        <v>5</v>
      </c>
      <c r="E189" s="7"/>
      <c r="F189" s="7"/>
    </row>
    <row r="190" spans="1:6">
      <c r="A190" s="7" t="s">
        <v>85</v>
      </c>
      <c r="B190" s="7" t="s">
        <v>280</v>
      </c>
      <c r="C190" s="7" t="s">
        <v>527</v>
      </c>
      <c r="D190" s="49" t="s">
        <v>5</v>
      </c>
      <c r="E190" s="7"/>
      <c r="F190" s="7"/>
    </row>
    <row r="191" spans="1:6">
      <c r="A191" s="7" t="s">
        <v>86</v>
      </c>
      <c r="B191" s="7" t="s">
        <v>94</v>
      </c>
      <c r="C191" s="7" t="s">
        <v>528</v>
      </c>
      <c r="D191" s="49" t="s">
        <v>5</v>
      </c>
      <c r="E191" s="7"/>
      <c r="F191" s="7"/>
    </row>
    <row r="192" spans="1:6">
      <c r="A192" s="7" t="s">
        <v>86</v>
      </c>
      <c r="B192" s="7" t="s">
        <v>263</v>
      </c>
      <c r="C192" s="7" t="s">
        <v>529</v>
      </c>
      <c r="D192" s="49" t="s">
        <v>5</v>
      </c>
      <c r="E192" s="7"/>
      <c r="F192" s="7"/>
    </row>
    <row r="193" spans="1:6">
      <c r="A193" s="7" t="s">
        <v>157</v>
      </c>
      <c r="B193" s="7" t="s">
        <v>279</v>
      </c>
      <c r="C193" s="7" t="s">
        <v>530</v>
      </c>
      <c r="D193" s="49" t="s">
        <v>5</v>
      </c>
      <c r="E193" s="7"/>
      <c r="F193" s="7"/>
    </row>
    <row r="194" spans="1:6">
      <c r="A194" s="7" t="s">
        <v>218</v>
      </c>
      <c r="B194" s="7" t="s">
        <v>264</v>
      </c>
      <c r="C194" s="7" t="s">
        <v>531</v>
      </c>
      <c r="D194" s="49" t="s">
        <v>5</v>
      </c>
      <c r="E194" s="7"/>
      <c r="F194" s="7"/>
    </row>
    <row r="195" spans="1:6">
      <c r="A195" s="7" t="s">
        <v>219</v>
      </c>
      <c r="B195" s="7" t="s">
        <v>231</v>
      </c>
      <c r="C195" s="7" t="s">
        <v>532</v>
      </c>
      <c r="D195" s="49" t="s">
        <v>3</v>
      </c>
      <c r="E195" s="7"/>
      <c r="F195" s="7"/>
    </row>
    <row r="196" spans="1:6">
      <c r="A196" s="7" t="s">
        <v>220</v>
      </c>
      <c r="B196" s="7" t="s">
        <v>165</v>
      </c>
      <c r="C196" s="7" t="s">
        <v>533</v>
      </c>
      <c r="D196" s="49" t="s">
        <v>3</v>
      </c>
      <c r="E196" s="7"/>
      <c r="F196" s="7"/>
    </row>
    <row r="197" spans="1:6">
      <c r="A197" s="7" t="s">
        <v>220</v>
      </c>
      <c r="B197" s="7" t="s">
        <v>265</v>
      </c>
      <c r="C197" s="7" t="s">
        <v>534</v>
      </c>
      <c r="D197" s="49" t="s">
        <v>5</v>
      </c>
      <c r="E197" s="7"/>
      <c r="F197" s="7"/>
    </row>
    <row r="198" spans="1:6">
      <c r="A198" s="7" t="s">
        <v>221</v>
      </c>
      <c r="B198" s="7" t="s">
        <v>266</v>
      </c>
      <c r="C198" s="7" t="s">
        <v>535</v>
      </c>
      <c r="D198" s="49" t="s">
        <v>3</v>
      </c>
      <c r="E198" s="7"/>
      <c r="F198" s="7"/>
    </row>
    <row r="199" spans="1:6">
      <c r="A199" s="7" t="s">
        <v>222</v>
      </c>
      <c r="B199" s="7" t="s">
        <v>267</v>
      </c>
      <c r="C199" s="7" t="s">
        <v>536</v>
      </c>
      <c r="D199" s="49" t="s">
        <v>3</v>
      </c>
      <c r="E199" s="7"/>
      <c r="F199" s="7"/>
    </row>
    <row r="200" spans="1:6">
      <c r="A200" s="7" t="s">
        <v>223</v>
      </c>
      <c r="B200" s="7" t="s">
        <v>167</v>
      </c>
      <c r="C200" s="7" t="s">
        <v>537</v>
      </c>
      <c r="D200" s="49" t="s">
        <v>5</v>
      </c>
      <c r="E200" s="7"/>
      <c r="F200" s="7"/>
    </row>
    <row r="201" spans="1:6">
      <c r="A201" s="7" t="s">
        <v>87</v>
      </c>
      <c r="B201" s="7" t="s">
        <v>278</v>
      </c>
      <c r="C201" s="7" t="s">
        <v>538</v>
      </c>
      <c r="D201" s="49" t="s">
        <v>4</v>
      </c>
      <c r="E201" s="7"/>
      <c r="F201" s="7"/>
    </row>
    <row r="202" spans="1:6">
      <c r="A202" s="7" t="s">
        <v>88</v>
      </c>
      <c r="B202" s="7" t="s">
        <v>277</v>
      </c>
      <c r="C202" s="7" t="s">
        <v>539</v>
      </c>
      <c r="D202" s="49" t="s">
        <v>5</v>
      </c>
      <c r="E202" s="7"/>
      <c r="F202" s="7"/>
    </row>
    <row r="203" spans="1:6">
      <c r="A203" s="7" t="s">
        <v>88</v>
      </c>
      <c r="B203" s="7" t="s">
        <v>167</v>
      </c>
      <c r="C203" s="7" t="s">
        <v>540</v>
      </c>
      <c r="D203" s="49" t="s">
        <v>3</v>
      </c>
      <c r="E203" s="7"/>
      <c r="F203" s="7"/>
    </row>
    <row r="204" spans="1:6">
      <c r="A204" s="7" t="s">
        <v>338</v>
      </c>
      <c r="B204" s="7" t="s">
        <v>255</v>
      </c>
      <c r="C204" s="7" t="s">
        <v>541</v>
      </c>
      <c r="D204" s="49" t="s">
        <v>5</v>
      </c>
      <c r="E204" s="7"/>
      <c r="F204" s="7"/>
    </row>
    <row r="205" spans="1:6">
      <c r="A205" s="7" t="s">
        <v>89</v>
      </c>
      <c r="B205" s="7" t="s">
        <v>250</v>
      </c>
      <c r="C205" s="7" t="s">
        <v>542</v>
      </c>
      <c r="D205" s="49" t="s">
        <v>5</v>
      </c>
      <c r="E205" s="7"/>
      <c r="F205" s="7"/>
    </row>
    <row r="206" spans="1:6">
      <c r="A206" s="7" t="s">
        <v>224</v>
      </c>
      <c r="B206" s="7" t="s">
        <v>268</v>
      </c>
      <c r="C206" s="7" t="s">
        <v>543</v>
      </c>
      <c r="D206" s="49" t="s">
        <v>3</v>
      </c>
      <c r="E206" s="7"/>
      <c r="F206" s="7"/>
    </row>
    <row r="207" spans="1:6">
      <c r="A207" s="7" t="s">
        <v>158</v>
      </c>
      <c r="B207" s="7" t="s">
        <v>174</v>
      </c>
      <c r="C207" s="7" t="s">
        <v>544</v>
      </c>
      <c r="D207" s="49" t="s">
        <v>3</v>
      </c>
      <c r="E207" s="7"/>
      <c r="F207" s="7"/>
    </row>
    <row r="208" spans="1:6">
      <c r="A208" s="7" t="s">
        <v>225</v>
      </c>
      <c r="B208" s="7" t="s">
        <v>94</v>
      </c>
      <c r="C208" s="7" t="s">
        <v>545</v>
      </c>
      <c r="D208" s="49" t="s">
        <v>4</v>
      </c>
      <c r="E208" s="7"/>
      <c r="F208" s="7"/>
    </row>
    <row r="209" spans="1:6">
      <c r="A209" s="7" t="s">
        <v>90</v>
      </c>
      <c r="B209" s="7" t="s">
        <v>276</v>
      </c>
      <c r="C209" s="7" t="s">
        <v>546</v>
      </c>
      <c r="D209" s="49" t="s">
        <v>3</v>
      </c>
      <c r="E209" s="7"/>
      <c r="F209" s="7"/>
    </row>
    <row r="210" spans="1:6">
      <c r="A210" s="7" t="s">
        <v>90</v>
      </c>
      <c r="B210" s="7" t="s">
        <v>228</v>
      </c>
      <c r="C210" s="7" t="s">
        <v>547</v>
      </c>
      <c r="D210" s="49" t="s">
        <v>3</v>
      </c>
      <c r="E210" s="7"/>
      <c r="F210" s="7"/>
    </row>
    <row r="211" spans="1:6">
      <c r="A211" s="7" t="s">
        <v>90</v>
      </c>
      <c r="B211" s="7" t="s">
        <v>269</v>
      </c>
      <c r="C211" s="7" t="s">
        <v>548</v>
      </c>
      <c r="D211" s="49" t="s">
        <v>5</v>
      </c>
      <c r="E211" s="7"/>
      <c r="F211" s="7"/>
    </row>
    <row r="212" spans="1:6">
      <c r="A212" s="7" t="s">
        <v>91</v>
      </c>
      <c r="B212" s="7" t="s">
        <v>275</v>
      </c>
      <c r="C212" s="7" t="s">
        <v>549</v>
      </c>
      <c r="D212" s="49" t="s">
        <v>3</v>
      </c>
      <c r="E212" s="7"/>
      <c r="F212" s="7"/>
    </row>
    <row r="213" spans="1:6">
      <c r="A213" s="7" t="s">
        <v>92</v>
      </c>
      <c r="B213" s="7" t="s">
        <v>254</v>
      </c>
      <c r="C213" s="7" t="s">
        <v>550</v>
      </c>
      <c r="D213" s="49" t="s">
        <v>3</v>
      </c>
      <c r="E213" s="7"/>
      <c r="F213" s="7"/>
    </row>
    <row r="214" spans="1:6">
      <c r="A214" s="7" t="s">
        <v>159</v>
      </c>
      <c r="B214" s="7" t="s">
        <v>175</v>
      </c>
      <c r="C214" s="7" t="s">
        <v>551</v>
      </c>
      <c r="D214" s="49" t="s">
        <v>4</v>
      </c>
      <c r="E214" s="7"/>
      <c r="F214" s="7"/>
    </row>
    <row r="215" spans="1:6">
      <c r="A215" s="7" t="s">
        <v>93</v>
      </c>
      <c r="B215" s="7" t="s">
        <v>274</v>
      </c>
      <c r="C215" s="7" t="s">
        <v>552</v>
      </c>
      <c r="D215" s="49" t="s">
        <v>3</v>
      </c>
      <c r="E215" s="7"/>
      <c r="F215" s="7"/>
    </row>
    <row r="216" spans="1:6">
      <c r="A216" s="7" t="s">
        <v>93</v>
      </c>
      <c r="B216" s="7" t="s">
        <v>273</v>
      </c>
      <c r="C216" s="7" t="s">
        <v>553</v>
      </c>
      <c r="D216" s="49" t="s">
        <v>3</v>
      </c>
      <c r="E216" s="7"/>
      <c r="F216" s="7"/>
    </row>
    <row r="217" spans="1:6">
      <c r="A217" t="s">
        <v>586</v>
      </c>
      <c r="B217" t="s">
        <v>587</v>
      </c>
      <c r="C217" t="s">
        <v>588</v>
      </c>
      <c r="D217" s="1" t="s">
        <v>5</v>
      </c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6">
    <sortCondition ref="A2"/>
  </sortState>
  <phoneticPr fontId="1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45DE3-3C83-4ADC-9BDD-392A43F7E66D}">
  <sheetPr codeName="Feuil6"/>
  <dimension ref="A1:F218"/>
  <sheetViews>
    <sheetView workbookViewId="0">
      <selection activeCell="H214" sqref="H214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3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94"/>
      <c r="F21" s="94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67</v>
      </c>
      <c r="B153" s="7" t="s">
        <v>293</v>
      </c>
      <c r="C153" s="7" t="s">
        <v>492</v>
      </c>
      <c r="D153" s="49" t="s">
        <v>3</v>
      </c>
      <c r="E153" s="70"/>
      <c r="F153" s="70"/>
    </row>
    <row r="154" spans="1:6">
      <c r="A154" s="7" t="s">
        <v>152</v>
      </c>
      <c r="B154" s="7" t="s">
        <v>263</v>
      </c>
      <c r="C154" s="7" t="s">
        <v>493</v>
      </c>
      <c r="D154" s="49" t="s">
        <v>5</v>
      </c>
      <c r="E154" s="70"/>
      <c r="F154" s="70"/>
    </row>
    <row r="155" spans="1:6">
      <c r="A155" s="7" t="s">
        <v>153</v>
      </c>
      <c r="B155" s="7" t="s">
        <v>257</v>
      </c>
      <c r="C155" s="7" t="s">
        <v>494</v>
      </c>
      <c r="D155" s="49" t="s">
        <v>5</v>
      </c>
      <c r="E155" s="70"/>
      <c r="F155" s="70"/>
    </row>
    <row r="156" spans="1:6">
      <c r="A156" s="7" t="s">
        <v>153</v>
      </c>
      <c r="B156" s="7" t="s">
        <v>172</v>
      </c>
      <c r="C156" s="7" t="s">
        <v>495</v>
      </c>
      <c r="D156" s="49" t="s">
        <v>3</v>
      </c>
      <c r="E156" s="70"/>
      <c r="F156" s="70"/>
    </row>
    <row r="157" spans="1:6">
      <c r="A157" s="7" t="s">
        <v>153</v>
      </c>
      <c r="B157" s="7" t="s">
        <v>257</v>
      </c>
      <c r="C157" s="7" t="s">
        <v>494</v>
      </c>
      <c r="D157" s="49" t="s">
        <v>3</v>
      </c>
      <c r="E157" s="70"/>
      <c r="F157" s="70"/>
    </row>
    <row r="158" spans="1:6">
      <c r="A158" s="7" t="s">
        <v>153</v>
      </c>
      <c r="B158" s="7" t="s">
        <v>172</v>
      </c>
      <c r="C158" s="7" t="s">
        <v>495</v>
      </c>
      <c r="D158" s="49" t="s">
        <v>3</v>
      </c>
      <c r="E158" s="70"/>
      <c r="F158" s="70"/>
    </row>
    <row r="159" spans="1:6">
      <c r="A159" s="7" t="s">
        <v>68</v>
      </c>
      <c r="B159" s="7" t="s">
        <v>292</v>
      </c>
      <c r="C159" s="7" t="s">
        <v>496</v>
      </c>
      <c r="D159" s="49" t="s">
        <v>5</v>
      </c>
      <c r="E159" s="70"/>
      <c r="F159" s="70"/>
    </row>
    <row r="160" spans="1:6">
      <c r="A160" s="7" t="s">
        <v>210</v>
      </c>
      <c r="B160" s="7" t="s">
        <v>258</v>
      </c>
      <c r="C160" s="7" t="s">
        <v>497</v>
      </c>
      <c r="D160" s="49" t="s">
        <v>4</v>
      </c>
      <c r="E160" s="70"/>
      <c r="F160" s="70"/>
    </row>
    <row r="161" spans="1:6">
      <c r="A161" s="7" t="s">
        <v>211</v>
      </c>
      <c r="B161" s="7" t="s">
        <v>259</v>
      </c>
      <c r="C161" s="7" t="s">
        <v>498</v>
      </c>
      <c r="D161" s="49" t="s">
        <v>5</v>
      </c>
      <c r="E161" s="70"/>
      <c r="F161" s="70"/>
    </row>
    <row r="162" spans="1:6">
      <c r="A162" s="7" t="s">
        <v>69</v>
      </c>
      <c r="B162" s="7" t="s">
        <v>105</v>
      </c>
      <c r="C162" s="7" t="s">
        <v>499</v>
      </c>
      <c r="D162" s="49" t="s">
        <v>3</v>
      </c>
      <c r="E162" s="70"/>
      <c r="F162" s="70"/>
    </row>
    <row r="163" spans="1:6">
      <c r="A163" s="7" t="s">
        <v>70</v>
      </c>
      <c r="B163" s="7" t="s">
        <v>291</v>
      </c>
      <c r="C163" s="7" t="s">
        <v>500</v>
      </c>
      <c r="D163" s="49" t="s">
        <v>4</v>
      </c>
      <c r="E163" s="70"/>
      <c r="F163" s="70"/>
    </row>
    <row r="164" spans="1:6">
      <c r="A164" s="7" t="s">
        <v>71</v>
      </c>
      <c r="B164" s="7" t="s">
        <v>268</v>
      </c>
      <c r="C164" s="7" t="s">
        <v>501</v>
      </c>
      <c r="D164" s="49" t="s">
        <v>5</v>
      </c>
      <c r="E164" s="70"/>
      <c r="F164" s="70"/>
    </row>
    <row r="165" spans="1:6">
      <c r="A165" s="7" t="s">
        <v>212</v>
      </c>
      <c r="B165" s="7" t="s">
        <v>260</v>
      </c>
      <c r="C165" s="7" t="s">
        <v>502</v>
      </c>
      <c r="D165" s="49" t="s">
        <v>3</v>
      </c>
      <c r="E165" s="70"/>
      <c r="F165" s="70"/>
    </row>
    <row r="166" spans="1:6">
      <c r="A166" s="7" t="s">
        <v>154</v>
      </c>
      <c r="B166" s="7" t="s">
        <v>173</v>
      </c>
      <c r="C166" s="7" t="s">
        <v>503</v>
      </c>
      <c r="D166" s="49" t="s">
        <v>5</v>
      </c>
      <c r="E166" s="70"/>
      <c r="F166" s="70"/>
    </row>
    <row r="167" spans="1:6">
      <c r="A167" s="7" t="s">
        <v>213</v>
      </c>
      <c r="B167" s="7" t="s">
        <v>261</v>
      </c>
      <c r="C167" s="7" t="s">
        <v>504</v>
      </c>
      <c r="D167" s="49" t="s">
        <v>5</v>
      </c>
      <c r="E167" s="70"/>
      <c r="F167" s="70"/>
    </row>
    <row r="168" spans="1:6">
      <c r="A168" s="7" t="s">
        <v>72</v>
      </c>
      <c r="B168" s="7" t="s">
        <v>277</v>
      </c>
      <c r="C168" s="7" t="s">
        <v>505</v>
      </c>
      <c r="D168" s="49" t="s">
        <v>3</v>
      </c>
      <c r="E168" s="70"/>
      <c r="F168" s="70"/>
    </row>
    <row r="169" spans="1:6">
      <c r="A169" s="7" t="s">
        <v>72</v>
      </c>
      <c r="B169" s="7" t="s">
        <v>290</v>
      </c>
      <c r="C169" s="7" t="s">
        <v>506</v>
      </c>
      <c r="D169" s="49" t="s">
        <v>3</v>
      </c>
      <c r="E169" s="70"/>
      <c r="F169" s="70"/>
    </row>
    <row r="170" spans="1:6">
      <c r="A170" s="7" t="s">
        <v>72</v>
      </c>
      <c r="B170" s="7" t="s">
        <v>173</v>
      </c>
      <c r="C170" s="7" t="s">
        <v>507</v>
      </c>
      <c r="D170" s="49" t="s">
        <v>3</v>
      </c>
      <c r="E170" s="70"/>
      <c r="F170" s="70"/>
    </row>
    <row r="171" spans="1:6">
      <c r="A171" s="7" t="s">
        <v>73</v>
      </c>
      <c r="B171" s="7" t="s">
        <v>255</v>
      </c>
      <c r="C171" s="7" t="s">
        <v>508</v>
      </c>
      <c r="D171" s="49" t="s">
        <v>3</v>
      </c>
      <c r="E171" s="70"/>
      <c r="F171" s="70"/>
    </row>
    <row r="172" spans="1:6">
      <c r="A172" s="7" t="s">
        <v>214</v>
      </c>
      <c r="B172" s="7" t="s">
        <v>254</v>
      </c>
      <c r="C172" s="7" t="s">
        <v>509</v>
      </c>
      <c r="D172" s="49" t="s">
        <v>4</v>
      </c>
      <c r="E172" s="70"/>
      <c r="F172" s="70"/>
    </row>
    <row r="173" spans="1:6">
      <c r="A173" s="7" t="s">
        <v>215</v>
      </c>
      <c r="B173" s="7" t="s">
        <v>262</v>
      </c>
      <c r="C173" s="7" t="s">
        <v>510</v>
      </c>
      <c r="D173" s="49" t="s">
        <v>4</v>
      </c>
      <c r="E173" s="70"/>
      <c r="F173" s="70"/>
    </row>
    <row r="174" spans="1:6">
      <c r="A174" s="7" t="s">
        <v>74</v>
      </c>
      <c r="B174" s="7" t="s">
        <v>245</v>
      </c>
      <c r="C174" s="7" t="s">
        <v>511</v>
      </c>
      <c r="D174" s="49" t="s">
        <v>3</v>
      </c>
      <c r="E174" s="70"/>
      <c r="F174" s="70"/>
    </row>
    <row r="175" spans="1:6">
      <c r="A175" s="7" t="s">
        <v>75</v>
      </c>
      <c r="B175" s="7" t="s">
        <v>238</v>
      </c>
      <c r="C175" s="7" t="s">
        <v>512</v>
      </c>
      <c r="D175" s="49" t="s">
        <v>5</v>
      </c>
      <c r="E175" s="70"/>
      <c r="F175" s="70"/>
    </row>
    <row r="176" spans="1:6">
      <c r="A176" s="7" t="s">
        <v>76</v>
      </c>
      <c r="B176" s="7" t="s">
        <v>284</v>
      </c>
      <c r="C176" s="7" t="s">
        <v>513</v>
      </c>
      <c r="D176" s="49" t="s">
        <v>3</v>
      </c>
      <c r="E176" s="70"/>
      <c r="F176" s="70"/>
    </row>
    <row r="177" spans="1:6">
      <c r="A177" s="7" t="s">
        <v>77</v>
      </c>
      <c r="B177" s="7" t="s">
        <v>286</v>
      </c>
      <c r="C177" s="7" t="s">
        <v>514</v>
      </c>
      <c r="D177" s="49" t="s">
        <v>5</v>
      </c>
      <c r="E177" s="70"/>
      <c r="F177" s="70"/>
    </row>
    <row r="178" spans="1:6">
      <c r="A178" s="7" t="s">
        <v>155</v>
      </c>
      <c r="B178" s="7" t="s">
        <v>245</v>
      </c>
      <c r="C178" s="7" t="s">
        <v>515</v>
      </c>
      <c r="D178" s="49" t="s">
        <v>3</v>
      </c>
      <c r="E178" s="70"/>
      <c r="F178" s="70"/>
    </row>
    <row r="179" spans="1:6">
      <c r="A179" s="7" t="s">
        <v>156</v>
      </c>
      <c r="B179" s="7" t="s">
        <v>285</v>
      </c>
      <c r="C179" s="7" t="s">
        <v>516</v>
      </c>
      <c r="D179" s="49" t="s">
        <v>3</v>
      </c>
      <c r="E179" s="70"/>
      <c r="F179" s="70"/>
    </row>
    <row r="180" spans="1:6">
      <c r="A180" s="7" t="s">
        <v>78</v>
      </c>
      <c r="B180" s="7" t="s">
        <v>284</v>
      </c>
      <c r="C180" s="7" t="s">
        <v>517</v>
      </c>
      <c r="D180" s="49" t="s">
        <v>3</v>
      </c>
      <c r="E180" s="70"/>
      <c r="F180" s="70"/>
    </row>
    <row r="181" spans="1:6">
      <c r="A181" s="7" t="s">
        <v>216</v>
      </c>
      <c r="B181" s="7" t="s">
        <v>229</v>
      </c>
      <c r="C181" s="7" t="s">
        <v>518</v>
      </c>
      <c r="D181" s="49" t="s">
        <v>3</v>
      </c>
      <c r="E181" s="70"/>
      <c r="F181" s="70"/>
    </row>
    <row r="182" spans="1:6">
      <c r="A182" s="7" t="s">
        <v>79</v>
      </c>
      <c r="B182" s="7" t="s">
        <v>282</v>
      </c>
      <c r="C182" s="7" t="s">
        <v>519</v>
      </c>
      <c r="D182" s="49" t="s">
        <v>3</v>
      </c>
      <c r="E182" s="70"/>
      <c r="F182" s="70"/>
    </row>
    <row r="183" spans="1:6">
      <c r="A183" s="7" t="s">
        <v>217</v>
      </c>
      <c r="B183" s="7" t="s">
        <v>251</v>
      </c>
      <c r="C183" s="7" t="s">
        <v>520</v>
      </c>
      <c r="D183" s="49" t="s">
        <v>3</v>
      </c>
      <c r="E183" s="70"/>
      <c r="F183" s="70"/>
    </row>
    <row r="184" spans="1:6">
      <c r="A184" s="7" t="s">
        <v>80</v>
      </c>
      <c r="B184" s="7" t="s">
        <v>229</v>
      </c>
      <c r="C184" s="7" t="s">
        <v>521</v>
      </c>
      <c r="D184" s="49" t="s">
        <v>3</v>
      </c>
      <c r="E184" s="70"/>
      <c r="F184" s="70"/>
    </row>
    <row r="185" spans="1:6">
      <c r="A185" s="7" t="s">
        <v>81</v>
      </c>
      <c r="B185" s="7" t="s">
        <v>101</v>
      </c>
      <c r="C185" s="7" t="s">
        <v>522</v>
      </c>
      <c r="D185" s="49" t="s">
        <v>3</v>
      </c>
      <c r="E185" s="70"/>
      <c r="F185" s="70"/>
    </row>
    <row r="186" spans="1:6">
      <c r="A186" s="7" t="s">
        <v>82</v>
      </c>
      <c r="B186" s="7" t="s">
        <v>260</v>
      </c>
      <c r="C186" s="7" t="s">
        <v>523</v>
      </c>
      <c r="D186" s="49" t="s">
        <v>5</v>
      </c>
      <c r="E186" s="70"/>
      <c r="F186" s="70"/>
    </row>
    <row r="187" spans="1:6">
      <c r="A187" s="7" t="s">
        <v>83</v>
      </c>
      <c r="B187" s="7" t="s">
        <v>282</v>
      </c>
      <c r="C187" s="7" t="s">
        <v>524</v>
      </c>
      <c r="D187" s="49" t="s">
        <v>4</v>
      </c>
      <c r="E187" s="70"/>
      <c r="F187" s="70"/>
    </row>
    <row r="188" spans="1:6">
      <c r="A188" s="7" t="s">
        <v>84</v>
      </c>
      <c r="B188" s="7" t="s">
        <v>283</v>
      </c>
      <c r="C188" s="7" t="s">
        <v>525</v>
      </c>
      <c r="D188" s="49" t="s">
        <v>5</v>
      </c>
      <c r="E188" s="70"/>
      <c r="F188" s="70"/>
    </row>
    <row r="189" spans="1:6">
      <c r="A189" s="7" t="s">
        <v>85</v>
      </c>
      <c r="B189" s="7" t="s">
        <v>281</v>
      </c>
      <c r="C189" s="7" t="s">
        <v>526</v>
      </c>
      <c r="D189" s="49" t="s">
        <v>5</v>
      </c>
      <c r="E189" s="70"/>
      <c r="F189" s="70"/>
    </row>
    <row r="190" spans="1:6">
      <c r="A190" s="7" t="s">
        <v>85</v>
      </c>
      <c r="B190" s="7" t="s">
        <v>280</v>
      </c>
      <c r="C190" s="7" t="s">
        <v>527</v>
      </c>
      <c r="D190" s="49" t="s">
        <v>5</v>
      </c>
      <c r="E190" s="70"/>
      <c r="F190" s="70"/>
    </row>
    <row r="191" spans="1:6">
      <c r="A191" s="7" t="s">
        <v>86</v>
      </c>
      <c r="B191" s="7" t="s">
        <v>94</v>
      </c>
      <c r="C191" s="7" t="s">
        <v>528</v>
      </c>
      <c r="D191" s="49" t="s">
        <v>5</v>
      </c>
      <c r="E191" s="70"/>
      <c r="F191" s="70"/>
    </row>
    <row r="192" spans="1:6">
      <c r="A192" s="7" t="s">
        <v>86</v>
      </c>
      <c r="B192" s="7" t="s">
        <v>263</v>
      </c>
      <c r="C192" s="7" t="s">
        <v>529</v>
      </c>
      <c r="D192" s="49" t="s">
        <v>5</v>
      </c>
      <c r="E192" s="70"/>
      <c r="F192" s="70"/>
    </row>
    <row r="193" spans="1:6">
      <c r="A193" s="7" t="s">
        <v>157</v>
      </c>
      <c r="B193" s="7" t="s">
        <v>279</v>
      </c>
      <c r="C193" s="7" t="s">
        <v>530</v>
      </c>
      <c r="D193" s="49" t="s">
        <v>5</v>
      </c>
      <c r="E193" s="70"/>
      <c r="F193" s="70"/>
    </row>
    <row r="194" spans="1:6">
      <c r="A194" s="7" t="s">
        <v>218</v>
      </c>
      <c r="B194" s="7" t="s">
        <v>264</v>
      </c>
      <c r="C194" s="7" t="s">
        <v>531</v>
      </c>
      <c r="D194" s="49" t="s">
        <v>5</v>
      </c>
      <c r="E194" s="70"/>
      <c r="F194" s="70"/>
    </row>
    <row r="195" spans="1:6">
      <c r="A195" s="7" t="s">
        <v>219</v>
      </c>
      <c r="B195" s="7" t="s">
        <v>231</v>
      </c>
      <c r="C195" s="7" t="s">
        <v>532</v>
      </c>
      <c r="D195" s="49" t="s">
        <v>3</v>
      </c>
      <c r="E195" s="70"/>
      <c r="F195" s="70"/>
    </row>
    <row r="196" spans="1:6">
      <c r="A196" s="7" t="s">
        <v>220</v>
      </c>
      <c r="B196" s="7" t="s">
        <v>165</v>
      </c>
      <c r="C196" s="7" t="s">
        <v>533</v>
      </c>
      <c r="D196" s="49" t="s">
        <v>3</v>
      </c>
      <c r="E196" s="70"/>
      <c r="F196" s="70"/>
    </row>
    <row r="197" spans="1:6">
      <c r="A197" s="7" t="s">
        <v>220</v>
      </c>
      <c r="B197" s="7" t="s">
        <v>265</v>
      </c>
      <c r="C197" s="7" t="s">
        <v>534</v>
      </c>
      <c r="D197" s="49" t="s">
        <v>5</v>
      </c>
      <c r="E197" s="70"/>
      <c r="F197" s="70"/>
    </row>
    <row r="198" spans="1:6">
      <c r="A198" s="7" t="s">
        <v>221</v>
      </c>
      <c r="B198" s="7" t="s">
        <v>266</v>
      </c>
      <c r="C198" s="7" t="s">
        <v>535</v>
      </c>
      <c r="D198" s="49" t="s">
        <v>3</v>
      </c>
      <c r="E198" s="70"/>
      <c r="F198" s="70"/>
    </row>
    <row r="199" spans="1:6">
      <c r="A199" s="7" t="s">
        <v>222</v>
      </c>
      <c r="B199" s="7" t="s">
        <v>267</v>
      </c>
      <c r="C199" s="7" t="s">
        <v>536</v>
      </c>
      <c r="D199" s="49" t="s">
        <v>3</v>
      </c>
      <c r="E199" s="70"/>
      <c r="F199" s="70"/>
    </row>
    <row r="200" spans="1:6">
      <c r="A200" s="7" t="s">
        <v>223</v>
      </c>
      <c r="B200" s="7" t="s">
        <v>167</v>
      </c>
      <c r="C200" s="7" t="s">
        <v>537</v>
      </c>
      <c r="D200" s="49" t="s">
        <v>5</v>
      </c>
      <c r="E200" s="70"/>
      <c r="F200" s="70"/>
    </row>
    <row r="201" spans="1:6">
      <c r="A201" s="7" t="s">
        <v>87</v>
      </c>
      <c r="B201" s="7" t="s">
        <v>278</v>
      </c>
      <c r="C201" s="7" t="s">
        <v>538</v>
      </c>
      <c r="D201" s="49" t="s">
        <v>4</v>
      </c>
      <c r="E201" s="70"/>
      <c r="F201" s="70"/>
    </row>
    <row r="202" spans="1:6">
      <c r="A202" s="7" t="s">
        <v>88</v>
      </c>
      <c r="B202" s="7" t="s">
        <v>277</v>
      </c>
      <c r="C202" s="7" t="s">
        <v>539</v>
      </c>
      <c r="D202" s="49" t="s">
        <v>5</v>
      </c>
      <c r="E202" s="70"/>
      <c r="F202" s="70"/>
    </row>
    <row r="203" spans="1:6">
      <c r="A203" s="7" t="s">
        <v>88</v>
      </c>
      <c r="B203" s="7" t="s">
        <v>167</v>
      </c>
      <c r="C203" s="7" t="s">
        <v>540</v>
      </c>
      <c r="D203" s="49" t="s">
        <v>3</v>
      </c>
      <c r="E203" s="70"/>
      <c r="F203" s="70"/>
    </row>
    <row r="204" spans="1:6">
      <c r="A204" s="7" t="s">
        <v>338</v>
      </c>
      <c r="B204" s="7" t="s">
        <v>255</v>
      </c>
      <c r="C204" s="7" t="s">
        <v>541</v>
      </c>
      <c r="D204" s="49" t="s">
        <v>5</v>
      </c>
      <c r="E204" s="70"/>
      <c r="F204" s="70"/>
    </row>
    <row r="205" spans="1:6">
      <c r="A205" s="7" t="s">
        <v>89</v>
      </c>
      <c r="B205" s="7" t="s">
        <v>250</v>
      </c>
      <c r="C205" s="7" t="s">
        <v>542</v>
      </c>
      <c r="D205" s="49" t="s">
        <v>5</v>
      </c>
      <c r="E205" s="70"/>
      <c r="F205" s="70"/>
    </row>
    <row r="206" spans="1:6">
      <c r="A206" s="7" t="s">
        <v>224</v>
      </c>
      <c r="B206" s="7" t="s">
        <v>268</v>
      </c>
      <c r="C206" s="7" t="s">
        <v>543</v>
      </c>
      <c r="D206" s="49" t="s">
        <v>3</v>
      </c>
      <c r="E206" s="70"/>
      <c r="F206" s="70"/>
    </row>
    <row r="207" spans="1:6">
      <c r="A207" s="7" t="s">
        <v>158</v>
      </c>
      <c r="B207" s="7" t="s">
        <v>174</v>
      </c>
      <c r="C207" s="7" t="s">
        <v>544</v>
      </c>
      <c r="D207" s="49" t="s">
        <v>3</v>
      </c>
      <c r="E207" s="70"/>
      <c r="F207" s="70"/>
    </row>
    <row r="208" spans="1:6">
      <c r="A208" s="7" t="s">
        <v>225</v>
      </c>
      <c r="B208" s="7" t="s">
        <v>94</v>
      </c>
      <c r="C208" s="7" t="s">
        <v>545</v>
      </c>
      <c r="D208" s="49" t="s">
        <v>4</v>
      </c>
      <c r="E208" s="70"/>
      <c r="F208" s="70"/>
    </row>
    <row r="209" spans="1:6">
      <c r="A209" s="7" t="s">
        <v>90</v>
      </c>
      <c r="B209" s="7" t="s">
        <v>276</v>
      </c>
      <c r="C209" s="7" t="s">
        <v>546</v>
      </c>
      <c r="D209" s="49" t="s">
        <v>3</v>
      </c>
      <c r="E209" s="70"/>
      <c r="F209" s="70"/>
    </row>
    <row r="210" spans="1:6">
      <c r="A210" s="7" t="s">
        <v>90</v>
      </c>
      <c r="B210" s="7" t="s">
        <v>228</v>
      </c>
      <c r="C210" s="7" t="s">
        <v>547</v>
      </c>
      <c r="D210" s="49" t="s">
        <v>3</v>
      </c>
      <c r="E210" s="70"/>
      <c r="F210" s="70"/>
    </row>
    <row r="211" spans="1:6">
      <c r="A211" s="7" t="s">
        <v>90</v>
      </c>
      <c r="B211" s="7" t="s">
        <v>269</v>
      </c>
      <c r="C211" s="7" t="s">
        <v>548</v>
      </c>
      <c r="D211" s="49" t="s">
        <v>5</v>
      </c>
      <c r="E211" s="70"/>
      <c r="F211" s="70"/>
    </row>
    <row r="212" spans="1:6">
      <c r="A212" s="7" t="s">
        <v>91</v>
      </c>
      <c r="B212" s="7" t="s">
        <v>275</v>
      </c>
      <c r="C212" s="7" t="s">
        <v>549</v>
      </c>
      <c r="D212" s="49" t="s">
        <v>3</v>
      </c>
      <c r="E212" s="70"/>
      <c r="F212" s="70"/>
    </row>
    <row r="213" spans="1:6">
      <c r="A213" s="7" t="s">
        <v>92</v>
      </c>
      <c r="B213" s="7" t="s">
        <v>254</v>
      </c>
      <c r="C213" s="7" t="s">
        <v>550</v>
      </c>
      <c r="D213" s="49" t="s">
        <v>3</v>
      </c>
      <c r="E213" s="70"/>
      <c r="F213" s="70"/>
    </row>
    <row r="214" spans="1:6">
      <c r="A214" s="7" t="s">
        <v>159</v>
      </c>
      <c r="B214" s="7" t="s">
        <v>175</v>
      </c>
      <c r="C214" s="7" t="s">
        <v>551</v>
      </c>
      <c r="D214" s="49" t="s">
        <v>4</v>
      </c>
      <c r="E214" s="70"/>
      <c r="F214" s="70"/>
    </row>
    <row r="215" spans="1:6">
      <c r="A215" s="7" t="s">
        <v>93</v>
      </c>
      <c r="B215" s="7" t="s">
        <v>274</v>
      </c>
      <c r="C215" s="7" t="s">
        <v>552</v>
      </c>
      <c r="D215" s="49" t="s">
        <v>3</v>
      </c>
      <c r="E215" s="70"/>
      <c r="F215" s="70"/>
    </row>
    <row r="216" spans="1:6">
      <c r="A216" s="7" t="s">
        <v>93</v>
      </c>
      <c r="B216" s="7" t="s">
        <v>273</v>
      </c>
      <c r="C216" s="7" t="s">
        <v>553</v>
      </c>
      <c r="D216" s="49" t="s">
        <v>3</v>
      </c>
      <c r="E216" s="70"/>
      <c r="F216" s="70"/>
    </row>
    <row r="217" spans="1:6">
      <c r="A217" t="s">
        <v>586</v>
      </c>
      <c r="B217" t="s">
        <v>587</v>
      </c>
      <c r="C217" t="s">
        <v>588</v>
      </c>
      <c r="D217" s="1" t="s">
        <v>5</v>
      </c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6">
    <sortCondition ref="A2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2BCB2-7C62-401B-93E6-5B6E7323DD53}">
  <sheetPr codeName="Feuil7"/>
  <dimension ref="A1:F218"/>
  <sheetViews>
    <sheetView workbookViewId="0">
      <selection activeCell="B219" sqref="B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3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94"/>
      <c r="F21" s="94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67</v>
      </c>
      <c r="B153" s="7" t="s">
        <v>293</v>
      </c>
      <c r="C153" s="7" t="s">
        <v>492</v>
      </c>
      <c r="D153" s="49" t="s">
        <v>3</v>
      </c>
      <c r="E153" s="70"/>
      <c r="F153" s="70"/>
    </row>
    <row r="154" spans="1:6">
      <c r="A154" s="7" t="s">
        <v>152</v>
      </c>
      <c r="B154" s="7" t="s">
        <v>263</v>
      </c>
      <c r="C154" s="7" t="s">
        <v>493</v>
      </c>
      <c r="D154" s="49" t="s">
        <v>5</v>
      </c>
      <c r="E154" s="70"/>
      <c r="F154" s="70"/>
    </row>
    <row r="155" spans="1:6">
      <c r="A155" s="7" t="s">
        <v>153</v>
      </c>
      <c r="B155" s="7" t="s">
        <v>257</v>
      </c>
      <c r="C155" s="7" t="s">
        <v>494</v>
      </c>
      <c r="D155" s="49" t="s">
        <v>5</v>
      </c>
      <c r="E155" s="70"/>
      <c r="F155" s="70"/>
    </row>
    <row r="156" spans="1:6">
      <c r="A156" s="7" t="s">
        <v>153</v>
      </c>
      <c r="B156" s="7" t="s">
        <v>172</v>
      </c>
      <c r="C156" s="7" t="s">
        <v>495</v>
      </c>
      <c r="D156" s="49" t="s">
        <v>3</v>
      </c>
      <c r="E156" s="70"/>
      <c r="F156" s="70"/>
    </row>
    <row r="157" spans="1:6">
      <c r="A157" s="7" t="s">
        <v>153</v>
      </c>
      <c r="B157" s="7" t="s">
        <v>257</v>
      </c>
      <c r="C157" s="7" t="s">
        <v>494</v>
      </c>
      <c r="D157" s="49" t="s">
        <v>3</v>
      </c>
      <c r="E157" s="70"/>
      <c r="F157" s="70"/>
    </row>
    <row r="158" spans="1:6">
      <c r="A158" s="7" t="s">
        <v>153</v>
      </c>
      <c r="B158" s="7" t="s">
        <v>172</v>
      </c>
      <c r="C158" s="7" t="s">
        <v>495</v>
      </c>
      <c r="D158" s="49" t="s">
        <v>3</v>
      </c>
      <c r="E158" s="70"/>
      <c r="F158" s="70"/>
    </row>
    <row r="159" spans="1:6">
      <c r="A159" s="7" t="s">
        <v>68</v>
      </c>
      <c r="B159" s="7" t="s">
        <v>292</v>
      </c>
      <c r="C159" s="7" t="s">
        <v>496</v>
      </c>
      <c r="D159" s="49" t="s">
        <v>5</v>
      </c>
      <c r="E159" s="70"/>
      <c r="F159" s="70"/>
    </row>
    <row r="160" spans="1:6">
      <c r="A160" s="7" t="s">
        <v>210</v>
      </c>
      <c r="B160" s="7" t="s">
        <v>258</v>
      </c>
      <c r="C160" s="7" t="s">
        <v>497</v>
      </c>
      <c r="D160" s="49" t="s">
        <v>4</v>
      </c>
      <c r="E160" s="70"/>
      <c r="F160" s="70"/>
    </row>
    <row r="161" spans="1:6">
      <c r="A161" s="7" t="s">
        <v>211</v>
      </c>
      <c r="B161" s="7" t="s">
        <v>259</v>
      </c>
      <c r="C161" s="7" t="s">
        <v>498</v>
      </c>
      <c r="D161" s="49" t="s">
        <v>5</v>
      </c>
      <c r="E161" s="70"/>
      <c r="F161" s="70"/>
    </row>
    <row r="162" spans="1:6">
      <c r="A162" s="7" t="s">
        <v>69</v>
      </c>
      <c r="B162" s="7" t="s">
        <v>105</v>
      </c>
      <c r="C162" s="7" t="s">
        <v>499</v>
      </c>
      <c r="D162" s="49" t="s">
        <v>3</v>
      </c>
      <c r="E162" s="70"/>
      <c r="F162" s="70"/>
    </row>
    <row r="163" spans="1:6">
      <c r="A163" s="7" t="s">
        <v>70</v>
      </c>
      <c r="B163" s="7" t="s">
        <v>291</v>
      </c>
      <c r="C163" s="7" t="s">
        <v>500</v>
      </c>
      <c r="D163" s="49" t="s">
        <v>4</v>
      </c>
      <c r="E163" s="70"/>
      <c r="F163" s="70"/>
    </row>
    <row r="164" spans="1:6">
      <c r="A164" s="7" t="s">
        <v>71</v>
      </c>
      <c r="B164" s="7" t="s">
        <v>268</v>
      </c>
      <c r="C164" s="7" t="s">
        <v>501</v>
      </c>
      <c r="D164" s="49" t="s">
        <v>5</v>
      </c>
      <c r="E164" s="70"/>
      <c r="F164" s="70"/>
    </row>
    <row r="165" spans="1:6">
      <c r="A165" s="7" t="s">
        <v>212</v>
      </c>
      <c r="B165" s="7" t="s">
        <v>260</v>
      </c>
      <c r="C165" s="7" t="s">
        <v>502</v>
      </c>
      <c r="D165" s="49" t="s">
        <v>3</v>
      </c>
      <c r="E165" s="70"/>
      <c r="F165" s="70"/>
    </row>
    <row r="166" spans="1:6">
      <c r="A166" s="7" t="s">
        <v>154</v>
      </c>
      <c r="B166" s="7" t="s">
        <v>173</v>
      </c>
      <c r="C166" s="7" t="s">
        <v>503</v>
      </c>
      <c r="D166" s="49" t="s">
        <v>5</v>
      </c>
      <c r="E166" s="70"/>
      <c r="F166" s="70"/>
    </row>
    <row r="167" spans="1:6">
      <c r="A167" s="7" t="s">
        <v>213</v>
      </c>
      <c r="B167" s="7" t="s">
        <v>261</v>
      </c>
      <c r="C167" s="7" t="s">
        <v>504</v>
      </c>
      <c r="D167" s="49" t="s">
        <v>5</v>
      </c>
      <c r="E167" s="70"/>
      <c r="F167" s="70"/>
    </row>
    <row r="168" spans="1:6">
      <c r="A168" s="7" t="s">
        <v>72</v>
      </c>
      <c r="B168" s="7" t="s">
        <v>277</v>
      </c>
      <c r="C168" s="7" t="s">
        <v>505</v>
      </c>
      <c r="D168" s="49" t="s">
        <v>3</v>
      </c>
      <c r="E168" s="70"/>
      <c r="F168" s="70"/>
    </row>
    <row r="169" spans="1:6">
      <c r="A169" s="7" t="s">
        <v>72</v>
      </c>
      <c r="B169" s="7" t="s">
        <v>290</v>
      </c>
      <c r="C169" s="7" t="s">
        <v>506</v>
      </c>
      <c r="D169" s="49" t="s">
        <v>3</v>
      </c>
      <c r="E169" s="70"/>
      <c r="F169" s="70"/>
    </row>
    <row r="170" spans="1:6">
      <c r="A170" s="7" t="s">
        <v>72</v>
      </c>
      <c r="B170" s="7" t="s">
        <v>173</v>
      </c>
      <c r="C170" s="7" t="s">
        <v>507</v>
      </c>
      <c r="D170" s="49" t="s">
        <v>3</v>
      </c>
      <c r="E170" s="70"/>
      <c r="F170" s="70"/>
    </row>
    <row r="171" spans="1:6">
      <c r="A171" s="7" t="s">
        <v>73</v>
      </c>
      <c r="B171" s="7" t="s">
        <v>255</v>
      </c>
      <c r="C171" s="7" t="s">
        <v>508</v>
      </c>
      <c r="D171" s="49" t="s">
        <v>3</v>
      </c>
      <c r="E171" s="70"/>
      <c r="F171" s="70"/>
    </row>
    <row r="172" spans="1:6">
      <c r="A172" s="7" t="s">
        <v>214</v>
      </c>
      <c r="B172" s="7" t="s">
        <v>254</v>
      </c>
      <c r="C172" s="7" t="s">
        <v>509</v>
      </c>
      <c r="D172" s="49" t="s">
        <v>4</v>
      </c>
      <c r="E172" s="70"/>
      <c r="F172" s="70"/>
    </row>
    <row r="173" spans="1:6">
      <c r="A173" s="7" t="s">
        <v>215</v>
      </c>
      <c r="B173" s="7" t="s">
        <v>262</v>
      </c>
      <c r="C173" s="7" t="s">
        <v>510</v>
      </c>
      <c r="D173" s="49" t="s">
        <v>4</v>
      </c>
      <c r="E173" s="70"/>
      <c r="F173" s="70"/>
    </row>
    <row r="174" spans="1:6">
      <c r="A174" s="7" t="s">
        <v>74</v>
      </c>
      <c r="B174" s="7" t="s">
        <v>245</v>
      </c>
      <c r="C174" s="7" t="s">
        <v>511</v>
      </c>
      <c r="D174" s="49" t="s">
        <v>3</v>
      </c>
      <c r="E174" s="70"/>
      <c r="F174" s="70"/>
    </row>
    <row r="175" spans="1:6">
      <c r="A175" s="7" t="s">
        <v>75</v>
      </c>
      <c r="B175" s="7" t="s">
        <v>238</v>
      </c>
      <c r="C175" s="7" t="s">
        <v>512</v>
      </c>
      <c r="D175" s="49" t="s">
        <v>5</v>
      </c>
      <c r="E175" s="70"/>
      <c r="F175" s="70"/>
    </row>
    <row r="176" spans="1:6">
      <c r="A176" s="7" t="s">
        <v>76</v>
      </c>
      <c r="B176" s="7" t="s">
        <v>284</v>
      </c>
      <c r="C176" s="7" t="s">
        <v>513</v>
      </c>
      <c r="D176" s="49" t="s">
        <v>3</v>
      </c>
      <c r="E176" s="70"/>
      <c r="F176" s="70"/>
    </row>
    <row r="177" spans="1:6">
      <c r="A177" s="7" t="s">
        <v>77</v>
      </c>
      <c r="B177" s="7" t="s">
        <v>286</v>
      </c>
      <c r="C177" s="7" t="s">
        <v>514</v>
      </c>
      <c r="D177" s="49" t="s">
        <v>5</v>
      </c>
      <c r="E177" s="70"/>
      <c r="F177" s="70"/>
    </row>
    <row r="178" spans="1:6">
      <c r="A178" s="7" t="s">
        <v>155</v>
      </c>
      <c r="B178" s="7" t="s">
        <v>245</v>
      </c>
      <c r="C178" s="7" t="s">
        <v>515</v>
      </c>
      <c r="D178" s="49" t="s">
        <v>3</v>
      </c>
      <c r="E178" s="70"/>
      <c r="F178" s="70"/>
    </row>
    <row r="179" spans="1:6">
      <c r="A179" s="7" t="s">
        <v>156</v>
      </c>
      <c r="B179" s="7" t="s">
        <v>285</v>
      </c>
      <c r="C179" s="7" t="s">
        <v>516</v>
      </c>
      <c r="D179" s="49" t="s">
        <v>3</v>
      </c>
      <c r="E179" s="70"/>
      <c r="F179" s="70"/>
    </row>
    <row r="180" spans="1:6">
      <c r="A180" s="7" t="s">
        <v>78</v>
      </c>
      <c r="B180" s="7" t="s">
        <v>284</v>
      </c>
      <c r="C180" s="7" t="s">
        <v>517</v>
      </c>
      <c r="D180" s="49" t="s">
        <v>3</v>
      </c>
      <c r="E180" s="70"/>
      <c r="F180" s="70"/>
    </row>
    <row r="181" spans="1:6">
      <c r="A181" s="7" t="s">
        <v>216</v>
      </c>
      <c r="B181" s="7" t="s">
        <v>229</v>
      </c>
      <c r="C181" s="7" t="s">
        <v>518</v>
      </c>
      <c r="D181" s="49" t="s">
        <v>3</v>
      </c>
      <c r="E181" s="70"/>
      <c r="F181" s="70"/>
    </row>
    <row r="182" spans="1:6">
      <c r="A182" s="7" t="s">
        <v>79</v>
      </c>
      <c r="B182" s="7" t="s">
        <v>282</v>
      </c>
      <c r="C182" s="7" t="s">
        <v>519</v>
      </c>
      <c r="D182" s="49" t="s">
        <v>3</v>
      </c>
      <c r="E182" s="70"/>
      <c r="F182" s="70"/>
    </row>
    <row r="183" spans="1:6">
      <c r="A183" s="7" t="s">
        <v>217</v>
      </c>
      <c r="B183" s="7" t="s">
        <v>251</v>
      </c>
      <c r="C183" s="7" t="s">
        <v>520</v>
      </c>
      <c r="D183" s="49" t="s">
        <v>3</v>
      </c>
      <c r="E183" s="70"/>
      <c r="F183" s="70"/>
    </row>
    <row r="184" spans="1:6">
      <c r="A184" s="7" t="s">
        <v>80</v>
      </c>
      <c r="B184" s="7" t="s">
        <v>229</v>
      </c>
      <c r="C184" s="7" t="s">
        <v>521</v>
      </c>
      <c r="D184" s="49" t="s">
        <v>3</v>
      </c>
      <c r="E184" s="70"/>
      <c r="F184" s="70"/>
    </row>
    <row r="185" spans="1:6">
      <c r="A185" s="7" t="s">
        <v>81</v>
      </c>
      <c r="B185" s="7" t="s">
        <v>101</v>
      </c>
      <c r="C185" s="7" t="s">
        <v>522</v>
      </c>
      <c r="D185" s="49" t="s">
        <v>3</v>
      </c>
      <c r="E185" s="70"/>
      <c r="F185" s="70"/>
    </row>
    <row r="186" spans="1:6">
      <c r="A186" s="7" t="s">
        <v>82</v>
      </c>
      <c r="B186" s="7" t="s">
        <v>260</v>
      </c>
      <c r="C186" s="7" t="s">
        <v>523</v>
      </c>
      <c r="D186" s="49" t="s">
        <v>5</v>
      </c>
      <c r="E186" s="70"/>
      <c r="F186" s="70"/>
    </row>
    <row r="187" spans="1:6">
      <c r="A187" s="7" t="s">
        <v>83</v>
      </c>
      <c r="B187" s="7" t="s">
        <v>282</v>
      </c>
      <c r="C187" s="7" t="s">
        <v>524</v>
      </c>
      <c r="D187" s="49" t="s">
        <v>4</v>
      </c>
      <c r="E187" s="70"/>
      <c r="F187" s="70"/>
    </row>
    <row r="188" spans="1:6">
      <c r="A188" s="7" t="s">
        <v>84</v>
      </c>
      <c r="B188" s="7" t="s">
        <v>283</v>
      </c>
      <c r="C188" s="7" t="s">
        <v>525</v>
      </c>
      <c r="D188" s="49" t="s">
        <v>5</v>
      </c>
      <c r="E188" s="70"/>
      <c r="F188" s="70"/>
    </row>
    <row r="189" spans="1:6">
      <c r="A189" s="7" t="s">
        <v>85</v>
      </c>
      <c r="B189" s="7" t="s">
        <v>281</v>
      </c>
      <c r="C189" s="7" t="s">
        <v>526</v>
      </c>
      <c r="D189" s="49" t="s">
        <v>5</v>
      </c>
      <c r="E189" s="70"/>
      <c r="F189" s="70"/>
    </row>
    <row r="190" spans="1:6">
      <c r="A190" s="7" t="s">
        <v>85</v>
      </c>
      <c r="B190" s="7" t="s">
        <v>280</v>
      </c>
      <c r="C190" s="7" t="s">
        <v>527</v>
      </c>
      <c r="D190" s="49" t="s">
        <v>5</v>
      </c>
      <c r="E190" s="70"/>
      <c r="F190" s="70"/>
    </row>
    <row r="191" spans="1:6">
      <c r="A191" s="7" t="s">
        <v>86</v>
      </c>
      <c r="B191" s="7" t="s">
        <v>94</v>
      </c>
      <c r="C191" s="7" t="s">
        <v>528</v>
      </c>
      <c r="D191" s="49" t="s">
        <v>5</v>
      </c>
      <c r="E191" s="70"/>
      <c r="F191" s="70"/>
    </row>
    <row r="192" spans="1:6">
      <c r="A192" s="7" t="s">
        <v>86</v>
      </c>
      <c r="B192" s="7" t="s">
        <v>263</v>
      </c>
      <c r="C192" s="7" t="s">
        <v>529</v>
      </c>
      <c r="D192" s="49" t="s">
        <v>5</v>
      </c>
      <c r="E192" s="70"/>
      <c r="F192" s="70"/>
    </row>
    <row r="193" spans="1:6">
      <c r="A193" s="7" t="s">
        <v>157</v>
      </c>
      <c r="B193" s="7" t="s">
        <v>279</v>
      </c>
      <c r="C193" s="7" t="s">
        <v>530</v>
      </c>
      <c r="D193" s="49" t="s">
        <v>5</v>
      </c>
      <c r="E193" s="70"/>
      <c r="F193" s="70"/>
    </row>
    <row r="194" spans="1:6">
      <c r="A194" s="7" t="s">
        <v>218</v>
      </c>
      <c r="B194" s="7" t="s">
        <v>264</v>
      </c>
      <c r="C194" s="7" t="s">
        <v>531</v>
      </c>
      <c r="D194" s="49" t="s">
        <v>5</v>
      </c>
      <c r="E194" s="70"/>
      <c r="F194" s="70"/>
    </row>
    <row r="195" spans="1:6">
      <c r="A195" s="7" t="s">
        <v>219</v>
      </c>
      <c r="B195" s="7" t="s">
        <v>231</v>
      </c>
      <c r="C195" s="7" t="s">
        <v>532</v>
      </c>
      <c r="D195" s="49" t="s">
        <v>3</v>
      </c>
      <c r="E195" s="70"/>
      <c r="F195" s="70"/>
    </row>
    <row r="196" spans="1:6">
      <c r="A196" s="7" t="s">
        <v>220</v>
      </c>
      <c r="B196" s="7" t="s">
        <v>165</v>
      </c>
      <c r="C196" s="7" t="s">
        <v>533</v>
      </c>
      <c r="D196" s="49" t="s">
        <v>3</v>
      </c>
      <c r="E196" s="70"/>
      <c r="F196" s="70"/>
    </row>
    <row r="197" spans="1:6">
      <c r="A197" s="7" t="s">
        <v>220</v>
      </c>
      <c r="B197" s="7" t="s">
        <v>265</v>
      </c>
      <c r="C197" s="7" t="s">
        <v>534</v>
      </c>
      <c r="D197" s="49" t="s">
        <v>5</v>
      </c>
      <c r="E197" s="70"/>
      <c r="F197" s="70"/>
    </row>
    <row r="198" spans="1:6">
      <c r="A198" s="7" t="s">
        <v>221</v>
      </c>
      <c r="B198" s="7" t="s">
        <v>266</v>
      </c>
      <c r="C198" s="7" t="s">
        <v>535</v>
      </c>
      <c r="D198" s="49" t="s">
        <v>3</v>
      </c>
      <c r="E198" s="70"/>
      <c r="F198" s="70"/>
    </row>
    <row r="199" spans="1:6">
      <c r="A199" s="7" t="s">
        <v>222</v>
      </c>
      <c r="B199" s="7" t="s">
        <v>267</v>
      </c>
      <c r="C199" s="7" t="s">
        <v>536</v>
      </c>
      <c r="D199" s="49" t="s">
        <v>3</v>
      </c>
      <c r="E199" s="70"/>
      <c r="F199" s="70"/>
    </row>
    <row r="200" spans="1:6">
      <c r="A200" s="7" t="s">
        <v>223</v>
      </c>
      <c r="B200" s="7" t="s">
        <v>167</v>
      </c>
      <c r="C200" s="7" t="s">
        <v>537</v>
      </c>
      <c r="D200" s="49" t="s">
        <v>5</v>
      </c>
      <c r="E200" s="70"/>
      <c r="F200" s="70"/>
    </row>
    <row r="201" spans="1:6">
      <c r="A201" s="7" t="s">
        <v>87</v>
      </c>
      <c r="B201" s="7" t="s">
        <v>278</v>
      </c>
      <c r="C201" s="7" t="s">
        <v>538</v>
      </c>
      <c r="D201" s="49" t="s">
        <v>4</v>
      </c>
      <c r="E201" s="70"/>
      <c r="F201" s="70"/>
    </row>
    <row r="202" spans="1:6">
      <c r="A202" s="7" t="s">
        <v>88</v>
      </c>
      <c r="B202" s="7" t="s">
        <v>277</v>
      </c>
      <c r="C202" s="7" t="s">
        <v>539</v>
      </c>
      <c r="D202" s="49" t="s">
        <v>5</v>
      </c>
      <c r="E202" s="70"/>
      <c r="F202" s="70"/>
    </row>
    <row r="203" spans="1:6">
      <c r="A203" s="7" t="s">
        <v>88</v>
      </c>
      <c r="B203" s="7" t="s">
        <v>167</v>
      </c>
      <c r="C203" s="7" t="s">
        <v>540</v>
      </c>
      <c r="D203" s="49" t="s">
        <v>3</v>
      </c>
      <c r="E203" s="70"/>
      <c r="F203" s="70"/>
    </row>
    <row r="204" spans="1:6">
      <c r="A204" s="7" t="s">
        <v>338</v>
      </c>
      <c r="B204" s="7" t="s">
        <v>255</v>
      </c>
      <c r="C204" s="7" t="s">
        <v>541</v>
      </c>
      <c r="D204" s="49" t="s">
        <v>5</v>
      </c>
      <c r="E204" s="70"/>
      <c r="F204" s="70"/>
    </row>
    <row r="205" spans="1:6">
      <c r="A205" s="7" t="s">
        <v>89</v>
      </c>
      <c r="B205" s="7" t="s">
        <v>250</v>
      </c>
      <c r="C205" s="7" t="s">
        <v>542</v>
      </c>
      <c r="D205" s="49" t="s">
        <v>5</v>
      </c>
      <c r="E205" s="70"/>
      <c r="F205" s="70"/>
    </row>
    <row r="206" spans="1:6">
      <c r="A206" s="7" t="s">
        <v>224</v>
      </c>
      <c r="B206" s="7" t="s">
        <v>268</v>
      </c>
      <c r="C206" s="7" t="s">
        <v>543</v>
      </c>
      <c r="D206" s="49" t="s">
        <v>3</v>
      </c>
      <c r="E206" s="70"/>
      <c r="F206" s="70"/>
    </row>
    <row r="207" spans="1:6">
      <c r="A207" s="7" t="s">
        <v>158</v>
      </c>
      <c r="B207" s="7" t="s">
        <v>174</v>
      </c>
      <c r="C207" s="7" t="s">
        <v>544</v>
      </c>
      <c r="D207" s="49" t="s">
        <v>3</v>
      </c>
      <c r="E207" s="70"/>
      <c r="F207" s="70"/>
    </row>
    <row r="208" spans="1:6">
      <c r="A208" s="7" t="s">
        <v>225</v>
      </c>
      <c r="B208" s="7" t="s">
        <v>94</v>
      </c>
      <c r="C208" s="7" t="s">
        <v>545</v>
      </c>
      <c r="D208" s="49" t="s">
        <v>4</v>
      </c>
      <c r="E208" s="70"/>
      <c r="F208" s="70"/>
    </row>
    <row r="209" spans="1:6">
      <c r="A209" s="7" t="s">
        <v>90</v>
      </c>
      <c r="B209" s="7" t="s">
        <v>276</v>
      </c>
      <c r="C209" s="7" t="s">
        <v>546</v>
      </c>
      <c r="D209" s="49" t="s">
        <v>3</v>
      </c>
      <c r="E209" s="70"/>
      <c r="F209" s="70"/>
    </row>
    <row r="210" spans="1:6">
      <c r="A210" s="7" t="s">
        <v>90</v>
      </c>
      <c r="B210" s="7" t="s">
        <v>228</v>
      </c>
      <c r="C210" s="7" t="s">
        <v>547</v>
      </c>
      <c r="D210" s="49" t="s">
        <v>3</v>
      </c>
      <c r="E210" s="70"/>
      <c r="F210" s="70"/>
    </row>
    <row r="211" spans="1:6">
      <c r="A211" s="7" t="s">
        <v>90</v>
      </c>
      <c r="B211" s="7" t="s">
        <v>269</v>
      </c>
      <c r="C211" s="7" t="s">
        <v>548</v>
      </c>
      <c r="D211" s="49" t="s">
        <v>5</v>
      </c>
      <c r="E211" s="70"/>
      <c r="F211" s="70"/>
    </row>
    <row r="212" spans="1:6">
      <c r="A212" s="7" t="s">
        <v>91</v>
      </c>
      <c r="B212" s="7" t="s">
        <v>275</v>
      </c>
      <c r="C212" s="7" t="s">
        <v>549</v>
      </c>
      <c r="D212" s="49" t="s">
        <v>3</v>
      </c>
      <c r="E212" s="70"/>
      <c r="F212" s="70"/>
    </row>
    <row r="213" spans="1:6">
      <c r="A213" s="7" t="s">
        <v>92</v>
      </c>
      <c r="B213" s="7" t="s">
        <v>254</v>
      </c>
      <c r="C213" s="7" t="s">
        <v>550</v>
      </c>
      <c r="D213" s="49" t="s">
        <v>3</v>
      </c>
      <c r="E213" s="70"/>
      <c r="F213" s="70"/>
    </row>
    <row r="214" spans="1:6">
      <c r="A214" s="7" t="s">
        <v>159</v>
      </c>
      <c r="B214" s="7" t="s">
        <v>175</v>
      </c>
      <c r="C214" s="7" t="s">
        <v>551</v>
      </c>
      <c r="D214" s="49" t="s">
        <v>4</v>
      </c>
      <c r="E214" s="70"/>
      <c r="F214" s="70"/>
    </row>
    <row r="215" spans="1:6">
      <c r="A215" s="7" t="s">
        <v>93</v>
      </c>
      <c r="B215" s="7" t="s">
        <v>274</v>
      </c>
      <c r="C215" s="7" t="s">
        <v>552</v>
      </c>
      <c r="D215" s="49" t="s">
        <v>3</v>
      </c>
      <c r="E215" s="70"/>
      <c r="F215" s="70"/>
    </row>
    <row r="216" spans="1:6">
      <c r="A216" s="7" t="s">
        <v>93</v>
      </c>
      <c r="B216" s="7" t="s">
        <v>273</v>
      </c>
      <c r="C216" s="7" t="s">
        <v>553</v>
      </c>
      <c r="D216" s="49" t="s">
        <v>3</v>
      </c>
      <c r="E216" s="70"/>
      <c r="F216" s="70"/>
    </row>
    <row r="217" spans="1:6">
      <c r="A217" t="s">
        <v>586</v>
      </c>
      <c r="B217" t="s">
        <v>587</v>
      </c>
      <c r="C217" t="s">
        <v>588</v>
      </c>
      <c r="D217" s="1" t="s">
        <v>5</v>
      </c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6">
    <sortCondition ref="A2"/>
  </sortState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4B71C-1F2A-4826-826E-FCE111B7A3EC}">
  <sheetPr codeName="Feuil8"/>
  <dimension ref="A1:F218"/>
  <sheetViews>
    <sheetView workbookViewId="0">
      <selection activeCell="B219" sqref="B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9839C-63C2-46E9-B1D6-5D4F2995CFDE}">
  <sheetPr codeName="Feuil9"/>
  <dimension ref="A1:F218"/>
  <sheetViews>
    <sheetView workbookViewId="0">
      <selection activeCell="B219" sqref="B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4B624-C208-476E-AA4D-29ED82885CE9}">
  <sheetPr codeName="Feuil10"/>
  <dimension ref="A1:F218"/>
  <sheetViews>
    <sheetView workbookViewId="0">
      <pane ySplit="1" topLeftCell="A202" activePane="bottomLeft" state="frozen"/>
      <selection pane="bottomLeft" activeCell="E218" sqref="E218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8F8FB-01EB-4718-ABFF-8062D934BA37}">
  <sheetPr codeName="Feuil11"/>
  <dimension ref="A1:F218"/>
  <sheetViews>
    <sheetView topLeftCell="A141" workbookViewId="0">
      <selection activeCell="B219" sqref="B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A2EBC-377C-4764-8928-411E40D55B26}">
  <sheetPr codeName="Feuil12"/>
  <dimension ref="A1:F218"/>
  <sheetViews>
    <sheetView workbookViewId="0">
      <selection activeCell="E219" sqref="E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F721A-9FD4-4BB4-82BB-E183E9C8ECC3}">
  <sheetPr codeName="Feuil13"/>
  <dimension ref="A1:F218"/>
  <sheetViews>
    <sheetView workbookViewId="0">
      <selection activeCell="H217" sqref="H217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6F2DD-AE0C-4474-A50E-80438A6AEEFE}">
  <sheetPr codeName="Feuil14"/>
  <dimension ref="A1:F218"/>
  <sheetViews>
    <sheetView topLeftCell="A141" workbookViewId="0">
      <selection activeCell="E219" sqref="E219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0"/>
      <c r="F2" s="70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0"/>
      <c r="F3" s="70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0"/>
      <c r="F4" s="70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0"/>
      <c r="F5" s="70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0"/>
      <c r="F6" s="70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0"/>
      <c r="F7" s="70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0"/>
      <c r="F8" s="70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0"/>
      <c r="F9" s="70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0"/>
      <c r="F10" s="70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0"/>
      <c r="F11" s="70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0"/>
      <c r="F12" s="70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0"/>
      <c r="F13" s="70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0"/>
      <c r="F14" s="70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0"/>
      <c r="F15" s="70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0"/>
      <c r="F16" s="70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0"/>
      <c r="F17" s="70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0"/>
      <c r="F18" s="70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0"/>
      <c r="F19" s="70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0"/>
      <c r="F20" s="70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0"/>
      <c r="F21" s="70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0"/>
      <c r="F22" s="70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0"/>
      <c r="F23" s="70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0"/>
      <c r="F24" s="70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0"/>
      <c r="F25" s="70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0"/>
      <c r="F26" s="70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0"/>
      <c r="F27" s="70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0"/>
      <c r="F28" s="70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0"/>
      <c r="F29" s="70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0"/>
      <c r="F30" s="70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0"/>
      <c r="F31" s="70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0"/>
      <c r="F32" s="70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0"/>
      <c r="F33" s="70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0"/>
      <c r="F34" s="70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0"/>
      <c r="F35" s="70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0"/>
      <c r="F36" s="70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0"/>
      <c r="F37" s="70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0"/>
      <c r="F38" s="70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0"/>
      <c r="F39" s="70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0"/>
      <c r="F40" s="70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0"/>
      <c r="F41" s="70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0"/>
      <c r="F42" s="70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0"/>
      <c r="F43" s="70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0"/>
      <c r="F44" s="70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0"/>
      <c r="F45" s="70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0"/>
      <c r="F46" s="70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0"/>
      <c r="F47" s="70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0"/>
      <c r="F48" s="70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0"/>
      <c r="F49" s="70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0"/>
      <c r="F50" s="70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0"/>
      <c r="F51" s="70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0"/>
      <c r="F52" s="70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0"/>
      <c r="F53" s="70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0"/>
      <c r="F54" s="70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0"/>
      <c r="F55" s="70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0"/>
      <c r="F56" s="70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0"/>
      <c r="F57" s="70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0"/>
      <c r="F58" s="70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0"/>
      <c r="F59" s="70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0"/>
      <c r="F60" s="70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0"/>
      <c r="F61" s="70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0"/>
      <c r="F62" s="70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0"/>
      <c r="F63" s="70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0"/>
      <c r="F64" s="70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0"/>
      <c r="F65" s="70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0"/>
      <c r="F66" s="70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0"/>
      <c r="F67" s="70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0"/>
      <c r="F68" s="70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0"/>
      <c r="F69" s="70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0"/>
      <c r="F70" s="70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0"/>
      <c r="F71" s="70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0"/>
      <c r="F72" s="70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0"/>
      <c r="F73" s="70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0"/>
      <c r="F74" s="70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0"/>
      <c r="F75" s="70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0"/>
      <c r="F76" s="70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0"/>
      <c r="F77" s="70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0"/>
      <c r="F78" s="70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0"/>
      <c r="F79" s="70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0"/>
      <c r="F80" s="70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0"/>
      <c r="F81" s="70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0"/>
      <c r="F82" s="70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0"/>
      <c r="F83" s="70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0"/>
      <c r="F84" s="70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0"/>
      <c r="F85" s="70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0"/>
      <c r="F86" s="70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0"/>
      <c r="F87" s="70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0"/>
      <c r="F88" s="70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0"/>
      <c r="F89" s="70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0"/>
      <c r="F90" s="70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0"/>
      <c r="F91" s="70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0"/>
      <c r="F92" s="70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0"/>
      <c r="F93" s="70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0"/>
      <c r="F94" s="70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0"/>
      <c r="F95" s="70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0"/>
      <c r="F96" s="70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0"/>
      <c r="F97" s="70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0"/>
      <c r="F98" s="70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0"/>
      <c r="F99" s="70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0"/>
      <c r="F100" s="70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0"/>
      <c r="F101" s="70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0"/>
      <c r="F102" s="70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0"/>
      <c r="F103" s="70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0"/>
      <c r="F104" s="70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0"/>
      <c r="F105" s="70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0"/>
      <c r="F106" s="70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0"/>
      <c r="F107" s="70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0"/>
      <c r="F108" s="70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0"/>
      <c r="F109" s="70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0"/>
      <c r="F110" s="70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0"/>
      <c r="F111" s="70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0"/>
      <c r="F112" s="70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0"/>
      <c r="F113" s="70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0"/>
      <c r="F114" s="70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0"/>
      <c r="F115" s="70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0"/>
      <c r="F116" s="70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0"/>
      <c r="F117" s="70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0"/>
      <c r="F118" s="70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0"/>
      <c r="F119" s="70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0"/>
      <c r="F120" s="70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0"/>
      <c r="F121" s="70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0"/>
      <c r="F122" s="70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0"/>
      <c r="F123" s="70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0"/>
      <c r="F124" s="70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0"/>
      <c r="F125" s="70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0"/>
      <c r="F126" s="70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0"/>
      <c r="F127" s="70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0"/>
      <c r="F128" s="70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0"/>
      <c r="F129" s="70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0"/>
      <c r="F130" s="70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0"/>
      <c r="F131" s="70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0"/>
      <c r="F132" s="70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0"/>
      <c r="F133" s="70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0"/>
      <c r="F134" s="70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0"/>
      <c r="F135" s="70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0"/>
      <c r="F136" s="70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0"/>
      <c r="F137" s="70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0"/>
      <c r="F138" s="70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0"/>
      <c r="F139" s="70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0"/>
      <c r="F140" s="70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0"/>
      <c r="F141" s="70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0"/>
      <c r="F142" s="70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0"/>
      <c r="F143" s="70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0"/>
      <c r="F144" s="70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0"/>
      <c r="F145" s="70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0"/>
      <c r="F146" s="70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0"/>
      <c r="F147" s="70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0"/>
      <c r="F148" s="70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0"/>
      <c r="F149" s="70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0"/>
      <c r="F150" s="70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0"/>
      <c r="F151" s="70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0"/>
      <c r="F152" s="70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0"/>
      <c r="F153" s="70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0"/>
      <c r="F154" s="70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0"/>
      <c r="F155" s="70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0"/>
      <c r="F156" s="70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0"/>
      <c r="F157" s="70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0"/>
      <c r="F158" s="70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0"/>
      <c r="F159" s="70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0"/>
      <c r="F160" s="70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0"/>
      <c r="F161" s="70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0"/>
      <c r="F162" s="70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0"/>
      <c r="F163" s="70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0"/>
      <c r="F164" s="70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0"/>
      <c r="F165" s="70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0"/>
      <c r="F166" s="70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0"/>
      <c r="F167" s="70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0"/>
      <c r="F168" s="70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0"/>
      <c r="F169" s="70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0"/>
      <c r="F170" s="70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0"/>
      <c r="F171" s="70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0"/>
      <c r="F172" s="70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0"/>
      <c r="F173" s="70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0"/>
      <c r="F174" s="70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0"/>
      <c r="F175" s="70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0"/>
      <c r="F176" s="70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0"/>
      <c r="F177" s="70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0"/>
      <c r="F178" s="70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0"/>
      <c r="F179" s="70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0"/>
      <c r="F180" s="70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0"/>
      <c r="F181" s="70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0"/>
      <c r="F182" s="70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0"/>
      <c r="F183" s="70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0"/>
      <c r="F184" s="70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0"/>
      <c r="F185" s="70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0"/>
      <c r="F186" s="70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0"/>
      <c r="F187" s="70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0"/>
      <c r="F188" s="70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0"/>
      <c r="F189" s="70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0"/>
      <c r="F190" s="70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0"/>
      <c r="F191" s="70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0"/>
      <c r="F192" s="70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0"/>
      <c r="F193" s="70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0"/>
      <c r="F194" s="70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0"/>
      <c r="F195" s="70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0"/>
      <c r="F196" s="70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0"/>
      <c r="F197" s="70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0"/>
      <c r="F198" s="70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0"/>
      <c r="F199" s="70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0"/>
      <c r="F200" s="70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0"/>
      <c r="F201" s="70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0"/>
      <c r="F202" s="70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0"/>
      <c r="F203" s="70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0"/>
      <c r="F204" s="70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0"/>
      <c r="F205" s="70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0"/>
      <c r="F206" s="70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0"/>
      <c r="F207" s="70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0"/>
      <c r="F208" s="70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0"/>
      <c r="F209" s="70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0"/>
      <c r="F210" s="70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0"/>
      <c r="F211" s="70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0"/>
      <c r="F212" s="70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0"/>
      <c r="F213" s="70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0"/>
      <c r="F214" s="70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0"/>
      <c r="F215" s="70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0"/>
      <c r="F216" s="70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0"/>
      <c r="F217" s="70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E32A2-24BF-4D85-BEA6-36DE0BE7FDFC}">
  <sheetPr codeName="Feuil15"/>
  <dimension ref="A1:F218"/>
  <sheetViews>
    <sheetView workbookViewId="0">
      <selection activeCell="F227" sqref="F227"/>
    </sheetView>
  </sheetViews>
  <sheetFormatPr baseColWidth="10" defaultRowHeight="14.4"/>
  <cols>
    <col min="1" max="1" width="16.44140625" bestFit="1" customWidth="1"/>
    <col min="2" max="2" width="19.109375" bestFit="1" customWidth="1"/>
    <col min="3" max="3" width="25.44140625" hidden="1" customWidth="1"/>
    <col min="4" max="4" width="10.109375" style="1" bestFit="1" customWidth="1"/>
    <col min="5" max="5" width="24.6640625" style="1" bestFit="1" customWidth="1"/>
    <col min="6" max="6" width="21.5546875" style="1" bestFit="1" customWidth="1"/>
  </cols>
  <sheetData>
    <row r="1" spans="1:6">
      <c r="A1" s="1" t="s">
        <v>581</v>
      </c>
      <c r="B1" s="1" t="s">
        <v>1</v>
      </c>
      <c r="C1" s="1" t="s">
        <v>3</v>
      </c>
      <c r="D1" s="1" t="s">
        <v>0</v>
      </c>
      <c r="E1" s="1" t="s">
        <v>335</v>
      </c>
      <c r="F1" s="1" t="s">
        <v>336</v>
      </c>
    </row>
    <row r="2" spans="1:6">
      <c r="A2" s="7" t="s">
        <v>8</v>
      </c>
      <c r="B2" s="7" t="s">
        <v>166</v>
      </c>
      <c r="C2" s="7" t="s">
        <v>342</v>
      </c>
      <c r="D2" s="49" t="s">
        <v>3</v>
      </c>
      <c r="E2" s="7"/>
      <c r="F2" s="7"/>
    </row>
    <row r="3" spans="1:6">
      <c r="A3" s="7" t="s">
        <v>176</v>
      </c>
      <c r="B3" s="7" t="s">
        <v>226</v>
      </c>
      <c r="C3" s="7" t="s">
        <v>343</v>
      </c>
      <c r="D3" s="49" t="s">
        <v>3</v>
      </c>
      <c r="E3" s="7"/>
      <c r="F3" s="7"/>
    </row>
    <row r="4" spans="1:6">
      <c r="A4" s="7" t="s">
        <v>9</v>
      </c>
      <c r="B4" s="7" t="s">
        <v>102</v>
      </c>
      <c r="C4" s="7" t="s">
        <v>344</v>
      </c>
      <c r="D4" s="49" t="s">
        <v>3</v>
      </c>
      <c r="E4" s="7"/>
      <c r="F4" s="7"/>
    </row>
    <row r="5" spans="1:6">
      <c r="A5" s="7" t="s">
        <v>108</v>
      </c>
      <c r="B5" s="7" t="s">
        <v>270</v>
      </c>
      <c r="C5" s="7" t="s">
        <v>345</v>
      </c>
      <c r="D5" s="49" t="s">
        <v>3</v>
      </c>
      <c r="E5" s="7"/>
      <c r="F5" s="7"/>
    </row>
    <row r="6" spans="1:6">
      <c r="A6" s="7" t="s">
        <v>11</v>
      </c>
      <c r="B6" s="7" t="s">
        <v>103</v>
      </c>
      <c r="C6" s="7" t="s">
        <v>346</v>
      </c>
      <c r="D6" s="49" t="s">
        <v>3</v>
      </c>
      <c r="E6" s="7"/>
      <c r="F6" s="7"/>
    </row>
    <row r="7" spans="1:6">
      <c r="A7" s="7" t="s">
        <v>12</v>
      </c>
      <c r="B7" s="7" t="s">
        <v>104</v>
      </c>
      <c r="C7" s="7" t="s">
        <v>347</v>
      </c>
      <c r="D7" s="49" t="s">
        <v>3</v>
      </c>
      <c r="E7" s="7"/>
      <c r="F7" s="7"/>
    </row>
    <row r="8" spans="1:6">
      <c r="A8" s="7" t="s">
        <v>109</v>
      </c>
      <c r="B8" s="7" t="s">
        <v>271</v>
      </c>
      <c r="C8" s="7" t="s">
        <v>348</v>
      </c>
      <c r="D8" s="49" t="s">
        <v>4</v>
      </c>
      <c r="E8" s="7"/>
      <c r="F8" s="7"/>
    </row>
    <row r="9" spans="1:6">
      <c r="A9" s="7" t="s">
        <v>110</v>
      </c>
      <c r="B9" s="7" t="s">
        <v>272</v>
      </c>
      <c r="C9" s="7" t="s">
        <v>349</v>
      </c>
      <c r="D9" s="49" t="s">
        <v>3</v>
      </c>
      <c r="E9" s="7"/>
      <c r="F9" s="7"/>
    </row>
    <row r="10" spans="1:6">
      <c r="A10" s="7" t="s">
        <v>13</v>
      </c>
      <c r="B10" s="7" t="s">
        <v>105</v>
      </c>
      <c r="C10" s="7" t="s">
        <v>350</v>
      </c>
      <c r="D10" s="49" t="s">
        <v>5</v>
      </c>
      <c r="E10" s="7"/>
      <c r="F10" s="7"/>
    </row>
    <row r="11" spans="1:6">
      <c r="A11" s="7" t="s">
        <v>111</v>
      </c>
      <c r="B11" s="7" t="s">
        <v>160</v>
      </c>
      <c r="C11" s="7" t="s">
        <v>351</v>
      </c>
      <c r="D11" s="49" t="s">
        <v>3</v>
      </c>
      <c r="E11" s="7"/>
      <c r="F11" s="7"/>
    </row>
    <row r="12" spans="1:6">
      <c r="A12" s="7" t="s">
        <v>14</v>
      </c>
      <c r="B12" s="7" t="s">
        <v>106</v>
      </c>
      <c r="C12" s="7" t="s">
        <v>352</v>
      </c>
      <c r="D12" s="49" t="s">
        <v>3</v>
      </c>
      <c r="E12" s="7"/>
      <c r="F12" s="7"/>
    </row>
    <row r="13" spans="1:6">
      <c r="A13" s="7" t="s">
        <v>15</v>
      </c>
      <c r="B13" s="7" t="s">
        <v>107</v>
      </c>
      <c r="C13" s="7" t="s">
        <v>353</v>
      </c>
      <c r="D13" s="49" t="s">
        <v>4</v>
      </c>
      <c r="E13" s="7"/>
      <c r="F13" s="7"/>
    </row>
    <row r="14" spans="1:6">
      <c r="A14" s="7" t="s">
        <v>112</v>
      </c>
      <c r="B14" s="7" t="s">
        <v>287</v>
      </c>
      <c r="C14" s="7" t="s">
        <v>354</v>
      </c>
      <c r="D14" s="49" t="s">
        <v>4</v>
      </c>
      <c r="E14" s="7"/>
      <c r="F14" s="7"/>
    </row>
    <row r="15" spans="1:6">
      <c r="A15" s="7" t="s">
        <v>16</v>
      </c>
      <c r="B15" s="7" t="s">
        <v>288</v>
      </c>
      <c r="C15" s="7" t="s">
        <v>355</v>
      </c>
      <c r="D15" s="49" t="s">
        <v>5</v>
      </c>
      <c r="E15" s="7"/>
      <c r="F15" s="7"/>
    </row>
    <row r="16" spans="1:6">
      <c r="A16" s="7" t="s">
        <v>16</v>
      </c>
      <c r="B16" s="7" t="s">
        <v>227</v>
      </c>
      <c r="C16" s="7" t="s">
        <v>356</v>
      </c>
      <c r="D16" s="49" t="s">
        <v>3</v>
      </c>
      <c r="E16" s="7"/>
      <c r="F16" s="7"/>
    </row>
    <row r="17" spans="1:6">
      <c r="A17" s="7" t="s">
        <v>17</v>
      </c>
      <c r="B17" s="7" t="s">
        <v>289</v>
      </c>
      <c r="C17" s="7" t="s">
        <v>357</v>
      </c>
      <c r="D17" s="49" t="s">
        <v>5</v>
      </c>
      <c r="E17" s="7"/>
      <c r="F17" s="7"/>
    </row>
    <row r="18" spans="1:6">
      <c r="A18" s="7" t="s">
        <v>17</v>
      </c>
      <c r="B18" s="7" t="s">
        <v>95</v>
      </c>
      <c r="C18" s="7" t="s">
        <v>358</v>
      </c>
      <c r="D18" s="49" t="s">
        <v>4</v>
      </c>
      <c r="E18" s="7"/>
      <c r="F18" s="7"/>
    </row>
    <row r="19" spans="1:6">
      <c r="A19" s="7" t="s">
        <v>113</v>
      </c>
      <c r="B19" s="7" t="s">
        <v>161</v>
      </c>
      <c r="C19" s="7" t="s">
        <v>359</v>
      </c>
      <c r="D19" s="49" t="s">
        <v>3</v>
      </c>
      <c r="E19" s="7"/>
      <c r="F19" s="7"/>
    </row>
    <row r="20" spans="1:6">
      <c r="A20" s="7" t="s">
        <v>578</v>
      </c>
      <c r="B20" s="7" t="s">
        <v>579</v>
      </c>
      <c r="C20" s="7" t="s">
        <v>580</v>
      </c>
      <c r="D20" s="49" t="s">
        <v>3</v>
      </c>
      <c r="E20" s="7"/>
      <c r="F20" s="7"/>
    </row>
    <row r="21" spans="1:6">
      <c r="A21" s="7" t="s">
        <v>578</v>
      </c>
      <c r="B21" s="7" t="s">
        <v>582</v>
      </c>
      <c r="C21" s="7" t="s">
        <v>583</v>
      </c>
      <c r="D21" s="49" t="s">
        <v>4</v>
      </c>
      <c r="E21" s="7"/>
      <c r="F21" s="7"/>
    </row>
    <row r="22" spans="1:6">
      <c r="A22" s="7" t="s">
        <v>114</v>
      </c>
      <c r="B22" s="7" t="s">
        <v>297</v>
      </c>
      <c r="C22" s="7" t="s">
        <v>360</v>
      </c>
      <c r="D22" s="49" t="s">
        <v>4</v>
      </c>
      <c r="E22" s="7"/>
      <c r="F22" s="7"/>
    </row>
    <row r="23" spans="1:6">
      <c r="A23" s="7" t="s">
        <v>177</v>
      </c>
      <c r="B23" s="7" t="s">
        <v>228</v>
      </c>
      <c r="C23" s="7" t="s">
        <v>361</v>
      </c>
      <c r="D23" s="49" t="s">
        <v>5</v>
      </c>
      <c r="E23" s="7"/>
      <c r="F23" s="7"/>
    </row>
    <row r="24" spans="1:6">
      <c r="A24" s="7" t="s">
        <v>18</v>
      </c>
      <c r="B24" s="7" t="s">
        <v>306</v>
      </c>
      <c r="C24" s="7" t="s">
        <v>362</v>
      </c>
      <c r="D24" s="49" t="s">
        <v>3</v>
      </c>
      <c r="E24" s="7"/>
      <c r="F24" s="7"/>
    </row>
    <row r="25" spans="1:6">
      <c r="A25" s="7" t="s">
        <v>178</v>
      </c>
      <c r="B25" s="7" t="s">
        <v>229</v>
      </c>
      <c r="C25" s="7" t="s">
        <v>363</v>
      </c>
      <c r="D25" s="49" t="s">
        <v>3</v>
      </c>
      <c r="E25" s="7"/>
      <c r="F25" s="7"/>
    </row>
    <row r="26" spans="1:6">
      <c r="A26" s="7" t="s">
        <v>115</v>
      </c>
      <c r="B26" s="7" t="s">
        <v>162</v>
      </c>
      <c r="C26" s="7" t="s">
        <v>364</v>
      </c>
      <c r="D26" s="49" t="s">
        <v>3</v>
      </c>
      <c r="E26" s="7"/>
      <c r="F26" s="7"/>
    </row>
    <row r="27" spans="1:6">
      <c r="A27" s="7" t="s">
        <v>19</v>
      </c>
      <c r="B27" s="7" t="s">
        <v>167</v>
      </c>
      <c r="C27" s="7" t="s">
        <v>365</v>
      </c>
      <c r="D27" s="49" t="s">
        <v>5</v>
      </c>
      <c r="E27" s="7"/>
      <c r="F27" s="7"/>
    </row>
    <row r="28" spans="1:6">
      <c r="A28" s="7" t="s">
        <v>19</v>
      </c>
      <c r="B28" s="7" t="s">
        <v>163</v>
      </c>
      <c r="C28" s="7" t="s">
        <v>366</v>
      </c>
      <c r="D28" s="49" t="s">
        <v>5</v>
      </c>
      <c r="E28" s="7"/>
      <c r="F28" s="7"/>
    </row>
    <row r="29" spans="1:6">
      <c r="A29" s="7" t="s">
        <v>19</v>
      </c>
      <c r="B29" s="7" t="s">
        <v>171</v>
      </c>
      <c r="C29" s="7" t="s">
        <v>367</v>
      </c>
      <c r="D29" s="49" t="s">
        <v>5</v>
      </c>
      <c r="E29" s="7"/>
      <c r="F29" s="7"/>
    </row>
    <row r="30" spans="1:6">
      <c r="A30" s="7" t="s">
        <v>20</v>
      </c>
      <c r="B30" s="7" t="s">
        <v>238</v>
      </c>
      <c r="C30" s="7" t="s">
        <v>368</v>
      </c>
      <c r="D30" s="49" t="s">
        <v>3</v>
      </c>
      <c r="E30" s="7"/>
      <c r="F30" s="7"/>
    </row>
    <row r="31" spans="1:6">
      <c r="A31" s="7" t="s">
        <v>21</v>
      </c>
      <c r="B31" s="7" t="s">
        <v>307</v>
      </c>
      <c r="C31" s="7" t="s">
        <v>369</v>
      </c>
      <c r="D31" s="49" t="s">
        <v>4</v>
      </c>
      <c r="E31" s="7"/>
      <c r="F31" s="7"/>
    </row>
    <row r="32" spans="1:6">
      <c r="A32" s="7" t="s">
        <v>22</v>
      </c>
      <c r="B32" s="7" t="s">
        <v>308</v>
      </c>
      <c r="C32" s="7" t="s">
        <v>370</v>
      </c>
      <c r="D32" s="49" t="s">
        <v>3</v>
      </c>
      <c r="E32" s="7"/>
      <c r="F32" s="7"/>
    </row>
    <row r="33" spans="1:6">
      <c r="A33" s="7" t="s">
        <v>22</v>
      </c>
      <c r="B33" s="7" t="s">
        <v>230</v>
      </c>
      <c r="C33" s="7" t="s">
        <v>371</v>
      </c>
      <c r="D33" s="49" t="s">
        <v>3</v>
      </c>
      <c r="E33" s="7"/>
      <c r="F33" s="7"/>
    </row>
    <row r="34" spans="1:6">
      <c r="A34" s="7" t="s">
        <v>179</v>
      </c>
      <c r="B34" s="7" t="s">
        <v>231</v>
      </c>
      <c r="C34" s="7" t="s">
        <v>372</v>
      </c>
      <c r="D34" s="49" t="s">
        <v>4</v>
      </c>
      <c r="E34" s="7"/>
      <c r="F34" s="7"/>
    </row>
    <row r="35" spans="1:6">
      <c r="A35" s="7" t="s">
        <v>180</v>
      </c>
      <c r="B35" s="7" t="s">
        <v>232</v>
      </c>
      <c r="C35" s="7" t="s">
        <v>373</v>
      </c>
      <c r="D35" s="49" t="s">
        <v>4</v>
      </c>
      <c r="E35" s="7"/>
      <c r="F35" s="7"/>
    </row>
    <row r="36" spans="1:6">
      <c r="A36" s="7" t="s">
        <v>23</v>
      </c>
      <c r="B36" s="7" t="s">
        <v>309</v>
      </c>
      <c r="C36" s="7" t="s">
        <v>374</v>
      </c>
      <c r="D36" s="49" t="s">
        <v>4</v>
      </c>
      <c r="E36" s="7"/>
      <c r="F36" s="7"/>
    </row>
    <row r="37" spans="1:6">
      <c r="A37" s="7" t="s">
        <v>116</v>
      </c>
      <c r="B37" s="7" t="s">
        <v>164</v>
      </c>
      <c r="C37" s="7" t="s">
        <v>375</v>
      </c>
      <c r="D37" s="49" t="s">
        <v>3</v>
      </c>
      <c r="E37" s="7"/>
      <c r="F37" s="7"/>
    </row>
    <row r="38" spans="1:6">
      <c r="A38" s="7" t="s">
        <v>24</v>
      </c>
      <c r="B38" s="7" t="s">
        <v>311</v>
      </c>
      <c r="C38" s="7" t="s">
        <v>376</v>
      </c>
      <c r="D38" s="49" t="s">
        <v>4</v>
      </c>
      <c r="E38" s="7"/>
      <c r="F38" s="7"/>
    </row>
    <row r="39" spans="1:6">
      <c r="A39" s="7" t="s">
        <v>25</v>
      </c>
      <c r="B39" s="7" t="s">
        <v>235</v>
      </c>
      <c r="C39" s="7" t="s">
        <v>377</v>
      </c>
      <c r="D39" s="49" t="s">
        <v>4</v>
      </c>
      <c r="E39" s="7"/>
      <c r="F39" s="7"/>
    </row>
    <row r="40" spans="1:6">
      <c r="A40" s="7" t="s">
        <v>117</v>
      </c>
      <c r="B40" s="7" t="s">
        <v>165</v>
      </c>
      <c r="C40" s="7" t="s">
        <v>378</v>
      </c>
      <c r="D40" s="49" t="s">
        <v>4</v>
      </c>
      <c r="E40" s="7"/>
      <c r="F40" s="7"/>
    </row>
    <row r="41" spans="1:6">
      <c r="A41" s="7" t="s">
        <v>118</v>
      </c>
      <c r="B41" s="7" t="s">
        <v>324</v>
      </c>
      <c r="C41" s="7" t="s">
        <v>379</v>
      </c>
      <c r="D41" s="49" t="s">
        <v>4</v>
      </c>
      <c r="E41" s="7"/>
      <c r="F41" s="7"/>
    </row>
    <row r="42" spans="1:6">
      <c r="A42" s="7" t="s">
        <v>119</v>
      </c>
      <c r="B42" s="7" t="s">
        <v>297</v>
      </c>
      <c r="C42" s="7" t="s">
        <v>380</v>
      </c>
      <c r="D42" s="49" t="s">
        <v>5</v>
      </c>
      <c r="E42" s="7"/>
      <c r="F42" s="7"/>
    </row>
    <row r="43" spans="1:6">
      <c r="A43" s="7" t="s">
        <v>26</v>
      </c>
      <c r="B43" s="7" t="s">
        <v>251</v>
      </c>
      <c r="C43" s="7" t="s">
        <v>381</v>
      </c>
      <c r="D43" s="49" t="s">
        <v>3</v>
      </c>
      <c r="E43" s="7"/>
      <c r="F43" s="7"/>
    </row>
    <row r="44" spans="1:6">
      <c r="A44" s="7" t="s">
        <v>120</v>
      </c>
      <c r="B44" s="7" t="s">
        <v>284</v>
      </c>
      <c r="C44" s="7" t="s">
        <v>382</v>
      </c>
      <c r="D44" s="49" t="s">
        <v>3</v>
      </c>
      <c r="E44" s="7"/>
      <c r="F44" s="7"/>
    </row>
    <row r="45" spans="1:6">
      <c r="A45" s="7" t="s">
        <v>121</v>
      </c>
      <c r="B45" s="7" t="s">
        <v>333</v>
      </c>
      <c r="C45" s="7" t="s">
        <v>383</v>
      </c>
      <c r="D45" s="49" t="s">
        <v>5</v>
      </c>
      <c r="E45" s="7"/>
      <c r="F45" s="7"/>
    </row>
    <row r="46" spans="1:6">
      <c r="A46" s="7" t="s">
        <v>122</v>
      </c>
      <c r="B46" s="7" t="s">
        <v>168</v>
      </c>
      <c r="C46" s="7" t="s">
        <v>384</v>
      </c>
      <c r="D46" s="49" t="s">
        <v>3</v>
      </c>
      <c r="E46" s="7"/>
      <c r="F46" s="7"/>
    </row>
    <row r="47" spans="1:6">
      <c r="A47" s="7" t="s">
        <v>123</v>
      </c>
      <c r="B47" s="7" t="s">
        <v>240</v>
      </c>
      <c r="C47" s="7" t="s">
        <v>385</v>
      </c>
      <c r="D47" s="49" t="s">
        <v>4</v>
      </c>
      <c r="E47" s="7"/>
      <c r="F47" s="7"/>
    </row>
    <row r="48" spans="1:6">
      <c r="A48" s="7" t="s">
        <v>181</v>
      </c>
      <c r="B48" s="7" t="s">
        <v>233</v>
      </c>
      <c r="C48" s="7" t="s">
        <v>386</v>
      </c>
      <c r="D48" s="49" t="s">
        <v>5</v>
      </c>
      <c r="E48" s="7"/>
      <c r="F48" s="7"/>
    </row>
    <row r="49" spans="1:6">
      <c r="A49" s="7" t="s">
        <v>27</v>
      </c>
      <c r="B49" s="7" t="s">
        <v>174</v>
      </c>
      <c r="C49" s="7" t="s">
        <v>387</v>
      </c>
      <c r="D49" s="49" t="s">
        <v>3</v>
      </c>
      <c r="E49" s="7"/>
      <c r="F49" s="7"/>
    </row>
    <row r="50" spans="1:6">
      <c r="A50" s="7" t="s">
        <v>28</v>
      </c>
      <c r="B50" s="7" t="s">
        <v>332</v>
      </c>
      <c r="C50" s="7" t="s">
        <v>388</v>
      </c>
      <c r="D50" s="49" t="s">
        <v>3</v>
      </c>
      <c r="E50" s="7"/>
      <c r="F50" s="7"/>
    </row>
    <row r="51" spans="1:6">
      <c r="A51" s="7" t="s">
        <v>182</v>
      </c>
      <c r="B51" s="7" t="s">
        <v>234</v>
      </c>
      <c r="C51" s="7" t="s">
        <v>389</v>
      </c>
      <c r="D51" s="49" t="s">
        <v>3</v>
      </c>
      <c r="E51" s="7"/>
      <c r="F51" s="7"/>
    </row>
    <row r="52" spans="1:6">
      <c r="A52" s="7" t="s">
        <v>29</v>
      </c>
      <c r="B52" s="7" t="s">
        <v>268</v>
      </c>
      <c r="C52" s="7" t="s">
        <v>390</v>
      </c>
      <c r="D52" s="49" t="s">
        <v>5</v>
      </c>
      <c r="E52" s="7"/>
      <c r="F52" s="7"/>
    </row>
    <row r="53" spans="1:6">
      <c r="A53" s="7" t="s">
        <v>124</v>
      </c>
      <c r="B53" s="7" t="s">
        <v>166</v>
      </c>
      <c r="C53" s="7" t="s">
        <v>391</v>
      </c>
      <c r="D53" s="49" t="s">
        <v>4</v>
      </c>
      <c r="E53" s="7"/>
      <c r="F53" s="7"/>
    </row>
    <row r="54" spans="1:6">
      <c r="A54" s="7" t="s">
        <v>183</v>
      </c>
      <c r="B54" s="7" t="s">
        <v>235</v>
      </c>
      <c r="C54" s="7" t="s">
        <v>392</v>
      </c>
      <c r="D54" s="49" t="s">
        <v>5</v>
      </c>
      <c r="E54" s="7"/>
      <c r="F54" s="7"/>
    </row>
    <row r="55" spans="1:6">
      <c r="A55" s="7" t="s">
        <v>30</v>
      </c>
      <c r="B55" s="7" t="s">
        <v>96</v>
      </c>
      <c r="C55" s="7" t="s">
        <v>393</v>
      </c>
      <c r="D55" s="49" t="s">
        <v>3</v>
      </c>
      <c r="E55" s="7"/>
      <c r="F55" s="7"/>
    </row>
    <row r="56" spans="1:6">
      <c r="A56" s="7" t="s">
        <v>31</v>
      </c>
      <c r="B56" s="7" t="s">
        <v>331</v>
      </c>
      <c r="C56" s="7" t="s">
        <v>394</v>
      </c>
      <c r="D56" s="49" t="s">
        <v>3</v>
      </c>
      <c r="E56" s="7"/>
      <c r="F56" s="7"/>
    </row>
    <row r="57" spans="1:6">
      <c r="A57" s="7" t="s">
        <v>32</v>
      </c>
      <c r="B57" s="7" t="s">
        <v>97</v>
      </c>
      <c r="C57" s="7" t="s">
        <v>395</v>
      </c>
      <c r="D57" s="49" t="s">
        <v>4</v>
      </c>
      <c r="E57" s="7"/>
      <c r="F57" s="7"/>
    </row>
    <row r="58" spans="1:6">
      <c r="A58" s="7" t="s">
        <v>184</v>
      </c>
      <c r="B58" s="7" t="s">
        <v>236</v>
      </c>
      <c r="C58" s="7" t="s">
        <v>396</v>
      </c>
      <c r="D58" s="49" t="s">
        <v>4</v>
      </c>
      <c r="E58" s="7"/>
      <c r="F58" s="7"/>
    </row>
    <row r="59" spans="1:6">
      <c r="A59" s="7" t="s">
        <v>125</v>
      </c>
      <c r="B59" s="7" t="s">
        <v>330</v>
      </c>
      <c r="C59" s="7" t="s">
        <v>397</v>
      </c>
      <c r="D59" s="49" t="s">
        <v>3</v>
      </c>
      <c r="E59" s="7"/>
      <c r="F59" s="7"/>
    </row>
    <row r="60" spans="1:6">
      <c r="A60" s="7" t="s">
        <v>185</v>
      </c>
      <c r="B60" s="7" t="s">
        <v>237</v>
      </c>
      <c r="C60" s="7" t="s">
        <v>398</v>
      </c>
      <c r="D60" s="49" t="s">
        <v>5</v>
      </c>
      <c r="E60" s="7"/>
      <c r="F60" s="7"/>
    </row>
    <row r="61" spans="1:6">
      <c r="A61" s="7" t="s">
        <v>33</v>
      </c>
      <c r="B61" s="7" t="s">
        <v>329</v>
      </c>
      <c r="C61" s="7" t="s">
        <v>399</v>
      </c>
      <c r="D61" s="49" t="s">
        <v>4</v>
      </c>
      <c r="E61" s="7"/>
      <c r="F61" s="7"/>
    </row>
    <row r="62" spans="1:6">
      <c r="A62" s="7" t="s">
        <v>34</v>
      </c>
      <c r="B62" s="7" t="s">
        <v>240</v>
      </c>
      <c r="C62" s="7" t="s">
        <v>400</v>
      </c>
      <c r="D62" s="49" t="s">
        <v>5</v>
      </c>
      <c r="E62" s="7"/>
      <c r="F62" s="7"/>
    </row>
    <row r="63" spans="1:6">
      <c r="A63" s="7" t="s">
        <v>126</v>
      </c>
      <c r="B63" s="7" t="s">
        <v>328</v>
      </c>
      <c r="C63" s="7" t="s">
        <v>401</v>
      </c>
      <c r="D63" s="49" t="s">
        <v>4</v>
      </c>
      <c r="E63" s="7"/>
      <c r="F63" s="7"/>
    </row>
    <row r="64" spans="1:6">
      <c r="A64" s="7" t="s">
        <v>127</v>
      </c>
      <c r="B64" s="7" t="s">
        <v>327</v>
      </c>
      <c r="C64" s="7" t="s">
        <v>402</v>
      </c>
      <c r="D64" s="49" t="s">
        <v>5</v>
      </c>
      <c r="E64" s="7"/>
      <c r="F64" s="7"/>
    </row>
    <row r="65" spans="1:6">
      <c r="A65" s="7" t="s">
        <v>35</v>
      </c>
      <c r="B65" s="7" t="s">
        <v>94</v>
      </c>
      <c r="C65" s="7" t="s">
        <v>403</v>
      </c>
      <c r="D65" s="49" t="s">
        <v>3</v>
      </c>
      <c r="E65" s="7"/>
      <c r="F65" s="7"/>
    </row>
    <row r="66" spans="1:6">
      <c r="A66" s="7" t="s">
        <v>186</v>
      </c>
      <c r="B66" s="7" t="s">
        <v>227</v>
      </c>
      <c r="C66" s="7" t="s">
        <v>404</v>
      </c>
      <c r="D66" s="49" t="s">
        <v>5</v>
      </c>
      <c r="E66" s="7"/>
      <c r="F66" s="7"/>
    </row>
    <row r="67" spans="1:6">
      <c r="A67" s="7" t="s">
        <v>128</v>
      </c>
      <c r="B67" s="7" t="s">
        <v>301</v>
      </c>
      <c r="C67" s="7" t="s">
        <v>405</v>
      </c>
      <c r="D67" s="49" t="s">
        <v>3</v>
      </c>
      <c r="E67" s="7"/>
      <c r="F67" s="7"/>
    </row>
    <row r="68" spans="1:6">
      <c r="A68" s="7" t="s">
        <v>187</v>
      </c>
      <c r="B68" s="7" t="s">
        <v>165</v>
      </c>
      <c r="C68" s="7" t="s">
        <v>406</v>
      </c>
      <c r="D68" s="49" t="s">
        <v>5</v>
      </c>
      <c r="E68" s="7"/>
      <c r="F68" s="7"/>
    </row>
    <row r="69" spans="1:6">
      <c r="A69" s="7" t="s">
        <v>129</v>
      </c>
      <c r="B69" s="7" t="s">
        <v>238</v>
      </c>
      <c r="C69" s="7" t="s">
        <v>407</v>
      </c>
      <c r="D69" s="49" t="s">
        <v>5</v>
      </c>
      <c r="E69" s="7"/>
      <c r="F69" s="7"/>
    </row>
    <row r="70" spans="1:6">
      <c r="A70" s="7" t="s">
        <v>188</v>
      </c>
      <c r="B70" s="7" t="s">
        <v>238</v>
      </c>
      <c r="C70" s="7" t="s">
        <v>408</v>
      </c>
      <c r="D70" s="49" t="s">
        <v>3</v>
      </c>
      <c r="E70" s="7"/>
      <c r="F70" s="7"/>
    </row>
    <row r="71" spans="1:6">
      <c r="A71" s="7" t="s">
        <v>36</v>
      </c>
      <c r="B71" s="7" t="s">
        <v>98</v>
      </c>
      <c r="C71" s="7" t="s">
        <v>409</v>
      </c>
      <c r="D71" s="49" t="s">
        <v>3</v>
      </c>
      <c r="E71" s="7"/>
      <c r="F71" s="7"/>
    </row>
    <row r="72" spans="1:6">
      <c r="A72" s="7" t="s">
        <v>189</v>
      </c>
      <c r="B72" s="7" t="s">
        <v>168</v>
      </c>
      <c r="C72" s="7" t="s">
        <v>410</v>
      </c>
      <c r="D72" s="49" t="s">
        <v>3</v>
      </c>
      <c r="E72" s="7"/>
      <c r="F72" s="7"/>
    </row>
    <row r="73" spans="1:6">
      <c r="A73" s="7" t="s">
        <v>37</v>
      </c>
      <c r="B73" s="7" t="s">
        <v>326</v>
      </c>
      <c r="C73" s="7" t="s">
        <v>411</v>
      </c>
      <c r="D73" s="49" t="s">
        <v>4</v>
      </c>
      <c r="E73" s="7"/>
      <c r="F73" s="7"/>
    </row>
    <row r="74" spans="1:6">
      <c r="A74" s="7" t="s">
        <v>190</v>
      </c>
      <c r="B74" s="7" t="s">
        <v>239</v>
      </c>
      <c r="C74" s="7" t="s">
        <v>412</v>
      </c>
      <c r="D74" s="49" t="s">
        <v>4</v>
      </c>
      <c r="E74" s="7"/>
      <c r="F74" s="7"/>
    </row>
    <row r="75" spans="1:6">
      <c r="A75" s="7" t="s">
        <v>191</v>
      </c>
      <c r="B75" s="7" t="s">
        <v>168</v>
      </c>
      <c r="C75" s="7" t="s">
        <v>413</v>
      </c>
      <c r="D75" s="49" t="s">
        <v>5</v>
      </c>
      <c r="E75" s="7"/>
      <c r="F75" s="7"/>
    </row>
    <row r="76" spans="1:6">
      <c r="A76" s="7" t="s">
        <v>38</v>
      </c>
      <c r="B76" s="7" t="s">
        <v>94</v>
      </c>
      <c r="C76" s="7" t="s">
        <v>414</v>
      </c>
      <c r="D76" s="49" t="s">
        <v>4</v>
      </c>
      <c r="E76" s="7"/>
      <c r="F76" s="7"/>
    </row>
    <row r="77" spans="1:6">
      <c r="A77" s="7" t="s">
        <v>39</v>
      </c>
      <c r="B77" s="7" t="s">
        <v>99</v>
      </c>
      <c r="C77" s="7" t="s">
        <v>415</v>
      </c>
      <c r="D77" s="49" t="s">
        <v>4</v>
      </c>
      <c r="E77" s="7"/>
      <c r="F77" s="7"/>
    </row>
    <row r="78" spans="1:6">
      <c r="A78" s="7" t="s">
        <v>40</v>
      </c>
      <c r="B78" s="7" t="s">
        <v>100</v>
      </c>
      <c r="C78" s="7" t="s">
        <v>416</v>
      </c>
      <c r="D78" s="49" t="s">
        <v>5</v>
      </c>
      <c r="E78" s="7"/>
      <c r="F78" s="7"/>
    </row>
    <row r="79" spans="1:6">
      <c r="A79" s="7" t="s">
        <v>130</v>
      </c>
      <c r="B79" s="7" t="s">
        <v>105</v>
      </c>
      <c r="C79" s="7" t="s">
        <v>417</v>
      </c>
      <c r="D79" s="49" t="s">
        <v>5</v>
      </c>
      <c r="E79" s="7"/>
      <c r="F79" s="7"/>
    </row>
    <row r="80" spans="1:6">
      <c r="A80" s="7" t="s">
        <v>131</v>
      </c>
      <c r="B80" s="7" t="s">
        <v>325</v>
      </c>
      <c r="C80" s="7" t="s">
        <v>418</v>
      </c>
      <c r="D80" s="49" t="s">
        <v>3</v>
      </c>
      <c r="E80" s="7"/>
      <c r="F80" s="7"/>
    </row>
    <row r="81" spans="1:6">
      <c r="A81" s="7" t="s">
        <v>192</v>
      </c>
      <c r="B81" s="7" t="s">
        <v>233</v>
      </c>
      <c r="C81" s="7" t="s">
        <v>419</v>
      </c>
      <c r="D81" s="49" t="s">
        <v>4</v>
      </c>
      <c r="E81" s="7"/>
      <c r="F81" s="7"/>
    </row>
    <row r="82" spans="1:6">
      <c r="A82" s="7" t="s">
        <v>132</v>
      </c>
      <c r="B82" s="7" t="s">
        <v>324</v>
      </c>
      <c r="C82" s="7" t="s">
        <v>420</v>
      </c>
      <c r="D82" s="49" t="s">
        <v>3</v>
      </c>
      <c r="E82" s="7"/>
      <c r="F82" s="7"/>
    </row>
    <row r="83" spans="1:6">
      <c r="A83" s="7" t="s">
        <v>132</v>
      </c>
      <c r="B83" s="7" t="s">
        <v>167</v>
      </c>
      <c r="C83" s="7" t="s">
        <v>421</v>
      </c>
      <c r="D83" s="49" t="s">
        <v>4</v>
      </c>
      <c r="E83" s="7"/>
      <c r="F83" s="7"/>
    </row>
    <row r="84" spans="1:6">
      <c r="A84" s="7" t="s">
        <v>193</v>
      </c>
      <c r="B84" s="7" t="s">
        <v>240</v>
      </c>
      <c r="C84" s="7" t="s">
        <v>422</v>
      </c>
      <c r="D84" s="49" t="s">
        <v>4</v>
      </c>
      <c r="E84" s="7"/>
      <c r="F84" s="7"/>
    </row>
    <row r="85" spans="1:6">
      <c r="A85" s="7" t="s">
        <v>194</v>
      </c>
      <c r="B85" s="7" t="s">
        <v>241</v>
      </c>
      <c r="C85" s="7" t="s">
        <v>423</v>
      </c>
      <c r="D85" s="49" t="s">
        <v>3</v>
      </c>
      <c r="E85" s="7"/>
      <c r="F85" s="7"/>
    </row>
    <row r="86" spans="1:6">
      <c r="A86" s="7" t="s">
        <v>41</v>
      </c>
      <c r="B86" s="7" t="s">
        <v>238</v>
      </c>
      <c r="C86" s="7" t="s">
        <v>424</v>
      </c>
      <c r="D86" s="49" t="s">
        <v>3</v>
      </c>
      <c r="E86" s="7"/>
      <c r="F86" s="7"/>
    </row>
    <row r="87" spans="1:6">
      <c r="A87" s="7" t="s">
        <v>133</v>
      </c>
      <c r="B87" s="7" t="s">
        <v>257</v>
      </c>
      <c r="C87" s="7" t="s">
        <v>425</v>
      </c>
      <c r="D87" s="49" t="s">
        <v>4</v>
      </c>
      <c r="E87" s="7"/>
      <c r="F87" s="7"/>
    </row>
    <row r="88" spans="1:6">
      <c r="A88" s="7" t="s">
        <v>42</v>
      </c>
      <c r="B88" s="7" t="s">
        <v>167</v>
      </c>
      <c r="C88" s="7" t="s">
        <v>426</v>
      </c>
      <c r="D88" s="49" t="s">
        <v>5</v>
      </c>
      <c r="E88" s="7"/>
      <c r="F88" s="7"/>
    </row>
    <row r="89" spans="1:6">
      <c r="A89" s="7" t="s">
        <v>134</v>
      </c>
      <c r="B89" s="7" t="s">
        <v>323</v>
      </c>
      <c r="C89" s="7" t="s">
        <v>427</v>
      </c>
      <c r="D89" s="49" t="s">
        <v>3</v>
      </c>
      <c r="E89" s="7"/>
      <c r="F89" s="7"/>
    </row>
    <row r="90" spans="1:6">
      <c r="A90" s="7" t="s">
        <v>135</v>
      </c>
      <c r="B90" s="7" t="s">
        <v>262</v>
      </c>
      <c r="C90" s="7" t="s">
        <v>428</v>
      </c>
      <c r="D90" s="49" t="s">
        <v>5</v>
      </c>
      <c r="E90" s="7"/>
      <c r="F90" s="7"/>
    </row>
    <row r="91" spans="1:6">
      <c r="A91" s="7" t="s">
        <v>43</v>
      </c>
      <c r="B91" s="7" t="s">
        <v>238</v>
      </c>
      <c r="C91" s="7" t="s">
        <v>429</v>
      </c>
      <c r="D91" s="49" t="s">
        <v>4</v>
      </c>
      <c r="E91" s="7"/>
      <c r="F91" s="7"/>
    </row>
    <row r="92" spans="1:6">
      <c r="A92" s="7" t="s">
        <v>44</v>
      </c>
      <c r="B92" s="7" t="s">
        <v>174</v>
      </c>
      <c r="C92" s="7" t="s">
        <v>430</v>
      </c>
      <c r="D92" s="49" t="s">
        <v>3</v>
      </c>
      <c r="E92" s="7"/>
      <c r="F92" s="7"/>
    </row>
    <row r="93" spans="1:6">
      <c r="A93" s="7" t="s">
        <v>44</v>
      </c>
      <c r="B93" s="7" t="s">
        <v>322</v>
      </c>
      <c r="C93" s="7" t="s">
        <v>431</v>
      </c>
      <c r="D93" s="49" t="s">
        <v>5</v>
      </c>
      <c r="E93" s="7"/>
      <c r="F93" s="7"/>
    </row>
    <row r="94" spans="1:6">
      <c r="A94" s="7" t="s">
        <v>44</v>
      </c>
      <c r="B94" s="7" t="s">
        <v>242</v>
      </c>
      <c r="C94" s="7" t="s">
        <v>432</v>
      </c>
      <c r="D94" s="49" t="s">
        <v>4</v>
      </c>
      <c r="E94" s="7"/>
      <c r="F94" s="7"/>
    </row>
    <row r="95" spans="1:6">
      <c r="A95" s="7" t="s">
        <v>45</v>
      </c>
      <c r="B95" s="7" t="s">
        <v>321</v>
      </c>
      <c r="C95" s="7" t="s">
        <v>433</v>
      </c>
      <c r="D95" s="49" t="s">
        <v>3</v>
      </c>
      <c r="E95" s="7"/>
      <c r="F95" s="7"/>
    </row>
    <row r="96" spans="1:6">
      <c r="A96" s="7" t="s">
        <v>45</v>
      </c>
      <c r="B96" s="7" t="s">
        <v>235</v>
      </c>
      <c r="C96" s="7" t="s">
        <v>434</v>
      </c>
      <c r="D96" s="49" t="s">
        <v>3</v>
      </c>
      <c r="E96" s="7"/>
      <c r="F96" s="7"/>
    </row>
    <row r="97" spans="1:6">
      <c r="A97" s="7" t="s">
        <v>136</v>
      </c>
      <c r="B97" s="7" t="s">
        <v>307</v>
      </c>
      <c r="C97" s="7" t="s">
        <v>435</v>
      </c>
      <c r="D97" s="49" t="s">
        <v>3</v>
      </c>
      <c r="E97" s="7"/>
      <c r="F97" s="7"/>
    </row>
    <row r="98" spans="1:6">
      <c r="A98" s="7" t="s">
        <v>46</v>
      </c>
      <c r="B98" s="7" t="s">
        <v>257</v>
      </c>
      <c r="C98" s="7" t="s">
        <v>436</v>
      </c>
      <c r="D98" s="49" t="s">
        <v>5</v>
      </c>
      <c r="E98" s="7"/>
      <c r="F98" s="7"/>
    </row>
    <row r="99" spans="1:6">
      <c r="A99" s="7" t="s">
        <v>195</v>
      </c>
      <c r="B99" s="7" t="s">
        <v>243</v>
      </c>
      <c r="C99" s="7" t="s">
        <v>437</v>
      </c>
      <c r="D99" s="49" t="s">
        <v>5</v>
      </c>
      <c r="E99" s="7"/>
      <c r="F99" s="7"/>
    </row>
    <row r="100" spans="1:6">
      <c r="A100" s="7" t="s">
        <v>137</v>
      </c>
      <c r="B100" s="7" t="s">
        <v>164</v>
      </c>
      <c r="C100" s="7" t="s">
        <v>438</v>
      </c>
      <c r="D100" s="49" t="s">
        <v>4</v>
      </c>
      <c r="E100" s="7"/>
      <c r="F100" s="7"/>
    </row>
    <row r="101" spans="1:6">
      <c r="A101" s="7" t="s">
        <v>47</v>
      </c>
      <c r="B101" s="7" t="s">
        <v>263</v>
      </c>
      <c r="C101" s="7" t="s">
        <v>439</v>
      </c>
      <c r="D101" s="49" t="s">
        <v>4</v>
      </c>
      <c r="E101" s="7"/>
      <c r="F101" s="7"/>
    </row>
    <row r="102" spans="1:6">
      <c r="A102" s="7" t="s">
        <v>48</v>
      </c>
      <c r="B102" s="7" t="s">
        <v>320</v>
      </c>
      <c r="C102" s="7" t="s">
        <v>440</v>
      </c>
      <c r="D102" s="49" t="s">
        <v>5</v>
      </c>
      <c r="E102" s="7"/>
      <c r="F102" s="7"/>
    </row>
    <row r="103" spans="1:6">
      <c r="A103" s="7" t="s">
        <v>48</v>
      </c>
      <c r="B103" s="7" t="s">
        <v>319</v>
      </c>
      <c r="C103" s="7" t="s">
        <v>441</v>
      </c>
      <c r="D103" s="49" t="s">
        <v>3</v>
      </c>
      <c r="E103" s="7"/>
      <c r="F103" s="7"/>
    </row>
    <row r="104" spans="1:6">
      <c r="A104" s="7" t="s">
        <v>48</v>
      </c>
      <c r="B104" s="7" t="s">
        <v>244</v>
      </c>
      <c r="C104" s="7" t="s">
        <v>442</v>
      </c>
      <c r="D104" s="49" t="s">
        <v>3</v>
      </c>
      <c r="E104" s="7"/>
      <c r="F104" s="7"/>
    </row>
    <row r="105" spans="1:6">
      <c r="A105" s="7" t="s">
        <v>48</v>
      </c>
      <c r="B105" s="7" t="s">
        <v>245</v>
      </c>
      <c r="C105" s="7" t="s">
        <v>443</v>
      </c>
      <c r="D105" s="49" t="s">
        <v>5</v>
      </c>
      <c r="E105" s="7"/>
      <c r="F105" s="7"/>
    </row>
    <row r="106" spans="1:6">
      <c r="A106" s="7" t="s">
        <v>138</v>
      </c>
      <c r="B106" s="7" t="s">
        <v>227</v>
      </c>
      <c r="C106" s="7" t="s">
        <v>444</v>
      </c>
      <c r="D106" s="49" t="s">
        <v>3</v>
      </c>
      <c r="E106" s="7"/>
      <c r="F106" s="7"/>
    </row>
    <row r="107" spans="1:6">
      <c r="A107" s="7" t="s">
        <v>139</v>
      </c>
      <c r="B107" s="7" t="s">
        <v>318</v>
      </c>
      <c r="C107" s="7" t="s">
        <v>445</v>
      </c>
      <c r="D107" s="49" t="s">
        <v>4</v>
      </c>
      <c r="E107" s="7"/>
      <c r="F107" s="7"/>
    </row>
    <row r="108" spans="1:6">
      <c r="A108" s="7" t="s">
        <v>196</v>
      </c>
      <c r="B108" s="7" t="s">
        <v>246</v>
      </c>
      <c r="C108" s="7" t="s">
        <v>446</v>
      </c>
      <c r="D108" s="49" t="s">
        <v>3</v>
      </c>
      <c r="E108" s="7"/>
      <c r="F108" s="7"/>
    </row>
    <row r="109" spans="1:6">
      <c r="A109" s="7" t="s">
        <v>49</v>
      </c>
      <c r="B109" s="7" t="s">
        <v>317</v>
      </c>
      <c r="C109" s="7" t="s">
        <v>447</v>
      </c>
      <c r="D109" s="49" t="s">
        <v>3</v>
      </c>
      <c r="E109" s="7"/>
      <c r="F109" s="7"/>
    </row>
    <row r="110" spans="1:6">
      <c r="A110" s="7" t="s">
        <v>49</v>
      </c>
      <c r="B110" s="7" t="s">
        <v>165</v>
      </c>
      <c r="C110" s="7" t="s">
        <v>448</v>
      </c>
      <c r="D110" s="49" t="s">
        <v>3</v>
      </c>
      <c r="E110" s="7"/>
      <c r="F110" s="7"/>
    </row>
    <row r="111" spans="1:6">
      <c r="A111" s="7" t="s">
        <v>197</v>
      </c>
      <c r="B111" s="7" t="s">
        <v>247</v>
      </c>
      <c r="C111" s="7" t="s">
        <v>449</v>
      </c>
      <c r="D111" s="49" t="s">
        <v>3</v>
      </c>
      <c r="E111" s="7"/>
      <c r="F111" s="7"/>
    </row>
    <row r="112" spans="1:6">
      <c r="A112" s="7" t="s">
        <v>50</v>
      </c>
      <c r="B112" s="7" t="s">
        <v>233</v>
      </c>
      <c r="C112" s="7" t="s">
        <v>450</v>
      </c>
      <c r="D112" s="49" t="s">
        <v>4</v>
      </c>
      <c r="E112" s="7"/>
      <c r="F112" s="7"/>
    </row>
    <row r="113" spans="1:6">
      <c r="A113" s="7" t="s">
        <v>140</v>
      </c>
      <c r="B113" s="7" t="s">
        <v>316</v>
      </c>
      <c r="C113" s="7" t="s">
        <v>451</v>
      </c>
      <c r="D113" s="49" t="s">
        <v>5</v>
      </c>
      <c r="E113" s="7"/>
      <c r="F113" s="7"/>
    </row>
    <row r="114" spans="1:6">
      <c r="A114" s="7" t="s">
        <v>51</v>
      </c>
      <c r="B114" s="7" t="s">
        <v>173</v>
      </c>
      <c r="C114" s="7" t="s">
        <v>452</v>
      </c>
      <c r="D114" s="49" t="s">
        <v>4</v>
      </c>
      <c r="E114" s="7"/>
      <c r="F114" s="7"/>
    </row>
    <row r="115" spans="1:6">
      <c r="A115" s="7" t="s">
        <v>52</v>
      </c>
      <c r="B115" s="7" t="s">
        <v>165</v>
      </c>
      <c r="C115" s="7" t="s">
        <v>453</v>
      </c>
      <c r="D115" s="49" t="s">
        <v>3</v>
      </c>
      <c r="E115" s="7"/>
      <c r="F115" s="7"/>
    </row>
    <row r="116" spans="1:6">
      <c r="A116" s="7" t="s">
        <v>53</v>
      </c>
      <c r="B116" s="7" t="s">
        <v>238</v>
      </c>
      <c r="C116" s="7" t="s">
        <v>454</v>
      </c>
      <c r="D116" s="49" t="s">
        <v>4</v>
      </c>
      <c r="E116" s="7"/>
      <c r="F116" s="7"/>
    </row>
    <row r="117" spans="1:6">
      <c r="A117" s="7" t="s">
        <v>54</v>
      </c>
      <c r="B117" s="7" t="s">
        <v>315</v>
      </c>
      <c r="C117" s="7" t="s">
        <v>455</v>
      </c>
      <c r="D117" s="49" t="s">
        <v>4</v>
      </c>
      <c r="E117" s="7"/>
      <c r="F117" s="7"/>
    </row>
    <row r="118" spans="1:6">
      <c r="A118" s="7" t="s">
        <v>141</v>
      </c>
      <c r="B118" s="7" t="s">
        <v>168</v>
      </c>
      <c r="C118" s="7" t="s">
        <v>456</v>
      </c>
      <c r="D118" s="49" t="s">
        <v>5</v>
      </c>
      <c r="E118" s="7"/>
      <c r="F118" s="7"/>
    </row>
    <row r="119" spans="1:6">
      <c r="A119" s="7" t="s">
        <v>198</v>
      </c>
      <c r="B119" s="7" t="s">
        <v>248</v>
      </c>
      <c r="C119" s="7" t="s">
        <v>457</v>
      </c>
      <c r="D119" s="49" t="s">
        <v>3</v>
      </c>
      <c r="E119" s="7"/>
      <c r="F119" s="7"/>
    </row>
    <row r="120" spans="1:6">
      <c r="A120" s="7" t="s">
        <v>142</v>
      </c>
      <c r="B120" s="7" t="s">
        <v>312</v>
      </c>
      <c r="C120" s="7" t="s">
        <v>458</v>
      </c>
      <c r="D120" s="49" t="s">
        <v>3</v>
      </c>
      <c r="E120" s="7"/>
      <c r="F120" s="7"/>
    </row>
    <row r="121" spans="1:6">
      <c r="A121" s="7" t="s">
        <v>55</v>
      </c>
      <c r="B121" s="7" t="s">
        <v>313</v>
      </c>
      <c r="C121" s="7" t="s">
        <v>459</v>
      </c>
      <c r="D121" s="49" t="s">
        <v>5</v>
      </c>
      <c r="E121" s="7"/>
      <c r="F121" s="7"/>
    </row>
    <row r="122" spans="1:6">
      <c r="A122" s="7" t="s">
        <v>143</v>
      </c>
      <c r="B122" s="7" t="s">
        <v>314</v>
      </c>
      <c r="C122" s="7" t="s">
        <v>460</v>
      </c>
      <c r="D122" s="49" t="s">
        <v>5</v>
      </c>
      <c r="E122" s="7"/>
      <c r="F122" s="7"/>
    </row>
    <row r="123" spans="1:6">
      <c r="A123" s="7" t="s">
        <v>144</v>
      </c>
      <c r="B123" s="7" t="s">
        <v>169</v>
      </c>
      <c r="C123" s="7" t="s">
        <v>461</v>
      </c>
      <c r="D123" s="49" t="s">
        <v>5</v>
      </c>
      <c r="E123" s="7"/>
      <c r="F123" s="7"/>
    </row>
    <row r="124" spans="1:6">
      <c r="A124" s="7" t="s">
        <v>144</v>
      </c>
      <c r="B124" s="7" t="s">
        <v>249</v>
      </c>
      <c r="C124" s="7" t="s">
        <v>462</v>
      </c>
      <c r="D124" s="49" t="s">
        <v>5</v>
      </c>
      <c r="E124" s="7"/>
      <c r="F124" s="7"/>
    </row>
    <row r="125" spans="1:6">
      <c r="A125" s="7" t="s">
        <v>56</v>
      </c>
      <c r="B125" s="7" t="s">
        <v>168</v>
      </c>
      <c r="C125" s="7" t="s">
        <v>463</v>
      </c>
      <c r="D125" s="49" t="s">
        <v>3</v>
      </c>
      <c r="E125" s="7"/>
      <c r="F125" s="7"/>
    </row>
    <row r="126" spans="1:6">
      <c r="A126" s="7" t="s">
        <v>57</v>
      </c>
      <c r="B126" s="7" t="s">
        <v>284</v>
      </c>
      <c r="C126" s="7" t="s">
        <v>464</v>
      </c>
      <c r="D126" s="49" t="s">
        <v>3</v>
      </c>
      <c r="E126" s="7"/>
      <c r="F126" s="7"/>
    </row>
    <row r="127" spans="1:6">
      <c r="A127" s="7" t="s">
        <v>199</v>
      </c>
      <c r="B127" s="7" t="s">
        <v>250</v>
      </c>
      <c r="C127" s="7" t="s">
        <v>465</v>
      </c>
      <c r="D127" s="49" t="s">
        <v>4</v>
      </c>
      <c r="E127" s="7"/>
      <c r="F127" s="7"/>
    </row>
    <row r="128" spans="1:6">
      <c r="A128" s="7" t="s">
        <v>200</v>
      </c>
      <c r="B128" s="7" t="s">
        <v>232</v>
      </c>
      <c r="C128" s="7" t="s">
        <v>466</v>
      </c>
      <c r="D128" s="49" t="s">
        <v>3</v>
      </c>
      <c r="E128" s="7"/>
      <c r="F128" s="7"/>
    </row>
    <row r="129" spans="1:6">
      <c r="A129" s="7" t="s">
        <v>201</v>
      </c>
      <c r="B129" s="7" t="s">
        <v>227</v>
      </c>
      <c r="C129" s="7" t="s">
        <v>467</v>
      </c>
      <c r="D129" s="49" t="s">
        <v>4</v>
      </c>
      <c r="E129" s="7"/>
      <c r="F129" s="7"/>
    </row>
    <row r="130" spans="1:6">
      <c r="A130" s="7" t="s">
        <v>202</v>
      </c>
      <c r="B130" s="7" t="s">
        <v>243</v>
      </c>
      <c r="C130" s="7" t="s">
        <v>468</v>
      </c>
      <c r="D130" s="49" t="s">
        <v>5</v>
      </c>
      <c r="E130" s="7"/>
      <c r="F130" s="7"/>
    </row>
    <row r="131" spans="1:6">
      <c r="A131" s="7" t="s">
        <v>58</v>
      </c>
      <c r="B131" s="7" t="s">
        <v>310</v>
      </c>
      <c r="C131" s="7" t="s">
        <v>469</v>
      </c>
      <c r="D131" s="49" t="s">
        <v>3</v>
      </c>
      <c r="E131" s="7"/>
      <c r="F131" s="7"/>
    </row>
    <row r="132" spans="1:6">
      <c r="A132" s="7" t="s">
        <v>59</v>
      </c>
      <c r="B132" s="7" t="s">
        <v>305</v>
      </c>
      <c r="C132" s="7" t="s">
        <v>470</v>
      </c>
      <c r="D132" s="49" t="s">
        <v>5</v>
      </c>
      <c r="E132" s="7"/>
      <c r="F132" s="7"/>
    </row>
    <row r="133" spans="1:6">
      <c r="A133" s="7" t="s">
        <v>145</v>
      </c>
      <c r="B133" s="7" t="s">
        <v>263</v>
      </c>
      <c r="C133" s="7" t="s">
        <v>471</v>
      </c>
      <c r="D133" s="49" t="s">
        <v>5</v>
      </c>
      <c r="E133" s="7"/>
      <c r="F133" s="7"/>
    </row>
    <row r="134" spans="1:6">
      <c r="A134" s="7" t="s">
        <v>60</v>
      </c>
      <c r="B134" s="7" t="s">
        <v>304</v>
      </c>
      <c r="C134" s="7" t="s">
        <v>472</v>
      </c>
      <c r="D134" s="49" t="s">
        <v>5</v>
      </c>
      <c r="E134" s="7"/>
      <c r="F134" s="7"/>
    </row>
    <row r="135" spans="1:6">
      <c r="A135" s="7" t="s">
        <v>146</v>
      </c>
      <c r="B135" s="7" t="s">
        <v>165</v>
      </c>
      <c r="C135" s="7" t="s">
        <v>473</v>
      </c>
      <c r="D135" s="49" t="s">
        <v>5</v>
      </c>
      <c r="E135" s="7"/>
      <c r="F135" s="7"/>
    </row>
    <row r="136" spans="1:6">
      <c r="A136" s="7" t="s">
        <v>203</v>
      </c>
      <c r="B136" s="7" t="s">
        <v>251</v>
      </c>
      <c r="C136" s="7" t="s">
        <v>474</v>
      </c>
      <c r="D136" s="49" t="s">
        <v>4</v>
      </c>
      <c r="E136" s="7"/>
      <c r="F136" s="7"/>
    </row>
    <row r="137" spans="1:6">
      <c r="A137" s="7" t="s">
        <v>61</v>
      </c>
      <c r="B137" s="7" t="s">
        <v>303</v>
      </c>
      <c r="C137" s="7" t="s">
        <v>475</v>
      </c>
      <c r="D137" s="49" t="s">
        <v>3</v>
      </c>
      <c r="E137" s="7"/>
      <c r="F137" s="7"/>
    </row>
    <row r="138" spans="1:6">
      <c r="A138" s="7" t="s">
        <v>204</v>
      </c>
      <c r="B138" s="7" t="s">
        <v>252</v>
      </c>
      <c r="C138" s="7" t="s">
        <v>476</v>
      </c>
      <c r="D138" s="49" t="s">
        <v>4</v>
      </c>
      <c r="E138" s="7"/>
      <c r="F138" s="7"/>
    </row>
    <row r="139" spans="1:6">
      <c r="A139" s="7" t="s">
        <v>205</v>
      </c>
      <c r="B139" s="7" t="s">
        <v>253</v>
      </c>
      <c r="C139" s="7" t="s">
        <v>477</v>
      </c>
      <c r="D139" s="49" t="s">
        <v>3</v>
      </c>
      <c r="E139" s="7"/>
      <c r="F139" s="7"/>
    </row>
    <row r="140" spans="1:6">
      <c r="A140" s="7" t="s">
        <v>206</v>
      </c>
      <c r="B140" s="7" t="s">
        <v>254</v>
      </c>
      <c r="C140" s="7" t="s">
        <v>478</v>
      </c>
      <c r="D140" s="49" t="s">
        <v>4</v>
      </c>
      <c r="E140" s="7"/>
      <c r="F140" s="7"/>
    </row>
    <row r="141" spans="1:6">
      <c r="A141" s="7" t="s">
        <v>207</v>
      </c>
      <c r="B141" s="7" t="s">
        <v>255</v>
      </c>
      <c r="C141" s="7" t="s">
        <v>479</v>
      </c>
      <c r="D141" s="49" t="s">
        <v>3</v>
      </c>
      <c r="E141" s="7"/>
      <c r="F141" s="7"/>
    </row>
    <row r="142" spans="1:6">
      <c r="A142" s="7" t="s">
        <v>147</v>
      </c>
      <c r="B142" s="7" t="s">
        <v>168</v>
      </c>
      <c r="C142" s="7" t="s">
        <v>480</v>
      </c>
      <c r="D142" s="49" t="s">
        <v>3</v>
      </c>
      <c r="E142" s="7"/>
      <c r="F142" s="7"/>
    </row>
    <row r="143" spans="1:6">
      <c r="A143" s="7" t="s">
        <v>62</v>
      </c>
      <c r="B143" s="7" t="s">
        <v>302</v>
      </c>
      <c r="C143" s="7" t="s">
        <v>481</v>
      </c>
      <c r="D143" s="49" t="s">
        <v>5</v>
      </c>
      <c r="E143" s="7"/>
      <c r="F143" s="7"/>
    </row>
    <row r="144" spans="1:6">
      <c r="A144" s="7" t="s">
        <v>148</v>
      </c>
      <c r="B144" s="7" t="s">
        <v>301</v>
      </c>
      <c r="C144" s="7" t="s">
        <v>482</v>
      </c>
      <c r="D144" s="49" t="s">
        <v>4</v>
      </c>
      <c r="E144" s="7"/>
      <c r="F144" s="7"/>
    </row>
    <row r="145" spans="1:6">
      <c r="A145" s="7" t="s">
        <v>63</v>
      </c>
      <c r="B145" s="7" t="s">
        <v>300</v>
      </c>
      <c r="C145" s="7" t="s">
        <v>483</v>
      </c>
      <c r="D145" s="49" t="s">
        <v>5</v>
      </c>
      <c r="E145" s="7"/>
      <c r="F145" s="7"/>
    </row>
    <row r="146" spans="1:6">
      <c r="A146" s="7" t="s">
        <v>149</v>
      </c>
      <c r="B146" s="7" t="s">
        <v>170</v>
      </c>
      <c r="C146" s="7" t="s">
        <v>484</v>
      </c>
      <c r="D146" s="49" t="s">
        <v>4</v>
      </c>
      <c r="E146" s="7"/>
      <c r="F146" s="7"/>
    </row>
    <row r="147" spans="1:6">
      <c r="A147" s="7" t="s">
        <v>64</v>
      </c>
      <c r="B147" s="7" t="s">
        <v>299</v>
      </c>
      <c r="C147" s="7" t="s">
        <v>485</v>
      </c>
      <c r="D147" s="49" t="s">
        <v>3</v>
      </c>
      <c r="E147" s="7"/>
      <c r="F147" s="7"/>
    </row>
    <row r="148" spans="1:6">
      <c r="A148" s="7" t="s">
        <v>562</v>
      </c>
      <c r="B148" s="7" t="s">
        <v>298</v>
      </c>
      <c r="C148" s="7" t="s">
        <v>563</v>
      </c>
      <c r="D148" s="49" t="s">
        <v>3</v>
      </c>
      <c r="E148" s="7"/>
      <c r="F148" s="7"/>
    </row>
    <row r="149" spans="1:6">
      <c r="A149" s="7" t="s">
        <v>208</v>
      </c>
      <c r="B149" s="7" t="s">
        <v>233</v>
      </c>
      <c r="C149" s="7" t="s">
        <v>486</v>
      </c>
      <c r="D149" s="49" t="s">
        <v>3</v>
      </c>
      <c r="E149" s="7"/>
      <c r="F149" s="7"/>
    </row>
    <row r="150" spans="1:6">
      <c r="A150" s="7" t="s">
        <v>150</v>
      </c>
      <c r="B150" s="7" t="s">
        <v>297</v>
      </c>
      <c r="C150" s="7" t="s">
        <v>487</v>
      </c>
      <c r="D150" s="49" t="s">
        <v>4</v>
      </c>
      <c r="E150" s="7"/>
      <c r="F150" s="7"/>
    </row>
    <row r="151" spans="1:6">
      <c r="A151" s="7" t="s">
        <v>209</v>
      </c>
      <c r="B151" s="7" t="s">
        <v>256</v>
      </c>
      <c r="C151" s="7" t="s">
        <v>488</v>
      </c>
      <c r="D151" s="49" t="s">
        <v>4</v>
      </c>
      <c r="E151" s="7"/>
      <c r="F151" s="7"/>
    </row>
    <row r="152" spans="1:6">
      <c r="A152" s="7" t="s">
        <v>151</v>
      </c>
      <c r="B152" s="7" t="s">
        <v>296</v>
      </c>
      <c r="C152" s="7" t="s">
        <v>489</v>
      </c>
      <c r="D152" s="49" t="s">
        <v>4</v>
      </c>
      <c r="E152" s="7"/>
      <c r="F152" s="7"/>
    </row>
    <row r="153" spans="1:6">
      <c r="A153" s="7" t="s">
        <v>66</v>
      </c>
      <c r="B153" s="7" t="s">
        <v>294</v>
      </c>
      <c r="C153" s="7" t="s">
        <v>491</v>
      </c>
      <c r="D153" s="49" t="s">
        <v>5</v>
      </c>
      <c r="E153" s="7"/>
      <c r="F153" s="7"/>
    </row>
    <row r="154" spans="1:6">
      <c r="A154" s="7" t="s">
        <v>67</v>
      </c>
      <c r="B154" s="7" t="s">
        <v>293</v>
      </c>
      <c r="C154" s="7" t="s">
        <v>492</v>
      </c>
      <c r="D154" s="49" t="s">
        <v>3</v>
      </c>
      <c r="E154" s="7"/>
      <c r="F154" s="7"/>
    </row>
    <row r="155" spans="1:6">
      <c r="A155" s="7" t="s">
        <v>152</v>
      </c>
      <c r="B155" s="7" t="s">
        <v>263</v>
      </c>
      <c r="C155" s="7" t="s">
        <v>493</v>
      </c>
      <c r="D155" s="49" t="s">
        <v>5</v>
      </c>
      <c r="E155" s="7"/>
      <c r="F155" s="7"/>
    </row>
    <row r="156" spans="1:6">
      <c r="A156" s="7" t="s">
        <v>153</v>
      </c>
      <c r="B156" s="7" t="s">
        <v>257</v>
      </c>
      <c r="C156" s="7" t="s">
        <v>494</v>
      </c>
      <c r="D156" s="49" t="s">
        <v>5</v>
      </c>
      <c r="E156" s="7"/>
      <c r="F156" s="7"/>
    </row>
    <row r="157" spans="1:6">
      <c r="A157" s="7" t="s">
        <v>153</v>
      </c>
      <c r="B157" s="7" t="s">
        <v>172</v>
      </c>
      <c r="C157" s="7" t="s">
        <v>495</v>
      </c>
      <c r="D157" s="49" t="s">
        <v>3</v>
      </c>
      <c r="E157" s="7"/>
      <c r="F157" s="7"/>
    </row>
    <row r="158" spans="1:6">
      <c r="A158" s="7" t="s">
        <v>153</v>
      </c>
      <c r="B158" s="7" t="s">
        <v>257</v>
      </c>
      <c r="C158" s="7" t="s">
        <v>494</v>
      </c>
      <c r="D158" s="49" t="s">
        <v>3</v>
      </c>
      <c r="E158" s="7"/>
      <c r="F158" s="7"/>
    </row>
    <row r="159" spans="1:6">
      <c r="A159" s="7" t="s">
        <v>153</v>
      </c>
      <c r="B159" s="7" t="s">
        <v>172</v>
      </c>
      <c r="C159" s="7" t="s">
        <v>495</v>
      </c>
      <c r="D159" s="49" t="s">
        <v>3</v>
      </c>
      <c r="E159" s="7"/>
      <c r="F159" s="7"/>
    </row>
    <row r="160" spans="1:6">
      <c r="A160" s="7" t="s">
        <v>68</v>
      </c>
      <c r="B160" s="7" t="s">
        <v>292</v>
      </c>
      <c r="C160" s="7" t="s">
        <v>496</v>
      </c>
      <c r="D160" s="49" t="s">
        <v>5</v>
      </c>
      <c r="E160" s="7"/>
      <c r="F160" s="7"/>
    </row>
    <row r="161" spans="1:6">
      <c r="A161" s="7" t="s">
        <v>210</v>
      </c>
      <c r="B161" s="7" t="s">
        <v>258</v>
      </c>
      <c r="C161" s="7" t="s">
        <v>497</v>
      </c>
      <c r="D161" s="49" t="s">
        <v>4</v>
      </c>
      <c r="E161" s="7"/>
      <c r="F161" s="7"/>
    </row>
    <row r="162" spans="1:6">
      <c r="A162" s="7" t="s">
        <v>211</v>
      </c>
      <c r="B162" s="7" t="s">
        <v>259</v>
      </c>
      <c r="C162" s="7" t="s">
        <v>498</v>
      </c>
      <c r="D162" s="49" t="s">
        <v>5</v>
      </c>
      <c r="E162" s="7"/>
      <c r="F162" s="7"/>
    </row>
    <row r="163" spans="1:6">
      <c r="A163" s="7" t="s">
        <v>69</v>
      </c>
      <c r="B163" s="7" t="s">
        <v>105</v>
      </c>
      <c r="C163" s="7" t="s">
        <v>499</v>
      </c>
      <c r="D163" s="49" t="s">
        <v>3</v>
      </c>
      <c r="E163" s="7"/>
      <c r="F163" s="7"/>
    </row>
    <row r="164" spans="1:6">
      <c r="A164" s="7" t="s">
        <v>70</v>
      </c>
      <c r="B164" s="7" t="s">
        <v>291</v>
      </c>
      <c r="C164" s="7" t="s">
        <v>500</v>
      </c>
      <c r="D164" s="49" t="s">
        <v>4</v>
      </c>
      <c r="E164" s="7"/>
      <c r="F164" s="7"/>
    </row>
    <row r="165" spans="1:6">
      <c r="A165" s="7" t="s">
        <v>71</v>
      </c>
      <c r="B165" s="7" t="s">
        <v>268</v>
      </c>
      <c r="C165" s="7" t="s">
        <v>501</v>
      </c>
      <c r="D165" s="49" t="s">
        <v>5</v>
      </c>
      <c r="E165" s="7"/>
      <c r="F165" s="7"/>
    </row>
    <row r="166" spans="1:6">
      <c r="A166" s="7" t="s">
        <v>212</v>
      </c>
      <c r="B166" s="7" t="s">
        <v>260</v>
      </c>
      <c r="C166" s="7" t="s">
        <v>502</v>
      </c>
      <c r="D166" s="49" t="s">
        <v>3</v>
      </c>
      <c r="E166" s="7"/>
      <c r="F166" s="7"/>
    </row>
    <row r="167" spans="1:6">
      <c r="A167" s="7" t="s">
        <v>154</v>
      </c>
      <c r="B167" s="7" t="s">
        <v>173</v>
      </c>
      <c r="C167" s="7" t="s">
        <v>503</v>
      </c>
      <c r="D167" s="49" t="s">
        <v>5</v>
      </c>
      <c r="E167" s="7"/>
      <c r="F167" s="7"/>
    </row>
    <row r="168" spans="1:6">
      <c r="A168" s="7" t="s">
        <v>213</v>
      </c>
      <c r="B168" s="7" t="s">
        <v>261</v>
      </c>
      <c r="C168" s="7" t="s">
        <v>504</v>
      </c>
      <c r="D168" s="49" t="s">
        <v>5</v>
      </c>
      <c r="E168" s="7"/>
      <c r="F168" s="7"/>
    </row>
    <row r="169" spans="1:6">
      <c r="A169" s="7" t="s">
        <v>72</v>
      </c>
      <c r="B169" s="7" t="s">
        <v>277</v>
      </c>
      <c r="C169" s="7" t="s">
        <v>505</v>
      </c>
      <c r="D169" s="49" t="s">
        <v>3</v>
      </c>
      <c r="E169" s="7"/>
      <c r="F169" s="7"/>
    </row>
    <row r="170" spans="1:6">
      <c r="A170" s="7" t="s">
        <v>72</v>
      </c>
      <c r="B170" s="7" t="s">
        <v>290</v>
      </c>
      <c r="C170" s="7" t="s">
        <v>506</v>
      </c>
      <c r="D170" s="49" t="s">
        <v>3</v>
      </c>
      <c r="E170" s="7"/>
      <c r="F170" s="7"/>
    </row>
    <row r="171" spans="1:6">
      <c r="A171" s="7" t="s">
        <v>72</v>
      </c>
      <c r="B171" s="7" t="s">
        <v>173</v>
      </c>
      <c r="C171" s="7" t="s">
        <v>507</v>
      </c>
      <c r="D171" s="49" t="s">
        <v>3</v>
      </c>
      <c r="E171" s="7"/>
      <c r="F171" s="7"/>
    </row>
    <row r="172" spans="1:6">
      <c r="A172" s="7" t="s">
        <v>73</v>
      </c>
      <c r="B172" s="7" t="s">
        <v>255</v>
      </c>
      <c r="C172" s="7" t="s">
        <v>508</v>
      </c>
      <c r="D172" s="49" t="s">
        <v>3</v>
      </c>
      <c r="E172" s="7"/>
      <c r="F172" s="7"/>
    </row>
    <row r="173" spans="1:6">
      <c r="A173" s="7" t="s">
        <v>214</v>
      </c>
      <c r="B173" s="7" t="s">
        <v>254</v>
      </c>
      <c r="C173" s="7" t="s">
        <v>509</v>
      </c>
      <c r="D173" s="49" t="s">
        <v>4</v>
      </c>
      <c r="E173" s="7"/>
      <c r="F173" s="7"/>
    </row>
    <row r="174" spans="1:6">
      <c r="A174" s="7" t="s">
        <v>215</v>
      </c>
      <c r="B174" s="7" t="s">
        <v>262</v>
      </c>
      <c r="C174" s="7" t="s">
        <v>510</v>
      </c>
      <c r="D174" s="49" t="s">
        <v>4</v>
      </c>
      <c r="E174" s="7"/>
      <c r="F174" s="7"/>
    </row>
    <row r="175" spans="1:6">
      <c r="A175" s="7" t="s">
        <v>74</v>
      </c>
      <c r="B175" s="7" t="s">
        <v>245</v>
      </c>
      <c r="C175" s="7" t="s">
        <v>511</v>
      </c>
      <c r="D175" s="49" t="s">
        <v>3</v>
      </c>
      <c r="E175" s="7"/>
      <c r="F175" s="7"/>
    </row>
    <row r="176" spans="1:6">
      <c r="A176" s="7" t="s">
        <v>75</v>
      </c>
      <c r="B176" s="7" t="s">
        <v>238</v>
      </c>
      <c r="C176" s="7" t="s">
        <v>512</v>
      </c>
      <c r="D176" s="49" t="s">
        <v>5</v>
      </c>
      <c r="E176" s="7"/>
      <c r="F176" s="7"/>
    </row>
    <row r="177" spans="1:6">
      <c r="A177" s="7" t="s">
        <v>76</v>
      </c>
      <c r="B177" s="7" t="s">
        <v>284</v>
      </c>
      <c r="C177" s="7" t="s">
        <v>513</v>
      </c>
      <c r="D177" s="49" t="s">
        <v>3</v>
      </c>
      <c r="E177" s="7"/>
      <c r="F177" s="7"/>
    </row>
    <row r="178" spans="1:6">
      <c r="A178" s="7" t="s">
        <v>77</v>
      </c>
      <c r="B178" s="7" t="s">
        <v>286</v>
      </c>
      <c r="C178" s="7" t="s">
        <v>514</v>
      </c>
      <c r="D178" s="49" t="s">
        <v>5</v>
      </c>
      <c r="E178" s="7"/>
      <c r="F178" s="7"/>
    </row>
    <row r="179" spans="1:6">
      <c r="A179" s="7" t="s">
        <v>155</v>
      </c>
      <c r="B179" s="7" t="s">
        <v>245</v>
      </c>
      <c r="C179" s="7" t="s">
        <v>515</v>
      </c>
      <c r="D179" s="49" t="s">
        <v>3</v>
      </c>
      <c r="E179" s="7"/>
      <c r="F179" s="7"/>
    </row>
    <row r="180" spans="1:6">
      <c r="A180" s="7" t="s">
        <v>156</v>
      </c>
      <c r="B180" s="7" t="s">
        <v>285</v>
      </c>
      <c r="C180" s="7" t="s">
        <v>516</v>
      </c>
      <c r="D180" s="49" t="s">
        <v>3</v>
      </c>
      <c r="E180" s="7"/>
      <c r="F180" s="7"/>
    </row>
    <row r="181" spans="1:6">
      <c r="A181" s="7" t="s">
        <v>78</v>
      </c>
      <c r="B181" s="7" t="s">
        <v>284</v>
      </c>
      <c r="C181" s="7" t="s">
        <v>517</v>
      </c>
      <c r="D181" s="49" t="s">
        <v>3</v>
      </c>
      <c r="E181" s="7"/>
      <c r="F181" s="7"/>
    </row>
    <row r="182" spans="1:6">
      <c r="A182" s="7" t="s">
        <v>216</v>
      </c>
      <c r="B182" s="7" t="s">
        <v>229</v>
      </c>
      <c r="C182" s="7" t="s">
        <v>518</v>
      </c>
      <c r="D182" s="49" t="s">
        <v>3</v>
      </c>
      <c r="E182" s="7"/>
      <c r="F182" s="7"/>
    </row>
    <row r="183" spans="1:6">
      <c r="A183" s="7" t="s">
        <v>79</v>
      </c>
      <c r="B183" s="7" t="s">
        <v>282</v>
      </c>
      <c r="C183" s="7" t="s">
        <v>519</v>
      </c>
      <c r="D183" s="49" t="s">
        <v>3</v>
      </c>
      <c r="E183" s="7"/>
      <c r="F183" s="7"/>
    </row>
    <row r="184" spans="1:6">
      <c r="A184" s="7" t="s">
        <v>217</v>
      </c>
      <c r="B184" s="7" t="s">
        <v>251</v>
      </c>
      <c r="C184" s="7" t="s">
        <v>520</v>
      </c>
      <c r="D184" s="49" t="s">
        <v>3</v>
      </c>
      <c r="E184" s="7"/>
      <c r="F184" s="7"/>
    </row>
    <row r="185" spans="1:6">
      <c r="A185" s="7" t="s">
        <v>80</v>
      </c>
      <c r="B185" s="7" t="s">
        <v>229</v>
      </c>
      <c r="C185" s="7" t="s">
        <v>521</v>
      </c>
      <c r="D185" s="49" t="s">
        <v>3</v>
      </c>
      <c r="E185" s="7"/>
      <c r="F185" s="7"/>
    </row>
    <row r="186" spans="1:6">
      <c r="A186" s="7" t="s">
        <v>81</v>
      </c>
      <c r="B186" s="7" t="s">
        <v>101</v>
      </c>
      <c r="C186" s="7" t="s">
        <v>522</v>
      </c>
      <c r="D186" s="49" t="s">
        <v>3</v>
      </c>
      <c r="E186" s="7"/>
      <c r="F186" s="7"/>
    </row>
    <row r="187" spans="1:6">
      <c r="A187" s="7" t="s">
        <v>82</v>
      </c>
      <c r="B187" s="7" t="s">
        <v>260</v>
      </c>
      <c r="C187" s="7" t="s">
        <v>523</v>
      </c>
      <c r="D187" s="49" t="s">
        <v>5</v>
      </c>
      <c r="E187" s="7"/>
      <c r="F187" s="7"/>
    </row>
    <row r="188" spans="1:6">
      <c r="A188" s="7" t="s">
        <v>83</v>
      </c>
      <c r="B188" s="7" t="s">
        <v>282</v>
      </c>
      <c r="C188" s="7" t="s">
        <v>524</v>
      </c>
      <c r="D188" s="49" t="s">
        <v>4</v>
      </c>
      <c r="E188" s="7"/>
      <c r="F188" s="7"/>
    </row>
    <row r="189" spans="1:6">
      <c r="A189" s="7" t="s">
        <v>84</v>
      </c>
      <c r="B189" s="7" t="s">
        <v>283</v>
      </c>
      <c r="C189" s="7" t="s">
        <v>525</v>
      </c>
      <c r="D189" s="49" t="s">
        <v>5</v>
      </c>
      <c r="E189" s="7"/>
      <c r="F189" s="7"/>
    </row>
    <row r="190" spans="1:6">
      <c r="A190" s="7" t="s">
        <v>85</v>
      </c>
      <c r="B190" s="7" t="s">
        <v>281</v>
      </c>
      <c r="C190" s="7" t="s">
        <v>526</v>
      </c>
      <c r="D190" s="49" t="s">
        <v>5</v>
      </c>
      <c r="E190" s="7"/>
      <c r="F190" s="7"/>
    </row>
    <row r="191" spans="1:6">
      <c r="A191" s="7" t="s">
        <v>85</v>
      </c>
      <c r="B191" s="7" t="s">
        <v>280</v>
      </c>
      <c r="C191" s="7" t="s">
        <v>527</v>
      </c>
      <c r="D191" s="49" t="s">
        <v>5</v>
      </c>
      <c r="E191" s="7"/>
      <c r="F191" s="7"/>
    </row>
    <row r="192" spans="1:6">
      <c r="A192" s="7" t="s">
        <v>86</v>
      </c>
      <c r="B192" s="7" t="s">
        <v>94</v>
      </c>
      <c r="C192" s="7" t="s">
        <v>528</v>
      </c>
      <c r="D192" s="49" t="s">
        <v>5</v>
      </c>
      <c r="E192" s="7"/>
      <c r="F192" s="7"/>
    </row>
    <row r="193" spans="1:6">
      <c r="A193" s="7" t="s">
        <v>86</v>
      </c>
      <c r="B193" s="7" t="s">
        <v>263</v>
      </c>
      <c r="C193" s="7" t="s">
        <v>529</v>
      </c>
      <c r="D193" s="49" t="s">
        <v>5</v>
      </c>
      <c r="E193" s="7"/>
      <c r="F193" s="7"/>
    </row>
    <row r="194" spans="1:6">
      <c r="A194" s="7" t="s">
        <v>157</v>
      </c>
      <c r="B194" s="7" t="s">
        <v>279</v>
      </c>
      <c r="C194" s="7" t="s">
        <v>530</v>
      </c>
      <c r="D194" s="49" t="s">
        <v>5</v>
      </c>
      <c r="E194" s="7"/>
      <c r="F194" s="7"/>
    </row>
    <row r="195" spans="1:6">
      <c r="A195" s="7" t="s">
        <v>218</v>
      </c>
      <c r="B195" s="7" t="s">
        <v>264</v>
      </c>
      <c r="C195" s="7" t="s">
        <v>531</v>
      </c>
      <c r="D195" s="49" t="s">
        <v>5</v>
      </c>
      <c r="E195" s="7"/>
      <c r="F195" s="7"/>
    </row>
    <row r="196" spans="1:6">
      <c r="A196" s="7" t="s">
        <v>219</v>
      </c>
      <c r="B196" s="7" t="s">
        <v>231</v>
      </c>
      <c r="C196" s="7" t="s">
        <v>532</v>
      </c>
      <c r="D196" s="49" t="s">
        <v>3</v>
      </c>
      <c r="E196" s="7"/>
      <c r="F196" s="7"/>
    </row>
    <row r="197" spans="1:6">
      <c r="A197" s="7" t="s">
        <v>220</v>
      </c>
      <c r="B197" s="7" t="s">
        <v>165</v>
      </c>
      <c r="C197" s="7" t="s">
        <v>533</v>
      </c>
      <c r="D197" s="49" t="s">
        <v>3</v>
      </c>
      <c r="E197" s="7"/>
      <c r="F197" s="7"/>
    </row>
    <row r="198" spans="1:6">
      <c r="A198" s="7" t="s">
        <v>220</v>
      </c>
      <c r="B198" s="7" t="s">
        <v>265</v>
      </c>
      <c r="C198" s="7" t="s">
        <v>534</v>
      </c>
      <c r="D198" s="49" t="s">
        <v>5</v>
      </c>
      <c r="E198" s="7"/>
      <c r="F198" s="7"/>
    </row>
    <row r="199" spans="1:6">
      <c r="A199" s="7" t="s">
        <v>221</v>
      </c>
      <c r="B199" s="7" t="s">
        <v>266</v>
      </c>
      <c r="C199" s="7" t="s">
        <v>535</v>
      </c>
      <c r="D199" s="49" t="s">
        <v>3</v>
      </c>
      <c r="E199" s="7"/>
      <c r="F199" s="7"/>
    </row>
    <row r="200" spans="1:6">
      <c r="A200" s="7" t="s">
        <v>222</v>
      </c>
      <c r="B200" s="7" t="s">
        <v>267</v>
      </c>
      <c r="C200" s="7" t="s">
        <v>536</v>
      </c>
      <c r="D200" s="49" t="s">
        <v>3</v>
      </c>
      <c r="E200" s="7"/>
      <c r="F200" s="7"/>
    </row>
    <row r="201" spans="1:6">
      <c r="A201" s="7" t="s">
        <v>223</v>
      </c>
      <c r="B201" s="7" t="s">
        <v>167</v>
      </c>
      <c r="C201" s="7" t="s">
        <v>537</v>
      </c>
      <c r="D201" s="49" t="s">
        <v>5</v>
      </c>
      <c r="E201" s="7"/>
      <c r="F201" s="7"/>
    </row>
    <row r="202" spans="1:6">
      <c r="A202" s="7" t="s">
        <v>87</v>
      </c>
      <c r="B202" s="7" t="s">
        <v>278</v>
      </c>
      <c r="C202" s="7" t="s">
        <v>538</v>
      </c>
      <c r="D202" s="49" t="s">
        <v>4</v>
      </c>
      <c r="E202" s="7"/>
      <c r="F202" s="7"/>
    </row>
    <row r="203" spans="1:6">
      <c r="A203" s="7" t="s">
        <v>88</v>
      </c>
      <c r="B203" s="7" t="s">
        <v>277</v>
      </c>
      <c r="C203" s="7" t="s">
        <v>539</v>
      </c>
      <c r="D203" s="49" t="s">
        <v>5</v>
      </c>
      <c r="E203" s="7"/>
      <c r="F203" s="7"/>
    </row>
    <row r="204" spans="1:6">
      <c r="A204" s="7" t="s">
        <v>88</v>
      </c>
      <c r="B204" s="7" t="s">
        <v>167</v>
      </c>
      <c r="C204" s="7" t="s">
        <v>540</v>
      </c>
      <c r="D204" s="49" t="s">
        <v>3</v>
      </c>
      <c r="E204" s="7"/>
      <c r="F204" s="7"/>
    </row>
    <row r="205" spans="1:6">
      <c r="A205" s="7" t="s">
        <v>338</v>
      </c>
      <c r="B205" s="7" t="s">
        <v>255</v>
      </c>
      <c r="C205" s="7" t="s">
        <v>541</v>
      </c>
      <c r="D205" s="49" t="s">
        <v>5</v>
      </c>
      <c r="E205" s="7"/>
      <c r="F205" s="7"/>
    </row>
    <row r="206" spans="1:6">
      <c r="A206" s="7" t="s">
        <v>89</v>
      </c>
      <c r="B206" s="7" t="s">
        <v>250</v>
      </c>
      <c r="C206" s="7" t="s">
        <v>542</v>
      </c>
      <c r="D206" s="49" t="s">
        <v>5</v>
      </c>
      <c r="E206" s="7"/>
      <c r="F206" s="7"/>
    </row>
    <row r="207" spans="1:6">
      <c r="A207" s="7" t="s">
        <v>224</v>
      </c>
      <c r="B207" s="7" t="s">
        <v>268</v>
      </c>
      <c r="C207" s="7" t="s">
        <v>543</v>
      </c>
      <c r="D207" s="49" t="s">
        <v>3</v>
      </c>
      <c r="E207" s="7"/>
      <c r="F207" s="7"/>
    </row>
    <row r="208" spans="1:6">
      <c r="A208" s="7" t="s">
        <v>158</v>
      </c>
      <c r="B208" s="7" t="s">
        <v>174</v>
      </c>
      <c r="C208" s="7" t="s">
        <v>544</v>
      </c>
      <c r="D208" s="49" t="s">
        <v>3</v>
      </c>
      <c r="E208" s="7"/>
      <c r="F208" s="7"/>
    </row>
    <row r="209" spans="1:6">
      <c r="A209" s="7" t="s">
        <v>225</v>
      </c>
      <c r="B209" s="7" t="s">
        <v>94</v>
      </c>
      <c r="C209" s="7" t="s">
        <v>545</v>
      </c>
      <c r="D209" s="49" t="s">
        <v>4</v>
      </c>
      <c r="E209" s="7"/>
      <c r="F209" s="7"/>
    </row>
    <row r="210" spans="1:6">
      <c r="A210" s="7" t="s">
        <v>90</v>
      </c>
      <c r="B210" s="7" t="s">
        <v>276</v>
      </c>
      <c r="C210" s="7" t="s">
        <v>546</v>
      </c>
      <c r="D210" s="49" t="s">
        <v>3</v>
      </c>
      <c r="E210" s="7"/>
      <c r="F210" s="7"/>
    </row>
    <row r="211" spans="1:6">
      <c r="A211" s="7" t="s">
        <v>90</v>
      </c>
      <c r="B211" s="7" t="s">
        <v>228</v>
      </c>
      <c r="C211" s="7" t="s">
        <v>547</v>
      </c>
      <c r="D211" s="49" t="s">
        <v>3</v>
      </c>
      <c r="E211" s="7"/>
      <c r="F211" s="7"/>
    </row>
    <row r="212" spans="1:6">
      <c r="A212" s="7" t="s">
        <v>90</v>
      </c>
      <c r="B212" s="7" t="s">
        <v>269</v>
      </c>
      <c r="C212" s="7" t="s">
        <v>548</v>
      </c>
      <c r="D212" s="49" t="s">
        <v>5</v>
      </c>
      <c r="E212" s="7"/>
      <c r="F212" s="7"/>
    </row>
    <row r="213" spans="1:6">
      <c r="A213" s="7" t="s">
        <v>91</v>
      </c>
      <c r="B213" s="7" t="s">
        <v>275</v>
      </c>
      <c r="C213" s="7" t="s">
        <v>549</v>
      </c>
      <c r="D213" s="49" t="s">
        <v>3</v>
      </c>
      <c r="E213" s="7"/>
      <c r="F213" s="7"/>
    </row>
    <row r="214" spans="1:6">
      <c r="A214" s="7" t="s">
        <v>92</v>
      </c>
      <c r="B214" s="7" t="s">
        <v>254</v>
      </c>
      <c r="C214" s="7" t="s">
        <v>550</v>
      </c>
      <c r="D214" s="49" t="s">
        <v>3</v>
      </c>
      <c r="E214" s="7"/>
      <c r="F214" s="7"/>
    </row>
    <row r="215" spans="1:6">
      <c r="A215" s="7" t="s">
        <v>159</v>
      </c>
      <c r="B215" s="7" t="s">
        <v>175</v>
      </c>
      <c r="C215" s="7" t="s">
        <v>551</v>
      </c>
      <c r="D215" s="49" t="s">
        <v>4</v>
      </c>
      <c r="E215" s="7"/>
      <c r="F215" s="7"/>
    </row>
    <row r="216" spans="1:6">
      <c r="A216" s="7" t="s">
        <v>93</v>
      </c>
      <c r="B216" s="7" t="s">
        <v>274</v>
      </c>
      <c r="C216" s="7" t="s">
        <v>552</v>
      </c>
      <c r="D216" s="49" t="s">
        <v>3</v>
      </c>
      <c r="E216" s="7"/>
      <c r="F216" s="7"/>
    </row>
    <row r="217" spans="1:6">
      <c r="A217" s="7" t="s">
        <v>93</v>
      </c>
      <c r="B217" s="7" t="s">
        <v>273</v>
      </c>
      <c r="C217" s="7" t="s">
        <v>553</v>
      </c>
      <c r="D217" s="49" t="s">
        <v>3</v>
      </c>
      <c r="E217" s="7"/>
      <c r="F217" s="7"/>
    </row>
    <row r="218" spans="1:6">
      <c r="A218" t="s">
        <v>586</v>
      </c>
      <c r="B218" t="s">
        <v>587</v>
      </c>
      <c r="C218" t="s">
        <v>588</v>
      </c>
      <c r="D218" s="1" t="s">
        <v>5</v>
      </c>
    </row>
  </sheetData>
  <sortState ref="A2:F217">
    <sortCondition ref="A2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9A3884E560A2441844D30D2E1EAADBC" ma:contentTypeVersion="14" ma:contentTypeDescription="Create a new document." ma:contentTypeScope="" ma:versionID="63ef343543f9585336483baa03814022">
  <xsd:schema xmlns:xsd="http://www.w3.org/2001/XMLSchema" xmlns:xs="http://www.w3.org/2001/XMLSchema" xmlns:p="http://schemas.microsoft.com/office/2006/metadata/properties" xmlns:ns3="7b658ff2-4f41-4d1c-bdaa-7d4f2f559a64" xmlns:ns4="4332dabd-2b1c-43ab-b67e-0942fe7a3af4" targetNamespace="http://schemas.microsoft.com/office/2006/metadata/properties" ma:root="true" ma:fieldsID="a4f588df0489ebee038db0e3780cf1fe" ns3:_="" ns4:_="">
    <xsd:import namespace="7b658ff2-4f41-4d1c-bdaa-7d4f2f559a64"/>
    <xsd:import namespace="4332dabd-2b1c-43ab-b67e-0942fe7a3af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658ff2-4f41-4d1c-bdaa-7d4f2f559a6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32dabd-2b1c-43ab-b67e-0942fe7a3af4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DD4E0B0-D6F3-47C7-9B7F-EC716C8EA6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658ff2-4f41-4d1c-bdaa-7d4f2f559a64"/>
    <ds:schemaRef ds:uri="4332dabd-2b1c-43ab-b67e-0942fe7a3af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877F360-C832-46EF-97C8-AC66CABF6C75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853BD5B4-0EBB-4125-A2F2-FBF1BF9312F1}">
  <ds:schemaRefs>
    <ds:schemaRef ds:uri="http://purl.org/dc/elements/1.1/"/>
    <ds:schemaRef ds:uri="4332dabd-2b1c-43ab-b67e-0942fe7a3af4"/>
    <ds:schemaRef ds:uri="7b658ff2-4f41-4d1c-bdaa-7d4f2f559a64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B8C757FB-C795-4547-A771-EF1957250FC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</vt:i4>
      </vt:variant>
    </vt:vector>
  </HeadingPairs>
  <TitlesOfParts>
    <vt:vector size="18" baseType="lpstr">
      <vt:lpstr>DATA</vt:lpstr>
      <vt:lpstr>TDB</vt:lpstr>
      <vt:lpstr>LISTE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CONTRAT</vt:lpstr>
      <vt:lpstr>TUTORAT</vt:lpstr>
      <vt:lpstr>UAP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BERAUD Agathe</dc:creator>
  <cp:lastModifiedBy>François ROUZE</cp:lastModifiedBy>
  <dcterms:created xsi:type="dcterms:W3CDTF">2015-06-05T18:19:34Z</dcterms:created>
  <dcterms:modified xsi:type="dcterms:W3CDTF">2021-12-23T04:53:53Z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0x01010049A3884E560A2441844D30D2E1EAADBC</vt:lpwstr>
  </property>
</Properties>
</file>