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444C317-DB5C-43AC-B8B1-C1E2BE743B74}" xr6:coauthVersionLast="36" xr6:coauthVersionMax="46" xr10:uidLastSave="{00000000-0000-0000-0000-000000000000}"/>
  <bookViews>
    <workbookView xWindow="0" yWindow="0" windowWidth="23040" windowHeight="9048" activeTab="2" xr2:uid="{A46C6A50-5A6D-423D-8D69-43F2DDF5F447}"/>
  </bookViews>
  <sheets>
    <sheet name="Accueil" sheetId="37" r:id="rId1"/>
    <sheet name="Données" sheetId="25" r:id="rId2"/>
    <sheet name="Cave" sheetId="26" r:id="rId3"/>
    <sheet name="VDN bouteille" sheetId="27" r:id="rId4"/>
    <sheet name="Effervescents bouteille" sheetId="28" r:id="rId5"/>
    <sheet name="Champagnes bouteille" sheetId="29" r:id="rId6"/>
    <sheet name="Blancs doux bouteille" sheetId="30" r:id="rId7"/>
    <sheet name="Blancs secs bouteille" sheetId="31" r:id="rId8"/>
    <sheet name="Rouges bouteille" sheetId="32" r:id="rId9"/>
    <sheet name="Rouges demi-bouteille" sheetId="33" r:id="rId10"/>
    <sheet name="Rosés bouteille" sheetId="34" r:id="rId11"/>
    <sheet name="Rosés demi-bouteille" sheetId="35" r:id="rId12"/>
    <sheet name="Magnums" sheetId="36" r:id="rId13"/>
  </sheets>
  <externalReferences>
    <externalReference r:id="rId1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9" i="26" l="1"/>
  <c r="L88" i="26"/>
  <c r="L87" i="26"/>
  <c r="L86" i="26"/>
  <c r="L85" i="26"/>
  <c r="L84" i="26"/>
  <c r="L83" i="26"/>
  <c r="L82" i="26"/>
  <c r="L81" i="26"/>
  <c r="L80" i="26"/>
  <c r="L79" i="26"/>
  <c r="L78" i="26"/>
  <c r="L77" i="26"/>
  <c r="L76" i="26"/>
  <c r="L75" i="26"/>
  <c r="L74" i="26"/>
  <c r="L73" i="26"/>
  <c r="L72" i="26"/>
  <c r="L71" i="26"/>
  <c r="L70" i="26"/>
  <c r="L69" i="26"/>
  <c r="L68" i="26"/>
  <c r="L67" i="26"/>
  <c r="L66" i="26"/>
  <c r="L65" i="26"/>
  <c r="L64" i="26"/>
  <c r="L63" i="26"/>
  <c r="L62" i="26"/>
  <c r="L61" i="26"/>
  <c r="L60" i="26"/>
  <c r="L59" i="26"/>
  <c r="L58" i="26"/>
  <c r="L57" i="26"/>
  <c r="L56" i="26"/>
  <c r="L55" i="26"/>
  <c r="L54" i="26"/>
  <c r="L53" i="26"/>
  <c r="L52" i="26"/>
  <c r="L51" i="26"/>
  <c r="L50" i="26"/>
  <c r="L49" i="26"/>
  <c r="L48" i="26"/>
  <c r="L47" i="26"/>
  <c r="L46" i="26"/>
  <c r="L45" i="26"/>
  <c r="L44" i="26"/>
  <c r="L43" i="26"/>
  <c r="L42" i="26"/>
  <c r="L41" i="26"/>
  <c r="L40" i="26"/>
  <c r="L39" i="26"/>
  <c r="L38" i="26"/>
  <c r="L37" i="26"/>
  <c r="L36" i="26"/>
  <c r="L35" i="26"/>
  <c r="L34" i="26"/>
  <c r="L33" i="26"/>
  <c r="L32" i="26"/>
  <c r="L31" i="26"/>
  <c r="L30" i="26"/>
  <c r="L29" i="26"/>
  <c r="L28" i="26"/>
  <c r="L27" i="26"/>
  <c r="L26" i="26"/>
  <c r="L25" i="26"/>
  <c r="L24" i="26"/>
  <c r="L23" i="26"/>
  <c r="L22" i="26"/>
  <c r="L21" i="26"/>
  <c r="L20" i="26"/>
  <c r="L19" i="26"/>
  <c r="L18" i="26"/>
  <c r="L17" i="26"/>
  <c r="L16" i="26"/>
  <c r="L15" i="26"/>
  <c r="L14" i="26"/>
  <c r="L13" i="26"/>
  <c r="L12" i="26"/>
  <c r="L11" i="26"/>
  <c r="L10" i="26"/>
  <c r="L9" i="26"/>
  <c r="L8" i="26"/>
  <c r="L7" i="26"/>
  <c r="L6" i="26"/>
  <c r="L5" i="26"/>
  <c r="L4" i="26"/>
  <c r="L3" i="26"/>
  <c r="L2" i="26"/>
</calcChain>
</file>

<file path=xl/sharedStrings.xml><?xml version="1.0" encoding="utf-8"?>
<sst xmlns="http://schemas.openxmlformats.org/spreadsheetml/2006/main" count="797" uniqueCount="181">
  <si>
    <t>Millésime</t>
  </si>
  <si>
    <t>Livraison prévue le</t>
  </si>
  <si>
    <t>Commande passée le</t>
  </si>
  <si>
    <t>Etat</t>
  </si>
  <si>
    <t>Livré le</t>
  </si>
  <si>
    <t>LVHL</t>
  </si>
  <si>
    <t>La Caussenarde</t>
  </si>
  <si>
    <t>Epicerie du Trou</t>
  </si>
  <si>
    <t>Carles Gervas</t>
  </si>
  <si>
    <t>Maison Pouget</t>
  </si>
  <si>
    <t>Roier Boissons</t>
  </si>
  <si>
    <t>Mezy Marcel</t>
  </si>
  <si>
    <t>Brasserie d'Olt</t>
  </si>
  <si>
    <t>Distillerie artisanale Cazotte</t>
  </si>
  <si>
    <t>Agrapart Pascal</t>
  </si>
  <si>
    <t>Raveneau Isabelle</t>
  </si>
  <si>
    <t>Dauvissart Vincent</t>
  </si>
  <si>
    <t>Dujac</t>
  </si>
  <si>
    <t>Graillot Alain</t>
  </si>
  <si>
    <t>Château Beauregard</t>
  </si>
  <si>
    <t>Domaine de Mejanassere</t>
  </si>
  <si>
    <t>Falguières</t>
  </si>
  <si>
    <t>Domaine des Costes Rouges</t>
  </si>
  <si>
    <t>La cave Dorée</t>
  </si>
  <si>
    <t>Domaine le Verdus</t>
  </si>
  <si>
    <t>Mousset</t>
  </si>
  <si>
    <t>Whiskies du monde</t>
  </si>
  <si>
    <t>Maison 16</t>
  </si>
  <si>
    <t>Liste des fournisseurs</t>
  </si>
  <si>
    <t>Téléphone</t>
  </si>
  <si>
    <t>** ** ** ** **</t>
  </si>
  <si>
    <t>Fournisseur</t>
  </si>
  <si>
    <t>Jurançon</t>
  </si>
  <si>
    <t>https://forum.excel-pratique.com/excel/formulaire-gestion-des-stocks-cave-162084</t>
  </si>
  <si>
    <t>Type de vin</t>
  </si>
  <si>
    <t>Type</t>
  </si>
  <si>
    <t>Appellation</t>
  </si>
  <si>
    <t>Domaine</t>
  </si>
  <si>
    <t>Prix</t>
  </si>
  <si>
    <t>Stock</t>
  </si>
  <si>
    <t>VDN bouteille</t>
  </si>
  <si>
    <t>Vin de liqueur</t>
  </si>
  <si>
    <t>"Ratafia de Cantelauze"</t>
  </si>
  <si>
    <t>Château de Cantelauze</t>
  </si>
  <si>
    <t>"Sérapias" (50 cl)</t>
  </si>
  <si>
    <t>Château Plaisance</t>
  </si>
  <si>
    <t>Dom. Rotier</t>
  </si>
  <si>
    <t>Muscat</t>
  </si>
  <si>
    <t>Muscat de Beaumes-de-Venise "Tradition"</t>
  </si>
  <si>
    <t>Dom. des Bernadins</t>
  </si>
  <si>
    <t>Muscat de Beaumes-de-Venise "Hommage" (50 cl)</t>
  </si>
  <si>
    <t xml:space="preserve">Dom. des Bernadins </t>
  </si>
  <si>
    <t>Muscat de Beaumes-de-Venise</t>
  </si>
  <si>
    <t>Dom. Durban</t>
  </si>
  <si>
    <t>Muscat de Rivesaltes</t>
  </si>
  <si>
    <t>Dom. des Schistes, J.M. Sire</t>
  </si>
  <si>
    <t>Muscat de Rivesaltes "Joia"</t>
  </si>
  <si>
    <t>Rivesaltes, "Solera"</t>
  </si>
  <si>
    <t>Rivesaltes</t>
  </si>
  <si>
    <t>Château Prieuré du Monastir del Camp</t>
  </si>
  <si>
    <t>Dom. Marie</t>
  </si>
  <si>
    <t>Côtes catalanes, "Rancio Sec" (50 cl)</t>
  </si>
  <si>
    <t>Dom. des Scistes, J.M. Sire</t>
  </si>
  <si>
    <t>Maury, "La Cerisaie"</t>
  </si>
  <si>
    <t>Carton</t>
  </si>
  <si>
    <t>Maury</t>
  </si>
  <si>
    <t>Dom. Pla Del Fount</t>
  </si>
  <si>
    <t>Banyuls, "Cirera"</t>
  </si>
  <si>
    <t>Dom. Madeloc</t>
  </si>
  <si>
    <t>Banyuls, Solera "Robert Pagès"</t>
  </si>
  <si>
    <t>Banyuls Grand Cru, Cuvée Joseph Nadal (demi sec)</t>
  </si>
  <si>
    <t>Cave de l'Abbé Rous</t>
  </si>
  <si>
    <t>Banyuls Grand Cru, "Cuvée Christian Raynal"</t>
  </si>
  <si>
    <t>Banyuls Grand Cru</t>
  </si>
  <si>
    <t>Domaines et Terroirs du Sud</t>
  </si>
  <si>
    <t>Porto</t>
  </si>
  <si>
    <t>Porto, "White Dry"</t>
  </si>
  <si>
    <t>Quinta Do Infantado</t>
  </si>
  <si>
    <t>Porto, "Ruby"</t>
  </si>
  <si>
    <t>A. Ramos Pinto</t>
  </si>
  <si>
    <t>Porto, "Reserva" (demi sec)</t>
  </si>
  <si>
    <t>Porto, "Colheita 2010"</t>
  </si>
  <si>
    <t>Porto, DOC Late-Bottled-Vintage</t>
  </si>
  <si>
    <t>Porto, Vintage, "Quinta Nova De Nossa Senhora Do Carmo"</t>
  </si>
  <si>
    <t>Burmeister</t>
  </si>
  <si>
    <t>Porto, "Tawny"</t>
  </si>
  <si>
    <t>Porto, "Ruby Reserva"</t>
  </si>
  <si>
    <t>Effervescents bouteille</t>
  </si>
  <si>
    <t>Mayenne</t>
  </si>
  <si>
    <t>Cidre sur Schistes, Grand Cru, "Sydre Argelette"</t>
  </si>
  <si>
    <t>E. Bordelet</t>
  </si>
  <si>
    <t>Poiré de poiriers anciens sur granite, Grand Cru, "Poiré Granit"</t>
  </si>
  <si>
    <t>Val de Loire</t>
  </si>
  <si>
    <t>Vouvray brut, "Méthode traditionnelle"</t>
  </si>
  <si>
    <t>Dom. des Aubuisières, B. Fouquet</t>
  </si>
  <si>
    <t>Vins Italiens</t>
  </si>
  <si>
    <t>Conegliano Valdobbiadene Prosecco Superiore (DOGC)</t>
  </si>
  <si>
    <t>Le Vigne Di Alice</t>
  </si>
  <si>
    <t>Italie</t>
  </si>
  <si>
    <t>Moscato d'Asti, Bricco delle Merende</t>
  </si>
  <si>
    <t>Marco Capra</t>
  </si>
  <si>
    <t>Lambrusco</t>
  </si>
  <si>
    <t>Provincia Di Montova</t>
  </si>
  <si>
    <t>Champagnes bouteille</t>
  </si>
  <si>
    <t>Extra-brut, Grand Cru, Blanc de blancs</t>
  </si>
  <si>
    <t>"Terroir"</t>
  </si>
  <si>
    <t>P. Agrapart</t>
  </si>
  <si>
    <t>Extra-brut, Grand cru, Blanc de blancs</t>
  </si>
  <si>
    <t>"Minéral"</t>
  </si>
  <si>
    <t>"Avizoise"</t>
  </si>
  <si>
    <t>Brut-nature, Grand cru, Blanc de blancs</t>
  </si>
  <si>
    <t>"Expérience 07"</t>
  </si>
  <si>
    <t>Brut-nature, Blanc de blancs</t>
  </si>
  <si>
    <t>"Vénus"</t>
  </si>
  <si>
    <t>Brut</t>
  </si>
  <si>
    <t>"Carte d'or"</t>
  </si>
  <si>
    <t>Drappier</t>
  </si>
  <si>
    <t>Demi-sec</t>
  </si>
  <si>
    <t>Brut-nature</t>
  </si>
  <si>
    <t>Zéro dosage</t>
  </si>
  <si>
    <t>Rosé nature</t>
  </si>
  <si>
    <t>Brut, Blanc de quatre blancs</t>
  </si>
  <si>
    <t>"Quattuor"</t>
  </si>
  <si>
    <t>Sec</t>
  </si>
  <si>
    <t>"Exquise"</t>
  </si>
  <si>
    <t>J. Selosse</t>
  </si>
  <si>
    <t>"V.O."</t>
  </si>
  <si>
    <t>Brut, Grand cru, Blanc de blancs</t>
  </si>
  <si>
    <t>"Initial"</t>
  </si>
  <si>
    <t>"Substance"</t>
  </si>
  <si>
    <t>Brut, Blanc de blancs</t>
  </si>
  <si>
    <t>L. Roederer</t>
  </si>
  <si>
    <t>"739"</t>
  </si>
  <si>
    <t>Jacquesson</t>
  </si>
  <si>
    <t>Brut-rosé</t>
  </si>
  <si>
    <t>"Dizy - Terres Rouges"</t>
  </si>
  <si>
    <t>Extra-brut</t>
  </si>
  <si>
    <t>"Avize - Champ Caïn"</t>
  </si>
  <si>
    <t>"Dizy - Corne Bautray"</t>
  </si>
  <si>
    <t>"Aÿ - Vauzelle Terme"</t>
  </si>
  <si>
    <t>"Millésime"</t>
  </si>
  <si>
    <t>"Grand Vin Signature"</t>
  </si>
  <si>
    <t>Maison Jacquesson</t>
  </si>
  <si>
    <t>Blancs doux bouteille</t>
  </si>
  <si>
    <t>Gaillac, "Les Gravels"</t>
  </si>
  <si>
    <t>Gaillac, "Mauzac"</t>
  </si>
  <si>
    <t>R.B. Plageoles</t>
  </si>
  <si>
    <t>Pacherenc du Vic-Bilh</t>
  </si>
  <si>
    <t>Dom. Lebranche-Laffont, C. Dupuy</t>
  </si>
  <si>
    <t>Jurançon, "Les grains des copains"</t>
  </si>
  <si>
    <t>Dom. Camin Larredya, JM Grussaute</t>
  </si>
  <si>
    <t>Jurançon, "Costat Darrèr"</t>
  </si>
  <si>
    <t>Jurançon, "Au Capcéu"</t>
  </si>
  <si>
    <t>Dom. Du Souch, Y. et JR Hegobru</t>
  </si>
  <si>
    <t>Jurançon, "Uroulat"</t>
  </si>
  <si>
    <t>C. Hours</t>
  </si>
  <si>
    <t>Monbazillac, "Réserve du Chateau"</t>
  </si>
  <si>
    <t>Château Vari</t>
  </si>
  <si>
    <t>Sauternes</t>
  </si>
  <si>
    <t>Château Lamothe Guignard</t>
  </si>
  <si>
    <t>Château de Myrat</t>
  </si>
  <si>
    <t>Cru Barrejats</t>
  </si>
  <si>
    <t>Sauternes 1er Grand cru classé</t>
  </si>
  <si>
    <t>Château Guiraud, X. Planty</t>
  </si>
  <si>
    <t>Château Haut-Bergeron, Lamothe &amp; fils</t>
  </si>
  <si>
    <t>Château de Fargues, Lur-Saluces</t>
  </si>
  <si>
    <t xml:space="preserve">Sauternes </t>
  </si>
  <si>
    <t>Château d'Yquem, Lur-Saluces</t>
  </si>
  <si>
    <t>Barsac</t>
  </si>
  <si>
    <t>Château Coutet</t>
  </si>
  <si>
    <t>Blancs secs bouteille</t>
  </si>
  <si>
    <t>Rouges bouteille</t>
  </si>
  <si>
    <t>Rouges demi-bouteille</t>
  </si>
  <si>
    <t>Rosés bouteille</t>
  </si>
  <si>
    <t>Rosés demi-bouteille</t>
  </si>
  <si>
    <t>Magnums</t>
  </si>
  <si>
    <t>Noce ,,,</t>
  </si>
  <si>
    <t>ACCUEIL</t>
  </si>
  <si>
    <t>Formulaire Entrée/Sortie</t>
  </si>
  <si>
    <t>Double clic sur la ligne correspondante</t>
  </si>
  <si>
    <t>Mise à jour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</si>
</sst>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72"/>
      <color rgb="FFFF0000"/>
      <name val="Algerian"/>
      <family val="5"/>
    </font>
    <font>
      <b/>
      <i/>
      <sz val="11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8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3" borderId="0" xfId="1" applyFont="1" applyFill="1"/>
    <xf numFmtId="0" fontId="1" fillId="2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2" applyNumberFormat="1" applyFont="1" applyAlignment="1">
      <alignment horizontal="center" vertical="center"/>
    </xf>
    <xf numFmtId="14" fontId="0" fillId="5" borderId="3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14" fontId="0" fillId="5" borderId="4" xfId="0" applyNumberFormat="1" applyFont="1" applyFill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14" fontId="0" fillId="0" borderId="6" xfId="0" applyNumberFormat="1" applyFont="1" applyBorder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14" fontId="0" fillId="0" borderId="7" xfId="0" applyNumberFormat="1" applyFont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/>
    </xf>
    <xf numFmtId="7" fontId="0" fillId="0" borderId="0" xfId="0" applyNumberFormat="1"/>
  </cellXfs>
  <cellStyles count="3">
    <cellStyle name="Lien hypertexte" xfId="1" builtinId="8"/>
    <cellStyle name="Monétaire" xfId="2" builtinId="4"/>
    <cellStyle name="Normal" xfId="0" builtinId="0"/>
  </cellStyles>
  <dxfs count="26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medium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medium">
          <color theme="1"/>
        </top>
        <bottom style="medium">
          <color theme="1"/>
        </bottom>
      </border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border outline="0">
        <top style="thin">
          <color auto="1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160020</xdr:colOff>
      <xdr:row>0</xdr:row>
      <xdr:rowOff>15240</xdr:rowOff>
    </xdr:from>
    <xdr:to>
      <xdr:col>13</xdr:col>
      <xdr:colOff>213360</xdr:colOff>
      <xdr:row>1</xdr:row>
      <xdr:rowOff>137160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77758A-9166-4358-A044-846F3B88B196}"/>
            </a:ext>
          </a:extLst>
        </xdr:cNvPr>
        <xdr:cNvSpPr/>
      </xdr:nvSpPr>
      <xdr:spPr>
        <a:xfrm>
          <a:off x="11506200" y="2392680"/>
          <a:ext cx="84582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30480</xdr:colOff>
      <xdr:row>0</xdr:row>
      <xdr:rowOff>0</xdr:rowOff>
    </xdr:from>
    <xdr:to>
      <xdr:col>13</xdr:col>
      <xdr:colOff>358140</xdr:colOff>
      <xdr:row>1</xdr:row>
      <xdr:rowOff>152400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6F5DD92-F204-45D0-B614-1C35C29C7596}"/>
            </a:ext>
          </a:extLst>
        </xdr:cNvPr>
        <xdr:cNvSpPr/>
      </xdr:nvSpPr>
      <xdr:spPr>
        <a:xfrm>
          <a:off x="9540240" y="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</xdr:colOff>
      <xdr:row>0</xdr:row>
      <xdr:rowOff>15240</xdr:rowOff>
    </xdr:from>
    <xdr:to>
      <xdr:col>13</xdr:col>
      <xdr:colOff>342900</xdr:colOff>
      <xdr:row>1</xdr:row>
      <xdr:rowOff>167640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D701F37-4DEF-4235-B108-BAC93C39B2E7}"/>
            </a:ext>
          </a:extLst>
        </xdr:cNvPr>
        <xdr:cNvSpPr/>
      </xdr:nvSpPr>
      <xdr:spPr>
        <a:xfrm>
          <a:off x="9525000" y="1524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</xdr:colOff>
      <xdr:row>0</xdr:row>
      <xdr:rowOff>7620</xdr:rowOff>
    </xdr:from>
    <xdr:to>
      <xdr:col>13</xdr:col>
      <xdr:colOff>335280</xdr:colOff>
      <xdr:row>1</xdr:row>
      <xdr:rowOff>160020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CD07A05-C38F-48F3-AD1A-B468408574C5}"/>
            </a:ext>
          </a:extLst>
        </xdr:cNvPr>
        <xdr:cNvSpPr/>
      </xdr:nvSpPr>
      <xdr:spPr>
        <a:xfrm>
          <a:off x="9517380" y="762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777240</xdr:colOff>
      <xdr:row>0</xdr:row>
      <xdr:rowOff>15240</xdr:rowOff>
    </xdr:from>
    <xdr:to>
      <xdr:col>13</xdr:col>
      <xdr:colOff>312420</xdr:colOff>
      <xdr:row>1</xdr:row>
      <xdr:rowOff>167640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DC37A43-4D85-458B-B07C-EB5B4876AE2F}"/>
            </a:ext>
          </a:extLst>
        </xdr:cNvPr>
        <xdr:cNvSpPr/>
      </xdr:nvSpPr>
      <xdr:spPr>
        <a:xfrm>
          <a:off x="9494520" y="1524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</xdr:colOff>
      <xdr:row>0</xdr:row>
      <xdr:rowOff>15240</xdr:rowOff>
    </xdr:from>
    <xdr:to>
      <xdr:col>13</xdr:col>
      <xdr:colOff>335280</xdr:colOff>
      <xdr:row>1</xdr:row>
      <xdr:rowOff>167640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8AAE906-5D91-41FD-83C1-72945BC641A6}"/>
            </a:ext>
          </a:extLst>
        </xdr:cNvPr>
        <xdr:cNvSpPr/>
      </xdr:nvSpPr>
      <xdr:spPr>
        <a:xfrm>
          <a:off x="9517380" y="1524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</xdr:colOff>
      <xdr:row>0</xdr:row>
      <xdr:rowOff>7620</xdr:rowOff>
    </xdr:from>
    <xdr:to>
      <xdr:col>13</xdr:col>
      <xdr:colOff>342900</xdr:colOff>
      <xdr:row>1</xdr:row>
      <xdr:rowOff>160020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257F6DA-1469-4BAD-94CB-C85C9F17A2D4}"/>
            </a:ext>
          </a:extLst>
        </xdr:cNvPr>
        <xdr:cNvSpPr/>
      </xdr:nvSpPr>
      <xdr:spPr>
        <a:xfrm>
          <a:off x="9525000" y="762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</xdr:colOff>
      <xdr:row>0</xdr:row>
      <xdr:rowOff>22860</xdr:rowOff>
    </xdr:from>
    <xdr:to>
      <xdr:col>13</xdr:col>
      <xdr:colOff>342900</xdr:colOff>
      <xdr:row>1</xdr:row>
      <xdr:rowOff>175260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4DF354D-4A8E-4FC5-B6AA-CA1724F40819}"/>
            </a:ext>
          </a:extLst>
        </xdr:cNvPr>
        <xdr:cNvSpPr/>
      </xdr:nvSpPr>
      <xdr:spPr>
        <a:xfrm>
          <a:off x="9525000" y="2286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</xdr:colOff>
      <xdr:row>0</xdr:row>
      <xdr:rowOff>7620</xdr:rowOff>
    </xdr:from>
    <xdr:to>
      <xdr:col>13</xdr:col>
      <xdr:colOff>335280</xdr:colOff>
      <xdr:row>1</xdr:row>
      <xdr:rowOff>160020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44C18D8-2218-40FA-92EC-01BB2067A64F}"/>
            </a:ext>
          </a:extLst>
        </xdr:cNvPr>
        <xdr:cNvSpPr/>
      </xdr:nvSpPr>
      <xdr:spPr>
        <a:xfrm>
          <a:off x="9517380" y="762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</xdr:colOff>
      <xdr:row>0</xdr:row>
      <xdr:rowOff>15240</xdr:rowOff>
    </xdr:from>
    <xdr:to>
      <xdr:col>13</xdr:col>
      <xdr:colOff>342900</xdr:colOff>
      <xdr:row>1</xdr:row>
      <xdr:rowOff>167640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211B719-1379-495D-B3D1-1880DFA5B211}"/>
            </a:ext>
          </a:extLst>
        </xdr:cNvPr>
        <xdr:cNvSpPr/>
      </xdr:nvSpPr>
      <xdr:spPr>
        <a:xfrm>
          <a:off x="9525000" y="1524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</xdr:colOff>
      <xdr:row>0</xdr:row>
      <xdr:rowOff>7620</xdr:rowOff>
    </xdr:from>
    <xdr:to>
      <xdr:col>13</xdr:col>
      <xdr:colOff>342900</xdr:colOff>
      <xdr:row>1</xdr:row>
      <xdr:rowOff>160020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C8FD8D7-A351-434B-8841-83B75921462B}"/>
            </a:ext>
          </a:extLst>
        </xdr:cNvPr>
        <xdr:cNvSpPr/>
      </xdr:nvSpPr>
      <xdr:spPr>
        <a:xfrm>
          <a:off x="9525000" y="7620"/>
          <a:ext cx="11201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-cave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tock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D22141-AAA8-4B8E-963F-2BE264030174}" name="T_Fournisseur" displayName="T_Fournisseur" ref="B1:C24" totalsRowShown="0" headerRowDxfId="25" headerRowBorderDxfId="24" tableBorderDxfId="23">
  <autoFilter ref="B1:C24" xr:uid="{E5C31AAB-3B62-411E-9273-05DB9FB34603}"/>
  <tableColumns count="2">
    <tableColumn id="1" xr3:uid="{5A4A51FA-5811-4183-9EF3-215DA651AC2B}" name="Liste des fournisseurs" dataDxfId="22" dataCellStyle="Lien hypertexte"/>
    <tableColumn id="2" xr3:uid="{E71D1A23-4CA6-4D69-824C-3083519527E6}" name="Téléphone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6664F0-024E-4E6F-BAFE-B24ABED55B38}" name="T_vin" displayName="T_vin" ref="E1:E11" totalsRowShown="0" headerRowDxfId="1" dataDxfId="2" headerRowBorderDxfId="5" tableBorderDxfId="6" totalsRowBorderDxfId="4">
  <autoFilter ref="E1:E11" xr:uid="{249001C7-8EFB-4E8D-8B5D-040C239123F0}"/>
  <tableColumns count="1">
    <tableColumn id="1" xr3:uid="{9C6F68E1-CFF6-4266-B57D-554F2DF271C1}" name="Type de vin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51F384-1248-42F1-B081-9BAB49EB0D07}" name="T_Cave" displayName="T_Cave" ref="A1:L89" totalsRowShown="0" headerRowDxfId="20" dataDxfId="19">
  <autoFilter ref="A1:L89" xr:uid="{62DA9B85-6F16-478E-83D7-6411DB625818}"/>
  <tableColumns count="12">
    <tableColumn id="12" xr3:uid="{7D256AEE-F99E-419F-AD3C-5C8E0C8BC776}" name="Type de vin" dataDxfId="18"/>
    <tableColumn id="1" xr3:uid="{7E6CE0D3-B2C5-41FE-AC09-56F6CCF18B3D}" name="Type" dataDxfId="17"/>
    <tableColumn id="2" xr3:uid="{A99AC81B-69ED-478B-89E9-DA81FC82909E}" name="Appellation" dataDxfId="16"/>
    <tableColumn id="3" xr3:uid="{9E49322F-3C39-4D37-B31B-B12F84624E7C}" name="Domaine" dataDxfId="15"/>
    <tableColumn id="4" xr3:uid="{3A3E091A-A131-4820-BD7F-D4B476F45D65}" name="Millésime" dataDxfId="14"/>
    <tableColumn id="5" xr3:uid="{914A5271-0FF6-4A68-B4DA-F5B3A076C63F}" name="Prix" dataDxfId="13" dataCellStyle="Monétaire"/>
    <tableColumn id="6" xr3:uid="{BADE876B-6A9B-4AE7-ACA1-F520475FFC8C}" name="Stock" dataDxfId="12"/>
    <tableColumn id="7" xr3:uid="{A41C67FC-D7CD-41C1-9138-B119FC991FAE}" name="Fournisseur" dataDxfId="11"/>
    <tableColumn id="8" xr3:uid="{77826406-1A98-4F8A-B6A0-48F83B633E0F}" name="Commande passée le" dataDxfId="10"/>
    <tableColumn id="9" xr3:uid="{2AB70387-2DDB-4E8C-916D-993C235B8975}" name="Livraison prévue le" dataDxfId="9"/>
    <tableColumn id="10" xr3:uid="{1DE3F258-2471-4A69-AC22-4AB005B1B5ED}" name="Livré le" dataDxfId="8"/>
    <tableColumn id="11" xr3:uid="{C09E59DA-A2E2-448E-B2D6-705A737E4C08}" name="Etat" dataDxfId="7">
      <calculatedColumnFormula>IF(ISBLANK(I2),"",IF(ISBLANK(K2),"En attente de livraison",IF(K2&gt;J2,"Livré en retard",IF(K2&lt;=J2,"Livré !",IF(J2&gt;#REF!,"Retard de livraison")))))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formulaire-gestion-des-stocks-cave-162084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514FA-8831-484F-9455-999BCC018BE0}">
  <sheetPr codeName="Feuil12"/>
  <dimension ref="G3:H20"/>
  <sheetViews>
    <sheetView showGridLines="0" showRowColHeaders="0" workbookViewId="0">
      <selection activeCell="H7" sqref="H7"/>
    </sheetView>
  </sheetViews>
  <sheetFormatPr baseColWidth="10" defaultRowHeight="14.4" x14ac:dyDescent="0.3"/>
  <cols>
    <col min="5" max="5" width="13" customWidth="1"/>
    <col min="7" max="7" width="14.44140625" customWidth="1"/>
    <col min="8" max="8" width="22.77734375" customWidth="1"/>
  </cols>
  <sheetData>
    <row r="3" spans="7:8" ht="103.2" x14ac:dyDescent="2">
      <c r="G3" s="23" t="s">
        <v>177</v>
      </c>
    </row>
    <row r="7" spans="7:8" x14ac:dyDescent="0.3">
      <c r="H7" s="17" t="s">
        <v>178</v>
      </c>
    </row>
    <row r="8" spans="7:8" x14ac:dyDescent="0.3">
      <c r="H8" s="16" t="s">
        <v>40</v>
      </c>
    </row>
    <row r="9" spans="7:8" x14ac:dyDescent="0.3">
      <c r="H9" s="17" t="s">
        <v>87</v>
      </c>
    </row>
    <row r="10" spans="7:8" x14ac:dyDescent="0.3">
      <c r="H10" s="16" t="s">
        <v>103</v>
      </c>
    </row>
    <row r="11" spans="7:8" x14ac:dyDescent="0.3">
      <c r="H11" s="17" t="s">
        <v>143</v>
      </c>
    </row>
    <row r="12" spans="7:8" x14ac:dyDescent="0.3">
      <c r="H12" s="16" t="s">
        <v>170</v>
      </c>
    </row>
    <row r="13" spans="7:8" x14ac:dyDescent="0.3">
      <c r="H13" s="17" t="s">
        <v>171</v>
      </c>
    </row>
    <row r="14" spans="7:8" x14ac:dyDescent="0.3">
      <c r="H14" s="16" t="s">
        <v>172</v>
      </c>
    </row>
    <row r="15" spans="7:8" x14ac:dyDescent="0.3">
      <c r="H15" s="17" t="s">
        <v>173</v>
      </c>
    </row>
    <row r="16" spans="7:8" x14ac:dyDescent="0.3">
      <c r="H16" s="16" t="s">
        <v>174</v>
      </c>
    </row>
    <row r="17" spans="8:8" x14ac:dyDescent="0.3">
      <c r="H17" s="25" t="s">
        <v>175</v>
      </c>
    </row>
    <row r="18" spans="8:8" x14ac:dyDescent="0.3">
      <c r="H18" s="26" t="s">
        <v>180</v>
      </c>
    </row>
    <row r="20" spans="8:8" x14ac:dyDescent="0.3">
      <c r="H20" s="24" t="s">
        <v>179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3E9B-888D-4682-A8B8-DC98F31CB5ED}">
  <sheetPr codeName="Feuil24"/>
  <dimension ref="B1:E24"/>
  <sheetViews>
    <sheetView workbookViewId="0">
      <selection activeCell="E2" sqref="E2:E11"/>
    </sheetView>
  </sheetViews>
  <sheetFormatPr baseColWidth="10" defaultRowHeight="14.4" x14ac:dyDescent="0.3"/>
  <cols>
    <col min="2" max="2" width="39.6640625" customWidth="1"/>
    <col min="3" max="3" width="33" customWidth="1"/>
    <col min="5" max="5" width="20.77734375" customWidth="1"/>
  </cols>
  <sheetData>
    <row r="1" spans="2:5" ht="15" thickBot="1" x14ac:dyDescent="0.35">
      <c r="B1" s="3" t="s">
        <v>28</v>
      </c>
      <c r="C1" s="3" t="s">
        <v>29</v>
      </c>
      <c r="E1" s="20" t="s">
        <v>34</v>
      </c>
    </row>
    <row r="2" spans="2:5" x14ac:dyDescent="0.3">
      <c r="B2" s="2" t="s">
        <v>5</v>
      </c>
      <c r="C2" s="6">
        <v>101010101</v>
      </c>
      <c r="E2" s="18" t="s">
        <v>40</v>
      </c>
    </row>
    <row r="3" spans="2:5" x14ac:dyDescent="0.3">
      <c r="B3" s="2" t="s">
        <v>6</v>
      </c>
      <c r="C3" s="6">
        <v>202020202</v>
      </c>
      <c r="E3" s="19" t="s">
        <v>87</v>
      </c>
    </row>
    <row r="4" spans="2:5" x14ac:dyDescent="0.3">
      <c r="B4" s="2" t="s">
        <v>7</v>
      </c>
      <c r="C4" s="6">
        <v>303030303</v>
      </c>
      <c r="E4" s="18" t="s">
        <v>103</v>
      </c>
    </row>
    <row r="5" spans="2:5" x14ac:dyDescent="0.3">
      <c r="B5" s="2" t="s">
        <v>8</v>
      </c>
      <c r="C5" s="6">
        <v>404040404</v>
      </c>
      <c r="E5" s="19" t="s">
        <v>143</v>
      </c>
    </row>
    <row r="6" spans="2:5" x14ac:dyDescent="0.3">
      <c r="B6" s="2" t="s">
        <v>9</v>
      </c>
      <c r="C6" s="6">
        <v>101010101</v>
      </c>
      <c r="E6" s="18" t="s">
        <v>170</v>
      </c>
    </row>
    <row r="7" spans="2:5" ht="15" x14ac:dyDescent="0.3">
      <c r="B7" s="2" t="s">
        <v>10</v>
      </c>
      <c r="C7" s="1" t="s">
        <v>30</v>
      </c>
      <c r="E7" s="19" t="s">
        <v>171</v>
      </c>
    </row>
    <row r="8" spans="2:5" ht="15" x14ac:dyDescent="0.3">
      <c r="B8" s="2" t="s">
        <v>11</v>
      </c>
      <c r="C8" s="1" t="s">
        <v>30</v>
      </c>
      <c r="E8" s="18" t="s">
        <v>172</v>
      </c>
    </row>
    <row r="9" spans="2:5" ht="15" x14ac:dyDescent="0.3">
      <c r="B9" s="2" t="s">
        <v>12</v>
      </c>
      <c r="C9" s="1" t="s">
        <v>30</v>
      </c>
      <c r="E9" s="19" t="s">
        <v>173</v>
      </c>
    </row>
    <row r="10" spans="2:5" ht="15" x14ac:dyDescent="0.3">
      <c r="B10" s="2" t="s">
        <v>13</v>
      </c>
      <c r="C10" s="1" t="s">
        <v>30</v>
      </c>
      <c r="E10" s="18" t="s">
        <v>174</v>
      </c>
    </row>
    <row r="11" spans="2:5" ht="15" x14ac:dyDescent="0.3">
      <c r="B11" s="2" t="s">
        <v>14</v>
      </c>
      <c r="C11" s="1" t="s">
        <v>30</v>
      </c>
      <c r="E11" s="21" t="s">
        <v>175</v>
      </c>
    </row>
    <row r="12" spans="2:5" ht="15" x14ac:dyDescent="0.3">
      <c r="B12" s="2" t="s">
        <v>15</v>
      </c>
      <c r="C12" s="1" t="s">
        <v>30</v>
      </c>
    </row>
    <row r="13" spans="2:5" ht="15" x14ac:dyDescent="0.3">
      <c r="B13" s="2" t="s">
        <v>16</v>
      </c>
      <c r="C13" s="1" t="s">
        <v>30</v>
      </c>
    </row>
    <row r="14" spans="2:5" ht="15" x14ac:dyDescent="0.3">
      <c r="B14" s="2" t="s">
        <v>17</v>
      </c>
      <c r="C14" s="1" t="s">
        <v>30</v>
      </c>
    </row>
    <row r="15" spans="2:5" ht="15" x14ac:dyDescent="0.3">
      <c r="B15" s="2" t="s">
        <v>18</v>
      </c>
      <c r="C15" s="1" t="s">
        <v>30</v>
      </c>
    </row>
    <row r="16" spans="2:5" ht="15" x14ac:dyDescent="0.3">
      <c r="B16" s="2" t="s">
        <v>19</v>
      </c>
      <c r="C16" s="1" t="s">
        <v>30</v>
      </c>
    </row>
    <row r="17" spans="2:5" ht="15" x14ac:dyDescent="0.3">
      <c r="B17" s="2" t="s">
        <v>20</v>
      </c>
      <c r="C17" s="1" t="s">
        <v>30</v>
      </c>
      <c r="E17" s="8" t="s">
        <v>33</v>
      </c>
    </row>
    <row r="18" spans="2:5" ht="15" x14ac:dyDescent="0.3">
      <c r="B18" s="2" t="s">
        <v>21</v>
      </c>
      <c r="C18" s="1" t="s">
        <v>30</v>
      </c>
    </row>
    <row r="19" spans="2:5" ht="15" x14ac:dyDescent="0.3">
      <c r="B19" s="2" t="s">
        <v>22</v>
      </c>
      <c r="C19" s="1" t="s">
        <v>30</v>
      </c>
    </row>
    <row r="20" spans="2:5" ht="15" x14ac:dyDescent="0.3">
      <c r="B20" s="2" t="s">
        <v>23</v>
      </c>
      <c r="C20" s="1" t="s">
        <v>30</v>
      </c>
    </row>
    <row r="21" spans="2:5" ht="15" x14ac:dyDescent="0.3">
      <c r="B21" s="2" t="s">
        <v>24</v>
      </c>
      <c r="C21" s="1" t="s">
        <v>30</v>
      </c>
    </row>
    <row r="22" spans="2:5" ht="15" x14ac:dyDescent="0.3">
      <c r="B22" s="2" t="s">
        <v>25</v>
      </c>
      <c r="C22" s="1" t="s">
        <v>30</v>
      </c>
    </row>
    <row r="23" spans="2:5" ht="15" x14ac:dyDescent="0.3">
      <c r="B23" s="2" t="s">
        <v>26</v>
      </c>
      <c r="C23" s="1" t="s">
        <v>30</v>
      </c>
    </row>
    <row r="24" spans="2:5" ht="15" x14ac:dyDescent="0.3">
      <c r="B24" s="2" t="s">
        <v>27</v>
      </c>
      <c r="C24" s="1" t="s">
        <v>30</v>
      </c>
    </row>
  </sheetData>
  <conditionalFormatting sqref="B2:B24">
    <cfRule type="notContainsBlanks" dxfId="0" priority="1">
      <formula>LEN(TRIM(B2))&gt;0</formula>
    </cfRule>
  </conditionalFormatting>
  <hyperlinks>
    <hyperlink ref="B2" location="LVHL!A1" display="LVHL" xr:uid="{06B134A2-33F7-480A-B6B4-92CF8C10059D}"/>
    <hyperlink ref="B3" location="'La Caussenarde'!A1" display="La Caussenarde" xr:uid="{FDDA1B36-63B1-49DA-B04D-6C611279B67F}"/>
    <hyperlink ref="B4" location="'Epicerie du Trou'!A1" display="Epicerie du Trou" xr:uid="{2AEBC344-4A48-4525-9401-B5367FD8ED84}"/>
    <hyperlink ref="B5" location="'Carles Gervas'!A1" display="Carles Gervas" xr:uid="{6566E1FB-10C5-4B51-A3B2-D7FF9738C8EA}"/>
    <hyperlink ref="B6" location="'Maison Pouget'!A1" display="Maison Pouget" xr:uid="{7C285FF2-C005-4C7A-8F60-B222480272C7}"/>
    <hyperlink ref="B7" location="'Roier Boissons'!A1" display="Roier Boissons" xr:uid="{97A2E7E7-838A-4CDB-AD3A-FD4832C98351}"/>
    <hyperlink ref="B8" location="'Mezy Marcel'!A1" display="Mezy Marcel" xr:uid="{7A420DC0-6A33-4D5E-92BE-11E177B602B4}"/>
    <hyperlink ref="B9" location="'Brasserie d''Olt'!A1" display="Brasserie d'Olt" xr:uid="{A26AC7F0-6E6F-4DB6-90A1-F3BB670AC8D3}"/>
    <hyperlink ref="B10" location="'Distillerie artisanale Cazotte'!A1" display="Distillerie artisanale Cazotte" xr:uid="{8DCB944C-A5BA-46CD-B8DC-09DDF38EB0C7}"/>
    <hyperlink ref="B11" location="'Agrapart Pascal'!A1" display="Agrapart Pascal" xr:uid="{3C136ED6-CFA6-46CC-BD63-08E9F3D187CC}"/>
    <hyperlink ref="B12" location="'Raveneau Isabelle'!A1" display="Raveneau Isabelle" xr:uid="{0045B7B3-74E0-467E-B138-19F21CB4B095}"/>
    <hyperlink ref="B13" location="'Dauvissart Vincent'!A1" display="Dauvissart Vincent" xr:uid="{B2E6113F-B40C-4F77-97F2-54F36BC5B16A}"/>
    <hyperlink ref="B14" location="Dujac!A1" display="Dujac" xr:uid="{8301DDFE-8032-45E7-8A8E-431B89169F6E}"/>
    <hyperlink ref="B15" location="'Graillot Alain'!A1" display="Graillot Alain" xr:uid="{ECEB0718-8D00-4192-AAA7-373E828C78DC}"/>
    <hyperlink ref="B16" location="'Château Beauregard'!A1" display="Château Beauregard" xr:uid="{7E994279-8A90-4325-960C-D86CE4AEFE2F}"/>
    <hyperlink ref="B17" location="'Domaine de Mejanassere'!A1" display="Domaine de Mejanassere" xr:uid="{9C111BB2-9690-45A6-8605-4FEB0F18BD76}"/>
    <hyperlink ref="B18" location="Falguières!A1" display="Falguières" xr:uid="{30E9DABC-129B-4C15-97EF-5CEA5CFC3558}"/>
    <hyperlink ref="B19" location="'Domaine des Costes Rouges'!A1" display="Domaine des Costes Rouges" xr:uid="{B312F911-E14C-46D6-9384-AECC52A24C63}"/>
    <hyperlink ref="B20" location="'La cave Dorée'!A1" display="La cave Dorée" xr:uid="{6612E5DE-7C79-4919-B14D-4EA27527C62F}"/>
    <hyperlink ref="B21" location="'Domaine le Verdus'!A1" display="Domaine le Verdus" xr:uid="{CC7F04B4-C43C-447F-9C27-52A1F4F3D9E1}"/>
    <hyperlink ref="B22" location="Mousset!A1" display="Mousset" xr:uid="{9DF6EDC2-D9DA-4755-945A-A04D8932B9C5}"/>
    <hyperlink ref="B23" location="'Whiskies du monde'!A1" display="Whiskies du monde" xr:uid="{E0A0386C-D232-46A6-8094-820113033E3D}"/>
    <hyperlink ref="B24" location="'Maison 16'!A1" display="Maison 16" xr:uid="{72A2EB04-57DC-496F-B4AB-991E41F18002}"/>
    <hyperlink ref="E17" r:id="rId1" xr:uid="{C5CD191C-8674-42F5-A81D-E59DD2007A1E}"/>
  </hyperlinks>
  <pageMargins left="0.7" right="0.7" top="0.75" bottom="0.75" header="0.3" footer="0.3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4BED5-40D9-4D90-84BD-CB7B7B2B70AA}">
  <sheetPr codeName="Feuil1"/>
  <dimension ref="A1:L89"/>
  <sheetViews>
    <sheetView tabSelected="1" workbookViewId="0">
      <selection activeCell="H8" sqref="H8"/>
    </sheetView>
  </sheetViews>
  <sheetFormatPr baseColWidth="10" defaultRowHeight="14.4" x14ac:dyDescent="0.3"/>
  <cols>
    <col min="1" max="1" width="21.44140625" customWidth="1"/>
    <col min="2" max="2" width="14.5546875" style="6" customWidth="1"/>
    <col min="3" max="3" width="21.44140625" customWidth="1"/>
    <col min="4" max="4" width="26" style="7" customWidth="1"/>
    <col min="6" max="6" width="13.44140625" style="4" customWidth="1"/>
    <col min="7" max="7" width="13.6640625" style="4" customWidth="1"/>
    <col min="8" max="8" width="11.5546875" style="4"/>
    <col min="9" max="9" width="19.44140625" customWidth="1"/>
    <col min="10" max="10" width="17.44140625" customWidth="1"/>
  </cols>
  <sheetData>
    <row r="1" spans="1:12" x14ac:dyDescent="0.3">
      <c r="A1" s="9" t="s">
        <v>34</v>
      </c>
      <c r="B1" s="9" t="s">
        <v>35</v>
      </c>
      <c r="C1" s="9" t="s">
        <v>36</v>
      </c>
      <c r="D1" s="9" t="s">
        <v>37</v>
      </c>
      <c r="E1" s="9" t="s">
        <v>0</v>
      </c>
      <c r="F1" s="9" t="s">
        <v>38</v>
      </c>
      <c r="G1" s="9" t="s">
        <v>39</v>
      </c>
      <c r="H1" s="9" t="s">
        <v>31</v>
      </c>
      <c r="I1" s="9" t="s">
        <v>2</v>
      </c>
      <c r="J1" s="9" t="s">
        <v>1</v>
      </c>
      <c r="K1" s="9" t="s">
        <v>4</v>
      </c>
      <c r="L1" s="9" t="s">
        <v>3</v>
      </c>
    </row>
    <row r="2" spans="1:12" ht="28.8" x14ac:dyDescent="0.3">
      <c r="A2" s="10" t="s">
        <v>40</v>
      </c>
      <c r="B2" s="11" t="s">
        <v>41</v>
      </c>
      <c r="C2" s="5" t="s">
        <v>42</v>
      </c>
      <c r="D2" s="5" t="s">
        <v>43</v>
      </c>
      <c r="E2" s="12"/>
      <c r="F2" s="13">
        <v>57</v>
      </c>
      <c r="G2" s="12">
        <v>1</v>
      </c>
      <c r="H2" s="11"/>
      <c r="I2" s="10"/>
      <c r="J2" s="10"/>
      <c r="K2" s="10"/>
      <c r="L2" s="11" t="str">
        <f>IF(ISBLANK(I2),"",IF(ISBLANK(K2),"En attente de livraison",IF(K2&gt;J2,"Livré en retard",IF(K2&lt;=J2,"Livré !",IF(J2&gt;#REF!,"Retard de livraison")))))</f>
        <v/>
      </c>
    </row>
    <row r="3" spans="1:12" ht="28.8" x14ac:dyDescent="0.3">
      <c r="A3" s="10" t="s">
        <v>40</v>
      </c>
      <c r="B3" s="11" t="s">
        <v>41</v>
      </c>
      <c r="C3" s="5" t="s">
        <v>44</v>
      </c>
      <c r="D3" s="5" t="s">
        <v>45</v>
      </c>
      <c r="E3" s="12"/>
      <c r="F3" s="13">
        <v>54</v>
      </c>
      <c r="G3" s="12">
        <v>1</v>
      </c>
      <c r="H3" s="11"/>
      <c r="I3" s="10"/>
      <c r="J3" s="10"/>
      <c r="K3" s="10"/>
      <c r="L3" s="11" t="str">
        <f>IF(ISBLANK(I3),"",IF(ISBLANK(K3),"En attente de livraison",IF(K3&gt;J3,"Livré en retard",IF(K3&lt;=J3,"Livré !",IF(J3&gt;#REF!,"Retard de livraison")))))</f>
        <v/>
      </c>
    </row>
    <row r="4" spans="1:12" x14ac:dyDescent="0.3">
      <c r="A4" s="10" t="s">
        <v>40</v>
      </c>
      <c r="B4" s="11" t="s">
        <v>41</v>
      </c>
      <c r="C4" s="5" t="s">
        <v>176</v>
      </c>
      <c r="D4" s="5" t="s">
        <v>46</v>
      </c>
      <c r="E4" s="12">
        <v>2019</v>
      </c>
      <c r="F4" s="13">
        <v>72</v>
      </c>
      <c r="G4" s="12">
        <v>6</v>
      </c>
      <c r="H4" s="11"/>
      <c r="I4" s="10"/>
      <c r="J4" s="10"/>
      <c r="K4" s="10"/>
      <c r="L4" s="11" t="str">
        <f>IF(ISBLANK(I4),"",IF(ISBLANK(K4),"En attente de livraison",IF(K4&gt;J4,"Livré en retard",IF(K4&lt;=J4,"Livré !",IF(J4&gt;#REF!,"Retard de livraison")))))</f>
        <v/>
      </c>
    </row>
    <row r="5" spans="1:12" ht="28.8" x14ac:dyDescent="0.3">
      <c r="A5" s="10" t="s">
        <v>40</v>
      </c>
      <c r="B5" s="11" t="s">
        <v>47</v>
      </c>
      <c r="C5" s="5" t="s">
        <v>48</v>
      </c>
      <c r="D5" s="5" t="s">
        <v>49</v>
      </c>
      <c r="E5" s="12">
        <v>2015</v>
      </c>
      <c r="F5" s="13">
        <v>69</v>
      </c>
      <c r="G5" s="12">
        <v>16</v>
      </c>
      <c r="H5" s="11"/>
      <c r="I5" s="10"/>
      <c r="J5" s="10"/>
      <c r="K5" s="10"/>
      <c r="L5" s="11" t="str">
        <f>IF(ISBLANK(I5),"",IF(ISBLANK(K5),"En attente de livraison",IF(K5&gt;J5,"Livré en retard",IF(K5&lt;=J5,"Livré !",IF(J5&gt;#REF!,"Retard de livraison")))))</f>
        <v/>
      </c>
    </row>
    <row r="6" spans="1:12" ht="43.2" x14ac:dyDescent="0.3">
      <c r="A6" s="10" t="s">
        <v>40</v>
      </c>
      <c r="B6" s="11" t="s">
        <v>47</v>
      </c>
      <c r="C6" s="5" t="s">
        <v>50</v>
      </c>
      <c r="D6" s="5" t="s">
        <v>51</v>
      </c>
      <c r="E6" s="12"/>
      <c r="F6" s="13">
        <v>73</v>
      </c>
      <c r="G6" s="12">
        <v>2</v>
      </c>
      <c r="H6" s="11"/>
      <c r="I6" s="10"/>
      <c r="J6" s="10"/>
      <c r="K6" s="10"/>
      <c r="L6" s="11" t="str">
        <f>IF(ISBLANK(I6),"",IF(ISBLANK(K6),"En attente de livraison",IF(K6&gt;J6,"Livré en retard",IF(K6&lt;=J6,"Livré !",IF(J6&gt;#REF!,"Retard de livraison")))))</f>
        <v/>
      </c>
    </row>
    <row r="7" spans="1:12" ht="28.8" x14ac:dyDescent="0.3">
      <c r="A7" s="10" t="s">
        <v>40</v>
      </c>
      <c r="B7" s="11" t="s">
        <v>47</v>
      </c>
      <c r="C7" s="5" t="s">
        <v>52</v>
      </c>
      <c r="D7" s="5" t="s">
        <v>53</v>
      </c>
      <c r="E7" s="12">
        <v>2010</v>
      </c>
      <c r="F7" s="13">
        <v>59</v>
      </c>
      <c r="G7" s="12">
        <v>2</v>
      </c>
      <c r="H7" s="11"/>
      <c r="I7" s="10"/>
      <c r="J7" s="10"/>
      <c r="K7" s="10"/>
      <c r="L7" s="11" t="str">
        <f>IF(ISBLANK(I7),"",IF(ISBLANK(K7),"En attente de livraison",IF(K7&gt;J7,"Livré en retard",IF(K7&lt;=J7,"Livré !",IF(J7&gt;#REF!,"Retard de livraison")))))</f>
        <v/>
      </c>
    </row>
    <row r="8" spans="1:12" ht="43.2" x14ac:dyDescent="0.3">
      <c r="A8" s="10" t="s">
        <v>40</v>
      </c>
      <c r="B8" s="11" t="s">
        <v>47</v>
      </c>
      <c r="C8" s="5" t="s">
        <v>54</v>
      </c>
      <c r="D8" s="5" t="s">
        <v>55</v>
      </c>
      <c r="E8" s="12">
        <v>2017</v>
      </c>
      <c r="F8" s="13">
        <v>51</v>
      </c>
      <c r="G8" s="12">
        <v>1</v>
      </c>
      <c r="H8" s="11"/>
      <c r="I8" s="10"/>
      <c r="J8" s="10"/>
      <c r="K8" s="10"/>
      <c r="L8" s="11" t="str">
        <f>IF(ISBLANK(I8),"",IF(ISBLANK(K8),"En attente de livraison",IF(K8&gt;J8,"Livré en retard",IF(K8&lt;=J8,"Livré !",IF(J8&gt;#REF!,"Retard de livraison")))))</f>
        <v/>
      </c>
    </row>
    <row r="9" spans="1:12" ht="43.2" x14ac:dyDescent="0.3">
      <c r="A9" s="10" t="s">
        <v>40</v>
      </c>
      <c r="B9" s="11" t="s">
        <v>47</v>
      </c>
      <c r="C9" s="5" t="s">
        <v>56</v>
      </c>
      <c r="D9" s="5" t="s">
        <v>55</v>
      </c>
      <c r="E9" s="12">
        <v>2017</v>
      </c>
      <c r="F9" s="13">
        <v>68</v>
      </c>
      <c r="G9" s="12">
        <v>20</v>
      </c>
      <c r="H9" s="11"/>
      <c r="I9" s="10"/>
      <c r="J9" s="10"/>
      <c r="K9" s="10"/>
      <c r="L9" s="11" t="str">
        <f>IF(ISBLANK(I9),"",IF(ISBLANK(K9),"En attente de livraison",IF(K9&gt;J9,"Livré en retard",IF(K9&lt;=J9,"Livré !",IF(J9&gt;#REF!,"Retard de livraison")))))</f>
        <v/>
      </c>
    </row>
    <row r="10" spans="1:12" ht="43.2" x14ac:dyDescent="0.3">
      <c r="A10" s="10" t="s">
        <v>40</v>
      </c>
      <c r="B10" s="11"/>
      <c r="C10" s="5" t="s">
        <v>57</v>
      </c>
      <c r="D10" s="5" t="s">
        <v>55</v>
      </c>
      <c r="E10" s="12"/>
      <c r="F10" s="13">
        <v>68</v>
      </c>
      <c r="G10" s="12">
        <v>22</v>
      </c>
      <c r="H10" s="11"/>
      <c r="I10" s="10"/>
      <c r="J10" s="10"/>
      <c r="K10" s="10"/>
      <c r="L10" s="11" t="str">
        <f>IF(ISBLANK(I10),"",IF(ISBLANK(K10),"En attente de livraison",IF(K10&gt;J10,"Livré en retard",IF(K10&lt;=J10,"Livré !",IF(J10&gt;#REF!,"Retard de livraison")))))</f>
        <v/>
      </c>
    </row>
    <row r="11" spans="1:12" ht="57.6" x14ac:dyDescent="0.3">
      <c r="A11" s="10" t="s">
        <v>40</v>
      </c>
      <c r="B11" s="11"/>
      <c r="C11" s="5" t="s">
        <v>58</v>
      </c>
      <c r="D11" s="5" t="s">
        <v>59</v>
      </c>
      <c r="E11" s="12">
        <v>1968</v>
      </c>
      <c r="F11" s="13">
        <v>220</v>
      </c>
      <c r="G11" s="12">
        <v>3</v>
      </c>
      <c r="H11" s="11"/>
      <c r="I11" s="10"/>
      <c r="J11" s="10"/>
      <c r="K11" s="10"/>
      <c r="L11" s="11" t="str">
        <f>IF(ISBLANK(I11),"",IF(ISBLANK(K11),"En attente de livraison",IF(K11&gt;J11,"Livré en retard",IF(K11&lt;=J11,"Livré !",IF(J11&gt;#REF!,"Retard de livraison")))))</f>
        <v/>
      </c>
    </row>
    <row r="12" spans="1:12" x14ac:dyDescent="0.3">
      <c r="A12" s="10" t="s">
        <v>40</v>
      </c>
      <c r="B12" s="11"/>
      <c r="C12" s="5" t="s">
        <v>58</v>
      </c>
      <c r="D12" s="5" t="s">
        <v>60</v>
      </c>
      <c r="E12" s="12">
        <v>1945</v>
      </c>
      <c r="F12" s="13">
        <v>260</v>
      </c>
      <c r="G12" s="12">
        <v>4</v>
      </c>
      <c r="H12" s="11"/>
      <c r="I12" s="10"/>
      <c r="J12" s="10"/>
      <c r="K12" s="10"/>
      <c r="L12" s="11" t="str">
        <f>IF(ISBLANK(I12),"",IF(ISBLANK(K12),"En attente de livraison",IF(K12&gt;J12,"Livré en retard",IF(K12&lt;=J12,"Livré !",IF(J12&gt;#REF!,"Retard de livraison")))))</f>
        <v/>
      </c>
    </row>
    <row r="13" spans="1:12" ht="43.2" x14ac:dyDescent="0.3">
      <c r="A13" s="10" t="s">
        <v>40</v>
      </c>
      <c r="B13" s="11"/>
      <c r="C13" s="5" t="s">
        <v>61</v>
      </c>
      <c r="D13" s="5" t="s">
        <v>62</v>
      </c>
      <c r="E13" s="12"/>
      <c r="F13" s="13">
        <v>63</v>
      </c>
      <c r="G13" s="12">
        <v>1</v>
      </c>
      <c r="H13" s="11"/>
      <c r="I13" s="10"/>
      <c r="J13" s="10"/>
      <c r="K13" s="10"/>
      <c r="L13" s="11" t="str">
        <f>IF(ISBLANK(I13),"",IF(ISBLANK(K13),"En attente de livraison",IF(K13&gt;J13,"Livré en retard",IF(K13&lt;=J13,"Livré !",IF(J13&gt;#REF!,"Retard de livraison")))))</f>
        <v/>
      </c>
    </row>
    <row r="14" spans="1:12" ht="43.2" x14ac:dyDescent="0.3">
      <c r="A14" s="10" t="s">
        <v>40</v>
      </c>
      <c r="B14" s="11"/>
      <c r="C14" s="5" t="s">
        <v>63</v>
      </c>
      <c r="D14" s="5" t="s">
        <v>55</v>
      </c>
      <c r="E14" s="12">
        <v>2018</v>
      </c>
      <c r="F14" s="13">
        <v>12</v>
      </c>
      <c r="G14" s="12" t="s">
        <v>64</v>
      </c>
      <c r="H14" s="11"/>
      <c r="I14" s="10"/>
      <c r="J14" s="10"/>
      <c r="K14" s="10"/>
      <c r="L14" s="11" t="str">
        <f>IF(ISBLANK(I14),"",IF(ISBLANK(K14),"En attente de livraison",IF(K14&gt;J14,"Livré en retard",IF(K14&lt;=J14,"Livré !",IF(J14&gt;#REF!,"Retard de livraison")))))</f>
        <v/>
      </c>
    </row>
    <row r="15" spans="1:12" ht="43.2" x14ac:dyDescent="0.3">
      <c r="A15" s="10" t="s">
        <v>40</v>
      </c>
      <c r="B15" s="11"/>
      <c r="C15" s="5" t="s">
        <v>63</v>
      </c>
      <c r="D15" s="5" t="s">
        <v>55</v>
      </c>
      <c r="E15" s="12">
        <v>2015</v>
      </c>
      <c r="F15" s="13">
        <v>60</v>
      </c>
      <c r="G15" s="12">
        <v>1</v>
      </c>
      <c r="H15" s="11"/>
      <c r="I15" s="10"/>
      <c r="J15" s="10"/>
      <c r="K15" s="10"/>
      <c r="L15" s="11" t="str">
        <f>IF(ISBLANK(I15),"",IF(ISBLANK(K15),"En attente de livraison",IF(K15&gt;J15,"Livré en retard",IF(K15&lt;=J15,"Livré !",IF(J15&gt;#REF!,"Retard de livraison")))))</f>
        <v/>
      </c>
    </row>
    <row r="16" spans="1:12" ht="28.8" x14ac:dyDescent="0.3">
      <c r="A16" s="10" t="s">
        <v>40</v>
      </c>
      <c r="B16" s="11"/>
      <c r="C16" s="5" t="s">
        <v>65</v>
      </c>
      <c r="D16" s="5" t="s">
        <v>66</v>
      </c>
      <c r="E16" s="12">
        <v>1929</v>
      </c>
      <c r="F16" s="13">
        <v>290</v>
      </c>
      <c r="G16" s="12">
        <v>3</v>
      </c>
      <c r="H16" s="11"/>
      <c r="I16" s="10"/>
      <c r="J16" s="10"/>
      <c r="K16" s="10"/>
      <c r="L16" s="11" t="str">
        <f>IF(ISBLANK(I16),"",IF(ISBLANK(K16),"En attente de livraison",IF(K16&gt;J16,"Livré en retard",IF(K16&lt;=J16,"Livré !",IF(J16&gt;#REF!,"Retard de livraison")))))</f>
        <v/>
      </c>
    </row>
    <row r="17" spans="1:12" ht="28.8" x14ac:dyDescent="0.3">
      <c r="A17" s="10" t="s">
        <v>40</v>
      </c>
      <c r="B17" s="11"/>
      <c r="C17" s="5" t="s">
        <v>67</v>
      </c>
      <c r="D17" s="5" t="s">
        <v>68</v>
      </c>
      <c r="E17" s="12"/>
      <c r="F17" s="13">
        <v>68</v>
      </c>
      <c r="G17" s="12">
        <v>2</v>
      </c>
      <c r="H17" s="11"/>
      <c r="I17" s="10"/>
      <c r="J17" s="10"/>
      <c r="K17" s="10"/>
      <c r="L17" s="11" t="str">
        <f>IF(ISBLANK(I17),"",IF(ISBLANK(K17),"En attente de livraison",IF(K17&gt;J17,"Livré en retard",IF(K17&lt;=J17,"Livré !",IF(J17&gt;#REF!,"Retard de livraison")))))</f>
        <v/>
      </c>
    </row>
    <row r="18" spans="1:12" ht="28.8" x14ac:dyDescent="0.3">
      <c r="A18" s="10" t="s">
        <v>40</v>
      </c>
      <c r="B18" s="11"/>
      <c r="C18" s="5" t="s">
        <v>69</v>
      </c>
      <c r="D18" s="5" t="s">
        <v>68</v>
      </c>
      <c r="E18" s="12"/>
      <c r="F18" s="13">
        <v>68</v>
      </c>
      <c r="G18" s="12">
        <v>0</v>
      </c>
      <c r="H18" s="11"/>
      <c r="I18" s="10"/>
      <c r="J18" s="10"/>
      <c r="K18" s="10"/>
      <c r="L18" s="11" t="str">
        <f>IF(ISBLANK(I18),"",IF(ISBLANK(K18),"En attente de livraison",IF(K18&gt;J18,"Livré en retard",IF(K18&lt;=J18,"Livré !",IF(J18&gt;#REF!,"Retard de livraison")))))</f>
        <v/>
      </c>
    </row>
    <row r="19" spans="1:12" ht="43.2" x14ac:dyDescent="0.3">
      <c r="A19" s="10" t="s">
        <v>40</v>
      </c>
      <c r="B19" s="11"/>
      <c r="C19" s="5" t="s">
        <v>70</v>
      </c>
      <c r="D19" s="5" t="s">
        <v>71</v>
      </c>
      <c r="E19" s="12">
        <v>2003</v>
      </c>
      <c r="F19" s="13">
        <v>105</v>
      </c>
      <c r="G19" s="12">
        <v>6</v>
      </c>
      <c r="H19" s="11"/>
      <c r="I19" s="10"/>
      <c r="J19" s="10"/>
      <c r="K19" s="10"/>
      <c r="L19" s="11" t="str">
        <f>IF(ISBLANK(I19),"",IF(ISBLANK(K19),"En attente de livraison",IF(K19&gt;J19,"Livré en retard",IF(K19&lt;=J19,"Livré !",IF(J19&gt;#REF!,"Retard de livraison")))))</f>
        <v/>
      </c>
    </row>
    <row r="20" spans="1:12" ht="43.2" x14ac:dyDescent="0.3">
      <c r="A20" s="10" t="s">
        <v>40</v>
      </c>
      <c r="B20" s="11"/>
      <c r="C20" s="5" t="s">
        <v>70</v>
      </c>
      <c r="D20" s="5" t="s">
        <v>71</v>
      </c>
      <c r="E20" s="12">
        <v>2000</v>
      </c>
      <c r="F20" s="13">
        <v>110</v>
      </c>
      <c r="G20" s="12">
        <v>6</v>
      </c>
      <c r="H20" s="11"/>
      <c r="I20" s="10"/>
      <c r="J20" s="10"/>
      <c r="K20" s="10"/>
      <c r="L20" s="11" t="str">
        <f>IF(ISBLANK(I20),"",IF(ISBLANK(K20),"En attente de livraison",IF(K20&gt;J20,"Livré en retard",IF(K20&lt;=J20,"Livré !",IF(J20&gt;#REF!,"Retard de livraison")))))</f>
        <v/>
      </c>
    </row>
    <row r="21" spans="1:12" ht="28.8" x14ac:dyDescent="0.3">
      <c r="A21" s="10" t="s">
        <v>40</v>
      </c>
      <c r="B21" s="11"/>
      <c r="C21" s="5" t="s">
        <v>72</v>
      </c>
      <c r="D21" s="5" t="s">
        <v>71</v>
      </c>
      <c r="E21" s="12">
        <v>2000</v>
      </c>
      <c r="F21" s="13">
        <v>120</v>
      </c>
      <c r="G21" s="12">
        <v>2</v>
      </c>
      <c r="H21" s="11"/>
      <c r="I21" s="10"/>
      <c r="J21" s="10"/>
      <c r="K21" s="10"/>
      <c r="L21" s="11" t="str">
        <f>IF(ISBLANK(I21),"",IF(ISBLANK(K21),"En attente de livraison",IF(K21&gt;J21,"Livré en retard",IF(K21&lt;=J21,"Livré !",IF(J21&gt;#REF!,"Retard de livraison")))))</f>
        <v/>
      </c>
    </row>
    <row r="22" spans="1:12" ht="43.2" x14ac:dyDescent="0.3">
      <c r="A22" s="10" t="s">
        <v>40</v>
      </c>
      <c r="B22" s="11"/>
      <c r="C22" s="5" t="s">
        <v>73</v>
      </c>
      <c r="D22" s="5" t="s">
        <v>74</v>
      </c>
      <c r="E22" s="12">
        <v>1955</v>
      </c>
      <c r="F22" s="13">
        <v>230</v>
      </c>
      <c r="G22" s="12">
        <v>3</v>
      </c>
      <c r="H22" s="11"/>
      <c r="I22" s="10"/>
      <c r="J22" s="10"/>
      <c r="K22" s="10"/>
      <c r="L22" s="11" t="str">
        <f>IF(ISBLANK(I22),"",IF(ISBLANK(K22),"En attente de livraison",IF(K22&gt;J22,"Livré en retard",IF(K22&lt;=J22,"Livré !",IF(J22&gt;#REF!,"Retard de livraison")))))</f>
        <v/>
      </c>
    </row>
    <row r="23" spans="1:12" ht="28.8" x14ac:dyDescent="0.3">
      <c r="A23" s="10" t="s">
        <v>40</v>
      </c>
      <c r="B23" s="11" t="s">
        <v>75</v>
      </c>
      <c r="C23" s="5" t="s">
        <v>76</v>
      </c>
      <c r="D23" s="5" t="s">
        <v>77</v>
      </c>
      <c r="E23" s="12"/>
      <c r="F23" s="13">
        <v>63</v>
      </c>
      <c r="G23" s="12">
        <v>20</v>
      </c>
      <c r="H23" s="11"/>
      <c r="I23" s="10"/>
      <c r="J23" s="10"/>
      <c r="K23" s="10"/>
      <c r="L23" s="11" t="str">
        <f>IF(ISBLANK(I23),"",IF(ISBLANK(K23),"En attente de livraison",IF(K23&gt;J23,"Livré en retard",IF(K23&lt;=J23,"Livré !",IF(J23&gt;#REF!,"Retard de livraison")))))</f>
        <v/>
      </c>
    </row>
    <row r="24" spans="1:12" ht="28.8" x14ac:dyDescent="0.3">
      <c r="A24" s="10" t="s">
        <v>40</v>
      </c>
      <c r="B24" s="11" t="s">
        <v>75</v>
      </c>
      <c r="C24" s="5" t="s">
        <v>78</v>
      </c>
      <c r="D24" s="5" t="s">
        <v>79</v>
      </c>
      <c r="E24" s="12"/>
      <c r="F24" s="13">
        <v>65</v>
      </c>
      <c r="G24" s="12">
        <v>1</v>
      </c>
      <c r="H24" s="11"/>
      <c r="I24" s="10"/>
      <c r="J24" s="10"/>
      <c r="K24" s="10"/>
      <c r="L24" s="11" t="str">
        <f>IF(ISBLANK(I24),"",IF(ISBLANK(K24),"En attente de livraison",IF(K24&gt;J24,"Livré en retard",IF(K24&lt;=J24,"Livré !",IF(J24&gt;#REF!,"Retard de livraison")))))</f>
        <v/>
      </c>
    </row>
    <row r="25" spans="1:12" ht="28.8" x14ac:dyDescent="0.3">
      <c r="A25" s="10" t="s">
        <v>40</v>
      </c>
      <c r="B25" s="11" t="s">
        <v>75</v>
      </c>
      <c r="C25" s="5" t="s">
        <v>80</v>
      </c>
      <c r="D25" s="5" t="s">
        <v>77</v>
      </c>
      <c r="E25" s="12"/>
      <c r="F25" s="13">
        <v>83</v>
      </c>
      <c r="G25" s="12">
        <v>1</v>
      </c>
      <c r="H25" s="11"/>
      <c r="I25" s="10"/>
      <c r="J25" s="10"/>
      <c r="K25" s="10"/>
      <c r="L25" s="11" t="str">
        <f>IF(ISBLANK(I25),"",IF(ISBLANK(K25),"En attente de livraison",IF(K25&gt;J25,"Livré en retard",IF(K25&lt;=J25,"Livré !",IF(J25&gt;#REF!,"Retard de livraison")))))</f>
        <v/>
      </c>
    </row>
    <row r="26" spans="1:12" ht="28.8" x14ac:dyDescent="0.3">
      <c r="A26" s="10" t="s">
        <v>40</v>
      </c>
      <c r="B26" s="11" t="s">
        <v>75</v>
      </c>
      <c r="C26" s="5" t="s">
        <v>81</v>
      </c>
      <c r="D26" s="5" t="s">
        <v>77</v>
      </c>
      <c r="E26" s="12"/>
      <c r="F26" s="13">
        <v>143</v>
      </c>
      <c r="G26" s="12">
        <v>3</v>
      </c>
      <c r="H26" s="11"/>
      <c r="I26" s="10"/>
      <c r="J26" s="10"/>
      <c r="K26" s="10"/>
      <c r="L26" s="11" t="str">
        <f>IF(ISBLANK(I26),"",IF(ISBLANK(K26),"En attente de livraison",IF(K26&gt;J26,"Livré en retard",IF(K26&lt;=J26,"Livré !",IF(J26&gt;#REF!,"Retard de livraison")))))</f>
        <v/>
      </c>
    </row>
    <row r="27" spans="1:12" ht="28.8" x14ac:dyDescent="0.3">
      <c r="A27" s="10" t="s">
        <v>40</v>
      </c>
      <c r="B27" s="11" t="s">
        <v>75</v>
      </c>
      <c r="C27" s="5" t="s">
        <v>82</v>
      </c>
      <c r="D27" s="5" t="s">
        <v>79</v>
      </c>
      <c r="E27" s="12">
        <v>1997</v>
      </c>
      <c r="F27" s="13">
        <v>105</v>
      </c>
      <c r="G27" s="12">
        <v>2</v>
      </c>
      <c r="H27" s="11"/>
      <c r="I27" s="10"/>
      <c r="J27" s="10"/>
      <c r="K27" s="10"/>
      <c r="L27" s="11" t="str">
        <f>IF(ISBLANK(I27),"",IF(ISBLANK(K27),"En attente de livraison",IF(K27&gt;J27,"Livré en retard",IF(K27&lt;=J27,"Livré !",IF(J27&gt;#REF!,"Retard de livraison")))))</f>
        <v/>
      </c>
    </row>
    <row r="28" spans="1:12" ht="43.2" x14ac:dyDescent="0.3">
      <c r="A28" s="10" t="s">
        <v>40</v>
      </c>
      <c r="B28" s="11" t="s">
        <v>75</v>
      </c>
      <c r="C28" s="5" t="s">
        <v>83</v>
      </c>
      <c r="D28" s="5" t="s">
        <v>84</v>
      </c>
      <c r="E28" s="12">
        <v>1992</v>
      </c>
      <c r="F28" s="13">
        <v>170</v>
      </c>
      <c r="G28" s="12">
        <v>3</v>
      </c>
      <c r="H28" s="11"/>
      <c r="I28" s="10"/>
      <c r="J28" s="10"/>
      <c r="K28" s="10"/>
      <c r="L28" s="11" t="str">
        <f>IF(ISBLANK(I28),"",IF(ISBLANK(K28),"En attente de livraison",IF(K28&gt;J28,"Livré en retard",IF(K28&lt;=J28,"Livré !",IF(J28&gt;#REF!,"Retard de livraison")))))</f>
        <v/>
      </c>
    </row>
    <row r="29" spans="1:12" ht="28.8" x14ac:dyDescent="0.3">
      <c r="A29" s="10" t="s">
        <v>40</v>
      </c>
      <c r="B29" s="11" t="s">
        <v>75</v>
      </c>
      <c r="C29" s="5" t="s">
        <v>85</v>
      </c>
      <c r="D29" s="5" t="s">
        <v>77</v>
      </c>
      <c r="E29" s="12"/>
      <c r="F29" s="13">
        <v>63</v>
      </c>
      <c r="G29" s="12">
        <v>2</v>
      </c>
      <c r="H29" s="11"/>
      <c r="I29" s="10"/>
      <c r="J29" s="10"/>
      <c r="K29" s="10"/>
      <c r="L29" s="11" t="str">
        <f>IF(ISBLANK(I29),"",IF(ISBLANK(K29),"En attente de livraison",IF(K29&gt;J29,"Livré en retard",IF(K29&lt;=J29,"Livré !",IF(J29&gt;#REF!,"Retard de livraison")))))</f>
        <v/>
      </c>
    </row>
    <row r="30" spans="1:12" ht="28.8" x14ac:dyDescent="0.3">
      <c r="A30" s="10" t="s">
        <v>40</v>
      </c>
      <c r="B30" s="11" t="s">
        <v>75</v>
      </c>
      <c r="C30" s="5" t="s">
        <v>86</v>
      </c>
      <c r="D30" s="5" t="s">
        <v>77</v>
      </c>
      <c r="E30" s="12"/>
      <c r="F30" s="13">
        <v>83</v>
      </c>
      <c r="G30" s="12">
        <v>11</v>
      </c>
      <c r="H30" s="11"/>
      <c r="I30" s="10"/>
      <c r="J30" s="10"/>
      <c r="K30" s="10"/>
      <c r="L30" s="11" t="str">
        <f>IF(ISBLANK(I30),"",IF(ISBLANK(K30),"En attente de livraison",IF(K30&gt;J30,"Livré en retard",IF(K30&lt;=J30,"Livré !",IF(J30&gt;#REF!,"Retard de livraison")))))</f>
        <v/>
      </c>
    </row>
    <row r="31" spans="1:12" ht="28.8" x14ac:dyDescent="0.3">
      <c r="A31" s="10" t="s">
        <v>87</v>
      </c>
      <c r="B31" s="11" t="s">
        <v>88</v>
      </c>
      <c r="C31" s="5" t="s">
        <v>89</v>
      </c>
      <c r="D31" s="5" t="s">
        <v>90</v>
      </c>
      <c r="E31" s="12">
        <v>2014</v>
      </c>
      <c r="F31" s="13">
        <v>57</v>
      </c>
      <c r="G31" s="12">
        <v>7</v>
      </c>
      <c r="H31" s="11"/>
      <c r="I31" s="10"/>
      <c r="J31" s="10"/>
      <c r="K31" s="10"/>
      <c r="L31" s="11" t="str">
        <f>IF(ISBLANK(I31),"",IF(ISBLANK(K31),"En attente de livraison",IF(K31&gt;J31,"Livré en retard",IF(K31&lt;=J31,"Livré !",IF(J31&gt;#REF!,"Retard de livraison")))))</f>
        <v/>
      </c>
    </row>
    <row r="32" spans="1:12" ht="43.2" x14ac:dyDescent="0.3">
      <c r="A32" s="10" t="s">
        <v>87</v>
      </c>
      <c r="B32" s="11" t="s">
        <v>88</v>
      </c>
      <c r="C32" s="5" t="s">
        <v>91</v>
      </c>
      <c r="D32" s="5" t="s">
        <v>90</v>
      </c>
      <c r="E32" s="12">
        <v>2014</v>
      </c>
      <c r="F32" s="13">
        <v>70</v>
      </c>
      <c r="G32" s="12">
        <v>4</v>
      </c>
      <c r="H32" s="11"/>
      <c r="I32" s="10"/>
      <c r="J32" s="10"/>
      <c r="K32" s="10"/>
      <c r="L32" s="11" t="str">
        <f>IF(ISBLANK(I32),"",IF(ISBLANK(K32),"En attente de livraison",IF(K32&gt;J32,"Livré en retard",IF(K32&lt;=J32,"Livré !",IF(J32&gt;#REF!,"Retard de livraison")))))</f>
        <v/>
      </c>
    </row>
    <row r="33" spans="1:12" ht="43.2" x14ac:dyDescent="0.3">
      <c r="A33" s="10" t="s">
        <v>87</v>
      </c>
      <c r="B33" s="11" t="s">
        <v>92</v>
      </c>
      <c r="C33" s="5" t="s">
        <v>93</v>
      </c>
      <c r="D33" s="5" t="s">
        <v>94</v>
      </c>
      <c r="E33" s="12"/>
      <c r="F33" s="13">
        <v>43</v>
      </c>
      <c r="G33" s="12"/>
      <c r="H33" s="11"/>
      <c r="I33" s="10"/>
      <c r="J33" s="10"/>
      <c r="K33" s="10"/>
      <c r="L33" s="11" t="str">
        <f>IF(ISBLANK(I33),"",IF(ISBLANK(K33),"En attente de livraison",IF(K33&gt;J33,"Livré en retard",IF(K33&lt;=J33,"Livré !",IF(J33&gt;#REF!,"Retard de livraison")))))</f>
        <v/>
      </c>
    </row>
    <row r="34" spans="1:12" ht="43.2" x14ac:dyDescent="0.3">
      <c r="A34" s="10" t="s">
        <v>87</v>
      </c>
      <c r="B34" s="11" t="s">
        <v>95</v>
      </c>
      <c r="C34" s="5" t="s">
        <v>96</v>
      </c>
      <c r="D34" s="5" t="s">
        <v>97</v>
      </c>
      <c r="E34" s="12">
        <v>2016</v>
      </c>
      <c r="F34" s="13">
        <v>55</v>
      </c>
      <c r="G34" s="12">
        <v>9</v>
      </c>
      <c r="H34" s="11"/>
      <c r="I34" s="10"/>
      <c r="J34" s="10"/>
      <c r="K34" s="10"/>
      <c r="L34" s="11" t="str">
        <f>IF(ISBLANK(I34),"",IF(ISBLANK(K34),"En attente de livraison",IF(K34&gt;J34,"Livré en retard",IF(K34&lt;=J34,"Livré !",IF(J34&gt;#REF!,"Retard de livraison")))))</f>
        <v/>
      </c>
    </row>
    <row r="35" spans="1:12" ht="43.2" x14ac:dyDescent="0.3">
      <c r="A35" s="10" t="s">
        <v>87</v>
      </c>
      <c r="B35" s="11" t="s">
        <v>98</v>
      </c>
      <c r="C35" s="5" t="s">
        <v>96</v>
      </c>
      <c r="D35" s="5" t="s">
        <v>97</v>
      </c>
      <c r="E35" s="12">
        <v>2017</v>
      </c>
      <c r="F35" s="13">
        <v>55</v>
      </c>
      <c r="G35" s="12">
        <v>6</v>
      </c>
      <c r="H35" s="11"/>
      <c r="I35" s="10"/>
      <c r="J35" s="10"/>
      <c r="K35" s="10"/>
      <c r="L35" s="11" t="str">
        <f>IF(ISBLANK(I35),"",IF(ISBLANK(K35),"En attente de livraison",IF(K35&gt;J35,"Livré en retard",IF(K35&lt;=J35,"Livré !",IF(J35&gt;#REF!,"Retard de livraison")))))</f>
        <v/>
      </c>
    </row>
    <row r="36" spans="1:12" ht="28.8" x14ac:dyDescent="0.3">
      <c r="A36" s="10" t="s">
        <v>87</v>
      </c>
      <c r="B36" s="11" t="s">
        <v>98</v>
      </c>
      <c r="C36" s="5" t="s">
        <v>99</v>
      </c>
      <c r="D36" s="5" t="s">
        <v>100</v>
      </c>
      <c r="E36" s="12">
        <v>2015</v>
      </c>
      <c r="F36" s="13">
        <v>58</v>
      </c>
      <c r="G36" s="12">
        <v>3</v>
      </c>
      <c r="H36" s="11"/>
      <c r="I36" s="10"/>
      <c r="J36" s="10"/>
      <c r="K36" s="10"/>
      <c r="L36" s="11" t="str">
        <f>IF(ISBLANK(I36),"",IF(ISBLANK(K36),"En attente de livraison",IF(K36&gt;J36,"Livré en retard",IF(K36&lt;=J36,"Livré !",IF(J36&gt;#REF!,"Retard de livraison")))))</f>
        <v/>
      </c>
    </row>
    <row r="37" spans="1:12" ht="28.8" x14ac:dyDescent="0.3">
      <c r="A37" s="10" t="s">
        <v>87</v>
      </c>
      <c r="B37" s="11" t="s">
        <v>98</v>
      </c>
      <c r="C37" s="5" t="s">
        <v>99</v>
      </c>
      <c r="D37" s="5" t="s">
        <v>100</v>
      </c>
      <c r="E37" s="12">
        <v>2016</v>
      </c>
      <c r="F37" s="13">
        <v>58</v>
      </c>
      <c r="G37" s="12">
        <v>5</v>
      </c>
      <c r="H37" s="11"/>
      <c r="I37" s="10"/>
      <c r="J37" s="10"/>
      <c r="K37" s="10"/>
      <c r="L37" s="11" t="str">
        <f>IF(ISBLANK(I37),"",IF(ISBLANK(K37),"En attente de livraison",IF(K37&gt;J37,"Livré en retard",IF(K37&lt;=J37,"Livré !",IF(J37&gt;#REF!,"Retard de livraison")))))</f>
        <v/>
      </c>
    </row>
    <row r="38" spans="1:12" ht="28.8" x14ac:dyDescent="0.3">
      <c r="A38" s="10" t="s">
        <v>87</v>
      </c>
      <c r="B38" s="11" t="s">
        <v>98</v>
      </c>
      <c r="C38" s="5" t="s">
        <v>101</v>
      </c>
      <c r="D38" s="5" t="s">
        <v>102</v>
      </c>
      <c r="E38" s="12"/>
      <c r="F38" s="13">
        <v>89</v>
      </c>
      <c r="G38" s="12">
        <v>3</v>
      </c>
      <c r="H38" s="11"/>
      <c r="I38" s="10"/>
      <c r="J38" s="10"/>
      <c r="K38" s="10"/>
      <c r="L38" s="11" t="str">
        <f>IF(ISBLANK(I38),"",IF(ISBLANK(K38),"En attente de livraison",IF(K38&gt;J38,"Livré en retard",IF(K38&lt;=J38,"Livré !",IF(J38&gt;#REF!,"Retard de livraison")))))</f>
        <v/>
      </c>
    </row>
    <row r="39" spans="1:12" x14ac:dyDescent="0.3">
      <c r="A39" s="10" t="s">
        <v>103</v>
      </c>
      <c r="B39" s="11" t="s">
        <v>104</v>
      </c>
      <c r="C39" s="5" t="s">
        <v>105</v>
      </c>
      <c r="D39" s="5" t="s">
        <v>106</v>
      </c>
      <c r="E39" s="12"/>
      <c r="F39" s="13">
        <v>100</v>
      </c>
      <c r="G39" s="12">
        <v>1</v>
      </c>
      <c r="H39" s="11"/>
      <c r="I39" s="10"/>
      <c r="J39" s="10"/>
      <c r="K39" s="10"/>
      <c r="L39" s="11" t="str">
        <f>IF(ISBLANK(I39),"",IF(ISBLANK(K39),"En attente de livraison",IF(K39&gt;J39,"Livré en retard",IF(K39&lt;=J39,"Livré !",IF(J39&gt;#REF!,"Retard de livraison")))))</f>
        <v/>
      </c>
    </row>
    <row r="40" spans="1:12" x14ac:dyDescent="0.3">
      <c r="A40" s="10" t="s">
        <v>103</v>
      </c>
      <c r="B40" s="11" t="s">
        <v>107</v>
      </c>
      <c r="C40" s="5" t="s">
        <v>108</v>
      </c>
      <c r="D40" s="5" t="s">
        <v>106</v>
      </c>
      <c r="E40" s="12">
        <v>2011</v>
      </c>
      <c r="F40" s="13">
        <v>130</v>
      </c>
      <c r="G40" s="12">
        <v>4</v>
      </c>
      <c r="H40" s="11"/>
      <c r="I40" s="10"/>
      <c r="J40" s="10"/>
      <c r="K40" s="10"/>
      <c r="L40" s="11" t="str">
        <f>IF(ISBLANK(I40),"",IF(ISBLANK(K40),"En attente de livraison",IF(K40&gt;J40,"Livré en retard",IF(K40&lt;=J40,"Livré !",IF(J40&gt;#REF!,"Retard de livraison")))))</f>
        <v/>
      </c>
    </row>
    <row r="41" spans="1:12" x14ac:dyDescent="0.3">
      <c r="A41" s="10" t="s">
        <v>103</v>
      </c>
      <c r="B41" s="11" t="s">
        <v>107</v>
      </c>
      <c r="C41" s="5" t="s">
        <v>109</v>
      </c>
      <c r="D41" s="5" t="s">
        <v>106</v>
      </c>
      <c r="E41" s="12">
        <v>2007</v>
      </c>
      <c r="F41" s="13">
        <v>225</v>
      </c>
      <c r="G41" s="12">
        <v>0</v>
      </c>
      <c r="H41" s="11"/>
      <c r="I41" s="10"/>
      <c r="J41" s="10"/>
      <c r="K41" s="10"/>
      <c r="L41" s="11" t="str">
        <f>IF(ISBLANK(I41),"",IF(ISBLANK(K41),"En attente de livraison",IF(K41&gt;J41,"Livré en retard",IF(K41&lt;=J41,"Livré !",IF(J41&gt;#REF!,"Retard de livraison")))))</f>
        <v/>
      </c>
    </row>
    <row r="42" spans="1:12" x14ac:dyDescent="0.3">
      <c r="A42" s="10" t="s">
        <v>103</v>
      </c>
      <c r="B42" s="11" t="s">
        <v>110</v>
      </c>
      <c r="C42" s="5" t="s">
        <v>111</v>
      </c>
      <c r="D42" s="5" t="s">
        <v>106</v>
      </c>
      <c r="E42" s="12"/>
      <c r="F42" s="13">
        <v>285</v>
      </c>
      <c r="G42" s="12">
        <v>4</v>
      </c>
      <c r="H42" s="11"/>
      <c r="I42" s="10"/>
      <c r="J42" s="10"/>
      <c r="K42" s="10"/>
      <c r="L42" s="11" t="str">
        <f>IF(ISBLANK(I42),"",IF(ISBLANK(K42),"En attente de livraison",IF(K42&gt;J42,"Livré en retard",IF(K42&lt;=J42,"Livré !",IF(J42&gt;#REF!,"Retard de livraison")))))</f>
        <v/>
      </c>
    </row>
    <row r="43" spans="1:12" x14ac:dyDescent="0.3">
      <c r="A43" s="10" t="s">
        <v>103</v>
      </c>
      <c r="B43" s="11" t="s">
        <v>112</v>
      </c>
      <c r="C43" s="5" t="s">
        <v>113</v>
      </c>
      <c r="D43" s="5" t="s">
        <v>106</v>
      </c>
      <c r="E43" s="12">
        <v>2011</v>
      </c>
      <c r="F43" s="13">
        <v>220</v>
      </c>
      <c r="G43" s="12">
        <v>2</v>
      </c>
      <c r="H43" s="11"/>
      <c r="I43" s="10"/>
      <c r="J43" s="10"/>
      <c r="K43" s="10"/>
      <c r="L43" s="11" t="str">
        <f>IF(ISBLANK(I43),"",IF(ISBLANK(K43),"En attente de livraison",IF(K43&gt;J43,"Livré en retard",IF(K43&lt;=J43,"Livré !",IF(J43&gt;#REF!,"Retard de livraison")))))</f>
        <v/>
      </c>
    </row>
    <row r="44" spans="1:12" x14ac:dyDescent="0.3">
      <c r="A44" s="10" t="s">
        <v>103</v>
      </c>
      <c r="B44" s="11" t="s">
        <v>114</v>
      </c>
      <c r="C44" s="5" t="s">
        <v>115</v>
      </c>
      <c r="D44" s="5" t="s">
        <v>116</v>
      </c>
      <c r="E44" s="12"/>
      <c r="F44" s="13">
        <v>78</v>
      </c>
      <c r="G44" s="12">
        <v>16</v>
      </c>
      <c r="H44" s="11"/>
      <c r="I44" s="10"/>
      <c r="J44" s="10"/>
      <c r="K44" s="10"/>
      <c r="L44" s="11" t="str">
        <f>IF(ISBLANK(I44),"",IF(ISBLANK(K44),"En attente de livraison",IF(K44&gt;J44,"Livré en retard",IF(K44&lt;=J44,"Livré !",IF(J44&gt;#REF!,"Retard de livraison")))))</f>
        <v/>
      </c>
    </row>
    <row r="45" spans="1:12" x14ac:dyDescent="0.3">
      <c r="A45" s="10" t="s">
        <v>103</v>
      </c>
      <c r="B45" s="11" t="s">
        <v>117</v>
      </c>
      <c r="C45" s="5" t="s">
        <v>115</v>
      </c>
      <c r="D45" s="5" t="s">
        <v>116</v>
      </c>
      <c r="E45" s="12"/>
      <c r="F45" s="13">
        <v>78</v>
      </c>
      <c r="G45" s="12">
        <v>3</v>
      </c>
      <c r="H45" s="11"/>
      <c r="I45" s="10"/>
      <c r="J45" s="10"/>
      <c r="K45" s="10"/>
      <c r="L45" s="11" t="str">
        <f>IF(ISBLANK(I45),"",IF(ISBLANK(K45),"En attente de livraison",IF(K45&gt;J45,"Livré en retard",IF(K45&lt;=J45,"Livré !",IF(J45&gt;#REF!,"Retard de livraison")))))</f>
        <v/>
      </c>
    </row>
    <row r="46" spans="1:12" x14ac:dyDescent="0.3">
      <c r="A46" s="10" t="s">
        <v>103</v>
      </c>
      <c r="B46" s="11" t="s">
        <v>118</v>
      </c>
      <c r="C46" s="5" t="s">
        <v>119</v>
      </c>
      <c r="D46" s="5" t="s">
        <v>116</v>
      </c>
      <c r="E46" s="12"/>
      <c r="F46" s="13">
        <v>92</v>
      </c>
      <c r="G46" s="12"/>
      <c r="H46" s="11"/>
      <c r="I46" s="10"/>
      <c r="J46" s="10"/>
      <c r="K46" s="10"/>
      <c r="L46" s="11" t="str">
        <f>IF(ISBLANK(I46),"",IF(ISBLANK(K46),"En attente de livraison",IF(K46&gt;J46,"Livré en retard",IF(K46&lt;=J46,"Livré !",IF(J46&gt;#REF!,"Retard de livraison")))))</f>
        <v/>
      </c>
    </row>
    <row r="47" spans="1:12" x14ac:dyDescent="0.3">
      <c r="A47" s="10" t="s">
        <v>103</v>
      </c>
      <c r="B47" s="11" t="s">
        <v>120</v>
      </c>
      <c r="C47" s="5"/>
      <c r="D47" s="5" t="s">
        <v>116</v>
      </c>
      <c r="E47" s="12"/>
      <c r="F47" s="13">
        <v>105</v>
      </c>
      <c r="G47" s="12">
        <v>2</v>
      </c>
      <c r="H47" s="11"/>
      <c r="I47" s="10"/>
      <c r="J47" s="10"/>
      <c r="K47" s="10"/>
      <c r="L47" s="11" t="str">
        <f>IF(ISBLANK(I47),"",IF(ISBLANK(K47),"En attente de livraison",IF(K47&gt;J47,"Livré en retard",IF(K47&lt;=J47,"Livré !",IF(J47&gt;#REF!,"Retard de livraison")))))</f>
        <v/>
      </c>
    </row>
    <row r="48" spans="1:12" x14ac:dyDescent="0.3">
      <c r="A48" s="10" t="s">
        <v>103</v>
      </c>
      <c r="B48" s="11" t="s">
        <v>121</v>
      </c>
      <c r="C48" s="5" t="s">
        <v>122</v>
      </c>
      <c r="D48" s="5" t="s">
        <v>116</v>
      </c>
      <c r="E48" s="12"/>
      <c r="F48" s="13">
        <v>130</v>
      </c>
      <c r="G48" s="12">
        <v>3</v>
      </c>
      <c r="H48" s="11"/>
      <c r="I48" s="10"/>
      <c r="J48" s="10"/>
      <c r="K48" s="10"/>
      <c r="L48" s="11" t="str">
        <f>IF(ISBLANK(I48),"",IF(ISBLANK(K48),"En attente de livraison",IF(K48&gt;J48,"Livré en retard",IF(K48&lt;=J48,"Livré !",IF(J48&gt;#REF!,"Retard de livraison")))))</f>
        <v/>
      </c>
    </row>
    <row r="49" spans="1:12" x14ac:dyDescent="0.3">
      <c r="A49" s="10" t="s">
        <v>103</v>
      </c>
      <c r="B49" s="11" t="s">
        <v>123</v>
      </c>
      <c r="C49" s="5" t="s">
        <v>124</v>
      </c>
      <c r="D49" s="5" t="s">
        <v>125</v>
      </c>
      <c r="E49" s="12"/>
      <c r="F49" s="13">
        <v>170</v>
      </c>
      <c r="G49" s="12">
        <v>0</v>
      </c>
      <c r="H49" s="11"/>
      <c r="I49" s="10"/>
      <c r="J49" s="10"/>
      <c r="K49" s="10"/>
      <c r="L49" s="11" t="str">
        <f>IF(ISBLANK(I49),"",IF(ISBLANK(K49),"En attente de livraison",IF(K49&gt;J49,"Livré en retard",IF(K49&lt;=J49,"Livré !",IF(J49&gt;#REF!,"Retard de livraison")))))</f>
        <v/>
      </c>
    </row>
    <row r="50" spans="1:12" x14ac:dyDescent="0.3">
      <c r="A50" s="10" t="s">
        <v>103</v>
      </c>
      <c r="B50" s="11" t="s">
        <v>107</v>
      </c>
      <c r="C50" s="5" t="s">
        <v>126</v>
      </c>
      <c r="D50" s="5" t="s">
        <v>125</v>
      </c>
      <c r="E50" s="12"/>
      <c r="F50" s="13">
        <v>190</v>
      </c>
      <c r="G50" s="12">
        <v>1</v>
      </c>
      <c r="H50" s="11"/>
      <c r="I50" s="10"/>
      <c r="J50" s="10"/>
      <c r="K50" s="10"/>
      <c r="L50" s="11" t="str">
        <f>IF(ISBLANK(I50),"",IF(ISBLANK(K50),"En attente de livraison",IF(K50&gt;J50,"Livré en retard",IF(K50&lt;=J50,"Livré !",IF(J50&gt;#REF!,"Retard de livraison")))))</f>
        <v/>
      </c>
    </row>
    <row r="51" spans="1:12" x14ac:dyDescent="0.3">
      <c r="A51" s="10" t="s">
        <v>103</v>
      </c>
      <c r="B51" s="11" t="s">
        <v>127</v>
      </c>
      <c r="C51" s="5" t="s">
        <v>128</v>
      </c>
      <c r="D51" s="5" t="s">
        <v>125</v>
      </c>
      <c r="E51" s="12"/>
      <c r="F51" s="13">
        <v>195</v>
      </c>
      <c r="G51" s="12">
        <v>3</v>
      </c>
      <c r="H51" s="11"/>
      <c r="I51" s="10"/>
      <c r="J51" s="10"/>
      <c r="K51" s="10"/>
      <c r="L51" s="11" t="str">
        <f>IF(ISBLANK(I51),"",IF(ISBLANK(K51),"En attente de livraison",IF(K51&gt;J51,"Livré en retard",IF(K51&lt;=J51,"Livré !",IF(J51&gt;#REF!,"Retard de livraison")))))</f>
        <v/>
      </c>
    </row>
    <row r="52" spans="1:12" x14ac:dyDescent="0.3">
      <c r="A52" s="10" t="s">
        <v>103</v>
      </c>
      <c r="B52" s="11" t="s">
        <v>127</v>
      </c>
      <c r="C52" s="5" t="s">
        <v>129</v>
      </c>
      <c r="D52" s="5" t="s">
        <v>125</v>
      </c>
      <c r="E52" s="12"/>
      <c r="F52" s="13">
        <v>400</v>
      </c>
      <c r="G52" s="12">
        <v>3</v>
      </c>
      <c r="H52" s="11"/>
      <c r="I52" s="10"/>
      <c r="J52" s="10"/>
      <c r="K52" s="10"/>
      <c r="L52" s="11" t="str">
        <f>IF(ISBLANK(I52),"",IF(ISBLANK(K52),"En attente de livraison",IF(K52&gt;J52,"Livré en retard",IF(K52&lt;=J52,"Livré !",IF(J52&gt;#REF!,"Retard de livraison")))))</f>
        <v/>
      </c>
    </row>
    <row r="53" spans="1:12" x14ac:dyDescent="0.3">
      <c r="A53" s="10" t="s">
        <v>103</v>
      </c>
      <c r="B53" s="11" t="s">
        <v>130</v>
      </c>
      <c r="C53" s="5" t="s">
        <v>129</v>
      </c>
      <c r="D53" s="5" t="s">
        <v>125</v>
      </c>
      <c r="E53" s="12">
        <v>2007</v>
      </c>
      <c r="F53" s="13"/>
      <c r="G53" s="12">
        <v>3</v>
      </c>
      <c r="H53" s="11"/>
      <c r="I53" s="10"/>
      <c r="J53" s="10"/>
      <c r="K53" s="10"/>
      <c r="L53" s="11" t="str">
        <f>IF(ISBLANK(I53),"",IF(ISBLANK(K53),"En attente de livraison",IF(K53&gt;J53,"Livré en retard",IF(K53&lt;=J53,"Livré !",IF(J53&gt;#REF!,"Retard de livraison")))))</f>
        <v/>
      </c>
    </row>
    <row r="54" spans="1:12" x14ac:dyDescent="0.3">
      <c r="A54" s="10" t="s">
        <v>103</v>
      </c>
      <c r="B54" s="11" t="s">
        <v>114</v>
      </c>
      <c r="C54" s="5"/>
      <c r="D54" s="5" t="s">
        <v>131</v>
      </c>
      <c r="E54" s="12">
        <v>2002</v>
      </c>
      <c r="F54" s="13">
        <v>140</v>
      </c>
      <c r="G54" s="12">
        <v>7</v>
      </c>
      <c r="H54" s="11"/>
      <c r="I54" s="10"/>
      <c r="J54" s="10"/>
      <c r="K54" s="10"/>
      <c r="L54" s="11" t="str">
        <f>IF(ISBLANK(I54),"",IF(ISBLANK(K54),"En attente de livraison",IF(K54&gt;J54,"Livré en retard",IF(K54&lt;=J54,"Livré !",IF(J54&gt;#REF!,"Retard de livraison")))))</f>
        <v/>
      </c>
    </row>
    <row r="55" spans="1:12" x14ac:dyDescent="0.3">
      <c r="A55" s="10" t="s">
        <v>103</v>
      </c>
      <c r="B55" s="11" t="s">
        <v>114</v>
      </c>
      <c r="C55" s="5" t="s">
        <v>132</v>
      </c>
      <c r="D55" s="5" t="s">
        <v>133</v>
      </c>
      <c r="E55" s="12"/>
      <c r="F55" s="13">
        <v>130</v>
      </c>
      <c r="G55" s="12">
        <v>6</v>
      </c>
      <c r="H55" s="11"/>
      <c r="I55" s="10"/>
      <c r="J55" s="10"/>
      <c r="K55" s="10"/>
      <c r="L55" s="11" t="str">
        <f>IF(ISBLANK(I55),"",IF(ISBLANK(K55),"En attente de livraison",IF(K55&gt;J55,"Livré en retard",IF(K55&lt;=J55,"Livré !",IF(J55&gt;#REF!,"Retard de livraison")))))</f>
        <v/>
      </c>
    </row>
    <row r="56" spans="1:12" x14ac:dyDescent="0.3">
      <c r="A56" s="10" t="s">
        <v>103</v>
      </c>
      <c r="B56" s="11" t="s">
        <v>134</v>
      </c>
      <c r="C56" s="5" t="s">
        <v>135</v>
      </c>
      <c r="D56" s="5" t="s">
        <v>133</v>
      </c>
      <c r="E56" s="12">
        <v>2004</v>
      </c>
      <c r="F56" s="13">
        <v>130</v>
      </c>
      <c r="G56" s="12">
        <v>3</v>
      </c>
      <c r="H56" s="11"/>
      <c r="I56" s="10"/>
      <c r="J56" s="10"/>
      <c r="K56" s="10"/>
      <c r="L56" s="11" t="str">
        <f>IF(ISBLANK(I56),"",IF(ISBLANK(K56),"En attente de livraison",IF(K56&gt;J56,"Livré en retard",IF(K56&lt;=J56,"Livré !",IF(J56&gt;#REF!,"Retard de livraison")))))</f>
        <v/>
      </c>
    </row>
    <row r="57" spans="1:12" x14ac:dyDescent="0.3">
      <c r="A57" s="10" t="s">
        <v>103</v>
      </c>
      <c r="B57" s="11" t="s">
        <v>136</v>
      </c>
      <c r="C57" s="5" t="s">
        <v>137</v>
      </c>
      <c r="D57" s="5" t="s">
        <v>133</v>
      </c>
      <c r="E57" s="12">
        <v>2004</v>
      </c>
      <c r="F57" s="13">
        <v>290</v>
      </c>
      <c r="G57" s="12">
        <v>3</v>
      </c>
      <c r="H57" s="11"/>
      <c r="I57" s="10"/>
      <c r="J57" s="10"/>
      <c r="K57" s="10"/>
      <c r="L57" s="11" t="str">
        <f>IF(ISBLANK(I57),"",IF(ISBLANK(K57),"En attente de livraison",IF(K57&gt;J57,"Livré en retard",IF(K57&lt;=J57,"Livré !",IF(J57&gt;#REF!,"Retard de livraison")))))</f>
        <v/>
      </c>
    </row>
    <row r="58" spans="1:12" x14ac:dyDescent="0.3">
      <c r="A58" s="10" t="s">
        <v>103</v>
      </c>
      <c r="B58" s="11" t="s">
        <v>136</v>
      </c>
      <c r="C58" s="5" t="s">
        <v>138</v>
      </c>
      <c r="D58" s="5" t="s">
        <v>133</v>
      </c>
      <c r="E58" s="12">
        <v>2004</v>
      </c>
      <c r="F58" s="13">
        <v>300</v>
      </c>
      <c r="G58" s="12">
        <v>3</v>
      </c>
      <c r="H58" s="11"/>
      <c r="I58" s="10"/>
      <c r="J58" s="10"/>
      <c r="K58" s="10"/>
      <c r="L58" s="11" t="str">
        <f>IF(ISBLANK(I58),"",IF(ISBLANK(K58),"En attente de livraison",IF(K58&gt;J58,"Livré en retard",IF(K58&lt;=J58,"Livré !",IF(J58&gt;#REF!,"Retard de livraison")))))</f>
        <v/>
      </c>
    </row>
    <row r="59" spans="1:12" x14ac:dyDescent="0.3">
      <c r="A59" s="10" t="s">
        <v>103</v>
      </c>
      <c r="B59" s="11" t="s">
        <v>136</v>
      </c>
      <c r="C59" s="5" t="s">
        <v>139</v>
      </c>
      <c r="D59" s="5" t="s">
        <v>133</v>
      </c>
      <c r="E59" s="12">
        <v>2004</v>
      </c>
      <c r="F59" s="13">
        <v>215</v>
      </c>
      <c r="G59" s="12">
        <v>3</v>
      </c>
      <c r="H59" s="11"/>
      <c r="I59" s="10"/>
      <c r="J59" s="10"/>
      <c r="K59" s="10"/>
      <c r="L59" s="11" t="str">
        <f>IF(ISBLANK(I59),"",IF(ISBLANK(K59),"En attente de livraison",IF(K59&gt;J59,"Livré en retard",IF(K59&lt;=J59,"Livré !",IF(J59&gt;#REF!,"Retard de livraison")))))</f>
        <v/>
      </c>
    </row>
    <row r="60" spans="1:12" x14ac:dyDescent="0.3">
      <c r="A60" s="10" t="s">
        <v>103</v>
      </c>
      <c r="B60" s="11" t="s">
        <v>114</v>
      </c>
      <c r="C60" s="5" t="s">
        <v>140</v>
      </c>
      <c r="D60" s="5" t="s">
        <v>133</v>
      </c>
      <c r="E60" s="12">
        <v>2000</v>
      </c>
      <c r="F60" s="13">
        <v>195</v>
      </c>
      <c r="G60" s="12">
        <v>6</v>
      </c>
      <c r="H60" s="11"/>
      <c r="I60" s="10"/>
      <c r="J60" s="10"/>
      <c r="K60" s="10"/>
      <c r="L60" s="11" t="str">
        <f>IF(ISBLANK(I60),"",IF(ISBLANK(K60),"En attente de livraison",IF(K60&gt;J60,"Livré en retard",IF(K60&lt;=J60,"Livré !",IF(J60&gt;#REF!,"Retard de livraison")))))</f>
        <v/>
      </c>
    </row>
    <row r="61" spans="1:12" x14ac:dyDescent="0.3">
      <c r="A61" s="10" t="s">
        <v>103</v>
      </c>
      <c r="B61" s="11" t="s">
        <v>136</v>
      </c>
      <c r="C61" s="5"/>
      <c r="D61" s="5" t="s">
        <v>133</v>
      </c>
      <c r="E61" s="12">
        <v>1996</v>
      </c>
      <c r="F61" s="13">
        <v>195</v>
      </c>
      <c r="G61" s="12">
        <v>6</v>
      </c>
      <c r="H61" s="11"/>
      <c r="I61" s="10"/>
      <c r="J61" s="10"/>
      <c r="K61" s="10"/>
      <c r="L61" s="11" t="str">
        <f>IF(ISBLANK(I61),"",IF(ISBLANK(K61),"En attente de livraison",IF(K61&gt;J61,"Livré en retard",IF(K61&lt;=J61,"Livré !",IF(J61&gt;#REF!,"Retard de livraison")))))</f>
        <v/>
      </c>
    </row>
    <row r="62" spans="1:12" ht="28.8" x14ac:dyDescent="0.3">
      <c r="A62" s="10" t="s">
        <v>103</v>
      </c>
      <c r="B62" s="11" t="s">
        <v>114</v>
      </c>
      <c r="C62" s="5" t="s">
        <v>141</v>
      </c>
      <c r="D62" s="5" t="s">
        <v>142</v>
      </c>
      <c r="E62" s="12">
        <v>1990</v>
      </c>
      <c r="F62" s="13">
        <v>200</v>
      </c>
      <c r="G62" s="12">
        <v>1</v>
      </c>
      <c r="H62" s="11"/>
      <c r="I62" s="10"/>
      <c r="J62" s="10"/>
      <c r="K62" s="10"/>
      <c r="L62" s="11" t="str">
        <f>IF(ISBLANK(I62),"",IF(ISBLANK(K62),"En attente de livraison",IF(K62&gt;J62,"Livré en retard",IF(K62&lt;=J62,"Livré !",IF(J62&gt;#REF!,"Retard de livraison")))))</f>
        <v/>
      </c>
    </row>
    <row r="63" spans="1:12" x14ac:dyDescent="0.3">
      <c r="A63" s="10" t="s">
        <v>143</v>
      </c>
      <c r="B63" s="11" t="s">
        <v>144</v>
      </c>
      <c r="C63" s="5" t="s">
        <v>46</v>
      </c>
      <c r="D63" s="14">
        <v>2015</v>
      </c>
      <c r="E63" s="15">
        <v>49</v>
      </c>
      <c r="F63" s="13">
        <v>5</v>
      </c>
      <c r="G63" s="12"/>
      <c r="H63" s="11"/>
      <c r="I63" s="10"/>
      <c r="J63" s="10"/>
      <c r="K63" s="10"/>
      <c r="L63" s="11" t="str">
        <f>IF(ISBLANK(I63),"",IF(ISBLANK(K63),"En attente de livraison",IF(K63&gt;J63,"Livré en retard",IF(K63&lt;=J63,"Livré !",IF(J63&gt;#REF!,"Retard de livraison")))))</f>
        <v/>
      </c>
    </row>
    <row r="64" spans="1:12" x14ac:dyDescent="0.3">
      <c r="A64" s="10" t="s">
        <v>143</v>
      </c>
      <c r="B64" s="11" t="s">
        <v>145</v>
      </c>
      <c r="C64" s="5" t="s">
        <v>146</v>
      </c>
      <c r="D64" s="14">
        <v>2016</v>
      </c>
      <c r="E64" s="15">
        <v>45</v>
      </c>
      <c r="F64" s="13">
        <v>6</v>
      </c>
      <c r="G64" s="12"/>
      <c r="H64" s="11"/>
      <c r="I64" s="10"/>
      <c r="J64" s="10"/>
      <c r="K64" s="10"/>
      <c r="L64" s="11" t="str">
        <f>IF(ISBLANK(I64),"",IF(ISBLANK(K64),"En attente de livraison",IF(K64&gt;J64,"Livré en retard",IF(K64&lt;=J64,"Livré !",IF(J64&gt;#REF!,"Retard de livraison")))))</f>
        <v/>
      </c>
    </row>
    <row r="65" spans="1:12" ht="28.8" x14ac:dyDescent="0.3">
      <c r="A65" s="10" t="s">
        <v>143</v>
      </c>
      <c r="B65" s="11" t="s">
        <v>147</v>
      </c>
      <c r="C65" s="5" t="s">
        <v>148</v>
      </c>
      <c r="D65" s="14">
        <v>2018</v>
      </c>
      <c r="E65" s="15">
        <v>49</v>
      </c>
      <c r="F65" s="13">
        <v>10</v>
      </c>
      <c r="G65" s="12"/>
      <c r="H65" s="11"/>
      <c r="I65" s="10"/>
      <c r="J65" s="10"/>
      <c r="K65" s="10"/>
      <c r="L65" s="11" t="str">
        <f>IF(ISBLANK(I65),"",IF(ISBLANK(K65),"En attente de livraison",IF(K65&gt;J65,"Livré en retard",IF(K65&lt;=J65,"Livré !",IF(J65&gt;#REF!,"Retard de livraison")))))</f>
        <v/>
      </c>
    </row>
    <row r="66" spans="1:12" ht="28.8" x14ac:dyDescent="0.3">
      <c r="A66" s="10" t="s">
        <v>143</v>
      </c>
      <c r="B66" s="11" t="s">
        <v>149</v>
      </c>
      <c r="C66" s="5" t="s">
        <v>150</v>
      </c>
      <c r="D66" s="14">
        <v>2019</v>
      </c>
      <c r="E66" s="15">
        <v>51</v>
      </c>
      <c r="F66" s="13">
        <v>5</v>
      </c>
      <c r="G66" s="12"/>
      <c r="H66" s="11"/>
      <c r="I66" s="10"/>
      <c r="J66" s="10"/>
      <c r="K66" s="10"/>
      <c r="L66" s="11" t="str">
        <f>IF(ISBLANK(I66),"",IF(ISBLANK(K66),"En attente de livraison",IF(K66&gt;J66,"Livré en retard",IF(K66&lt;=J66,"Livré !",IF(J66&gt;#REF!,"Retard de livraison")))))</f>
        <v/>
      </c>
    </row>
    <row r="67" spans="1:12" ht="28.8" x14ac:dyDescent="0.3">
      <c r="A67" s="10" t="s">
        <v>143</v>
      </c>
      <c r="B67" s="11" t="s">
        <v>151</v>
      </c>
      <c r="C67" s="5" t="s">
        <v>150</v>
      </c>
      <c r="D67" s="14">
        <v>2015</v>
      </c>
      <c r="E67" s="15">
        <v>47</v>
      </c>
      <c r="F67" s="13">
        <v>1</v>
      </c>
      <c r="G67" s="12"/>
      <c r="H67" s="11"/>
      <c r="I67" s="10"/>
      <c r="J67" s="10"/>
      <c r="K67" s="10"/>
      <c r="L67" s="11" t="str">
        <f>IF(ISBLANK(I67),"",IF(ISBLANK(K67),"En attente de livraison",IF(K67&gt;J67,"Livré en retard",IF(K67&lt;=J67,"Livré !",IF(J67&gt;#REF!,"Retard de livraison")))))</f>
        <v/>
      </c>
    </row>
    <row r="68" spans="1:12" ht="28.8" x14ac:dyDescent="0.3">
      <c r="A68" s="10" t="s">
        <v>143</v>
      </c>
      <c r="B68" s="11" t="s">
        <v>152</v>
      </c>
      <c r="C68" s="5" t="s">
        <v>150</v>
      </c>
      <c r="D68" s="14">
        <v>2011</v>
      </c>
      <c r="E68" s="15">
        <v>68</v>
      </c>
      <c r="F68" s="13">
        <v>1</v>
      </c>
      <c r="G68" s="12"/>
      <c r="H68" s="11"/>
      <c r="I68" s="10"/>
      <c r="J68" s="10"/>
      <c r="K68" s="10"/>
      <c r="L68" s="11" t="str">
        <f>IF(ISBLANK(I68),"",IF(ISBLANK(K68),"En attente de livraison",IF(K68&gt;J68,"Livré en retard",IF(K68&lt;=J68,"Livré !",IF(J68&gt;#REF!,"Retard de livraison")))))</f>
        <v/>
      </c>
    </row>
    <row r="69" spans="1:12" ht="28.8" x14ac:dyDescent="0.3">
      <c r="A69" s="10" t="s">
        <v>143</v>
      </c>
      <c r="B69" s="11" t="s">
        <v>152</v>
      </c>
      <c r="C69" s="5" t="s">
        <v>150</v>
      </c>
      <c r="D69" s="14">
        <v>2018</v>
      </c>
      <c r="E69" s="15">
        <v>73</v>
      </c>
      <c r="F69" s="13">
        <v>8</v>
      </c>
      <c r="G69" s="12"/>
      <c r="H69" s="11"/>
      <c r="I69" s="10"/>
      <c r="J69" s="10"/>
      <c r="K69" s="10"/>
      <c r="L69" s="11" t="str">
        <f>IF(ISBLANK(I69),"",IF(ISBLANK(K69),"En attente de livraison",IF(K69&gt;J69,"Livré en retard",IF(K69&lt;=J69,"Livré !",IF(J69&gt;#REF!,"Retard de livraison")))))</f>
        <v/>
      </c>
    </row>
    <row r="70" spans="1:12" ht="28.8" x14ac:dyDescent="0.3">
      <c r="A70" s="10" t="s">
        <v>143</v>
      </c>
      <c r="B70" s="11" t="s">
        <v>32</v>
      </c>
      <c r="C70" s="5" t="s">
        <v>153</v>
      </c>
      <c r="D70" s="14">
        <v>2007</v>
      </c>
      <c r="E70" s="15">
        <v>76</v>
      </c>
      <c r="F70" s="13">
        <v>3</v>
      </c>
      <c r="G70" s="12"/>
      <c r="H70" s="11"/>
      <c r="I70" s="10"/>
      <c r="J70" s="10"/>
      <c r="K70" s="10"/>
      <c r="L70" s="11" t="str">
        <f>IF(ISBLANK(I70),"",IF(ISBLANK(K70),"En attente de livraison",IF(K70&gt;J70,"Livré en retard",IF(K70&lt;=J70,"Livré !",IF(J70&gt;#REF!,"Retard de livraison")))))</f>
        <v/>
      </c>
    </row>
    <row r="71" spans="1:12" x14ac:dyDescent="0.3">
      <c r="A71" s="10" t="s">
        <v>143</v>
      </c>
      <c r="B71" s="11" t="s">
        <v>154</v>
      </c>
      <c r="C71" s="5" t="s">
        <v>155</v>
      </c>
      <c r="D71" s="14">
        <v>2013</v>
      </c>
      <c r="E71" s="15">
        <v>71</v>
      </c>
      <c r="F71" s="13">
        <v>5</v>
      </c>
      <c r="G71" s="12"/>
      <c r="H71" s="11"/>
      <c r="I71" s="10"/>
      <c r="J71" s="10"/>
      <c r="K71" s="10"/>
      <c r="L71" s="11" t="str">
        <f>IF(ISBLANK(I71),"",IF(ISBLANK(K71),"En attente de livraison",IF(K71&gt;J71,"Livré en retard",IF(K71&lt;=J71,"Livré !",IF(J71&gt;#REF!,"Retard de livraison")))))</f>
        <v/>
      </c>
    </row>
    <row r="72" spans="1:12" x14ac:dyDescent="0.3">
      <c r="A72" s="10" t="s">
        <v>143</v>
      </c>
      <c r="B72" s="11" t="s">
        <v>154</v>
      </c>
      <c r="C72" s="5" t="s">
        <v>155</v>
      </c>
      <c r="D72" s="14">
        <v>2006</v>
      </c>
      <c r="E72" s="15">
        <v>72</v>
      </c>
      <c r="F72" s="13">
        <v>2</v>
      </c>
      <c r="G72" s="12"/>
      <c r="H72" s="11"/>
      <c r="I72" s="10"/>
      <c r="J72" s="10"/>
      <c r="K72" s="10"/>
      <c r="L72" s="11" t="str">
        <f>IF(ISBLANK(I72),"",IF(ISBLANK(K72),"En attente de livraison",IF(K72&gt;J72,"Livré en retard",IF(K72&lt;=J72,"Livré !",IF(J72&gt;#REF!,"Retard de livraison")))))</f>
        <v/>
      </c>
    </row>
    <row r="73" spans="1:12" x14ac:dyDescent="0.3">
      <c r="A73" s="10" t="s">
        <v>143</v>
      </c>
      <c r="B73" s="11" t="s">
        <v>154</v>
      </c>
      <c r="C73" s="5" t="s">
        <v>155</v>
      </c>
      <c r="D73" s="14">
        <v>2010</v>
      </c>
      <c r="E73" s="15">
        <v>73</v>
      </c>
      <c r="F73" s="13">
        <v>2</v>
      </c>
      <c r="G73" s="12"/>
      <c r="H73" s="11"/>
      <c r="I73" s="10"/>
      <c r="J73" s="10"/>
      <c r="K73" s="10"/>
      <c r="L73" s="11" t="str">
        <f>IF(ISBLANK(I73),"",IF(ISBLANK(K73),"En attente de livraison",IF(K73&gt;J73,"Livré en retard",IF(K73&lt;=J73,"Livré !",IF(J73&gt;#REF!,"Retard de livraison")))))</f>
        <v/>
      </c>
    </row>
    <row r="74" spans="1:12" x14ac:dyDescent="0.3">
      <c r="A74" s="10" t="s">
        <v>143</v>
      </c>
      <c r="B74" s="11" t="s">
        <v>156</v>
      </c>
      <c r="C74" s="5" t="s">
        <v>157</v>
      </c>
      <c r="D74" s="14">
        <v>2002</v>
      </c>
      <c r="E74" s="15">
        <v>72</v>
      </c>
      <c r="F74" s="13">
        <v>1</v>
      </c>
      <c r="G74" s="12"/>
      <c r="H74" s="11"/>
      <c r="I74" s="10"/>
      <c r="J74" s="10"/>
      <c r="K74" s="10"/>
      <c r="L74" s="11" t="str">
        <f>IF(ISBLANK(I74),"",IF(ISBLANK(K74),"En attente de livraison",IF(K74&gt;J74,"Livré en retard",IF(K74&lt;=J74,"Livré !",IF(J74&gt;#REF!,"Retard de livraison")))))</f>
        <v/>
      </c>
    </row>
    <row r="75" spans="1:12" ht="28.8" x14ac:dyDescent="0.3">
      <c r="A75" s="10" t="s">
        <v>143</v>
      </c>
      <c r="B75" s="11" t="s">
        <v>158</v>
      </c>
      <c r="C75" s="5" t="s">
        <v>159</v>
      </c>
      <c r="D75" s="14">
        <v>2011</v>
      </c>
      <c r="E75" s="15">
        <v>125</v>
      </c>
      <c r="F75" s="13">
        <v>3</v>
      </c>
      <c r="G75" s="12"/>
      <c r="H75" s="11"/>
      <c r="I75" s="10"/>
      <c r="J75" s="10"/>
      <c r="K75" s="10"/>
      <c r="L75" s="11" t="str">
        <f>IF(ISBLANK(I75),"",IF(ISBLANK(K75),"En attente de livraison",IF(K75&gt;J75,"Livré en retard",IF(K75&lt;=J75,"Livré !",IF(J75&gt;#REF!,"Retard de livraison")))))</f>
        <v/>
      </c>
    </row>
    <row r="76" spans="1:12" x14ac:dyDescent="0.3">
      <c r="A76" s="10" t="s">
        <v>143</v>
      </c>
      <c r="B76" s="11" t="s">
        <v>158</v>
      </c>
      <c r="C76" s="5" t="s">
        <v>160</v>
      </c>
      <c r="D76" s="14">
        <v>2003</v>
      </c>
      <c r="E76" s="15">
        <v>145</v>
      </c>
      <c r="F76" s="13">
        <v>6</v>
      </c>
      <c r="G76" s="12"/>
      <c r="H76" s="11"/>
      <c r="I76" s="10"/>
      <c r="J76" s="10"/>
      <c r="K76" s="10"/>
      <c r="L76" s="11" t="str">
        <f>IF(ISBLANK(I76),"",IF(ISBLANK(K76),"En attente de livraison",IF(K76&gt;J76,"Livré en retard",IF(K76&lt;=J76,"Livré !",IF(J76&gt;#REF!,"Retard de livraison")))))</f>
        <v/>
      </c>
    </row>
    <row r="77" spans="1:12" x14ac:dyDescent="0.3">
      <c r="A77" s="10" t="s">
        <v>143</v>
      </c>
      <c r="B77" s="11" t="s">
        <v>158</v>
      </c>
      <c r="C77" s="5" t="s">
        <v>161</v>
      </c>
      <c r="D77" s="14">
        <v>2002</v>
      </c>
      <c r="E77" s="15">
        <v>125</v>
      </c>
      <c r="F77" s="13">
        <v>6</v>
      </c>
      <c r="G77" s="12"/>
      <c r="H77" s="11"/>
      <c r="I77" s="10"/>
      <c r="J77" s="10"/>
      <c r="K77" s="10"/>
      <c r="L77" s="11" t="str">
        <f>IF(ISBLANK(I77),"",IF(ISBLANK(K77),"En attente de livraison",IF(K77&gt;J77,"Livré en retard",IF(K77&lt;=J77,"Livré !",IF(J77&gt;#REF!,"Retard de livraison")))))</f>
        <v/>
      </c>
    </row>
    <row r="78" spans="1:12" ht="28.8" x14ac:dyDescent="0.3">
      <c r="A78" s="10" t="s">
        <v>143</v>
      </c>
      <c r="B78" s="11" t="s">
        <v>158</v>
      </c>
      <c r="C78" s="5" t="s">
        <v>159</v>
      </c>
      <c r="D78" s="14">
        <v>1990</v>
      </c>
      <c r="E78" s="15">
        <v>180</v>
      </c>
      <c r="F78" s="13">
        <v>6</v>
      </c>
      <c r="G78" s="12"/>
      <c r="H78" s="11"/>
      <c r="I78" s="10"/>
      <c r="J78" s="10"/>
      <c r="K78" s="10"/>
      <c r="L78" s="11" t="str">
        <f>IF(ISBLANK(I78),"",IF(ISBLANK(K78),"En attente de livraison",IF(K78&gt;J78,"Livré en retard",IF(K78&lt;=J78,"Livré !",IF(J78&gt;#REF!,"Retard de livraison")))))</f>
        <v/>
      </c>
    </row>
    <row r="79" spans="1:12" ht="28.8" x14ac:dyDescent="0.3">
      <c r="A79" s="10" t="s">
        <v>143</v>
      </c>
      <c r="B79" s="11" t="s">
        <v>162</v>
      </c>
      <c r="C79" s="5" t="s">
        <v>163</v>
      </c>
      <c r="D79" s="14">
        <v>1989</v>
      </c>
      <c r="E79" s="15">
        <v>210</v>
      </c>
      <c r="F79" s="13">
        <v>2</v>
      </c>
      <c r="G79" s="12"/>
      <c r="H79" s="11"/>
      <c r="I79" s="10"/>
      <c r="J79" s="10"/>
      <c r="K79" s="10"/>
      <c r="L79" s="11" t="str">
        <f>IF(ISBLANK(I79),"",IF(ISBLANK(K79),"En attente de livraison",IF(K79&gt;J79,"Livré en retard",IF(K79&lt;=J79,"Livré !",IF(J79&gt;#REF!,"Retard de livraison")))))</f>
        <v/>
      </c>
    </row>
    <row r="80" spans="1:12" ht="28.8" x14ac:dyDescent="0.3">
      <c r="A80" s="10" t="s">
        <v>143</v>
      </c>
      <c r="B80" s="11" t="s">
        <v>158</v>
      </c>
      <c r="C80" s="5" t="s">
        <v>164</v>
      </c>
      <c r="D80" s="14">
        <v>1988</v>
      </c>
      <c r="E80" s="15">
        <v>93</v>
      </c>
      <c r="F80" s="13">
        <v>1</v>
      </c>
      <c r="G80" s="12"/>
      <c r="H80" s="11"/>
      <c r="I80" s="10"/>
      <c r="J80" s="10"/>
      <c r="K80" s="10"/>
      <c r="L80" s="11" t="str">
        <f>IF(ISBLANK(I80),"",IF(ISBLANK(K80),"En attente de livraison",IF(K80&gt;J80,"Livré en retard",IF(K80&lt;=J80,"Livré !",IF(J80&gt;#REF!,"Retard de livraison")))))</f>
        <v/>
      </c>
    </row>
    <row r="81" spans="1:12" ht="28.8" x14ac:dyDescent="0.3">
      <c r="A81" s="10" t="s">
        <v>143</v>
      </c>
      <c r="B81" s="11" t="s">
        <v>158</v>
      </c>
      <c r="C81" s="5" t="s">
        <v>165</v>
      </c>
      <c r="D81" s="14">
        <v>1985</v>
      </c>
      <c r="E81" s="15">
        <v>255</v>
      </c>
      <c r="F81" s="13">
        <v>7</v>
      </c>
      <c r="G81" s="12"/>
      <c r="H81" s="11"/>
      <c r="I81" s="10"/>
      <c r="J81" s="10"/>
      <c r="K81" s="10"/>
      <c r="L81" s="11" t="str">
        <f>IF(ISBLANK(I81),"",IF(ISBLANK(K81),"En attente de livraison",IF(K81&gt;J81,"Livré en retard",IF(K81&lt;=J81,"Livré !",IF(J81&gt;#REF!,"Retard de livraison")))))</f>
        <v/>
      </c>
    </row>
    <row r="82" spans="1:12" ht="28.8" x14ac:dyDescent="0.3">
      <c r="A82" s="10" t="s">
        <v>143</v>
      </c>
      <c r="B82" s="11" t="s">
        <v>166</v>
      </c>
      <c r="C82" s="5" t="s">
        <v>167</v>
      </c>
      <c r="D82" s="14">
        <v>1981</v>
      </c>
      <c r="E82" s="15">
        <v>490</v>
      </c>
      <c r="F82" s="13">
        <v>2</v>
      </c>
      <c r="G82" s="12"/>
      <c r="H82" s="11"/>
      <c r="I82" s="10"/>
      <c r="J82" s="10"/>
      <c r="K82" s="10"/>
      <c r="L82" s="11" t="str">
        <f>IF(ISBLANK(I82),"",IF(ISBLANK(K82),"En attente de livraison",IF(K82&gt;J82,"Livré en retard",IF(K82&lt;=J82,"Livré !",IF(J82&gt;#REF!,"Retard de livraison")))))</f>
        <v/>
      </c>
    </row>
    <row r="83" spans="1:12" x14ac:dyDescent="0.3">
      <c r="A83" s="10" t="s">
        <v>143</v>
      </c>
      <c r="B83" s="11" t="s">
        <v>168</v>
      </c>
      <c r="C83" s="5" t="s">
        <v>169</v>
      </c>
      <c r="D83" s="14">
        <v>1989</v>
      </c>
      <c r="E83" s="15">
        <v>150</v>
      </c>
      <c r="F83" s="13">
        <v>6</v>
      </c>
      <c r="G83" s="12"/>
      <c r="H83" s="11"/>
      <c r="I83" s="10"/>
      <c r="J83" s="10"/>
      <c r="K83" s="10"/>
      <c r="L83" s="11" t="str">
        <f>IF(ISBLANK(I83),"",IF(ISBLANK(K83),"En attente de livraison",IF(K83&gt;J83,"Livré en retard",IF(K83&lt;=J83,"Livré !",IF(J83&gt;#REF!,"Retard de livraison")))))</f>
        <v/>
      </c>
    </row>
    <row r="84" spans="1:12" x14ac:dyDescent="0.3">
      <c r="A84" s="10" t="s">
        <v>170</v>
      </c>
      <c r="B84" s="11"/>
      <c r="C84" s="5"/>
      <c r="D84" s="5"/>
      <c r="E84" s="12"/>
      <c r="F84" s="13"/>
      <c r="G84" s="12"/>
      <c r="H84" s="11"/>
      <c r="I84" s="10"/>
      <c r="J84" s="10"/>
      <c r="K84" s="10"/>
      <c r="L84" s="11" t="str">
        <f>IF(ISBLANK(I84),"",IF(ISBLANK(K84),"En attente de livraison",IF(K84&gt;J84,"Livré en retard",IF(K84&lt;=J84,"Livré !",IF(J84&gt;#REF!,"Retard de livraison")))))</f>
        <v/>
      </c>
    </row>
    <row r="85" spans="1:12" x14ac:dyDescent="0.3">
      <c r="A85" s="10" t="s">
        <v>171</v>
      </c>
      <c r="B85" s="11"/>
      <c r="C85" s="5"/>
      <c r="D85" s="5"/>
      <c r="E85" s="12"/>
      <c r="F85" s="13"/>
      <c r="G85" s="12"/>
      <c r="H85" s="11"/>
      <c r="I85" s="10"/>
      <c r="J85" s="10"/>
      <c r="K85" s="10"/>
      <c r="L85" s="11" t="str">
        <f>IF(ISBLANK(I85),"",IF(ISBLANK(K85),"En attente de livraison",IF(K85&gt;J85,"Livré en retard",IF(K85&lt;=J85,"Livré !",IF(J85&gt;#REF!,"Retard de livraison")))))</f>
        <v/>
      </c>
    </row>
    <row r="86" spans="1:12" x14ac:dyDescent="0.3">
      <c r="A86" s="10" t="s">
        <v>172</v>
      </c>
      <c r="B86" s="11"/>
      <c r="C86" s="5"/>
      <c r="D86" s="5"/>
      <c r="E86" s="12"/>
      <c r="F86" s="13"/>
      <c r="G86" s="12"/>
      <c r="H86" s="11"/>
      <c r="I86" s="10"/>
      <c r="J86" s="10"/>
      <c r="K86" s="10"/>
      <c r="L86" s="11" t="str">
        <f>IF(ISBLANK(I86),"",IF(ISBLANK(K86),"En attente de livraison",IF(K86&gt;J86,"Livré en retard",IF(K86&lt;=J86,"Livré !",IF(J86&gt;#REF!,"Retard de livraison")))))</f>
        <v/>
      </c>
    </row>
    <row r="87" spans="1:12" x14ac:dyDescent="0.3">
      <c r="A87" s="10" t="s">
        <v>173</v>
      </c>
      <c r="B87" s="11"/>
      <c r="C87" s="5"/>
      <c r="D87" s="5"/>
      <c r="E87" s="12"/>
      <c r="F87" s="13"/>
      <c r="G87" s="12"/>
      <c r="H87" s="11"/>
      <c r="I87" s="10"/>
      <c r="J87" s="10"/>
      <c r="K87" s="10"/>
      <c r="L87" s="11" t="str">
        <f>IF(ISBLANK(I87),"",IF(ISBLANK(K87),"En attente de livraison",IF(K87&gt;J87,"Livré en retard",IF(K87&lt;=J87,"Livré !",IF(J87&gt;#REF!,"Retard de livraison")))))</f>
        <v/>
      </c>
    </row>
    <row r="88" spans="1:12" x14ac:dyDescent="0.3">
      <c r="A88" s="10" t="s">
        <v>174</v>
      </c>
      <c r="B88" s="11"/>
      <c r="C88" s="5"/>
      <c r="D88" s="5"/>
      <c r="E88" s="12"/>
      <c r="F88" s="13"/>
      <c r="G88" s="12"/>
      <c r="H88" s="11"/>
      <c r="I88" s="10"/>
      <c r="J88" s="10"/>
      <c r="K88" s="10"/>
      <c r="L88" s="11" t="str">
        <f>IF(ISBLANK(I88),"",IF(ISBLANK(K88),"En attente de livraison",IF(K88&gt;J88,"Livré en retard",IF(K88&lt;=J88,"Livré !",IF(J88&gt;#REF!,"Retard de livraison")))))</f>
        <v/>
      </c>
    </row>
    <row r="89" spans="1:12" x14ac:dyDescent="0.3">
      <c r="A89" s="10" t="s">
        <v>175</v>
      </c>
      <c r="B89" s="11"/>
      <c r="C89" s="5"/>
      <c r="D89" s="5"/>
      <c r="E89" s="12"/>
      <c r="F89" s="13"/>
      <c r="G89" s="12"/>
      <c r="H89" s="11"/>
      <c r="I89" s="10"/>
      <c r="J89" s="10"/>
      <c r="K89" s="10"/>
      <c r="L89" s="11" t="str">
        <f>IF(ISBLANK(I89),"",IF(ISBLANK(K89),"En attente de livraison",IF(K89&gt;J89,"Livré en retard",IF(K89&lt;=J89,"Livré !",IF(J89&gt;#REF!,"Retard de livraison")))))</f>
        <v/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2CA071-1CB3-4DC1-B170-C461A3C9C666}">
  <sheetPr codeName="Feuil2"/>
  <dimension ref="A1:L30"/>
  <sheetViews>
    <sheetView workbookViewId="0">
      <selection activeCell="C22" sqref="C22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40</v>
      </c>
      <c r="B2" t="s">
        <v>41</v>
      </c>
      <c r="C2" t="s">
        <v>42</v>
      </c>
      <c r="D2" t="s">
        <v>43</v>
      </c>
      <c r="F2" s="27">
        <v>57</v>
      </c>
      <c r="G2">
        <v>1</v>
      </c>
    </row>
    <row r="3" spans="1:12" x14ac:dyDescent="0.3">
      <c r="A3" t="s">
        <v>40</v>
      </c>
      <c r="B3" t="s">
        <v>41</v>
      </c>
      <c r="C3" t="s">
        <v>44</v>
      </c>
      <c r="D3" t="s">
        <v>45</v>
      </c>
      <c r="F3" s="27">
        <v>54</v>
      </c>
      <c r="G3">
        <v>1</v>
      </c>
    </row>
    <row r="4" spans="1:12" x14ac:dyDescent="0.3">
      <c r="A4" t="s">
        <v>40</v>
      </c>
      <c r="B4" t="s">
        <v>41</v>
      </c>
      <c r="C4" t="s">
        <v>176</v>
      </c>
      <c r="D4" t="s">
        <v>46</v>
      </c>
      <c r="E4">
        <v>2019</v>
      </c>
      <c r="F4" s="27">
        <v>72</v>
      </c>
      <c r="G4">
        <v>4</v>
      </c>
    </row>
    <row r="5" spans="1:12" x14ac:dyDescent="0.3">
      <c r="A5" t="s">
        <v>40</v>
      </c>
      <c r="B5" t="s">
        <v>47</v>
      </c>
      <c r="C5" t="s">
        <v>48</v>
      </c>
      <c r="D5" t="s">
        <v>49</v>
      </c>
      <c r="E5">
        <v>2015</v>
      </c>
      <c r="F5" s="27">
        <v>69</v>
      </c>
      <c r="G5">
        <v>16</v>
      </c>
    </row>
    <row r="6" spans="1:12" x14ac:dyDescent="0.3">
      <c r="A6" t="s">
        <v>40</v>
      </c>
      <c r="B6" t="s">
        <v>47</v>
      </c>
      <c r="C6" t="s">
        <v>50</v>
      </c>
      <c r="D6" t="s">
        <v>51</v>
      </c>
      <c r="F6" s="27">
        <v>73</v>
      </c>
      <c r="G6">
        <v>2</v>
      </c>
    </row>
    <row r="7" spans="1:12" x14ac:dyDescent="0.3">
      <c r="A7" t="s">
        <v>40</v>
      </c>
      <c r="B7" t="s">
        <v>47</v>
      </c>
      <c r="C7" t="s">
        <v>52</v>
      </c>
      <c r="D7" t="s">
        <v>53</v>
      </c>
      <c r="E7">
        <v>2010</v>
      </c>
      <c r="F7" s="27">
        <v>59</v>
      </c>
      <c r="G7">
        <v>2</v>
      </c>
    </row>
    <row r="8" spans="1:12" x14ac:dyDescent="0.3">
      <c r="A8" t="s">
        <v>40</v>
      </c>
      <c r="B8" t="s">
        <v>47</v>
      </c>
      <c r="C8" t="s">
        <v>54</v>
      </c>
      <c r="D8" t="s">
        <v>55</v>
      </c>
      <c r="E8">
        <v>2017</v>
      </c>
      <c r="F8" s="27">
        <v>51</v>
      </c>
      <c r="G8">
        <v>1</v>
      </c>
    </row>
    <row r="9" spans="1:12" x14ac:dyDescent="0.3">
      <c r="A9" t="s">
        <v>40</v>
      </c>
      <c r="B9" t="s">
        <v>47</v>
      </c>
      <c r="C9" t="s">
        <v>56</v>
      </c>
      <c r="D9" t="s">
        <v>55</v>
      </c>
      <c r="E9">
        <v>2017</v>
      </c>
      <c r="F9" s="27">
        <v>68</v>
      </c>
      <c r="G9">
        <v>20</v>
      </c>
    </row>
    <row r="10" spans="1:12" x14ac:dyDescent="0.3">
      <c r="A10" t="s">
        <v>40</v>
      </c>
      <c r="C10" t="s">
        <v>57</v>
      </c>
      <c r="D10" t="s">
        <v>55</v>
      </c>
      <c r="F10" s="27">
        <v>68</v>
      </c>
      <c r="G10">
        <v>22</v>
      </c>
    </row>
    <row r="11" spans="1:12" x14ac:dyDescent="0.3">
      <c r="A11" t="s">
        <v>40</v>
      </c>
      <c r="C11" t="s">
        <v>58</v>
      </c>
      <c r="D11" t="s">
        <v>59</v>
      </c>
      <c r="E11">
        <v>1968</v>
      </c>
      <c r="F11" s="27">
        <v>220</v>
      </c>
      <c r="G11">
        <v>3</v>
      </c>
    </row>
    <row r="12" spans="1:12" x14ac:dyDescent="0.3">
      <c r="A12" t="s">
        <v>40</v>
      </c>
      <c r="C12" t="s">
        <v>58</v>
      </c>
      <c r="D12" t="s">
        <v>60</v>
      </c>
      <c r="E12">
        <v>1945</v>
      </c>
      <c r="F12" s="27">
        <v>260</v>
      </c>
      <c r="G12">
        <v>4</v>
      </c>
    </row>
    <row r="13" spans="1:12" x14ac:dyDescent="0.3">
      <c r="A13" t="s">
        <v>40</v>
      </c>
      <c r="C13" t="s">
        <v>61</v>
      </c>
      <c r="D13" t="s">
        <v>62</v>
      </c>
      <c r="F13" s="27">
        <v>63</v>
      </c>
      <c r="G13">
        <v>1</v>
      </c>
    </row>
    <row r="14" spans="1:12" x14ac:dyDescent="0.3">
      <c r="A14" t="s">
        <v>40</v>
      </c>
      <c r="C14" t="s">
        <v>63</v>
      </c>
      <c r="D14" t="s">
        <v>55</v>
      </c>
      <c r="E14">
        <v>2018</v>
      </c>
      <c r="F14" s="27">
        <v>12</v>
      </c>
      <c r="G14" t="s">
        <v>64</v>
      </c>
    </row>
    <row r="15" spans="1:12" x14ac:dyDescent="0.3">
      <c r="A15" t="s">
        <v>40</v>
      </c>
      <c r="C15" t="s">
        <v>63</v>
      </c>
      <c r="D15" t="s">
        <v>55</v>
      </c>
      <c r="E15">
        <v>2015</v>
      </c>
      <c r="F15" s="27">
        <v>60</v>
      </c>
      <c r="G15">
        <v>1</v>
      </c>
    </row>
    <row r="16" spans="1:12" x14ac:dyDescent="0.3">
      <c r="A16" t="s">
        <v>40</v>
      </c>
      <c r="C16" t="s">
        <v>65</v>
      </c>
      <c r="D16" t="s">
        <v>66</v>
      </c>
      <c r="E16">
        <v>1929</v>
      </c>
      <c r="F16" s="27">
        <v>290</v>
      </c>
      <c r="G16">
        <v>3</v>
      </c>
    </row>
    <row r="17" spans="1:7" x14ac:dyDescent="0.3">
      <c r="A17" t="s">
        <v>40</v>
      </c>
      <c r="C17" t="s">
        <v>67</v>
      </c>
      <c r="D17" t="s">
        <v>68</v>
      </c>
      <c r="F17" s="27">
        <v>68</v>
      </c>
      <c r="G17">
        <v>2</v>
      </c>
    </row>
    <row r="18" spans="1:7" x14ac:dyDescent="0.3">
      <c r="A18" t="s">
        <v>40</v>
      </c>
      <c r="C18" t="s">
        <v>69</v>
      </c>
      <c r="D18" t="s">
        <v>68</v>
      </c>
      <c r="F18" s="27">
        <v>68</v>
      </c>
      <c r="G18">
        <v>0</v>
      </c>
    </row>
    <row r="19" spans="1:7" x14ac:dyDescent="0.3">
      <c r="A19" t="s">
        <v>40</v>
      </c>
      <c r="C19" t="s">
        <v>70</v>
      </c>
      <c r="D19" t="s">
        <v>71</v>
      </c>
      <c r="E19">
        <v>2003</v>
      </c>
      <c r="F19" s="27">
        <v>105</v>
      </c>
      <c r="G19">
        <v>6</v>
      </c>
    </row>
    <row r="20" spans="1:7" x14ac:dyDescent="0.3">
      <c r="A20" t="s">
        <v>40</v>
      </c>
      <c r="C20" t="s">
        <v>70</v>
      </c>
      <c r="D20" t="s">
        <v>71</v>
      </c>
      <c r="E20">
        <v>2000</v>
      </c>
      <c r="F20" s="27">
        <v>110</v>
      </c>
      <c r="G20">
        <v>6</v>
      </c>
    </row>
    <row r="21" spans="1:7" x14ac:dyDescent="0.3">
      <c r="A21" t="s">
        <v>40</v>
      </c>
      <c r="C21" t="s">
        <v>72</v>
      </c>
      <c r="D21" t="s">
        <v>71</v>
      </c>
      <c r="E21">
        <v>2000</v>
      </c>
      <c r="F21" s="27">
        <v>120</v>
      </c>
      <c r="G21">
        <v>2</v>
      </c>
    </row>
    <row r="22" spans="1:7" x14ac:dyDescent="0.3">
      <c r="A22" t="s">
        <v>40</v>
      </c>
      <c r="C22" t="s">
        <v>73</v>
      </c>
      <c r="D22" t="s">
        <v>74</v>
      </c>
      <c r="E22">
        <v>1955</v>
      </c>
      <c r="F22" s="27">
        <v>230</v>
      </c>
      <c r="G22">
        <v>3</v>
      </c>
    </row>
    <row r="23" spans="1:7" x14ac:dyDescent="0.3">
      <c r="A23" t="s">
        <v>40</v>
      </c>
      <c r="B23" t="s">
        <v>75</v>
      </c>
      <c r="C23" t="s">
        <v>76</v>
      </c>
      <c r="D23" t="s">
        <v>77</v>
      </c>
      <c r="F23" s="27">
        <v>63</v>
      </c>
      <c r="G23">
        <v>20</v>
      </c>
    </row>
    <row r="24" spans="1:7" x14ac:dyDescent="0.3">
      <c r="A24" t="s">
        <v>40</v>
      </c>
      <c r="B24" t="s">
        <v>75</v>
      </c>
      <c r="C24" t="s">
        <v>78</v>
      </c>
      <c r="D24" t="s">
        <v>79</v>
      </c>
      <c r="F24" s="27">
        <v>65</v>
      </c>
      <c r="G24">
        <v>1</v>
      </c>
    </row>
    <row r="25" spans="1:7" x14ac:dyDescent="0.3">
      <c r="A25" t="s">
        <v>40</v>
      </c>
      <c r="B25" t="s">
        <v>75</v>
      </c>
      <c r="C25" t="s">
        <v>80</v>
      </c>
      <c r="D25" t="s">
        <v>77</v>
      </c>
      <c r="F25" s="27">
        <v>83</v>
      </c>
      <c r="G25">
        <v>1</v>
      </c>
    </row>
    <row r="26" spans="1:7" x14ac:dyDescent="0.3">
      <c r="A26" t="s">
        <v>40</v>
      </c>
      <c r="B26" t="s">
        <v>75</v>
      </c>
      <c r="C26" t="s">
        <v>81</v>
      </c>
      <c r="D26" t="s">
        <v>77</v>
      </c>
      <c r="F26" s="27">
        <v>143</v>
      </c>
      <c r="G26">
        <v>3</v>
      </c>
    </row>
    <row r="27" spans="1:7" x14ac:dyDescent="0.3">
      <c r="A27" t="s">
        <v>40</v>
      </c>
      <c r="B27" t="s">
        <v>75</v>
      </c>
      <c r="C27" t="s">
        <v>82</v>
      </c>
      <c r="D27" t="s">
        <v>79</v>
      </c>
      <c r="E27">
        <v>1997</v>
      </c>
      <c r="F27" s="27">
        <v>105</v>
      </c>
      <c r="G27">
        <v>2</v>
      </c>
    </row>
    <row r="28" spans="1:7" x14ac:dyDescent="0.3">
      <c r="A28" t="s">
        <v>40</v>
      </c>
      <c r="B28" t="s">
        <v>75</v>
      </c>
      <c r="C28" t="s">
        <v>83</v>
      </c>
      <c r="D28" t="s">
        <v>84</v>
      </c>
      <c r="E28">
        <v>1992</v>
      </c>
      <c r="F28" s="27">
        <v>170</v>
      </c>
      <c r="G28">
        <v>3</v>
      </c>
    </row>
    <row r="29" spans="1:7" x14ac:dyDescent="0.3">
      <c r="A29" t="s">
        <v>40</v>
      </c>
      <c r="B29" t="s">
        <v>75</v>
      </c>
      <c r="C29" t="s">
        <v>85</v>
      </c>
      <c r="D29" t="s">
        <v>77</v>
      </c>
      <c r="F29" s="27">
        <v>63</v>
      </c>
      <c r="G29">
        <v>2</v>
      </c>
    </row>
    <row r="30" spans="1:7" x14ac:dyDescent="0.3">
      <c r="A30" t="s">
        <v>40</v>
      </c>
      <c r="B30" t="s">
        <v>75</v>
      </c>
      <c r="C30" t="s">
        <v>86</v>
      </c>
      <c r="D30" t="s">
        <v>77</v>
      </c>
      <c r="F30" s="27">
        <v>83</v>
      </c>
      <c r="G30">
        <v>11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B7B16-B48F-43CA-8491-A708D2495C3D}">
  <sheetPr codeName="Feuil3"/>
  <dimension ref="A1:L9"/>
  <sheetViews>
    <sheetView workbookViewId="0">
      <selection activeCell="L6" sqref="L6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87</v>
      </c>
      <c r="B2" t="s">
        <v>88</v>
      </c>
      <c r="C2" t="s">
        <v>89</v>
      </c>
      <c r="D2" t="s">
        <v>90</v>
      </c>
      <c r="E2">
        <v>2014</v>
      </c>
      <c r="F2" s="27">
        <v>57</v>
      </c>
      <c r="G2">
        <v>7</v>
      </c>
    </row>
    <row r="3" spans="1:12" x14ac:dyDescent="0.3">
      <c r="A3" t="s">
        <v>87</v>
      </c>
      <c r="B3" t="s">
        <v>88</v>
      </c>
      <c r="C3" t="s">
        <v>91</v>
      </c>
      <c r="D3" t="s">
        <v>90</v>
      </c>
      <c r="E3">
        <v>2014</v>
      </c>
      <c r="F3" s="27">
        <v>70</v>
      </c>
      <c r="G3">
        <v>4</v>
      </c>
    </row>
    <row r="4" spans="1:12" x14ac:dyDescent="0.3">
      <c r="A4" t="s">
        <v>87</v>
      </c>
      <c r="B4" t="s">
        <v>92</v>
      </c>
      <c r="C4" t="s">
        <v>93</v>
      </c>
      <c r="D4" t="s">
        <v>94</v>
      </c>
      <c r="F4" s="27">
        <v>43</v>
      </c>
    </row>
    <row r="5" spans="1:12" x14ac:dyDescent="0.3">
      <c r="A5" t="s">
        <v>87</v>
      </c>
      <c r="B5" t="s">
        <v>95</v>
      </c>
      <c r="C5" t="s">
        <v>96</v>
      </c>
      <c r="D5" t="s">
        <v>97</v>
      </c>
      <c r="E5">
        <v>2016</v>
      </c>
      <c r="F5" s="27">
        <v>55</v>
      </c>
      <c r="G5">
        <v>9</v>
      </c>
    </row>
    <row r="6" spans="1:12" x14ac:dyDescent="0.3">
      <c r="A6" t="s">
        <v>87</v>
      </c>
      <c r="B6" t="s">
        <v>98</v>
      </c>
      <c r="C6" t="s">
        <v>96</v>
      </c>
      <c r="D6" t="s">
        <v>97</v>
      </c>
      <c r="E6">
        <v>2017</v>
      </c>
      <c r="F6" s="27">
        <v>55</v>
      </c>
      <c r="G6">
        <v>6</v>
      </c>
    </row>
    <row r="7" spans="1:12" x14ac:dyDescent="0.3">
      <c r="A7" t="s">
        <v>87</v>
      </c>
      <c r="B7" t="s">
        <v>98</v>
      </c>
      <c r="C7" t="s">
        <v>99</v>
      </c>
      <c r="D7" t="s">
        <v>100</v>
      </c>
      <c r="E7">
        <v>2015</v>
      </c>
      <c r="F7" s="27">
        <v>58</v>
      </c>
      <c r="G7">
        <v>3</v>
      </c>
    </row>
    <row r="8" spans="1:12" x14ac:dyDescent="0.3">
      <c r="A8" t="s">
        <v>87</v>
      </c>
      <c r="B8" t="s">
        <v>98</v>
      </c>
      <c r="C8" t="s">
        <v>99</v>
      </c>
      <c r="D8" t="s">
        <v>100</v>
      </c>
      <c r="E8">
        <v>2016</v>
      </c>
      <c r="F8" s="27">
        <v>58</v>
      </c>
      <c r="G8">
        <v>5</v>
      </c>
    </row>
    <row r="9" spans="1:12" x14ac:dyDescent="0.3">
      <c r="A9" t="s">
        <v>87</v>
      </c>
      <c r="B9" t="s">
        <v>98</v>
      </c>
      <c r="C9" t="s">
        <v>101</v>
      </c>
      <c r="D9" t="s">
        <v>102</v>
      </c>
      <c r="F9" s="27">
        <v>89</v>
      </c>
      <c r="G9">
        <v>3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7C5B7-F7DE-4AFC-8B83-8C3132696E18}">
  <sheetPr codeName="Feuil4"/>
  <dimension ref="A1:L25"/>
  <sheetViews>
    <sheetView workbookViewId="0">
      <selection activeCell="K21" sqref="K21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103</v>
      </c>
      <c r="B2" t="s">
        <v>104</v>
      </c>
      <c r="C2" t="s">
        <v>105</v>
      </c>
      <c r="D2" t="s">
        <v>106</v>
      </c>
      <c r="F2" s="27">
        <v>100</v>
      </c>
      <c r="G2">
        <v>1</v>
      </c>
    </row>
    <row r="3" spans="1:12" x14ac:dyDescent="0.3">
      <c r="A3" t="s">
        <v>103</v>
      </c>
      <c r="B3" t="s">
        <v>107</v>
      </c>
      <c r="C3" t="s">
        <v>108</v>
      </c>
      <c r="D3" t="s">
        <v>106</v>
      </c>
      <c r="E3">
        <v>2011</v>
      </c>
      <c r="F3" s="27">
        <v>130</v>
      </c>
      <c r="G3">
        <v>4</v>
      </c>
    </row>
    <row r="4" spans="1:12" x14ac:dyDescent="0.3">
      <c r="A4" t="s">
        <v>103</v>
      </c>
      <c r="B4" t="s">
        <v>107</v>
      </c>
      <c r="C4" t="s">
        <v>109</v>
      </c>
      <c r="D4" t="s">
        <v>106</v>
      </c>
      <c r="E4">
        <v>2007</v>
      </c>
      <c r="F4" s="27">
        <v>225</v>
      </c>
      <c r="G4">
        <v>0</v>
      </c>
    </row>
    <row r="5" spans="1:12" x14ac:dyDescent="0.3">
      <c r="A5" t="s">
        <v>103</v>
      </c>
      <c r="B5" t="s">
        <v>110</v>
      </c>
      <c r="C5" t="s">
        <v>111</v>
      </c>
      <c r="D5" t="s">
        <v>106</v>
      </c>
      <c r="F5" s="27">
        <v>285</v>
      </c>
      <c r="G5">
        <v>4</v>
      </c>
    </row>
    <row r="6" spans="1:12" x14ac:dyDescent="0.3">
      <c r="A6" t="s">
        <v>103</v>
      </c>
      <c r="B6" t="s">
        <v>112</v>
      </c>
      <c r="C6" t="s">
        <v>113</v>
      </c>
      <c r="D6" t="s">
        <v>106</v>
      </c>
      <c r="E6">
        <v>2011</v>
      </c>
      <c r="F6" s="27">
        <v>220</v>
      </c>
      <c r="G6">
        <v>2</v>
      </c>
    </row>
    <row r="7" spans="1:12" x14ac:dyDescent="0.3">
      <c r="A7" t="s">
        <v>103</v>
      </c>
      <c r="B7" t="s">
        <v>114</v>
      </c>
      <c r="C7" t="s">
        <v>115</v>
      </c>
      <c r="D7" t="s">
        <v>116</v>
      </c>
      <c r="F7" s="27">
        <v>78</v>
      </c>
      <c r="G7">
        <v>16</v>
      </c>
    </row>
    <row r="8" spans="1:12" x14ac:dyDescent="0.3">
      <c r="A8" t="s">
        <v>103</v>
      </c>
      <c r="B8" t="s">
        <v>117</v>
      </c>
      <c r="C8" t="s">
        <v>115</v>
      </c>
      <c r="D8" t="s">
        <v>116</v>
      </c>
      <c r="F8" s="27">
        <v>78</v>
      </c>
      <c r="G8">
        <v>3</v>
      </c>
    </row>
    <row r="9" spans="1:12" x14ac:dyDescent="0.3">
      <c r="A9" t="s">
        <v>103</v>
      </c>
      <c r="B9" t="s">
        <v>118</v>
      </c>
      <c r="C9" t="s">
        <v>119</v>
      </c>
      <c r="D9" t="s">
        <v>116</v>
      </c>
      <c r="F9" s="27">
        <v>92</v>
      </c>
    </row>
    <row r="10" spans="1:12" x14ac:dyDescent="0.3">
      <c r="A10" t="s">
        <v>103</v>
      </c>
      <c r="B10" t="s">
        <v>120</v>
      </c>
      <c r="D10" t="s">
        <v>116</v>
      </c>
      <c r="F10" s="27">
        <v>105</v>
      </c>
      <c r="G10">
        <v>2</v>
      </c>
    </row>
    <row r="11" spans="1:12" x14ac:dyDescent="0.3">
      <c r="A11" t="s">
        <v>103</v>
      </c>
      <c r="B11" t="s">
        <v>121</v>
      </c>
      <c r="C11" t="s">
        <v>122</v>
      </c>
      <c r="D11" t="s">
        <v>116</v>
      </c>
      <c r="F11" s="27">
        <v>130</v>
      </c>
      <c r="G11">
        <v>3</v>
      </c>
    </row>
    <row r="12" spans="1:12" x14ac:dyDescent="0.3">
      <c r="A12" t="s">
        <v>103</v>
      </c>
      <c r="B12" t="s">
        <v>123</v>
      </c>
      <c r="C12" t="s">
        <v>124</v>
      </c>
      <c r="D12" t="s">
        <v>125</v>
      </c>
      <c r="F12" s="27">
        <v>170</v>
      </c>
      <c r="G12">
        <v>0</v>
      </c>
    </row>
    <row r="13" spans="1:12" x14ac:dyDescent="0.3">
      <c r="A13" t="s">
        <v>103</v>
      </c>
      <c r="B13" t="s">
        <v>107</v>
      </c>
      <c r="C13" t="s">
        <v>126</v>
      </c>
      <c r="D13" t="s">
        <v>125</v>
      </c>
      <c r="F13" s="27">
        <v>190</v>
      </c>
      <c r="G13">
        <v>1</v>
      </c>
    </row>
    <row r="14" spans="1:12" x14ac:dyDescent="0.3">
      <c r="A14" t="s">
        <v>103</v>
      </c>
      <c r="B14" t="s">
        <v>127</v>
      </c>
      <c r="C14" t="s">
        <v>128</v>
      </c>
      <c r="D14" t="s">
        <v>125</v>
      </c>
      <c r="F14" s="27">
        <v>195</v>
      </c>
      <c r="G14">
        <v>3</v>
      </c>
    </row>
    <row r="15" spans="1:12" x14ac:dyDescent="0.3">
      <c r="A15" t="s">
        <v>103</v>
      </c>
      <c r="B15" t="s">
        <v>127</v>
      </c>
      <c r="C15" t="s">
        <v>129</v>
      </c>
      <c r="D15" t="s">
        <v>125</v>
      </c>
      <c r="F15" s="27">
        <v>400</v>
      </c>
      <c r="G15">
        <v>3</v>
      </c>
    </row>
    <row r="16" spans="1:12" x14ac:dyDescent="0.3">
      <c r="A16" t="s">
        <v>103</v>
      </c>
      <c r="B16" t="s">
        <v>130</v>
      </c>
      <c r="C16" t="s">
        <v>129</v>
      </c>
      <c r="D16" t="s">
        <v>125</v>
      </c>
      <c r="E16">
        <v>2007</v>
      </c>
      <c r="G16">
        <v>3</v>
      </c>
    </row>
    <row r="17" spans="1:7" x14ac:dyDescent="0.3">
      <c r="A17" t="s">
        <v>103</v>
      </c>
      <c r="B17" t="s">
        <v>114</v>
      </c>
      <c r="D17" t="s">
        <v>131</v>
      </c>
      <c r="E17">
        <v>2002</v>
      </c>
      <c r="F17" s="27">
        <v>140</v>
      </c>
      <c r="G17">
        <v>7</v>
      </c>
    </row>
    <row r="18" spans="1:7" x14ac:dyDescent="0.3">
      <c r="A18" t="s">
        <v>103</v>
      </c>
      <c r="B18" t="s">
        <v>114</v>
      </c>
      <c r="C18" t="s">
        <v>132</v>
      </c>
      <c r="D18" t="s">
        <v>133</v>
      </c>
      <c r="F18" s="27">
        <v>130</v>
      </c>
      <c r="G18">
        <v>6</v>
      </c>
    </row>
    <row r="19" spans="1:7" x14ac:dyDescent="0.3">
      <c r="A19" t="s">
        <v>103</v>
      </c>
      <c r="B19" t="s">
        <v>134</v>
      </c>
      <c r="C19" t="s">
        <v>135</v>
      </c>
      <c r="D19" t="s">
        <v>133</v>
      </c>
      <c r="E19">
        <v>2004</v>
      </c>
      <c r="F19" s="27">
        <v>130</v>
      </c>
      <c r="G19">
        <v>3</v>
      </c>
    </row>
    <row r="20" spans="1:7" x14ac:dyDescent="0.3">
      <c r="A20" t="s">
        <v>103</v>
      </c>
      <c r="B20" t="s">
        <v>136</v>
      </c>
      <c r="C20" t="s">
        <v>137</v>
      </c>
      <c r="D20" t="s">
        <v>133</v>
      </c>
      <c r="E20">
        <v>2004</v>
      </c>
      <c r="F20" s="27">
        <v>290</v>
      </c>
      <c r="G20">
        <v>3</v>
      </c>
    </row>
    <row r="21" spans="1:7" x14ac:dyDescent="0.3">
      <c r="A21" t="s">
        <v>103</v>
      </c>
      <c r="B21" t="s">
        <v>136</v>
      </c>
      <c r="C21" t="s">
        <v>138</v>
      </c>
      <c r="D21" t="s">
        <v>133</v>
      </c>
      <c r="E21">
        <v>2004</v>
      </c>
      <c r="F21" s="27">
        <v>300</v>
      </c>
      <c r="G21">
        <v>3</v>
      </c>
    </row>
    <row r="22" spans="1:7" x14ac:dyDescent="0.3">
      <c r="A22" t="s">
        <v>103</v>
      </c>
      <c r="B22" t="s">
        <v>136</v>
      </c>
      <c r="C22" t="s">
        <v>139</v>
      </c>
      <c r="D22" t="s">
        <v>133</v>
      </c>
      <c r="E22">
        <v>2004</v>
      </c>
      <c r="F22" s="27">
        <v>215</v>
      </c>
      <c r="G22">
        <v>3</v>
      </c>
    </row>
    <row r="23" spans="1:7" x14ac:dyDescent="0.3">
      <c r="A23" t="s">
        <v>103</v>
      </c>
      <c r="B23" t="s">
        <v>114</v>
      </c>
      <c r="C23" t="s">
        <v>140</v>
      </c>
      <c r="D23" t="s">
        <v>133</v>
      </c>
      <c r="E23">
        <v>2000</v>
      </c>
      <c r="F23" s="27">
        <v>195</v>
      </c>
      <c r="G23">
        <v>6</v>
      </c>
    </row>
    <row r="24" spans="1:7" x14ac:dyDescent="0.3">
      <c r="A24" t="s">
        <v>103</v>
      </c>
      <c r="B24" t="s">
        <v>136</v>
      </c>
      <c r="D24" t="s">
        <v>133</v>
      </c>
      <c r="E24">
        <v>1996</v>
      </c>
      <c r="F24" s="27">
        <v>195</v>
      </c>
      <c r="G24">
        <v>6</v>
      </c>
    </row>
    <row r="25" spans="1:7" x14ac:dyDescent="0.3">
      <c r="A25" t="s">
        <v>103</v>
      </c>
      <c r="B25" t="s">
        <v>114</v>
      </c>
      <c r="C25" t="s">
        <v>141</v>
      </c>
      <c r="D25" t="s">
        <v>142</v>
      </c>
      <c r="E25">
        <v>1990</v>
      </c>
      <c r="F25" s="27">
        <v>200</v>
      </c>
      <c r="G25">
        <v>1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B0A21-FBA8-41AD-9CC2-92A20776CA80}">
  <sheetPr codeName="Feuil5"/>
  <dimension ref="A1:L22"/>
  <sheetViews>
    <sheetView workbookViewId="0">
      <selection activeCell="B11" sqref="B11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143</v>
      </c>
      <c r="B2" t="s">
        <v>144</v>
      </c>
      <c r="C2" t="s">
        <v>46</v>
      </c>
      <c r="D2">
        <v>2015</v>
      </c>
      <c r="E2">
        <v>49</v>
      </c>
      <c r="F2" s="27">
        <v>5</v>
      </c>
    </row>
    <row r="3" spans="1:12" x14ac:dyDescent="0.3">
      <c r="A3" t="s">
        <v>143</v>
      </c>
      <c r="B3" t="s">
        <v>145</v>
      </c>
      <c r="C3" t="s">
        <v>146</v>
      </c>
      <c r="D3">
        <v>2016</v>
      </c>
      <c r="E3">
        <v>45</v>
      </c>
      <c r="F3" s="27">
        <v>6</v>
      </c>
    </row>
    <row r="4" spans="1:12" x14ac:dyDescent="0.3">
      <c r="A4" t="s">
        <v>143</v>
      </c>
      <c r="B4" t="s">
        <v>147</v>
      </c>
      <c r="C4" t="s">
        <v>148</v>
      </c>
      <c r="D4">
        <v>2018</v>
      </c>
      <c r="E4">
        <v>49</v>
      </c>
      <c r="F4" s="27">
        <v>10</v>
      </c>
    </row>
    <row r="5" spans="1:12" x14ac:dyDescent="0.3">
      <c r="A5" t="s">
        <v>143</v>
      </c>
      <c r="B5" t="s">
        <v>149</v>
      </c>
      <c r="C5" t="s">
        <v>150</v>
      </c>
      <c r="D5">
        <v>2019</v>
      </c>
      <c r="E5">
        <v>51</v>
      </c>
      <c r="F5" s="27">
        <v>5</v>
      </c>
    </row>
    <row r="6" spans="1:12" x14ac:dyDescent="0.3">
      <c r="A6" t="s">
        <v>143</v>
      </c>
      <c r="B6" t="s">
        <v>151</v>
      </c>
      <c r="C6" t="s">
        <v>150</v>
      </c>
      <c r="D6">
        <v>2015</v>
      </c>
      <c r="E6">
        <v>47</v>
      </c>
      <c r="F6" s="27">
        <v>1</v>
      </c>
    </row>
    <row r="7" spans="1:12" x14ac:dyDescent="0.3">
      <c r="A7" t="s">
        <v>143</v>
      </c>
      <c r="B7" t="s">
        <v>152</v>
      </c>
      <c r="C7" t="s">
        <v>150</v>
      </c>
      <c r="D7">
        <v>2011</v>
      </c>
      <c r="E7">
        <v>68</v>
      </c>
      <c r="F7" s="27">
        <v>1</v>
      </c>
    </row>
    <row r="8" spans="1:12" x14ac:dyDescent="0.3">
      <c r="A8" t="s">
        <v>143</v>
      </c>
      <c r="B8" t="s">
        <v>152</v>
      </c>
      <c r="C8" t="s">
        <v>150</v>
      </c>
      <c r="D8">
        <v>2018</v>
      </c>
      <c r="E8">
        <v>73</v>
      </c>
      <c r="F8" s="27">
        <v>8</v>
      </c>
    </row>
    <row r="9" spans="1:12" x14ac:dyDescent="0.3">
      <c r="A9" t="s">
        <v>143</v>
      </c>
      <c r="B9" t="s">
        <v>32</v>
      </c>
      <c r="C9" t="s">
        <v>153</v>
      </c>
      <c r="D9">
        <v>2007</v>
      </c>
      <c r="E9">
        <v>76</v>
      </c>
      <c r="F9" s="27">
        <v>3</v>
      </c>
    </row>
    <row r="10" spans="1:12" x14ac:dyDescent="0.3">
      <c r="A10" t="s">
        <v>143</v>
      </c>
      <c r="B10" t="s">
        <v>154</v>
      </c>
      <c r="C10" t="s">
        <v>155</v>
      </c>
      <c r="D10">
        <v>2013</v>
      </c>
      <c r="E10">
        <v>71</v>
      </c>
      <c r="F10" s="27">
        <v>5</v>
      </c>
    </row>
    <row r="11" spans="1:12" x14ac:dyDescent="0.3">
      <c r="A11" t="s">
        <v>143</v>
      </c>
      <c r="B11" t="s">
        <v>154</v>
      </c>
      <c r="C11" t="s">
        <v>155</v>
      </c>
      <c r="D11">
        <v>2006</v>
      </c>
      <c r="E11">
        <v>72</v>
      </c>
      <c r="F11" s="27">
        <v>2</v>
      </c>
    </row>
    <row r="12" spans="1:12" x14ac:dyDescent="0.3">
      <c r="A12" t="s">
        <v>143</v>
      </c>
      <c r="B12" t="s">
        <v>154</v>
      </c>
      <c r="C12" t="s">
        <v>155</v>
      </c>
      <c r="D12">
        <v>2010</v>
      </c>
      <c r="E12">
        <v>73</v>
      </c>
      <c r="F12" s="27">
        <v>2</v>
      </c>
    </row>
    <row r="13" spans="1:12" x14ac:dyDescent="0.3">
      <c r="A13" t="s">
        <v>143</v>
      </c>
      <c r="B13" t="s">
        <v>156</v>
      </c>
      <c r="C13" t="s">
        <v>157</v>
      </c>
      <c r="D13">
        <v>2002</v>
      </c>
      <c r="E13">
        <v>72</v>
      </c>
      <c r="F13" s="27">
        <v>1</v>
      </c>
    </row>
    <row r="14" spans="1:12" x14ac:dyDescent="0.3">
      <c r="A14" t="s">
        <v>143</v>
      </c>
      <c r="B14" t="s">
        <v>158</v>
      </c>
      <c r="C14" t="s">
        <v>159</v>
      </c>
      <c r="D14">
        <v>2011</v>
      </c>
      <c r="E14">
        <v>125</v>
      </c>
      <c r="F14" s="27">
        <v>3</v>
      </c>
    </row>
    <row r="15" spans="1:12" x14ac:dyDescent="0.3">
      <c r="A15" t="s">
        <v>143</v>
      </c>
      <c r="B15" t="s">
        <v>158</v>
      </c>
      <c r="C15" t="s">
        <v>160</v>
      </c>
      <c r="D15">
        <v>2003</v>
      </c>
      <c r="E15">
        <v>145</v>
      </c>
      <c r="F15" s="27">
        <v>6</v>
      </c>
    </row>
    <row r="16" spans="1:12" x14ac:dyDescent="0.3">
      <c r="A16" t="s">
        <v>143</v>
      </c>
      <c r="B16" t="s">
        <v>158</v>
      </c>
      <c r="C16" t="s">
        <v>161</v>
      </c>
      <c r="D16">
        <v>2002</v>
      </c>
      <c r="E16">
        <v>125</v>
      </c>
      <c r="F16" s="27">
        <v>6</v>
      </c>
    </row>
    <row r="17" spans="1:6" x14ac:dyDescent="0.3">
      <c r="A17" t="s">
        <v>143</v>
      </c>
      <c r="B17" t="s">
        <v>158</v>
      </c>
      <c r="C17" t="s">
        <v>159</v>
      </c>
      <c r="D17">
        <v>1990</v>
      </c>
      <c r="E17">
        <v>180</v>
      </c>
      <c r="F17" s="27">
        <v>6</v>
      </c>
    </row>
    <row r="18" spans="1:6" x14ac:dyDescent="0.3">
      <c r="A18" t="s">
        <v>143</v>
      </c>
      <c r="B18" t="s">
        <v>162</v>
      </c>
      <c r="C18" t="s">
        <v>163</v>
      </c>
      <c r="D18">
        <v>1989</v>
      </c>
      <c r="E18">
        <v>210</v>
      </c>
      <c r="F18" s="27">
        <v>2</v>
      </c>
    </row>
    <row r="19" spans="1:6" x14ac:dyDescent="0.3">
      <c r="A19" t="s">
        <v>143</v>
      </c>
      <c r="B19" t="s">
        <v>158</v>
      </c>
      <c r="C19" t="s">
        <v>164</v>
      </c>
      <c r="D19">
        <v>1988</v>
      </c>
      <c r="E19">
        <v>93</v>
      </c>
      <c r="F19" s="27">
        <v>1</v>
      </c>
    </row>
    <row r="20" spans="1:6" x14ac:dyDescent="0.3">
      <c r="A20" t="s">
        <v>143</v>
      </c>
      <c r="B20" t="s">
        <v>158</v>
      </c>
      <c r="C20" t="s">
        <v>165</v>
      </c>
      <c r="D20">
        <v>1985</v>
      </c>
      <c r="E20">
        <v>255</v>
      </c>
      <c r="F20" s="27">
        <v>7</v>
      </c>
    </row>
    <row r="21" spans="1:6" x14ac:dyDescent="0.3">
      <c r="A21" t="s">
        <v>143</v>
      </c>
      <c r="B21" t="s">
        <v>166</v>
      </c>
      <c r="C21" t="s">
        <v>167</v>
      </c>
      <c r="D21">
        <v>1981</v>
      </c>
      <c r="E21">
        <v>490</v>
      </c>
      <c r="F21" s="27">
        <v>2</v>
      </c>
    </row>
    <row r="22" spans="1:6" x14ac:dyDescent="0.3">
      <c r="A22" t="s">
        <v>143</v>
      </c>
      <c r="B22" t="s">
        <v>168</v>
      </c>
      <c r="C22" t="s">
        <v>169</v>
      </c>
      <c r="D22">
        <v>1989</v>
      </c>
      <c r="E22">
        <v>150</v>
      </c>
      <c r="F22" s="27">
        <v>6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90733-8AB6-4034-A8F2-852702FF40E8}">
  <sheetPr codeName="Feuil6"/>
  <dimension ref="A1:L2"/>
  <sheetViews>
    <sheetView workbookViewId="0">
      <selection activeCell="H26" sqref="H26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170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101B2-90FD-4846-9E08-9FC588CD133A}">
  <sheetPr codeName="Feuil7"/>
  <dimension ref="A1:L2"/>
  <sheetViews>
    <sheetView workbookViewId="0">
      <selection activeCell="L7" sqref="L7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171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4D359-FADB-4EFC-8B04-F0FF35B6142C}">
  <sheetPr codeName="Feuil8"/>
  <dimension ref="A1:L2"/>
  <sheetViews>
    <sheetView workbookViewId="0">
      <selection activeCell="L5" sqref="L5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172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7FAEA-7F93-4A59-8CD1-D8F424EE055A}">
  <sheetPr codeName="Feuil9"/>
  <dimension ref="A1:L2"/>
  <sheetViews>
    <sheetView workbookViewId="0">
      <selection activeCell="L7" sqref="L7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173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8816E-C20F-423E-9197-EAC6451134F8}">
  <sheetPr codeName="Feuil10"/>
  <dimension ref="A1:L2"/>
  <sheetViews>
    <sheetView workbookViewId="0">
      <selection activeCell="K16" sqref="K16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174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96BA6-DC2F-4393-A8F0-503597D6ED27}">
  <sheetPr codeName="Feuil11"/>
  <dimension ref="A1:L2"/>
  <sheetViews>
    <sheetView workbookViewId="0">
      <selection activeCell="J25" sqref="J25"/>
    </sheetView>
  </sheetViews>
  <sheetFormatPr baseColWidth="10" defaultRowHeight="14.4" x14ac:dyDescent="0.3"/>
  <sheetData>
    <row r="1" spans="1:12" x14ac:dyDescent="0.3">
      <c r="A1" s="22" t="s">
        <v>34</v>
      </c>
      <c r="B1" s="22" t="s">
        <v>35</v>
      </c>
      <c r="C1" s="22" t="s">
        <v>36</v>
      </c>
      <c r="D1" s="22" t="s">
        <v>37</v>
      </c>
      <c r="E1" s="22" t="s">
        <v>0</v>
      </c>
      <c r="F1" s="22" t="s">
        <v>38</v>
      </c>
      <c r="G1" s="22" t="s">
        <v>39</v>
      </c>
      <c r="H1" s="22" t="s">
        <v>31</v>
      </c>
      <c r="I1" s="22" t="s">
        <v>2</v>
      </c>
      <c r="J1" s="22" t="s">
        <v>1</v>
      </c>
      <c r="K1" s="22" t="s">
        <v>4</v>
      </c>
      <c r="L1" s="22" t="s">
        <v>3</v>
      </c>
    </row>
    <row r="2" spans="1:12" x14ac:dyDescent="0.3">
      <c r="A2" t="s">
        <v>175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Données</vt:lpstr>
      <vt:lpstr>Cave</vt:lpstr>
      <vt:lpstr>VDN bouteille</vt:lpstr>
      <vt:lpstr>Effervescents bouteille</vt:lpstr>
      <vt:lpstr>Champagnes bouteille</vt:lpstr>
      <vt:lpstr>Blancs doux bouteille</vt:lpstr>
      <vt:lpstr>Blancs secs bouteille</vt:lpstr>
      <vt:lpstr>Rouges bouteille</vt:lpstr>
      <vt:lpstr>Rouges demi-bouteille</vt:lpstr>
      <vt:lpstr>Rosés bouteille</vt:lpstr>
      <vt:lpstr>Rosés demi-bouteille</vt:lpstr>
      <vt:lpstr>Magnums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Jasmin BREMOND</dc:creator>
  <cp:lastModifiedBy>François ROUZE</cp:lastModifiedBy>
  <dcterms:created xsi:type="dcterms:W3CDTF">2021-09-14T08:48:12Z</dcterms:created>
  <dcterms:modified xsi:type="dcterms:W3CDTF">2021-09-16T15:46:20Z</dcterms:modified>
</cp:coreProperties>
</file>