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0373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8_{B11E2615-6E89-4A7C-BF62-3BA0303050C0}" xr6:coauthVersionLast="36" xr6:coauthVersionMax="36" xr10:uidLastSave="{00000000-0000-0000-0000-000000000000}"/>
  <bookViews>
    <workbookView xWindow="0" yWindow="0" windowWidth="23040" windowHeight="9048" tabRatio="683"/>
  </bookViews>
  <sheets>
    <sheet name="Original" sheetId="383" r:id="rId1"/>
    <sheet name="Archive" sheetId="385" r:id="rId2"/>
  </sheets>
  <calcPr calcId="191029"/>
</workbook>
</file>

<file path=xl/calcChain.xml><?xml version="1.0" encoding="utf-8"?>
<calcChain xmlns="http://schemas.openxmlformats.org/spreadsheetml/2006/main">
  <c r="H17" i="385" l="1"/>
  <c r="I17" i="385" s="1"/>
  <c r="H16" i="385"/>
  <c r="I16" i="385" s="1"/>
  <c r="H15" i="385"/>
  <c r="I15" i="385" s="1"/>
  <c r="H14" i="385"/>
  <c r="I14" i="385" s="1"/>
  <c r="H13" i="385"/>
  <c r="I13" i="385" s="1"/>
  <c r="H12" i="385"/>
  <c r="I12" i="385" s="1"/>
  <c r="H11" i="385"/>
  <c r="I11" i="385" s="1"/>
  <c r="H10" i="385"/>
  <c r="I10" i="385" s="1"/>
  <c r="H9" i="385"/>
  <c r="I9" i="385" s="1"/>
  <c r="H8" i="385"/>
  <c r="I8" i="385" s="1"/>
  <c r="L7" i="385"/>
  <c r="M7" i="385" s="1"/>
  <c r="H7" i="385"/>
  <c r="I7" i="385" s="1"/>
  <c r="N7" i="385" s="1"/>
  <c r="O7" i="385" s="1"/>
  <c r="L5" i="385"/>
  <c r="H5" i="385"/>
  <c r="L5" i="383"/>
  <c r="L7" i="383"/>
  <c r="H5" i="383"/>
  <c r="H18" i="383"/>
  <c r="I18" i="383"/>
  <c r="H8" i="383"/>
  <c r="I8" i="383"/>
  <c r="H11" i="383"/>
  <c r="I11" i="383"/>
  <c r="L8" i="383"/>
  <c r="L9" i="383"/>
  <c r="M7" i="383"/>
  <c r="H16" i="383"/>
  <c r="I16" i="383"/>
  <c r="H17" i="383"/>
  <c r="I17" i="383"/>
  <c r="H13" i="383"/>
  <c r="I13" i="383"/>
  <c r="H7" i="383"/>
  <c r="I7" i="383"/>
  <c r="H12" i="383"/>
  <c r="I12" i="383"/>
  <c r="H15" i="383"/>
  <c r="I15" i="383"/>
  <c r="H10" i="383"/>
  <c r="I10" i="383"/>
  <c r="H14" i="383"/>
  <c r="I14" i="383"/>
  <c r="H9" i="383"/>
  <c r="I9" i="383"/>
  <c r="M8" i="383"/>
  <c r="L10" i="383"/>
  <c r="M9" i="383"/>
  <c r="N9" i="383"/>
  <c r="O9" i="383"/>
  <c r="L11" i="383"/>
  <c r="M10" i="383"/>
  <c r="N10" i="383"/>
  <c r="O10" i="383"/>
  <c r="L12" i="383"/>
  <c r="M11" i="383"/>
  <c r="N11" i="383"/>
  <c r="O11" i="383"/>
  <c r="L13" i="383"/>
  <c r="M12" i="383"/>
  <c r="N12" i="383"/>
  <c r="O12" i="383"/>
  <c r="L14" i="383"/>
  <c r="M13" i="383"/>
  <c r="N13" i="383"/>
  <c r="O13" i="383"/>
  <c r="L15" i="383"/>
  <c r="M14" i="383"/>
  <c r="N14" i="383"/>
  <c r="O14" i="383"/>
  <c r="L16" i="383"/>
  <c r="M15" i="383"/>
  <c r="N15" i="383"/>
  <c r="O15" i="383"/>
  <c r="L17" i="383"/>
  <c r="M16" i="383"/>
  <c r="N16" i="383"/>
  <c r="O16" i="383"/>
  <c r="L18" i="383"/>
  <c r="M18" i="383"/>
  <c r="N18" i="383"/>
  <c r="O18" i="383"/>
  <c r="M17" i="383"/>
  <c r="N17" i="383"/>
  <c r="O17" i="383"/>
  <c r="L8" i="385" l="1"/>
  <c r="N8" i="383"/>
  <c r="O8" i="383" s="1"/>
  <c r="N7" i="383"/>
  <c r="O7" i="383" s="1"/>
  <c r="M8" i="385" l="1"/>
  <c r="N8" i="385" s="1"/>
  <c r="O8" i="385" s="1"/>
  <c r="L9" i="385"/>
  <c r="M9" i="385" l="1"/>
  <c r="N9" i="385" s="1"/>
  <c r="O9" i="385" s="1"/>
  <c r="L10" i="385"/>
  <c r="M10" i="385" l="1"/>
  <c r="N10" i="385" s="1"/>
  <c r="O10" i="385" s="1"/>
  <c r="L11" i="385"/>
  <c r="M11" i="385" l="1"/>
  <c r="N11" i="385" s="1"/>
  <c r="O11" i="385" s="1"/>
  <c r="L12" i="385"/>
  <c r="M12" i="385" l="1"/>
  <c r="N12" i="385" s="1"/>
  <c r="O12" i="385" s="1"/>
  <c r="L13" i="385"/>
  <c r="M13" i="385" l="1"/>
  <c r="N13" i="385" s="1"/>
  <c r="O13" i="385" s="1"/>
  <c r="L14" i="385"/>
  <c r="M14" i="385" l="1"/>
  <c r="N14" i="385" s="1"/>
  <c r="O14" i="385" s="1"/>
  <c r="L15" i="385"/>
  <c r="M15" i="385" l="1"/>
  <c r="N15" i="385" s="1"/>
  <c r="O15" i="385" s="1"/>
  <c r="L16" i="385"/>
  <c r="M16" i="385" l="1"/>
  <c r="N16" i="385" s="1"/>
  <c r="O16" i="385" s="1"/>
  <c r="L17" i="385"/>
  <c r="M17" i="385" s="1"/>
  <c r="N17" i="385" s="1"/>
  <c r="O17" i="385" s="1"/>
</calcChain>
</file>

<file path=xl/sharedStrings.xml><?xml version="1.0" encoding="utf-8"?>
<sst xmlns="http://schemas.openxmlformats.org/spreadsheetml/2006/main" count="52" uniqueCount="29">
  <si>
    <t xml:space="preserve">( * )Concentration </t>
  </si>
  <si>
    <t>TÉMOIN</t>
  </si>
  <si>
    <r>
      <t>A</t>
    </r>
    <r>
      <rPr>
        <vertAlign val="subscript"/>
        <sz val="10"/>
        <rFont val="Arial"/>
        <family val="2"/>
      </rPr>
      <t>1</t>
    </r>
  </si>
  <si>
    <r>
      <t>A</t>
    </r>
    <r>
      <rPr>
        <vertAlign val="subscript"/>
        <sz val="10"/>
        <rFont val="Arial"/>
        <family val="2"/>
      </rPr>
      <t>2</t>
    </r>
  </si>
  <si>
    <r>
      <t xml:space="preserve">∆A </t>
    </r>
    <r>
      <rPr>
        <vertAlign val="subscript"/>
        <sz val="8"/>
        <rFont val="Arial"/>
        <family val="2"/>
      </rPr>
      <t>Témoin</t>
    </r>
  </si>
  <si>
    <t>Serac</t>
  </si>
  <si>
    <t>Provencance</t>
  </si>
  <si>
    <t>Silo 21</t>
  </si>
  <si>
    <t>Silo 22</t>
  </si>
  <si>
    <t>Silo 23</t>
  </si>
  <si>
    <t>Silo 24</t>
  </si>
  <si>
    <t>Silo 25</t>
  </si>
  <si>
    <t>Silo 26</t>
  </si>
  <si>
    <t>Silo 27</t>
  </si>
  <si>
    <t>AAAA-MM-JJ</t>
  </si>
  <si>
    <t xml:space="preserve">Liste </t>
  </si>
  <si>
    <t>Chocolat</t>
  </si>
  <si>
    <t>2L</t>
  </si>
  <si>
    <t>#</t>
  </si>
  <si>
    <t>1L EQ5-5</t>
  </si>
  <si>
    <t>1L EQ5-20</t>
  </si>
  <si>
    <r>
      <t xml:space="preserve">∆A </t>
    </r>
    <r>
      <rPr>
        <vertAlign val="subscript"/>
        <sz val="10"/>
        <rFont val="Arial"/>
        <family val="2"/>
      </rPr>
      <t>D-G</t>
    </r>
  </si>
  <si>
    <t>∆A L</t>
  </si>
  <si>
    <t>D-G</t>
  </si>
  <si>
    <r>
      <t xml:space="preserve">∆A </t>
    </r>
    <r>
      <rPr>
        <vertAlign val="subscript"/>
        <sz val="10"/>
        <rFont val="Arial"/>
        <family val="2"/>
      </rPr>
      <t>L+D-G</t>
    </r>
  </si>
  <si>
    <t>LA</t>
  </si>
  <si>
    <t xml:space="preserve">Date </t>
  </si>
  <si>
    <t>CALCUL L D-G</t>
  </si>
  <si>
    <t>essai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</si>
</sst>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0"/>
      <name val="Arial"/>
    </font>
    <font>
      <b/>
      <sz val="12"/>
      <name val="Arial"/>
      <family val="2"/>
    </font>
    <font>
      <b/>
      <sz val="10"/>
      <name val="Arial"/>
      <family val="2"/>
    </font>
    <font>
      <vertAlign val="subscript"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vertAlign val="subscript"/>
      <sz val="8"/>
      <name val="Arial"/>
      <family val="2"/>
    </font>
    <font>
      <sz val="9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lightGray">
        <bgColor theme="8" tint="-0.249977111117893"/>
      </patternFill>
    </fill>
    <fill>
      <patternFill patternType="lightGray">
        <bgColor theme="8" tint="0.39994506668294322"/>
      </patternFill>
    </fill>
  </fills>
  <borders count="53">
    <border>
      <left/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/>
      <diagonal/>
    </border>
    <border>
      <left style="double">
        <color indexed="64"/>
      </left>
      <right style="medium">
        <color indexed="64"/>
      </right>
      <top/>
      <bottom/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double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/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 style="double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/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double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double">
        <color indexed="64"/>
      </right>
      <top style="medium">
        <color indexed="64"/>
      </top>
      <bottom/>
      <diagonal/>
    </border>
    <border>
      <left/>
      <right style="double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5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quotePrefix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quotePrefix="1" applyBorder="1" applyAlignment="1">
      <alignment horizontal="center"/>
    </xf>
    <xf numFmtId="0" fontId="0" fillId="0" borderId="8" xfId="0" applyBorder="1"/>
    <xf numFmtId="0" fontId="4" fillId="0" borderId="0" xfId="0" applyFont="1"/>
    <xf numFmtId="0" fontId="1" fillId="0" borderId="0" xfId="0" applyFont="1" applyAlignment="1">
      <alignment horizontal="center"/>
    </xf>
    <xf numFmtId="9" fontId="0" fillId="0" borderId="0" xfId="0" applyNumberFormat="1" applyAlignment="1">
      <alignment horizontal="center"/>
    </xf>
    <xf numFmtId="10" fontId="0" fillId="0" borderId="0" xfId="0" applyNumberFormat="1" applyAlignment="1">
      <alignment horizontal="center"/>
    </xf>
    <xf numFmtId="0" fontId="4" fillId="0" borderId="0" xfId="0" applyFont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6" borderId="6" xfId="0" quotePrefix="1" applyFill="1" applyBorder="1" applyAlignment="1">
      <alignment horizontal="center"/>
    </xf>
    <xf numFmtId="0" fontId="0" fillId="6" borderId="7" xfId="0" quotePrefix="1" applyFill="1" applyBorder="1" applyAlignment="1">
      <alignment horizontal="center"/>
    </xf>
    <xf numFmtId="0" fontId="0" fillId="6" borderId="5" xfId="0" quotePrefix="1" applyFill="1" applyBorder="1" applyAlignment="1">
      <alignment horizontal="center"/>
    </xf>
    <xf numFmtId="0" fontId="0" fillId="6" borderId="3" xfId="0" quotePrefix="1" applyFill="1" applyBorder="1" applyAlignment="1">
      <alignment horizontal="center"/>
    </xf>
    <xf numFmtId="0" fontId="0" fillId="7" borderId="4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7" borderId="10" xfId="0" applyFill="1" applyBorder="1" applyAlignment="1">
      <alignment horizontal="center"/>
    </xf>
    <xf numFmtId="0" fontId="0" fillId="5" borderId="11" xfId="0" applyFill="1" applyBorder="1" applyAlignment="1">
      <alignment horizontal="center"/>
    </xf>
    <xf numFmtId="0" fontId="0" fillId="5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4" fillId="2" borderId="14" xfId="0" applyFont="1" applyFill="1" applyBorder="1" applyAlignment="1">
      <alignment horizontal="center"/>
    </xf>
    <xf numFmtId="0" fontId="0" fillId="7" borderId="13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7" fillId="3" borderId="17" xfId="0" applyFont="1" applyFill="1" applyBorder="1" applyAlignment="1">
      <alignment horizontal="center"/>
    </xf>
    <xf numFmtId="0" fontId="0" fillId="0" borderId="5" xfId="0" quotePrefix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5" borderId="18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4" fillId="6" borderId="20" xfId="0" applyFont="1" applyFill="1" applyBorder="1" applyAlignment="1">
      <alignment horizontal="center"/>
    </xf>
    <xf numFmtId="0" fontId="4" fillId="6" borderId="21" xfId="0" applyFont="1" applyFill="1" applyBorder="1" applyAlignment="1">
      <alignment horizontal="center"/>
    </xf>
    <xf numFmtId="0" fontId="7" fillId="8" borderId="21" xfId="0" applyFont="1" applyFill="1" applyBorder="1"/>
    <xf numFmtId="0" fontId="0" fillId="8" borderId="22" xfId="0" applyFill="1" applyBorder="1" applyAlignment="1">
      <alignment horizontal="center"/>
    </xf>
    <xf numFmtId="0" fontId="0" fillId="8" borderId="23" xfId="0" applyFill="1" applyBorder="1" applyAlignment="1">
      <alignment horizontal="center"/>
    </xf>
    <xf numFmtId="0" fontId="0" fillId="8" borderId="24" xfId="0" applyFill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3" borderId="8" xfId="0" applyFont="1" applyFill="1" applyBorder="1" applyAlignment="1">
      <alignment horizontal="center"/>
    </xf>
    <xf numFmtId="0" fontId="4" fillId="8" borderId="25" xfId="0" applyFont="1" applyFill="1" applyBorder="1" applyAlignment="1">
      <alignment horizontal="center"/>
    </xf>
    <xf numFmtId="0" fontId="0" fillId="0" borderId="26" xfId="0" applyBorder="1" applyAlignment="1">
      <alignment horizontal="center"/>
    </xf>
    <xf numFmtId="0" fontId="0" fillId="4" borderId="27" xfId="0" applyFill="1" applyBorder="1" applyAlignment="1">
      <alignment horizontal="center"/>
    </xf>
    <xf numFmtId="0" fontId="0" fillId="8" borderId="28" xfId="0" applyFill="1" applyBorder="1" applyAlignment="1">
      <alignment horizontal="center"/>
    </xf>
    <xf numFmtId="0" fontId="0" fillId="0" borderId="29" xfId="0" quotePrefix="1" applyBorder="1" applyAlignment="1">
      <alignment horizontal="center"/>
    </xf>
    <xf numFmtId="0" fontId="0" fillId="0" borderId="30" xfId="0" quotePrefix="1" applyBorder="1" applyAlignment="1">
      <alignment horizontal="center"/>
    </xf>
    <xf numFmtId="0" fontId="0" fillId="6" borderId="31" xfId="0" quotePrefix="1" applyFill="1" applyBorder="1" applyAlignment="1">
      <alignment horizontal="center"/>
    </xf>
    <xf numFmtId="0" fontId="0" fillId="6" borderId="30" xfId="0" quotePrefix="1" applyFill="1" applyBorder="1" applyAlignment="1">
      <alignment horizontal="center"/>
    </xf>
    <xf numFmtId="0" fontId="0" fillId="0" borderId="31" xfId="0" quotePrefix="1" applyBorder="1" applyAlignment="1">
      <alignment horizontal="center"/>
    </xf>
    <xf numFmtId="0" fontId="0" fillId="3" borderId="32" xfId="0" applyFill="1" applyBorder="1"/>
    <xf numFmtId="0" fontId="4" fillId="6" borderId="33" xfId="0" applyFont="1" applyFill="1" applyBorder="1" applyAlignment="1">
      <alignment horizontal="center"/>
    </xf>
    <xf numFmtId="0" fontId="0" fillId="0" borderId="34" xfId="0" applyBorder="1" applyAlignment="1">
      <alignment horizontal="center" vertical="center"/>
    </xf>
    <xf numFmtId="0" fontId="4" fillId="5" borderId="10" xfId="0" applyFont="1" applyFill="1" applyBorder="1" applyAlignment="1">
      <alignment horizontal="center"/>
    </xf>
    <xf numFmtId="0" fontId="4" fillId="5" borderId="4" xfId="0" applyFont="1" applyFill="1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4" borderId="47" xfId="0" applyFill="1" applyBorder="1" applyAlignment="1">
      <alignment horizontal="center"/>
    </xf>
    <xf numFmtId="0" fontId="0" fillId="4" borderId="48" xfId="0" applyFill="1" applyBorder="1" applyAlignment="1">
      <alignment horizontal="center"/>
    </xf>
    <xf numFmtId="0" fontId="0" fillId="3" borderId="47" xfId="0" applyFill="1" applyBorder="1" applyAlignment="1">
      <alignment horizontal="center"/>
    </xf>
    <xf numFmtId="0" fontId="0" fillId="7" borderId="17" xfId="0" applyFill="1" applyBorder="1" applyAlignment="1">
      <alignment horizontal="center"/>
    </xf>
    <xf numFmtId="0" fontId="4" fillId="3" borderId="49" xfId="0" applyFont="1" applyFill="1" applyBorder="1" applyAlignment="1">
      <alignment horizontal="center"/>
    </xf>
    <xf numFmtId="0" fontId="0" fillId="3" borderId="50" xfId="0" applyFill="1" applyBorder="1" applyAlignment="1">
      <alignment horizontal="center"/>
    </xf>
    <xf numFmtId="0" fontId="0" fillId="4" borderId="17" xfId="0" applyFill="1" applyBorder="1" applyAlignment="1">
      <alignment horizontal="center"/>
    </xf>
    <xf numFmtId="0" fontId="0" fillId="3" borderId="17" xfId="0" applyFill="1" applyBorder="1" applyAlignment="1">
      <alignment horizontal="center"/>
    </xf>
    <xf numFmtId="0" fontId="0" fillId="7" borderId="51" xfId="0" applyFill="1" applyBorder="1" applyAlignment="1">
      <alignment horizontal="center"/>
    </xf>
    <xf numFmtId="0" fontId="0" fillId="7" borderId="52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34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6" borderId="8" xfId="0" applyFill="1" applyBorder="1" applyAlignment="1">
      <alignment horizontal="center"/>
    </xf>
    <xf numFmtId="0" fontId="0" fillId="6" borderId="0" xfId="0" applyFill="1" applyAlignment="1">
      <alignment horizontal="center"/>
    </xf>
    <xf numFmtId="0" fontId="0" fillId="6" borderId="4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6" borderId="46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46" xfId="0" applyBorder="1" applyAlignment="1">
      <alignment horizontal="center"/>
    </xf>
    <xf numFmtId="0" fontId="0" fillId="6" borderId="38" xfId="0" applyFill="1" applyBorder="1" applyAlignment="1">
      <alignment horizontal="center"/>
    </xf>
    <xf numFmtId="0" fontId="0" fillId="6" borderId="40" xfId="0" applyFill="1" applyBorder="1" applyAlignment="1">
      <alignment horizontal="center"/>
    </xf>
    <xf numFmtId="0" fontId="0" fillId="6" borderId="43" xfId="0" applyFill="1" applyBorder="1" applyAlignment="1">
      <alignment horizontal="center"/>
    </xf>
    <xf numFmtId="0" fontId="0" fillId="6" borderId="44" xfId="0" applyFill="1" applyBorder="1" applyAlignment="1">
      <alignment horizontal="center"/>
    </xf>
    <xf numFmtId="0" fontId="1" fillId="0" borderId="0" xfId="0" applyFont="1" applyAlignment="1">
      <alignment horizontal="center"/>
    </xf>
    <xf numFmtId="0" fontId="2" fillId="0" borderId="36" xfId="0" applyFont="1" applyBorder="1" applyAlignment="1">
      <alignment horizontal="left"/>
    </xf>
    <xf numFmtId="0" fontId="0" fillId="0" borderId="38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2" xfId="0" applyBorder="1" applyAlignment="1">
      <alignment horizontal="center"/>
    </xf>
    <xf numFmtId="0" fontId="4" fillId="0" borderId="42" xfId="0" applyFont="1" applyBorder="1" applyAlignment="1">
      <alignment horizontal="center"/>
    </xf>
    <xf numFmtId="0" fontId="0" fillId="0" borderId="37" xfId="0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0" fillId="0" borderId="41" xfId="0" applyBorder="1" applyAlignment="1">
      <alignment horizontal="center" vertical="center"/>
    </xf>
    <xf numFmtId="0" fontId="0" fillId="0" borderId="45" xfId="0" applyBorder="1" applyAlignment="1">
      <alignment horizontal="center"/>
    </xf>
    <xf numFmtId="14" fontId="0" fillId="0" borderId="45" xfId="0" applyNumberFormat="1" applyBorder="1" applyAlignment="1">
      <alignment horizontal="center"/>
    </xf>
  </cellXfs>
  <cellStyles count="1">
    <cellStyle name="Normal" xfId="0" builtinId="0"/>
  </cellStyles>
  <dxfs count="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314960</xdr:colOff>
      <xdr:row>2</xdr:row>
      <xdr:rowOff>25400</xdr:rowOff>
    </xdr:from>
    <xdr:to>
      <xdr:col>2</xdr:col>
      <xdr:colOff>167640</xdr:colOff>
      <xdr:row>3</xdr:row>
      <xdr:rowOff>101600</xdr:rowOff>
    </xdr:to>
    <xdr:sp macro="[0]!archiv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899BD14-B0C2-4858-A63E-05446392FCC8}"/>
            </a:ext>
          </a:extLst>
        </xdr:cNvPr>
        <xdr:cNvSpPr/>
      </xdr:nvSpPr>
      <xdr:spPr>
        <a:xfrm>
          <a:off x="528320" y="431800"/>
          <a:ext cx="822960" cy="2743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ARCHIVER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20"/>
  <sheetViews>
    <sheetView showZeros="0" tabSelected="1" zoomScale="150" zoomScaleNormal="150" workbookViewId="0">
      <selection activeCell="A13" sqref="A13:A14"/>
    </sheetView>
  </sheetViews>
  <sheetFormatPr baseColWidth="10" defaultRowHeight="13.2" x14ac:dyDescent="0.25"/>
  <cols>
    <col min="1" max="1" width="3.109375" customWidth="1"/>
    <col min="2" max="2" width="14.109375" customWidth="1"/>
    <col min="3" max="3" width="10.109375" customWidth="1"/>
    <col min="4" max="4" width="13.33203125" customWidth="1"/>
    <col min="5" max="5" width="11.88671875" customWidth="1"/>
    <col min="8" max="8" width="7.5546875" customWidth="1"/>
    <col min="9" max="9" width="17" customWidth="1"/>
    <col min="12" max="12" width="7.5546875" customWidth="1"/>
    <col min="14" max="14" width="12.109375" customWidth="1"/>
    <col min="15" max="15" width="15.88671875" customWidth="1"/>
  </cols>
  <sheetData>
    <row r="1" spans="1:22" ht="20.25" customHeight="1" x14ac:dyDescent="0.3">
      <c r="B1" s="92" t="s">
        <v>27</v>
      </c>
      <c r="C1" s="92"/>
      <c r="D1" s="92"/>
      <c r="E1" s="92"/>
      <c r="F1" s="92"/>
      <c r="G1" s="92"/>
      <c r="H1" s="92"/>
      <c r="I1" s="92"/>
      <c r="J1" s="92"/>
      <c r="K1" s="92"/>
      <c r="L1" s="92"/>
      <c r="M1" s="92"/>
      <c r="N1" s="92"/>
      <c r="O1" s="92"/>
    </row>
    <row r="2" spans="1:22" ht="12" customHeight="1" thickBot="1" x14ac:dyDescent="0.35">
      <c r="B2" s="93"/>
      <c r="C2" s="93"/>
      <c r="D2" s="93"/>
      <c r="E2" s="93"/>
      <c r="F2" s="93"/>
      <c r="G2" s="93"/>
      <c r="H2" s="93"/>
      <c r="I2" s="93"/>
      <c r="J2" s="93"/>
      <c r="K2" s="11"/>
      <c r="L2" s="11"/>
      <c r="M2" s="11"/>
      <c r="N2" s="11"/>
      <c r="O2" s="11"/>
    </row>
    <row r="3" spans="1:22" ht="15.6" x14ac:dyDescent="0.35">
      <c r="A3" s="94"/>
      <c r="B3" s="77"/>
      <c r="C3" s="95"/>
      <c r="D3" s="35" t="s">
        <v>26</v>
      </c>
      <c r="E3" s="48" t="s">
        <v>6</v>
      </c>
      <c r="F3" s="99" t="s">
        <v>25</v>
      </c>
      <c r="G3" s="100"/>
      <c r="H3" s="4" t="s">
        <v>4</v>
      </c>
      <c r="I3" s="64" t="s">
        <v>24</v>
      </c>
      <c r="J3" s="101" t="s">
        <v>23</v>
      </c>
      <c r="K3" s="100"/>
      <c r="L3" s="4" t="s">
        <v>4</v>
      </c>
      <c r="M3" s="64" t="s">
        <v>21</v>
      </c>
      <c r="N3" s="63" t="s">
        <v>22</v>
      </c>
      <c r="O3" s="30" t="s">
        <v>0</v>
      </c>
    </row>
    <row r="4" spans="1:22" ht="16.2" thickBot="1" x14ac:dyDescent="0.4">
      <c r="A4" s="96"/>
      <c r="B4" s="97"/>
      <c r="C4" s="98"/>
      <c r="D4" s="36"/>
      <c r="E4" s="49"/>
      <c r="F4" s="52" t="s">
        <v>2</v>
      </c>
      <c r="G4" s="2" t="s">
        <v>3</v>
      </c>
      <c r="H4" s="3"/>
      <c r="I4" s="18"/>
      <c r="J4" s="1" t="s">
        <v>2</v>
      </c>
      <c r="K4" s="2" t="s">
        <v>3</v>
      </c>
      <c r="L4" s="3"/>
      <c r="M4" s="18"/>
      <c r="N4" s="26"/>
      <c r="O4" s="31"/>
      <c r="T4" s="10" t="s">
        <v>7</v>
      </c>
      <c r="U4" s="12">
        <v>0</v>
      </c>
      <c r="V4" s="14" t="s">
        <v>20</v>
      </c>
    </row>
    <row r="5" spans="1:22" ht="16.5" customHeight="1" thickBot="1" x14ac:dyDescent="0.3">
      <c r="A5" s="60"/>
      <c r="B5" s="15" t="s">
        <v>1</v>
      </c>
      <c r="C5" s="25"/>
      <c r="D5" s="37" t="s">
        <v>14</v>
      </c>
      <c r="E5" s="50" t="s">
        <v>15</v>
      </c>
      <c r="F5" s="53"/>
      <c r="G5" s="17"/>
      <c r="H5" s="16">
        <f>F5-G5</f>
        <v>0</v>
      </c>
      <c r="I5" s="25"/>
      <c r="J5" s="17"/>
      <c r="K5" s="17"/>
      <c r="L5" s="16">
        <f>K5-J5</f>
        <v>0</v>
      </c>
      <c r="M5" s="25"/>
      <c r="N5" s="27"/>
      <c r="O5" s="32"/>
      <c r="T5" s="10" t="s">
        <v>8</v>
      </c>
      <c r="U5" s="12">
        <v>0.01</v>
      </c>
      <c r="V5" s="14" t="s">
        <v>19</v>
      </c>
    </row>
    <row r="6" spans="1:22" ht="16.5" customHeight="1" thickBot="1" x14ac:dyDescent="0.3">
      <c r="A6" s="61" t="s">
        <v>18</v>
      </c>
      <c r="B6" s="42"/>
      <c r="C6" s="43"/>
      <c r="D6" s="44"/>
      <c r="E6" s="51"/>
      <c r="F6" s="54"/>
      <c r="G6" s="45"/>
      <c r="H6" s="45"/>
      <c r="I6" s="45"/>
      <c r="J6" s="45"/>
      <c r="K6" s="45"/>
      <c r="L6" s="45"/>
      <c r="M6" s="45"/>
      <c r="N6" s="46"/>
      <c r="O6" s="47"/>
      <c r="T6" s="10" t="s">
        <v>9</v>
      </c>
      <c r="U6" s="12">
        <v>0.02</v>
      </c>
      <c r="V6" s="14" t="s">
        <v>17</v>
      </c>
    </row>
    <row r="7" spans="1:22" ht="13.5" customHeight="1" thickTop="1" x14ac:dyDescent="0.25">
      <c r="A7" s="102">
        <v>1</v>
      </c>
      <c r="B7" s="77" t="s">
        <v>28</v>
      </c>
      <c r="C7" s="103"/>
      <c r="D7" s="104">
        <v>44320</v>
      </c>
      <c r="E7" s="77"/>
      <c r="F7" s="55">
        <v>1</v>
      </c>
      <c r="G7" s="38">
        <v>2</v>
      </c>
      <c r="H7" s="5">
        <f t="shared" ref="H7:H18" si="0">$H$5</f>
        <v>0</v>
      </c>
      <c r="I7" s="39">
        <f t="shared" ref="I7:I18" si="1">(G7-F7)-H7</f>
        <v>1</v>
      </c>
      <c r="J7" s="38">
        <v>1</v>
      </c>
      <c r="K7" s="38">
        <v>2</v>
      </c>
      <c r="L7" s="5">
        <f>L5</f>
        <v>0</v>
      </c>
      <c r="M7" s="39">
        <f t="shared" ref="M7:M18" si="2">(K7-J7)-L7</f>
        <v>1</v>
      </c>
      <c r="N7" s="40">
        <f t="shared" ref="N7:N18" si="3">I7-M7</f>
        <v>0</v>
      </c>
      <c r="O7" s="41">
        <f t="shared" ref="O7:O18" si="4">N7*0.7389</f>
        <v>0</v>
      </c>
      <c r="T7" s="10" t="s">
        <v>10</v>
      </c>
      <c r="U7" s="13">
        <v>3.2500000000000001E-2</v>
      </c>
      <c r="V7" s="14" t="s">
        <v>5</v>
      </c>
    </row>
    <row r="8" spans="1:22" ht="13.5" customHeight="1" thickBot="1" x14ac:dyDescent="0.3">
      <c r="A8" s="80"/>
      <c r="B8" s="78"/>
      <c r="C8" s="87"/>
      <c r="D8" s="87"/>
      <c r="E8" s="78"/>
      <c r="F8" s="56">
        <v>4</v>
      </c>
      <c r="G8" s="8">
        <v>3</v>
      </c>
      <c r="H8" s="5">
        <f t="shared" si="0"/>
        <v>0</v>
      </c>
      <c r="I8" s="20">
        <f t="shared" si="1"/>
        <v>-1</v>
      </c>
      <c r="J8" s="8">
        <v>3</v>
      </c>
      <c r="K8" s="8">
        <v>4</v>
      </c>
      <c r="L8" s="5">
        <f t="shared" ref="L8:L18" si="5">L7</f>
        <v>0</v>
      </c>
      <c r="M8" s="20">
        <f t="shared" si="2"/>
        <v>1</v>
      </c>
      <c r="N8" s="29">
        <f t="shared" si="3"/>
        <v>-2</v>
      </c>
      <c r="O8" s="34">
        <f t="shared" si="4"/>
        <v>-1.4778</v>
      </c>
      <c r="T8" s="10" t="s">
        <v>11</v>
      </c>
      <c r="U8" s="14" t="s">
        <v>16</v>
      </c>
    </row>
    <row r="9" spans="1:22" x14ac:dyDescent="0.25">
      <c r="A9" s="79">
        <v>2</v>
      </c>
      <c r="B9" s="88"/>
      <c r="C9" s="83"/>
      <c r="D9" s="83"/>
      <c r="E9" s="90"/>
      <c r="F9" s="57"/>
      <c r="G9" s="21"/>
      <c r="H9" s="21">
        <f t="shared" si="0"/>
        <v>0</v>
      </c>
      <c r="I9" s="19">
        <f t="shared" si="1"/>
        <v>0</v>
      </c>
      <c r="J9" s="21"/>
      <c r="K9" s="21"/>
      <c r="L9" s="21">
        <f t="shared" si="5"/>
        <v>0</v>
      </c>
      <c r="M9" s="19">
        <f t="shared" si="2"/>
        <v>0</v>
      </c>
      <c r="N9" s="28">
        <f t="shared" si="3"/>
        <v>0</v>
      </c>
      <c r="O9" s="33">
        <f t="shared" si="4"/>
        <v>0</v>
      </c>
      <c r="T9" s="10" t="s">
        <v>12</v>
      </c>
    </row>
    <row r="10" spans="1:22" ht="13.8" thickBot="1" x14ac:dyDescent="0.3">
      <c r="A10" s="80"/>
      <c r="B10" s="89"/>
      <c r="C10" s="84"/>
      <c r="D10" s="84"/>
      <c r="E10" s="91"/>
      <c r="F10" s="58"/>
      <c r="G10" s="22"/>
      <c r="H10" s="23">
        <f t="shared" si="0"/>
        <v>0</v>
      </c>
      <c r="I10" s="20">
        <f t="shared" si="1"/>
        <v>0</v>
      </c>
      <c r="J10" s="22"/>
      <c r="K10" s="22"/>
      <c r="L10" s="23">
        <f t="shared" si="5"/>
        <v>0</v>
      </c>
      <c r="M10" s="20">
        <f t="shared" si="2"/>
        <v>0</v>
      </c>
      <c r="N10" s="29">
        <f t="shared" si="3"/>
        <v>0</v>
      </c>
      <c r="O10" s="34">
        <f t="shared" si="4"/>
        <v>0</v>
      </c>
      <c r="T10" s="10" t="s">
        <v>13</v>
      </c>
    </row>
    <row r="11" spans="1:22" ht="13.5" customHeight="1" x14ac:dyDescent="0.25">
      <c r="A11" s="79">
        <v>3</v>
      </c>
      <c r="B11" s="77"/>
      <c r="C11" s="86"/>
      <c r="D11" s="86"/>
      <c r="E11" s="77"/>
      <c r="F11" s="59"/>
      <c r="G11" s="6"/>
      <c r="H11" s="7">
        <f t="shared" si="0"/>
        <v>0</v>
      </c>
      <c r="I11" s="19">
        <f t="shared" si="1"/>
        <v>0</v>
      </c>
      <c r="J11" s="6"/>
      <c r="K11" s="6"/>
      <c r="L11" s="7">
        <f t="shared" si="5"/>
        <v>0</v>
      </c>
      <c r="M11" s="19">
        <f t="shared" si="2"/>
        <v>0</v>
      </c>
      <c r="N11" s="28">
        <f t="shared" si="3"/>
        <v>0</v>
      </c>
      <c r="O11" s="33">
        <f t="shared" si="4"/>
        <v>0</v>
      </c>
    </row>
    <row r="12" spans="1:22" ht="13.5" customHeight="1" thickBot="1" x14ac:dyDescent="0.3">
      <c r="A12" s="80"/>
      <c r="B12" s="78"/>
      <c r="C12" s="87"/>
      <c r="D12" s="87"/>
      <c r="E12" s="78"/>
      <c r="F12" s="56"/>
      <c r="G12" s="8"/>
      <c r="H12" s="5">
        <f t="shared" si="0"/>
        <v>0</v>
      </c>
      <c r="I12" s="20">
        <f t="shared" si="1"/>
        <v>0</v>
      </c>
      <c r="J12" s="8"/>
      <c r="K12" s="8"/>
      <c r="L12" s="5">
        <f t="shared" si="5"/>
        <v>0</v>
      </c>
      <c r="M12" s="20">
        <f t="shared" si="2"/>
        <v>0</v>
      </c>
      <c r="N12" s="29">
        <f t="shared" si="3"/>
        <v>0</v>
      </c>
      <c r="O12" s="34">
        <f t="shared" si="4"/>
        <v>0</v>
      </c>
    </row>
    <row r="13" spans="1:22" x14ac:dyDescent="0.25">
      <c r="A13" s="79">
        <v>4</v>
      </c>
      <c r="B13" s="81"/>
      <c r="C13" s="83"/>
      <c r="D13" s="83"/>
      <c r="E13" s="81"/>
      <c r="F13" s="57"/>
      <c r="G13" s="21"/>
      <c r="H13" s="21">
        <f>$H$5</f>
        <v>0</v>
      </c>
      <c r="I13" s="19">
        <f t="shared" si="1"/>
        <v>0</v>
      </c>
      <c r="J13" s="21"/>
      <c r="K13" s="21"/>
      <c r="L13" s="21">
        <f t="shared" si="5"/>
        <v>0</v>
      </c>
      <c r="M13" s="19">
        <f t="shared" si="2"/>
        <v>0</v>
      </c>
      <c r="N13" s="28">
        <f t="shared" si="3"/>
        <v>0</v>
      </c>
      <c r="O13" s="33">
        <f t="shared" si="4"/>
        <v>0</v>
      </c>
    </row>
    <row r="14" spans="1:22" ht="13.8" thickBot="1" x14ac:dyDescent="0.3">
      <c r="A14" s="80"/>
      <c r="B14" s="82"/>
      <c r="C14" s="85"/>
      <c r="D14" s="85"/>
      <c r="E14" s="82"/>
      <c r="F14" s="58"/>
      <c r="G14" s="22"/>
      <c r="H14" s="23">
        <f t="shared" si="0"/>
        <v>0</v>
      </c>
      <c r="I14" s="20">
        <f t="shared" si="1"/>
        <v>0</v>
      </c>
      <c r="J14" s="22"/>
      <c r="K14" s="22"/>
      <c r="L14" s="23">
        <f t="shared" si="5"/>
        <v>0</v>
      </c>
      <c r="M14" s="20">
        <f t="shared" si="2"/>
        <v>0</v>
      </c>
      <c r="N14" s="29">
        <f t="shared" si="3"/>
        <v>0</v>
      </c>
      <c r="O14" s="34">
        <f t="shared" si="4"/>
        <v>0</v>
      </c>
    </row>
    <row r="15" spans="1:22" x14ac:dyDescent="0.25">
      <c r="A15" s="79">
        <v>5</v>
      </c>
      <c r="B15" s="77"/>
      <c r="C15" s="86"/>
      <c r="D15" s="86"/>
      <c r="E15" s="77"/>
      <c r="F15" s="59"/>
      <c r="G15" s="6"/>
      <c r="H15" s="7">
        <f t="shared" si="0"/>
        <v>0</v>
      </c>
      <c r="I15" s="19">
        <f t="shared" si="1"/>
        <v>0</v>
      </c>
      <c r="J15" s="6"/>
      <c r="K15" s="6"/>
      <c r="L15" s="7">
        <f t="shared" si="5"/>
        <v>0</v>
      </c>
      <c r="M15" s="19">
        <f t="shared" si="2"/>
        <v>0</v>
      </c>
      <c r="N15" s="28">
        <f t="shared" si="3"/>
        <v>0</v>
      </c>
      <c r="O15" s="33">
        <f t="shared" si="4"/>
        <v>0</v>
      </c>
    </row>
    <row r="16" spans="1:22" ht="13.8" thickBot="1" x14ac:dyDescent="0.3">
      <c r="A16" s="80"/>
      <c r="B16" s="78"/>
      <c r="C16" s="87"/>
      <c r="D16" s="87"/>
      <c r="E16" s="78"/>
      <c r="F16" s="56"/>
      <c r="G16" s="8"/>
      <c r="H16" s="5">
        <f t="shared" si="0"/>
        <v>0</v>
      </c>
      <c r="I16" s="20">
        <f t="shared" si="1"/>
        <v>0</v>
      </c>
      <c r="J16" s="8"/>
      <c r="K16" s="8"/>
      <c r="L16" s="5">
        <f t="shared" si="5"/>
        <v>0</v>
      </c>
      <c r="M16" s="20">
        <f t="shared" si="2"/>
        <v>0</v>
      </c>
      <c r="N16" s="29">
        <f t="shared" si="3"/>
        <v>0</v>
      </c>
      <c r="O16" s="34">
        <f t="shared" si="4"/>
        <v>0</v>
      </c>
    </row>
    <row r="17" spans="1:15" x14ac:dyDescent="0.25">
      <c r="A17" s="79">
        <v>6</v>
      </c>
      <c r="B17" s="81"/>
      <c r="C17" s="83"/>
      <c r="D17" s="83"/>
      <c r="E17" s="81"/>
      <c r="F17" s="57"/>
      <c r="G17" s="21"/>
      <c r="H17" s="21">
        <f t="shared" si="0"/>
        <v>0</v>
      </c>
      <c r="I17" s="19">
        <f t="shared" si="1"/>
        <v>0</v>
      </c>
      <c r="J17" s="21"/>
      <c r="K17" s="21"/>
      <c r="L17" s="21">
        <f t="shared" si="5"/>
        <v>0</v>
      </c>
      <c r="M17" s="19">
        <f t="shared" si="2"/>
        <v>0</v>
      </c>
      <c r="N17" s="28">
        <f t="shared" si="3"/>
        <v>0</v>
      </c>
      <c r="O17" s="33">
        <f t="shared" si="4"/>
        <v>0</v>
      </c>
    </row>
    <row r="18" spans="1:15" ht="13.8" thickBot="1" x14ac:dyDescent="0.3">
      <c r="A18" s="80"/>
      <c r="B18" s="82"/>
      <c r="C18" s="84"/>
      <c r="D18" s="84"/>
      <c r="E18" s="82"/>
      <c r="F18" s="58"/>
      <c r="G18" s="22"/>
      <c r="H18" s="22">
        <f t="shared" si="0"/>
        <v>0</v>
      </c>
      <c r="I18" s="20">
        <f t="shared" si="1"/>
        <v>0</v>
      </c>
      <c r="J18" s="22"/>
      <c r="K18" s="22"/>
      <c r="L18" s="24">
        <f t="shared" si="5"/>
        <v>0</v>
      </c>
      <c r="M18" s="20">
        <f t="shared" si="2"/>
        <v>0</v>
      </c>
      <c r="N18" s="29">
        <f t="shared" si="3"/>
        <v>0</v>
      </c>
      <c r="O18" s="34">
        <f t="shared" si="4"/>
        <v>0</v>
      </c>
    </row>
    <row r="19" spans="1:15" x14ac:dyDescent="0.25">
      <c r="B19" s="77"/>
      <c r="C19" s="77"/>
      <c r="D19" s="77"/>
      <c r="E19" s="77"/>
      <c r="L19" s="9"/>
    </row>
    <row r="20" spans="1:15" x14ac:dyDescent="0.25">
      <c r="B20" s="78"/>
      <c r="C20" s="78"/>
      <c r="D20" s="78"/>
      <c r="E20" s="78"/>
    </row>
  </sheetData>
  <mergeCells count="39">
    <mergeCell ref="B1:O1"/>
    <mergeCell ref="B2:J2"/>
    <mergeCell ref="A3:C4"/>
    <mergeCell ref="F3:G3"/>
    <mergeCell ref="J3:K3"/>
    <mergeCell ref="A7:A8"/>
    <mergeCell ref="B7:B8"/>
    <mergeCell ref="C7:C8"/>
    <mergeCell ref="D7:D8"/>
    <mergeCell ref="E7:E8"/>
    <mergeCell ref="A9:A10"/>
    <mergeCell ref="B9:B10"/>
    <mergeCell ref="C9:C10"/>
    <mergeCell ref="D9:D10"/>
    <mergeCell ref="E9:E10"/>
    <mergeCell ref="A11:A12"/>
    <mergeCell ref="B11:B12"/>
    <mergeCell ref="C11:C12"/>
    <mergeCell ref="D11:D12"/>
    <mergeCell ref="E11:E12"/>
    <mergeCell ref="A13:A14"/>
    <mergeCell ref="B13:B14"/>
    <mergeCell ref="C13:C14"/>
    <mergeCell ref="D13:D14"/>
    <mergeCell ref="E13:E14"/>
    <mergeCell ref="A15:A16"/>
    <mergeCell ref="B15:B16"/>
    <mergeCell ref="C15:C16"/>
    <mergeCell ref="D15:D16"/>
    <mergeCell ref="E15:E16"/>
    <mergeCell ref="E19:E20"/>
    <mergeCell ref="A17:A18"/>
    <mergeCell ref="B17:B18"/>
    <mergeCell ref="C17:C18"/>
    <mergeCell ref="D17:D18"/>
    <mergeCell ref="E17:E18"/>
    <mergeCell ref="B19:B20"/>
    <mergeCell ref="C19:C20"/>
    <mergeCell ref="D19:D20"/>
  </mergeCells>
  <conditionalFormatting sqref="O7:O18">
    <cfRule type="cellIs" dxfId="4" priority="1" stopIfTrue="1" operator="greaterThan">
      <formula>"0.05"</formula>
    </cfRule>
  </conditionalFormatting>
  <pageMargins left="0.78740157499999996" right="0.78740157499999996" top="0.984251969" bottom="0.984251969" header="0.4921259845" footer="0.4921259845"/>
  <pageSetup scale="70"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7"/>
  <sheetViews>
    <sheetView showZeros="0" zoomScale="150" zoomScaleNormal="150" workbookViewId="0">
      <selection activeCell="D7" sqref="D7:D8"/>
    </sheetView>
  </sheetViews>
  <sheetFormatPr baseColWidth="10" defaultRowHeight="13.2" x14ac:dyDescent="0.25"/>
  <cols>
    <col min="1" max="1" width="3.109375" customWidth="1"/>
    <col min="2" max="2" width="14.109375" customWidth="1"/>
    <col min="3" max="3" width="10.109375" customWidth="1"/>
    <col min="4" max="4" width="13.33203125" customWidth="1"/>
    <col min="5" max="5" width="11.88671875" customWidth="1"/>
    <col min="8" max="8" width="7.5546875" customWidth="1"/>
    <col min="9" max="9" width="17" customWidth="1"/>
    <col min="12" max="12" width="7.5546875" customWidth="1"/>
    <col min="14" max="14" width="12.109375" customWidth="1"/>
    <col min="15" max="15" width="15.88671875" customWidth="1"/>
  </cols>
  <sheetData>
    <row r="1" spans="1:15" ht="20.25" customHeight="1" x14ac:dyDescent="0.3">
      <c r="B1" s="92" t="s">
        <v>27</v>
      </c>
      <c r="C1" s="92"/>
      <c r="D1" s="92"/>
      <c r="E1" s="92"/>
      <c r="F1" s="92"/>
      <c r="G1" s="92"/>
      <c r="H1" s="92"/>
      <c r="I1" s="92"/>
      <c r="J1" s="92"/>
      <c r="K1" s="92"/>
      <c r="L1" s="92"/>
      <c r="M1" s="92"/>
      <c r="N1" s="92"/>
      <c r="O1" s="92"/>
    </row>
    <row r="2" spans="1:15" ht="3.75" customHeight="1" thickBot="1" x14ac:dyDescent="0.35">
      <c r="B2" s="93"/>
      <c r="C2" s="93"/>
      <c r="D2" s="93"/>
      <c r="E2" s="93"/>
      <c r="F2" s="93"/>
      <c r="G2" s="93"/>
      <c r="H2" s="93"/>
      <c r="I2" s="93"/>
      <c r="J2" s="93"/>
      <c r="K2" s="11"/>
      <c r="L2" s="11"/>
      <c r="M2" s="11"/>
      <c r="N2" s="11"/>
      <c r="O2" s="11"/>
    </row>
    <row r="3" spans="1:15" ht="15.6" x14ac:dyDescent="0.35">
      <c r="A3" s="94"/>
      <c r="B3" s="77"/>
      <c r="C3" s="95"/>
      <c r="D3" s="35" t="s">
        <v>26</v>
      </c>
      <c r="E3" s="48" t="s">
        <v>6</v>
      </c>
      <c r="F3" s="99" t="s">
        <v>25</v>
      </c>
      <c r="G3" s="100"/>
      <c r="H3" s="4" t="s">
        <v>4</v>
      </c>
      <c r="I3" s="64" t="s">
        <v>24</v>
      </c>
      <c r="J3" s="101" t="s">
        <v>23</v>
      </c>
      <c r="K3" s="100"/>
      <c r="L3" s="4" t="s">
        <v>4</v>
      </c>
      <c r="M3" s="64" t="s">
        <v>21</v>
      </c>
      <c r="N3" s="63" t="s">
        <v>22</v>
      </c>
      <c r="O3" s="30" t="s">
        <v>0</v>
      </c>
    </row>
    <row r="4" spans="1:15" ht="16.2" thickBot="1" x14ac:dyDescent="0.4">
      <c r="A4" s="96"/>
      <c r="B4" s="97"/>
      <c r="C4" s="98"/>
      <c r="D4" s="36"/>
      <c r="E4" s="49"/>
      <c r="F4" s="52" t="s">
        <v>2</v>
      </c>
      <c r="G4" s="2" t="s">
        <v>3</v>
      </c>
      <c r="H4" s="3"/>
      <c r="I4" s="18"/>
      <c r="J4" s="1" t="s">
        <v>2</v>
      </c>
      <c r="K4" s="2" t="s">
        <v>3</v>
      </c>
      <c r="L4" s="3"/>
      <c r="M4" s="18"/>
      <c r="N4" s="26"/>
      <c r="O4" s="31"/>
    </row>
    <row r="5" spans="1:15" ht="16.5" customHeight="1" thickBot="1" x14ac:dyDescent="0.3">
      <c r="A5" s="60"/>
      <c r="B5" s="69" t="s">
        <v>1</v>
      </c>
      <c r="C5" s="70"/>
      <c r="D5" s="37" t="s">
        <v>14</v>
      </c>
      <c r="E5" s="71" t="s">
        <v>15</v>
      </c>
      <c r="F5" s="67"/>
      <c r="G5" s="68"/>
      <c r="H5" s="72">
        <f>F5-G5</f>
        <v>0</v>
      </c>
      <c r="I5" s="70"/>
      <c r="J5" s="73"/>
      <c r="K5" s="73"/>
      <c r="L5" s="74">
        <f>K5-J5</f>
        <v>0</v>
      </c>
      <c r="M5" s="70"/>
      <c r="N5" s="75"/>
      <c r="O5" s="76"/>
    </row>
    <row r="6" spans="1:15" ht="13.5" customHeight="1" thickBot="1" x14ac:dyDescent="0.3">
      <c r="A6" s="61" t="s">
        <v>18</v>
      </c>
      <c r="B6" s="42"/>
      <c r="C6" s="43"/>
      <c r="D6" s="44"/>
      <c r="E6" s="51"/>
      <c r="F6" s="54"/>
      <c r="G6" s="45"/>
      <c r="H6" s="45"/>
      <c r="I6" s="45"/>
      <c r="J6" s="45"/>
      <c r="K6" s="45"/>
      <c r="L6" s="45"/>
      <c r="M6" s="45"/>
      <c r="N6" s="46"/>
      <c r="O6" s="47"/>
    </row>
    <row r="7" spans="1:15" ht="13.5" customHeight="1" thickTop="1" x14ac:dyDescent="0.25">
      <c r="A7" s="102">
        <v>1</v>
      </c>
      <c r="B7" s="77" t="s">
        <v>28</v>
      </c>
      <c r="C7" s="103"/>
      <c r="D7" s="104">
        <v>44320</v>
      </c>
      <c r="E7" s="77"/>
      <c r="F7" s="55">
        <v>1</v>
      </c>
      <c r="G7" s="38">
        <v>2</v>
      </c>
      <c r="H7" s="5">
        <f t="shared" ref="H7:H17" si="0">$H$5</f>
        <v>0</v>
      </c>
      <c r="I7" s="39">
        <f t="shared" ref="I7:I17" si="1">(G7-F7)-H7</f>
        <v>1</v>
      </c>
      <c r="J7" s="38">
        <v>1</v>
      </c>
      <c r="K7" s="38">
        <v>2</v>
      </c>
      <c r="L7" s="5">
        <f>L5</f>
        <v>0</v>
      </c>
      <c r="M7" s="39">
        <f t="shared" ref="M7:M17" si="2">(K7-J7)-L7</f>
        <v>1</v>
      </c>
      <c r="N7" s="40">
        <f t="shared" ref="N7:N17" si="3">I7-M7</f>
        <v>0</v>
      </c>
      <c r="O7" s="41">
        <f t="shared" ref="O7:O17" si="4">N7*0.7389</f>
        <v>0</v>
      </c>
    </row>
    <row r="8" spans="1:15" ht="13.8" thickBot="1" x14ac:dyDescent="0.3">
      <c r="A8" s="80"/>
      <c r="B8" s="78"/>
      <c r="C8" s="87"/>
      <c r="D8" s="87"/>
      <c r="E8" s="78"/>
      <c r="F8" s="56">
        <v>4</v>
      </c>
      <c r="G8" s="8">
        <v>3</v>
      </c>
      <c r="H8" s="5">
        <f t="shared" si="0"/>
        <v>0</v>
      </c>
      <c r="I8" s="20">
        <f t="shared" si="1"/>
        <v>-1</v>
      </c>
      <c r="J8" s="8">
        <v>3</v>
      </c>
      <c r="K8" s="8">
        <v>4</v>
      </c>
      <c r="L8" s="5">
        <f t="shared" ref="L8:L17" si="5">L7</f>
        <v>0</v>
      </c>
      <c r="M8" s="20">
        <f t="shared" si="2"/>
        <v>1</v>
      </c>
      <c r="N8" s="29">
        <f t="shared" si="3"/>
        <v>-2</v>
      </c>
      <c r="O8" s="34">
        <f t="shared" si="4"/>
        <v>-1.4778</v>
      </c>
    </row>
    <row r="9" spans="1:15" x14ac:dyDescent="0.25">
      <c r="A9" s="79">
        <v>2</v>
      </c>
      <c r="B9" s="88"/>
      <c r="C9" s="83"/>
      <c r="D9" s="83"/>
      <c r="E9" s="90"/>
      <c r="F9" s="57"/>
      <c r="G9" s="21"/>
      <c r="H9" s="21">
        <f t="shared" si="0"/>
        <v>0</v>
      </c>
      <c r="I9" s="19">
        <f t="shared" si="1"/>
        <v>0</v>
      </c>
      <c r="J9" s="21"/>
      <c r="K9" s="21"/>
      <c r="L9" s="21">
        <f t="shared" si="5"/>
        <v>0</v>
      </c>
      <c r="M9" s="19">
        <f t="shared" si="2"/>
        <v>0</v>
      </c>
      <c r="N9" s="28">
        <f t="shared" si="3"/>
        <v>0</v>
      </c>
      <c r="O9" s="33">
        <f t="shared" si="4"/>
        <v>0</v>
      </c>
    </row>
    <row r="10" spans="1:15" ht="13.5" customHeight="1" thickBot="1" x14ac:dyDescent="0.3">
      <c r="A10" s="80"/>
      <c r="B10" s="89"/>
      <c r="C10" s="84"/>
      <c r="D10" s="84"/>
      <c r="E10" s="91"/>
      <c r="F10" s="58"/>
      <c r="G10" s="22"/>
      <c r="H10" s="23">
        <f t="shared" si="0"/>
        <v>0</v>
      </c>
      <c r="I10" s="20">
        <f t="shared" si="1"/>
        <v>0</v>
      </c>
      <c r="J10" s="22"/>
      <c r="K10" s="22"/>
      <c r="L10" s="23">
        <f t="shared" si="5"/>
        <v>0</v>
      </c>
      <c r="M10" s="20">
        <f t="shared" si="2"/>
        <v>0</v>
      </c>
      <c r="N10" s="29">
        <f t="shared" si="3"/>
        <v>0</v>
      </c>
      <c r="O10" s="34">
        <f t="shared" si="4"/>
        <v>0</v>
      </c>
    </row>
    <row r="11" spans="1:15" ht="13.5" customHeight="1" x14ac:dyDescent="0.25">
      <c r="A11" s="79">
        <v>3</v>
      </c>
      <c r="B11" s="77"/>
      <c r="C11" s="86"/>
      <c r="D11" s="86"/>
      <c r="E11" s="77"/>
      <c r="F11" s="59"/>
      <c r="G11" s="6"/>
      <c r="H11" s="7">
        <f t="shared" si="0"/>
        <v>0</v>
      </c>
      <c r="I11" s="19">
        <f t="shared" si="1"/>
        <v>0</v>
      </c>
      <c r="J11" s="6"/>
      <c r="K11" s="6"/>
      <c r="L11" s="7">
        <f t="shared" si="5"/>
        <v>0</v>
      </c>
      <c r="M11" s="19">
        <f t="shared" si="2"/>
        <v>0</v>
      </c>
      <c r="N11" s="28">
        <f t="shared" si="3"/>
        <v>0</v>
      </c>
      <c r="O11" s="33">
        <f t="shared" si="4"/>
        <v>0</v>
      </c>
    </row>
    <row r="12" spans="1:15" ht="13.8" thickBot="1" x14ac:dyDescent="0.3">
      <c r="A12" s="80"/>
      <c r="B12" s="78"/>
      <c r="C12" s="87"/>
      <c r="D12" s="87"/>
      <c r="E12" s="78"/>
      <c r="F12" s="56"/>
      <c r="G12" s="8"/>
      <c r="H12" s="5">
        <f t="shared" si="0"/>
        <v>0</v>
      </c>
      <c r="I12" s="20">
        <f t="shared" si="1"/>
        <v>0</v>
      </c>
      <c r="J12" s="8"/>
      <c r="K12" s="8"/>
      <c r="L12" s="5">
        <f t="shared" si="5"/>
        <v>0</v>
      </c>
      <c r="M12" s="20">
        <f t="shared" si="2"/>
        <v>0</v>
      </c>
      <c r="N12" s="29">
        <f t="shared" si="3"/>
        <v>0</v>
      </c>
      <c r="O12" s="34">
        <f t="shared" si="4"/>
        <v>0</v>
      </c>
    </row>
    <row r="13" spans="1:15" x14ac:dyDescent="0.25">
      <c r="A13" s="79">
        <v>4</v>
      </c>
      <c r="B13" s="81"/>
      <c r="C13" s="83"/>
      <c r="D13" s="83"/>
      <c r="E13" s="81"/>
      <c r="F13" s="57"/>
      <c r="G13" s="21"/>
      <c r="H13" s="21">
        <f>$H$5</f>
        <v>0</v>
      </c>
      <c r="I13" s="19">
        <f t="shared" si="1"/>
        <v>0</v>
      </c>
      <c r="J13" s="21"/>
      <c r="K13" s="21"/>
      <c r="L13" s="21">
        <f t="shared" si="5"/>
        <v>0</v>
      </c>
      <c r="M13" s="19">
        <f t="shared" si="2"/>
        <v>0</v>
      </c>
      <c r="N13" s="28">
        <f t="shared" si="3"/>
        <v>0</v>
      </c>
      <c r="O13" s="33">
        <f t="shared" si="4"/>
        <v>0</v>
      </c>
    </row>
    <row r="14" spans="1:15" ht="13.8" thickBot="1" x14ac:dyDescent="0.3">
      <c r="A14" s="80"/>
      <c r="B14" s="82"/>
      <c r="C14" s="85"/>
      <c r="D14" s="85"/>
      <c r="E14" s="82"/>
      <c r="F14" s="58"/>
      <c r="G14" s="22"/>
      <c r="H14" s="23">
        <f t="shared" si="0"/>
        <v>0</v>
      </c>
      <c r="I14" s="20">
        <f t="shared" si="1"/>
        <v>0</v>
      </c>
      <c r="J14" s="22"/>
      <c r="K14" s="22"/>
      <c r="L14" s="23">
        <f t="shared" si="5"/>
        <v>0</v>
      </c>
      <c r="M14" s="20">
        <f t="shared" si="2"/>
        <v>0</v>
      </c>
      <c r="N14" s="29">
        <f t="shared" si="3"/>
        <v>0</v>
      </c>
      <c r="O14" s="34">
        <f t="shared" si="4"/>
        <v>0</v>
      </c>
    </row>
    <row r="15" spans="1:15" x14ac:dyDescent="0.25">
      <c r="A15" s="79">
        <v>5</v>
      </c>
      <c r="B15" s="77"/>
      <c r="C15" s="86"/>
      <c r="D15" s="86"/>
      <c r="E15" s="77"/>
      <c r="F15" s="59"/>
      <c r="G15" s="6"/>
      <c r="H15" s="7">
        <f t="shared" si="0"/>
        <v>0</v>
      </c>
      <c r="I15" s="19">
        <f t="shared" si="1"/>
        <v>0</v>
      </c>
      <c r="J15" s="6"/>
      <c r="K15" s="6"/>
      <c r="L15" s="7">
        <f t="shared" si="5"/>
        <v>0</v>
      </c>
      <c r="M15" s="19">
        <f t="shared" si="2"/>
        <v>0</v>
      </c>
      <c r="N15" s="28">
        <f t="shared" si="3"/>
        <v>0</v>
      </c>
      <c r="O15" s="33">
        <f t="shared" si="4"/>
        <v>0</v>
      </c>
    </row>
    <row r="16" spans="1:15" ht="13.8" thickBot="1" x14ac:dyDescent="0.3">
      <c r="A16" s="80"/>
      <c r="B16" s="78"/>
      <c r="C16" s="87"/>
      <c r="D16" s="87"/>
      <c r="E16" s="78"/>
      <c r="F16" s="56"/>
      <c r="G16" s="8"/>
      <c r="H16" s="5">
        <f t="shared" si="0"/>
        <v>0</v>
      </c>
      <c r="I16" s="20">
        <f t="shared" si="1"/>
        <v>0</v>
      </c>
      <c r="J16" s="8"/>
      <c r="K16" s="8"/>
      <c r="L16" s="5">
        <f t="shared" si="5"/>
        <v>0</v>
      </c>
      <c r="M16" s="20">
        <f t="shared" si="2"/>
        <v>0</v>
      </c>
      <c r="N16" s="29">
        <f t="shared" si="3"/>
        <v>0</v>
      </c>
      <c r="O16" s="34">
        <f t="shared" si="4"/>
        <v>0</v>
      </c>
    </row>
    <row r="17" spans="1:15" x14ac:dyDescent="0.25">
      <c r="A17" s="62">
        <v>6</v>
      </c>
      <c r="B17" s="65"/>
      <c r="C17" s="66"/>
      <c r="D17" s="66"/>
      <c r="E17" s="65"/>
      <c r="F17" s="57"/>
      <c r="G17" s="21"/>
      <c r="H17" s="21">
        <f t="shared" si="0"/>
        <v>0</v>
      </c>
      <c r="I17" s="19">
        <f t="shared" si="1"/>
        <v>0</v>
      </c>
      <c r="J17" s="21"/>
      <c r="K17" s="21"/>
      <c r="L17" s="21">
        <f t="shared" si="5"/>
        <v>0</v>
      </c>
      <c r="M17" s="19">
        <f t="shared" si="2"/>
        <v>0</v>
      </c>
      <c r="N17" s="28">
        <f t="shared" si="3"/>
        <v>0</v>
      </c>
      <c r="O17" s="33">
        <f t="shared" si="4"/>
        <v>0</v>
      </c>
    </row>
  </sheetData>
  <mergeCells count="30">
    <mergeCell ref="C13:C14"/>
    <mergeCell ref="D13:D14"/>
    <mergeCell ref="E13:E14"/>
    <mergeCell ref="A15:A16"/>
    <mergeCell ref="B15:B16"/>
    <mergeCell ref="C15:C16"/>
    <mergeCell ref="D15:D16"/>
    <mergeCell ref="E15:E16"/>
    <mergeCell ref="C9:C10"/>
    <mergeCell ref="D9:D10"/>
    <mergeCell ref="E9:E10"/>
    <mergeCell ref="A11:A12"/>
    <mergeCell ref="B11:B12"/>
    <mergeCell ref="C11:C12"/>
    <mergeCell ref="D11:D12"/>
    <mergeCell ref="E11:E12"/>
    <mergeCell ref="A7:A8"/>
    <mergeCell ref="B7:B8"/>
    <mergeCell ref="A9:A10"/>
    <mergeCell ref="B9:B10"/>
    <mergeCell ref="A13:A14"/>
    <mergeCell ref="B13:B14"/>
    <mergeCell ref="B1:O1"/>
    <mergeCell ref="B2:J2"/>
    <mergeCell ref="A3:C4"/>
    <mergeCell ref="F3:G3"/>
    <mergeCell ref="J3:K3"/>
    <mergeCell ref="C7:C8"/>
    <mergeCell ref="D7:D8"/>
    <mergeCell ref="E7:E8"/>
  </mergeCells>
  <conditionalFormatting sqref="O7:O17">
    <cfRule type="cellIs" dxfId="0" priority="1" stopIfTrue="1" operator="greaterThan">
      <formula>"0.05"</formula>
    </cfRule>
  </conditionalFormatting>
  <pageMargins left="0.78740157499999996" right="0.78740157499999996" top="0.984251969" bottom="0.984251969" header="0.4921259845" footer="0.4921259845"/>
  <pageSetup scale="7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Original</vt:lpstr>
      <vt:lpstr>Archive</vt:lpstr>
    </vt:vector>
  </TitlesOfParts>
  <Company>Natrel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Natrel</dc:creator>
  <cp:lastModifiedBy>François ROUZE</cp:lastModifiedBy>
  <cp:lastPrinted>2019-06-25T23:39:39Z</cp:lastPrinted>
  <dcterms:created xsi:type="dcterms:W3CDTF">2010-11-23T20:13:54Z</dcterms:created>
  <dcterms:modified xsi:type="dcterms:W3CDTF">2021-05-04T03:36:22Z</dcterms:modified>
</cp:coreProperties>
</file>