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balcou\Desktop\"/>
    </mc:Choice>
  </mc:AlternateContent>
  <bookViews>
    <workbookView xWindow="0" yWindow="0" windowWidth="20490" windowHeight="7155"/>
  </bookViews>
  <sheets>
    <sheet name="Planning Hebdomadaire" sheetId="1" r:id="rId1"/>
    <sheet name="Mensuel" sheetId="2" r:id="rId2"/>
    <sheet name="Couverture Postes" sheetId="3" r:id="rId3"/>
  </sheets>
  <definedNames>
    <definedName name="_xlnm.Print_Area" localSheetId="0">'Planning Hebdomadaire'!$B$13:$Y$46</definedName>
  </definedNames>
  <calcPr calcId="152511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S50" i="2" l="1"/>
  <c r="CP50" i="2"/>
  <c r="CL50" i="2"/>
  <c r="CI50" i="2"/>
  <c r="CF50" i="2"/>
  <c r="CC50" i="2"/>
  <c r="BZ50" i="2"/>
  <c r="BW50" i="2"/>
  <c r="BT50" i="2"/>
  <c r="BP50" i="2"/>
  <c r="BM50" i="2"/>
  <c r="BJ50" i="2"/>
  <c r="BG50" i="2"/>
  <c r="BD50" i="2"/>
  <c r="BA50" i="2"/>
  <c r="AX50" i="2"/>
  <c r="AT50" i="2"/>
  <c r="AQ50" i="2"/>
  <c r="AN50" i="2"/>
  <c r="AK50" i="2"/>
  <c r="AH50" i="2"/>
  <c r="AE50" i="2"/>
  <c r="AB50" i="2"/>
  <c r="X50" i="2"/>
  <c r="U50" i="2"/>
  <c r="R50" i="2"/>
  <c r="O50" i="2"/>
  <c r="L50" i="2"/>
  <c r="I50" i="2"/>
  <c r="F50" i="2"/>
  <c r="F49" i="2"/>
  <c r="I49" i="2"/>
  <c r="L49" i="2"/>
  <c r="O49" i="2"/>
  <c r="R49" i="2"/>
  <c r="U49" i="2"/>
  <c r="X49" i="2"/>
  <c r="Y49" i="2"/>
  <c r="AB49" i="2"/>
  <c r="AE49" i="2"/>
  <c r="AH49" i="2"/>
  <c r="AK49" i="2"/>
  <c r="AN49" i="2"/>
  <c r="AQ49" i="2"/>
  <c r="AT49" i="2"/>
  <c r="AU49" i="2"/>
  <c r="AX49" i="2"/>
  <c r="BA49" i="2"/>
  <c r="BD49" i="2"/>
  <c r="BG49" i="2"/>
  <c r="BJ49" i="2"/>
  <c r="BM49" i="2"/>
  <c r="BP49" i="2"/>
  <c r="BQ49" i="2"/>
  <c r="BT49" i="2"/>
  <c r="BW49" i="2"/>
  <c r="BZ49" i="2"/>
  <c r="CC49" i="2"/>
  <c r="CF49" i="2"/>
  <c r="CI49" i="2"/>
  <c r="CL49" i="2"/>
  <c r="CM49" i="2"/>
  <c r="CT49" i="2"/>
  <c r="CS49" i="2"/>
  <c r="CP49" i="2"/>
  <c r="CS48" i="2"/>
  <c r="CP48" i="2"/>
  <c r="CL48" i="2"/>
  <c r="CI48" i="2"/>
  <c r="CF48" i="2"/>
  <c r="CC48" i="2"/>
  <c r="BZ48" i="2"/>
  <c r="BW48" i="2"/>
  <c r="BT48" i="2"/>
  <c r="BP48" i="2"/>
  <c r="BM48" i="2"/>
  <c r="BJ48" i="2"/>
  <c r="BG48" i="2"/>
  <c r="BD48" i="2"/>
  <c r="BA48" i="2"/>
  <c r="AX48" i="2"/>
  <c r="AT48" i="2"/>
  <c r="AQ48" i="2"/>
  <c r="AN48" i="2"/>
  <c r="AK48" i="2"/>
  <c r="AH48" i="2"/>
  <c r="AE48" i="2"/>
  <c r="AB48" i="2"/>
  <c r="X48" i="2"/>
  <c r="U48" i="2"/>
  <c r="R48" i="2"/>
  <c r="O48" i="2"/>
  <c r="L48" i="2"/>
  <c r="I48" i="2"/>
  <c r="F48" i="2"/>
  <c r="F47" i="2"/>
  <c r="I47" i="2"/>
  <c r="L47" i="2"/>
  <c r="O47" i="2"/>
  <c r="R47" i="2"/>
  <c r="U47" i="2"/>
  <c r="X47" i="2"/>
  <c r="Y47" i="2"/>
  <c r="AB47" i="2"/>
  <c r="AE47" i="2"/>
  <c r="AH47" i="2"/>
  <c r="AK47" i="2"/>
  <c r="AN47" i="2"/>
  <c r="AQ47" i="2"/>
  <c r="AT47" i="2"/>
  <c r="AU47" i="2"/>
  <c r="AX47" i="2"/>
  <c r="BA47" i="2"/>
  <c r="BD47" i="2"/>
  <c r="BG47" i="2"/>
  <c r="BJ47" i="2"/>
  <c r="BM47" i="2"/>
  <c r="BP47" i="2"/>
  <c r="BQ47" i="2"/>
  <c r="BT47" i="2"/>
  <c r="BW47" i="2"/>
  <c r="BZ47" i="2"/>
  <c r="CC47" i="2"/>
  <c r="CF47" i="2"/>
  <c r="CI47" i="2"/>
  <c r="CL47" i="2"/>
  <c r="CM47" i="2"/>
  <c r="CT47" i="2"/>
  <c r="CS47" i="2"/>
  <c r="CP47" i="2"/>
  <c r="CS46" i="2"/>
  <c r="CP46" i="2"/>
  <c r="CL46" i="2"/>
  <c r="CI46" i="2"/>
  <c r="CF46" i="2"/>
  <c r="CC46" i="2"/>
  <c r="BZ46" i="2"/>
  <c r="BW46" i="2"/>
  <c r="BT46" i="2"/>
  <c r="BP46" i="2"/>
  <c r="BM46" i="2"/>
  <c r="BJ46" i="2"/>
  <c r="BG46" i="2"/>
  <c r="BD46" i="2"/>
  <c r="BA46" i="2"/>
  <c r="AX46" i="2"/>
  <c r="AT46" i="2"/>
  <c r="AQ46" i="2"/>
  <c r="AN46" i="2"/>
  <c r="AK46" i="2"/>
  <c r="AH46" i="2"/>
  <c r="AE46" i="2"/>
  <c r="AB46" i="2"/>
  <c r="X46" i="2"/>
  <c r="U46" i="2"/>
  <c r="R46" i="2"/>
  <c r="O46" i="2"/>
  <c r="L46" i="2"/>
  <c r="I46" i="2"/>
  <c r="F46" i="2"/>
  <c r="F45" i="2"/>
  <c r="I45" i="2"/>
  <c r="L45" i="2"/>
  <c r="O45" i="2"/>
  <c r="R45" i="2"/>
  <c r="U45" i="2"/>
  <c r="X45" i="2"/>
  <c r="Y45" i="2"/>
  <c r="AB45" i="2"/>
  <c r="AE45" i="2"/>
  <c r="AH45" i="2"/>
  <c r="AK45" i="2"/>
  <c r="AN45" i="2"/>
  <c r="AQ45" i="2"/>
  <c r="AT45" i="2"/>
  <c r="AU45" i="2"/>
  <c r="AX45" i="2"/>
  <c r="BA45" i="2"/>
  <c r="BD45" i="2"/>
  <c r="BG45" i="2"/>
  <c r="BJ45" i="2"/>
  <c r="BM45" i="2"/>
  <c r="BP45" i="2"/>
  <c r="BQ45" i="2"/>
  <c r="BT45" i="2"/>
  <c r="BW45" i="2"/>
  <c r="BZ45" i="2"/>
  <c r="CC45" i="2"/>
  <c r="CF45" i="2"/>
  <c r="CI45" i="2"/>
  <c r="CL45" i="2"/>
  <c r="CM45" i="2"/>
  <c r="CT45" i="2"/>
  <c r="CS45" i="2"/>
  <c r="CP45" i="2"/>
  <c r="CS43" i="2"/>
  <c r="CP43" i="2"/>
  <c r="CL43" i="2"/>
  <c r="CI43" i="2"/>
  <c r="CF43" i="2"/>
  <c r="CC43" i="2"/>
  <c r="BZ43" i="2"/>
  <c r="BW43" i="2"/>
  <c r="BT43" i="2"/>
  <c r="BP43" i="2"/>
  <c r="BM43" i="2"/>
  <c r="BJ43" i="2"/>
  <c r="BG43" i="2"/>
  <c r="BD43" i="2"/>
  <c r="BA43" i="2"/>
  <c r="AX43" i="2"/>
  <c r="AT43" i="2"/>
  <c r="AQ43" i="2"/>
  <c r="AN43" i="2"/>
  <c r="AK43" i="2"/>
  <c r="AH43" i="2"/>
  <c r="AE43" i="2"/>
  <c r="AB43" i="2"/>
  <c r="X43" i="2"/>
  <c r="U43" i="2"/>
  <c r="R43" i="2"/>
  <c r="O43" i="2"/>
  <c r="L43" i="2"/>
  <c r="I43" i="2"/>
  <c r="F43" i="2"/>
  <c r="F42" i="2"/>
  <c r="I42" i="2"/>
  <c r="L42" i="2"/>
  <c r="O42" i="2"/>
  <c r="R42" i="2"/>
  <c r="U42" i="2"/>
  <c r="X42" i="2"/>
  <c r="Y42" i="2"/>
  <c r="AB42" i="2"/>
  <c r="AE42" i="2"/>
  <c r="AH42" i="2"/>
  <c r="AK42" i="2"/>
  <c r="AN42" i="2"/>
  <c r="AQ42" i="2"/>
  <c r="AT42" i="2"/>
  <c r="AU42" i="2"/>
  <c r="AX42" i="2"/>
  <c r="BA42" i="2"/>
  <c r="BD42" i="2"/>
  <c r="BG42" i="2"/>
  <c r="BJ42" i="2"/>
  <c r="BM42" i="2"/>
  <c r="BP42" i="2"/>
  <c r="BQ42" i="2"/>
  <c r="BT42" i="2"/>
  <c r="BW42" i="2"/>
  <c r="BZ42" i="2"/>
  <c r="CC42" i="2"/>
  <c r="CF42" i="2"/>
  <c r="CI42" i="2"/>
  <c r="CL42" i="2"/>
  <c r="CM42" i="2"/>
  <c r="CT42" i="2"/>
  <c r="CS42" i="2"/>
  <c r="CP42" i="2"/>
  <c r="CS41" i="2"/>
  <c r="CP41" i="2"/>
  <c r="CL41" i="2"/>
  <c r="CI41" i="2"/>
  <c r="CF41" i="2"/>
  <c r="CC41" i="2"/>
  <c r="BZ41" i="2"/>
  <c r="BW41" i="2"/>
  <c r="BT41" i="2"/>
  <c r="BP41" i="2"/>
  <c r="BM41" i="2"/>
  <c r="BJ41" i="2"/>
  <c r="BG41" i="2"/>
  <c r="BD41" i="2"/>
  <c r="BA41" i="2"/>
  <c r="AX41" i="2"/>
  <c r="AT41" i="2"/>
  <c r="AQ41" i="2"/>
  <c r="AN41" i="2"/>
  <c r="AK41" i="2"/>
  <c r="AH41" i="2"/>
  <c r="AE41" i="2"/>
  <c r="AB41" i="2"/>
  <c r="X41" i="2"/>
  <c r="U41" i="2"/>
  <c r="R41" i="2"/>
  <c r="O41" i="2"/>
  <c r="L41" i="2"/>
  <c r="I41" i="2"/>
  <c r="F41" i="2"/>
  <c r="F40" i="2"/>
  <c r="I40" i="2"/>
  <c r="L40" i="2"/>
  <c r="O40" i="2"/>
  <c r="R40" i="2"/>
  <c r="U40" i="2"/>
  <c r="X40" i="2"/>
  <c r="Y40" i="2"/>
  <c r="AB40" i="2"/>
  <c r="AE40" i="2"/>
  <c r="AH40" i="2"/>
  <c r="AK40" i="2"/>
  <c r="AN40" i="2"/>
  <c r="AQ40" i="2"/>
  <c r="AT40" i="2"/>
  <c r="AU40" i="2"/>
  <c r="AX40" i="2"/>
  <c r="BA40" i="2"/>
  <c r="BD40" i="2"/>
  <c r="BG40" i="2"/>
  <c r="BJ40" i="2"/>
  <c r="BM40" i="2"/>
  <c r="BP40" i="2"/>
  <c r="BQ40" i="2"/>
  <c r="BT40" i="2"/>
  <c r="BW40" i="2"/>
  <c r="BZ40" i="2"/>
  <c r="CC40" i="2"/>
  <c r="CF40" i="2"/>
  <c r="CI40" i="2"/>
  <c r="CL40" i="2"/>
  <c r="CM40" i="2"/>
  <c r="CT40" i="2"/>
  <c r="CS40" i="2"/>
  <c r="CP40" i="2"/>
  <c r="CS39" i="2"/>
  <c r="CP39" i="2"/>
  <c r="BT39" i="2"/>
  <c r="BW39" i="2"/>
  <c r="BZ39" i="2"/>
  <c r="CC39" i="2"/>
  <c r="CF39" i="2"/>
  <c r="CI39" i="2"/>
  <c r="CL39" i="2"/>
  <c r="CM39" i="2"/>
  <c r="AX39" i="2"/>
  <c r="BA39" i="2"/>
  <c r="BD39" i="2"/>
  <c r="BG39" i="2"/>
  <c r="BJ39" i="2"/>
  <c r="BM39" i="2"/>
  <c r="BP39" i="2"/>
  <c r="BQ39" i="2"/>
  <c r="AB39" i="2"/>
  <c r="AE39" i="2"/>
  <c r="AH39" i="2"/>
  <c r="AK39" i="2"/>
  <c r="AN39" i="2"/>
  <c r="AQ39" i="2"/>
  <c r="AT39" i="2"/>
  <c r="AU39" i="2"/>
  <c r="F39" i="2"/>
  <c r="I39" i="2"/>
  <c r="L39" i="2"/>
  <c r="O39" i="2"/>
  <c r="R39" i="2"/>
  <c r="U39" i="2"/>
  <c r="X39" i="2"/>
  <c r="Y39" i="2"/>
  <c r="CS37" i="2"/>
  <c r="CP37" i="2"/>
  <c r="CL37" i="2"/>
  <c r="CI37" i="2"/>
  <c r="CF37" i="2"/>
  <c r="CC37" i="2"/>
  <c r="BZ37" i="2"/>
  <c r="BW37" i="2"/>
  <c r="BT37" i="2"/>
  <c r="BP37" i="2"/>
  <c r="BM37" i="2"/>
  <c r="BJ37" i="2"/>
  <c r="BG37" i="2"/>
  <c r="BD37" i="2"/>
  <c r="BA37" i="2"/>
  <c r="AX37" i="2"/>
  <c r="AT37" i="2"/>
  <c r="AQ37" i="2"/>
  <c r="AN37" i="2"/>
  <c r="AK37" i="2"/>
  <c r="AH37" i="2"/>
  <c r="AE37" i="2"/>
  <c r="AB37" i="2"/>
  <c r="X37" i="2"/>
  <c r="U37" i="2"/>
  <c r="R37" i="2"/>
  <c r="O37" i="2"/>
  <c r="L37" i="2"/>
  <c r="I37" i="2"/>
  <c r="F37" i="2"/>
  <c r="F36" i="2"/>
  <c r="I36" i="2"/>
  <c r="L36" i="2"/>
  <c r="O36" i="2"/>
  <c r="R36" i="2"/>
  <c r="U36" i="2"/>
  <c r="X36" i="2"/>
  <c r="Y36" i="2"/>
  <c r="AB36" i="2"/>
  <c r="AE36" i="2"/>
  <c r="AH36" i="2"/>
  <c r="AK36" i="2"/>
  <c r="AN36" i="2"/>
  <c r="AQ36" i="2"/>
  <c r="AT36" i="2"/>
  <c r="AU36" i="2"/>
  <c r="AX36" i="2"/>
  <c r="BA36" i="2"/>
  <c r="BD36" i="2"/>
  <c r="BG36" i="2"/>
  <c r="BJ36" i="2"/>
  <c r="BM36" i="2"/>
  <c r="BP36" i="2"/>
  <c r="BQ36" i="2"/>
  <c r="BT36" i="2"/>
  <c r="BW36" i="2"/>
  <c r="BZ36" i="2"/>
  <c r="CC36" i="2"/>
  <c r="CF36" i="2"/>
  <c r="CI36" i="2"/>
  <c r="CL36" i="2"/>
  <c r="CM36" i="2"/>
  <c r="CT36" i="2"/>
  <c r="CS36" i="2"/>
  <c r="CP36" i="2"/>
  <c r="CS35" i="2"/>
  <c r="CP35" i="2"/>
  <c r="CL35" i="2"/>
  <c r="CI35" i="2"/>
  <c r="CF35" i="2"/>
  <c r="CC35" i="2"/>
  <c r="BZ35" i="2"/>
  <c r="BW35" i="2"/>
  <c r="BT35" i="2"/>
  <c r="BP35" i="2"/>
  <c r="BM35" i="2"/>
  <c r="BJ35" i="2"/>
  <c r="BG35" i="2"/>
  <c r="BD35" i="2"/>
  <c r="BA35" i="2"/>
  <c r="AX35" i="2"/>
  <c r="AT35" i="2"/>
  <c r="AQ35" i="2"/>
  <c r="AN35" i="2"/>
  <c r="AK35" i="2"/>
  <c r="AH35" i="2"/>
  <c r="AE35" i="2"/>
  <c r="AB35" i="2"/>
  <c r="X35" i="2"/>
  <c r="U35" i="2"/>
  <c r="R35" i="2"/>
  <c r="O35" i="2"/>
  <c r="L35" i="2"/>
  <c r="I35" i="2"/>
  <c r="F35" i="2"/>
  <c r="F34" i="2"/>
  <c r="I34" i="2"/>
  <c r="L34" i="2"/>
  <c r="O34" i="2"/>
  <c r="R34" i="2"/>
  <c r="U34" i="2"/>
  <c r="X34" i="2"/>
  <c r="Y34" i="2"/>
  <c r="AB34" i="2"/>
  <c r="AE34" i="2"/>
  <c r="AH34" i="2"/>
  <c r="AK34" i="2"/>
  <c r="AN34" i="2"/>
  <c r="AQ34" i="2"/>
  <c r="AT34" i="2"/>
  <c r="AU34" i="2"/>
  <c r="AX34" i="2"/>
  <c r="BA34" i="2"/>
  <c r="BD34" i="2"/>
  <c r="BG34" i="2"/>
  <c r="BJ34" i="2"/>
  <c r="BM34" i="2"/>
  <c r="BP34" i="2"/>
  <c r="BQ34" i="2"/>
  <c r="BT34" i="2"/>
  <c r="BW34" i="2"/>
  <c r="BZ34" i="2"/>
  <c r="CC34" i="2"/>
  <c r="CF34" i="2"/>
  <c r="CI34" i="2"/>
  <c r="CL34" i="2"/>
  <c r="CM34" i="2"/>
  <c r="CT34" i="2"/>
  <c r="CS34" i="2"/>
  <c r="CP34" i="2"/>
  <c r="CS33" i="2"/>
  <c r="CP33" i="2"/>
  <c r="CL33" i="2"/>
  <c r="CI33" i="2"/>
  <c r="CF33" i="2"/>
  <c r="CC33" i="2"/>
  <c r="BZ33" i="2"/>
  <c r="BW33" i="2"/>
  <c r="BT33" i="2"/>
  <c r="BP33" i="2"/>
  <c r="BM33" i="2"/>
  <c r="BJ33" i="2"/>
  <c r="BG33" i="2"/>
  <c r="BD33" i="2"/>
  <c r="BA33" i="2"/>
  <c r="AX33" i="2"/>
  <c r="AT33" i="2"/>
  <c r="AQ33" i="2"/>
  <c r="AN33" i="2"/>
  <c r="AK33" i="2"/>
  <c r="AH33" i="2"/>
  <c r="AE33" i="2"/>
  <c r="AB33" i="2"/>
  <c r="X33" i="2"/>
  <c r="U33" i="2"/>
  <c r="R33" i="2"/>
  <c r="O33" i="2"/>
  <c r="L33" i="2"/>
  <c r="I33" i="2"/>
  <c r="F33" i="2"/>
  <c r="F32" i="2"/>
  <c r="I32" i="2"/>
  <c r="L32" i="2"/>
  <c r="O32" i="2"/>
  <c r="R32" i="2"/>
  <c r="U32" i="2"/>
  <c r="X32" i="2"/>
  <c r="Y32" i="2"/>
  <c r="AB32" i="2"/>
  <c r="AE32" i="2"/>
  <c r="AH32" i="2"/>
  <c r="AK32" i="2"/>
  <c r="AN32" i="2"/>
  <c r="AQ32" i="2"/>
  <c r="AT32" i="2"/>
  <c r="AU32" i="2"/>
  <c r="AX32" i="2"/>
  <c r="BA32" i="2"/>
  <c r="BD32" i="2"/>
  <c r="BG32" i="2"/>
  <c r="BJ32" i="2"/>
  <c r="BM32" i="2"/>
  <c r="BP32" i="2"/>
  <c r="BQ32" i="2"/>
  <c r="BT32" i="2"/>
  <c r="BW32" i="2"/>
  <c r="BZ32" i="2"/>
  <c r="CC32" i="2"/>
  <c r="CF32" i="2"/>
  <c r="CI32" i="2"/>
  <c r="CL32" i="2"/>
  <c r="CM32" i="2"/>
  <c r="CT32" i="2"/>
  <c r="CS32" i="2"/>
  <c r="CP32" i="2"/>
  <c r="CS31" i="2"/>
  <c r="CP31" i="2"/>
  <c r="CL31" i="2"/>
  <c r="CI31" i="2"/>
  <c r="CF31" i="2"/>
  <c r="CC31" i="2"/>
  <c r="BZ31" i="2"/>
  <c r="BW31" i="2"/>
  <c r="BT31" i="2"/>
  <c r="BP31" i="2"/>
  <c r="BM31" i="2"/>
  <c r="BJ31" i="2"/>
  <c r="BG31" i="2"/>
  <c r="BD31" i="2"/>
  <c r="BA31" i="2"/>
  <c r="AX31" i="2"/>
  <c r="AT31" i="2"/>
  <c r="AQ31" i="2"/>
  <c r="AN31" i="2"/>
  <c r="AK31" i="2"/>
  <c r="AH31" i="2"/>
  <c r="AE31" i="2"/>
  <c r="AB31" i="2"/>
  <c r="X31" i="2"/>
  <c r="U31" i="2"/>
  <c r="R31" i="2"/>
  <c r="O31" i="2"/>
  <c r="L31" i="2"/>
  <c r="I31" i="2"/>
  <c r="F31" i="2"/>
  <c r="F30" i="2"/>
  <c r="I30" i="2"/>
  <c r="L30" i="2"/>
  <c r="O30" i="2"/>
  <c r="R30" i="2"/>
  <c r="U30" i="2"/>
  <c r="X30" i="2"/>
  <c r="Y30" i="2"/>
  <c r="AB30" i="2"/>
  <c r="AE30" i="2"/>
  <c r="AH30" i="2"/>
  <c r="AK30" i="2"/>
  <c r="AN30" i="2"/>
  <c r="AQ30" i="2"/>
  <c r="AT30" i="2"/>
  <c r="AU30" i="2"/>
  <c r="AX30" i="2"/>
  <c r="BA30" i="2"/>
  <c r="BD30" i="2"/>
  <c r="BG30" i="2"/>
  <c r="BJ30" i="2"/>
  <c r="BM30" i="2"/>
  <c r="BP30" i="2"/>
  <c r="BQ30" i="2"/>
  <c r="BT30" i="2"/>
  <c r="BW30" i="2"/>
  <c r="BZ30" i="2"/>
  <c r="CC30" i="2"/>
  <c r="CF30" i="2"/>
  <c r="CI30" i="2"/>
  <c r="CL30" i="2"/>
  <c r="CM30" i="2"/>
  <c r="CT30" i="2"/>
  <c r="CS30" i="2"/>
  <c r="CP30" i="2"/>
  <c r="CS29" i="2"/>
  <c r="CP29" i="2"/>
  <c r="CI29" i="2"/>
  <c r="BZ29" i="2"/>
  <c r="BW29" i="2"/>
  <c r="BT29" i="2"/>
  <c r="BM29" i="2"/>
  <c r="BD29" i="2"/>
  <c r="BA29" i="2"/>
  <c r="AX29" i="2"/>
  <c r="AQ29" i="2"/>
  <c r="AH29" i="2"/>
  <c r="AE29" i="2"/>
  <c r="AB29" i="2"/>
  <c r="U29" i="2"/>
  <c r="L29" i="2"/>
  <c r="I29" i="2"/>
  <c r="F29" i="2"/>
  <c r="CS28" i="2"/>
  <c r="CP28" i="2"/>
  <c r="BT28" i="2"/>
  <c r="BW28" i="2"/>
  <c r="BZ28" i="2"/>
  <c r="CC28" i="2"/>
  <c r="CF28" i="2"/>
  <c r="CI28" i="2"/>
  <c r="CL28" i="2"/>
  <c r="CM28" i="2"/>
  <c r="AX28" i="2"/>
  <c r="BA28" i="2"/>
  <c r="BD28" i="2"/>
  <c r="BG28" i="2"/>
  <c r="BJ28" i="2"/>
  <c r="BM28" i="2"/>
  <c r="BP28" i="2"/>
  <c r="BQ28" i="2"/>
  <c r="AB28" i="2"/>
  <c r="AE28" i="2"/>
  <c r="AH28" i="2"/>
  <c r="AK28" i="2"/>
  <c r="AN28" i="2"/>
  <c r="AQ28" i="2"/>
  <c r="AT28" i="2"/>
  <c r="AU28" i="2"/>
  <c r="F28" i="2"/>
  <c r="I28" i="2"/>
  <c r="L28" i="2"/>
  <c r="O28" i="2"/>
  <c r="R28" i="2"/>
  <c r="U28" i="2"/>
  <c r="X28" i="2"/>
  <c r="Y28" i="2"/>
  <c r="CS26" i="2"/>
  <c r="CP26" i="2"/>
  <c r="CL26" i="2"/>
  <c r="CI26" i="2"/>
  <c r="CF26" i="2"/>
  <c r="CC26" i="2"/>
  <c r="BZ26" i="2"/>
  <c r="BW26" i="2"/>
  <c r="BT26" i="2"/>
  <c r="BP26" i="2"/>
  <c r="BM26" i="2"/>
  <c r="BJ26" i="2"/>
  <c r="BG26" i="2"/>
  <c r="BD26" i="2"/>
  <c r="BA26" i="2"/>
  <c r="AX26" i="2"/>
  <c r="AT26" i="2"/>
  <c r="AQ26" i="2"/>
  <c r="AN26" i="2"/>
  <c r="AK26" i="2"/>
  <c r="AH26" i="2"/>
  <c r="AE26" i="2"/>
  <c r="AB26" i="2"/>
  <c r="X26" i="2"/>
  <c r="U26" i="2"/>
  <c r="R26" i="2"/>
  <c r="O26" i="2"/>
  <c r="L26" i="2"/>
  <c r="I26" i="2"/>
  <c r="F26" i="2"/>
  <c r="F25" i="2"/>
  <c r="I25" i="2"/>
  <c r="L25" i="2"/>
  <c r="O25" i="2"/>
  <c r="R25" i="2"/>
  <c r="U25" i="2"/>
  <c r="X25" i="2"/>
  <c r="Y25" i="2"/>
  <c r="AB25" i="2"/>
  <c r="AE25" i="2"/>
  <c r="AH25" i="2"/>
  <c r="AK25" i="2"/>
  <c r="AN25" i="2"/>
  <c r="AQ25" i="2"/>
  <c r="AT25" i="2"/>
  <c r="AU25" i="2"/>
  <c r="AX25" i="2"/>
  <c r="BA25" i="2"/>
  <c r="BD25" i="2"/>
  <c r="BG25" i="2"/>
  <c r="BJ25" i="2"/>
  <c r="BM25" i="2"/>
  <c r="BP25" i="2"/>
  <c r="BQ25" i="2"/>
  <c r="BT25" i="2"/>
  <c r="BW25" i="2"/>
  <c r="BZ25" i="2"/>
  <c r="CC25" i="2"/>
  <c r="CF25" i="2"/>
  <c r="CI25" i="2"/>
  <c r="CL25" i="2"/>
  <c r="CM25" i="2"/>
  <c r="CT25" i="2"/>
  <c r="CS25" i="2"/>
  <c r="CP25" i="2"/>
  <c r="CS24" i="2"/>
  <c r="CP24" i="2"/>
  <c r="CL24" i="2"/>
  <c r="CI24" i="2"/>
  <c r="CF24" i="2"/>
  <c r="CC24" i="2"/>
  <c r="BZ24" i="2"/>
  <c r="BW24" i="2"/>
  <c r="BT24" i="2"/>
  <c r="BP24" i="2"/>
  <c r="BM24" i="2"/>
  <c r="BJ24" i="2"/>
  <c r="BG24" i="2"/>
  <c r="BD24" i="2"/>
  <c r="BA24" i="2"/>
  <c r="AX24" i="2"/>
  <c r="AT24" i="2"/>
  <c r="AQ24" i="2"/>
  <c r="AN24" i="2"/>
  <c r="AK24" i="2"/>
  <c r="AH24" i="2"/>
  <c r="AE24" i="2"/>
  <c r="AB24" i="2"/>
  <c r="X24" i="2"/>
  <c r="U24" i="2"/>
  <c r="R24" i="2"/>
  <c r="O24" i="2"/>
  <c r="L24" i="2"/>
  <c r="I24" i="2"/>
  <c r="F24" i="2"/>
  <c r="F23" i="2"/>
  <c r="I23" i="2"/>
  <c r="L23" i="2"/>
  <c r="O23" i="2"/>
  <c r="R23" i="2"/>
  <c r="U23" i="2"/>
  <c r="X23" i="2"/>
  <c r="Y23" i="2"/>
  <c r="AB23" i="2"/>
  <c r="AE23" i="2"/>
  <c r="AH23" i="2"/>
  <c r="AK23" i="2"/>
  <c r="AN23" i="2"/>
  <c r="AQ23" i="2"/>
  <c r="AT23" i="2"/>
  <c r="AU23" i="2"/>
  <c r="AX23" i="2"/>
  <c r="BA23" i="2"/>
  <c r="BD23" i="2"/>
  <c r="BG23" i="2"/>
  <c r="BJ23" i="2"/>
  <c r="BM23" i="2"/>
  <c r="BP23" i="2"/>
  <c r="BQ23" i="2"/>
  <c r="BT23" i="2"/>
  <c r="BW23" i="2"/>
  <c r="BZ23" i="2"/>
  <c r="CC23" i="2"/>
  <c r="CF23" i="2"/>
  <c r="CI23" i="2"/>
  <c r="CL23" i="2"/>
  <c r="CM23" i="2"/>
  <c r="CT23" i="2"/>
  <c r="CS23" i="2"/>
  <c r="CP23" i="2"/>
  <c r="CS22" i="2"/>
  <c r="CP22" i="2"/>
  <c r="CL22" i="2"/>
  <c r="CI22" i="2"/>
  <c r="CF22" i="2"/>
  <c r="CC22" i="2"/>
  <c r="BZ22" i="2"/>
  <c r="BW22" i="2"/>
  <c r="BT22" i="2"/>
  <c r="BP22" i="2"/>
  <c r="BM22" i="2"/>
  <c r="BJ22" i="2"/>
  <c r="BG22" i="2"/>
  <c r="BD22" i="2"/>
  <c r="BA22" i="2"/>
  <c r="AX22" i="2"/>
  <c r="AT22" i="2"/>
  <c r="AQ22" i="2"/>
  <c r="AN22" i="2"/>
  <c r="AK22" i="2"/>
  <c r="AH22" i="2"/>
  <c r="AE22" i="2"/>
  <c r="AB22" i="2"/>
  <c r="X22" i="2"/>
  <c r="U22" i="2"/>
  <c r="R22" i="2"/>
  <c r="O22" i="2"/>
  <c r="L22" i="2"/>
  <c r="I22" i="2"/>
  <c r="F22" i="2"/>
  <c r="F21" i="2"/>
  <c r="I21" i="2"/>
  <c r="L21" i="2"/>
  <c r="O21" i="2"/>
  <c r="R21" i="2"/>
  <c r="U21" i="2"/>
  <c r="X21" i="2"/>
  <c r="Y21" i="2"/>
  <c r="AB21" i="2"/>
  <c r="AE21" i="2"/>
  <c r="AH21" i="2"/>
  <c r="AK21" i="2"/>
  <c r="AN21" i="2"/>
  <c r="AQ21" i="2"/>
  <c r="AT21" i="2"/>
  <c r="AU21" i="2"/>
  <c r="AX21" i="2"/>
  <c r="BA21" i="2"/>
  <c r="BD21" i="2"/>
  <c r="BG21" i="2"/>
  <c r="BJ21" i="2"/>
  <c r="BM21" i="2"/>
  <c r="BP21" i="2"/>
  <c r="BQ21" i="2"/>
  <c r="BT21" i="2"/>
  <c r="BW21" i="2"/>
  <c r="BZ21" i="2"/>
  <c r="CC21" i="2"/>
  <c r="CF21" i="2"/>
  <c r="CI21" i="2"/>
  <c r="CL21" i="2"/>
  <c r="CM21" i="2"/>
  <c r="CT21" i="2"/>
  <c r="CS21" i="2"/>
  <c r="CP21" i="2"/>
  <c r="CS18" i="2"/>
  <c r="CP18" i="2"/>
  <c r="CL18" i="2"/>
  <c r="CI18" i="2"/>
  <c r="CF18" i="2"/>
  <c r="CC18" i="2"/>
  <c r="BZ18" i="2"/>
  <c r="BW18" i="2"/>
  <c r="BT18" i="2"/>
  <c r="BP18" i="2"/>
  <c r="BM18" i="2"/>
  <c r="BJ18" i="2"/>
  <c r="BG18" i="2"/>
  <c r="BD18" i="2"/>
  <c r="BA18" i="2"/>
  <c r="AX18" i="2"/>
  <c r="AT18" i="2"/>
  <c r="AQ18" i="2"/>
  <c r="AN18" i="2"/>
  <c r="AK18" i="2"/>
  <c r="AH18" i="2"/>
  <c r="AE18" i="2"/>
  <c r="AB18" i="2"/>
  <c r="X18" i="2"/>
  <c r="U18" i="2"/>
  <c r="R18" i="2"/>
  <c r="O18" i="2"/>
  <c r="L18" i="2"/>
  <c r="I18" i="2"/>
  <c r="F18" i="2"/>
  <c r="F17" i="2"/>
  <c r="I17" i="2"/>
  <c r="L17" i="2"/>
  <c r="O17" i="2"/>
  <c r="R17" i="2"/>
  <c r="U17" i="2"/>
  <c r="X17" i="2"/>
  <c r="Y17" i="2"/>
  <c r="AB17" i="2"/>
  <c r="AE17" i="2"/>
  <c r="AH17" i="2"/>
  <c r="AK17" i="2"/>
  <c r="AN17" i="2"/>
  <c r="AQ17" i="2"/>
  <c r="AT17" i="2"/>
  <c r="AU17" i="2"/>
  <c r="AX17" i="2"/>
  <c r="BA17" i="2"/>
  <c r="BD17" i="2"/>
  <c r="BG17" i="2"/>
  <c r="BJ17" i="2"/>
  <c r="BM17" i="2"/>
  <c r="BP17" i="2"/>
  <c r="BQ17" i="2"/>
  <c r="BT17" i="2"/>
  <c r="BW17" i="2"/>
  <c r="BZ17" i="2"/>
  <c r="CC17" i="2"/>
  <c r="CF17" i="2"/>
  <c r="CI17" i="2"/>
  <c r="CL17" i="2"/>
  <c r="CM17" i="2"/>
  <c r="CT17" i="2"/>
  <c r="CS17" i="2"/>
  <c r="CP17" i="2"/>
  <c r="CS16" i="2"/>
  <c r="CP16" i="2"/>
  <c r="CL16" i="2"/>
  <c r="CI16" i="2"/>
  <c r="CF16" i="2"/>
  <c r="CC16" i="2"/>
  <c r="BZ16" i="2"/>
  <c r="BW16" i="2"/>
  <c r="BT16" i="2"/>
  <c r="BP16" i="2"/>
  <c r="BM16" i="2"/>
  <c r="BJ16" i="2"/>
  <c r="BG16" i="2"/>
  <c r="BD16" i="2"/>
  <c r="BA16" i="2"/>
  <c r="AX16" i="2"/>
  <c r="AT16" i="2"/>
  <c r="AQ16" i="2"/>
  <c r="AN16" i="2"/>
  <c r="AK16" i="2"/>
  <c r="AH16" i="2"/>
  <c r="AE16" i="2"/>
  <c r="AB16" i="2"/>
  <c r="X16" i="2"/>
  <c r="U16" i="2"/>
  <c r="R16" i="2"/>
  <c r="O16" i="2"/>
  <c r="L16" i="2"/>
  <c r="I16" i="2"/>
  <c r="F16" i="2"/>
  <c r="F15" i="2"/>
  <c r="I15" i="2"/>
  <c r="L15" i="2"/>
  <c r="O15" i="2"/>
  <c r="R15" i="2"/>
  <c r="U15" i="2"/>
  <c r="X15" i="2"/>
  <c r="Y15" i="2"/>
  <c r="AB15" i="2"/>
  <c r="AE15" i="2"/>
  <c r="AH15" i="2"/>
  <c r="AK15" i="2"/>
  <c r="AN15" i="2"/>
  <c r="AQ15" i="2"/>
  <c r="AT15" i="2"/>
  <c r="AU15" i="2"/>
  <c r="AX15" i="2"/>
  <c r="BA15" i="2"/>
  <c r="BD15" i="2"/>
  <c r="BG15" i="2"/>
  <c r="BJ15" i="2"/>
  <c r="BM15" i="2"/>
  <c r="BP15" i="2"/>
  <c r="BQ15" i="2"/>
  <c r="BT15" i="2"/>
  <c r="BW15" i="2"/>
  <c r="BZ15" i="2"/>
  <c r="CC15" i="2"/>
  <c r="CF15" i="2"/>
  <c r="CI15" i="2"/>
  <c r="CL15" i="2"/>
  <c r="CM15" i="2"/>
  <c r="CT15" i="2"/>
  <c r="CS15" i="2"/>
  <c r="CP15" i="2"/>
  <c r="CS12" i="2"/>
  <c r="CP12" i="2"/>
  <c r="CL12" i="2"/>
  <c r="CI12" i="2"/>
  <c r="CF12" i="2"/>
  <c r="CC12" i="2"/>
  <c r="BZ12" i="2"/>
  <c r="BW12" i="2"/>
  <c r="BT12" i="2"/>
  <c r="BP12" i="2"/>
  <c r="BM12" i="2"/>
  <c r="BJ12" i="2"/>
  <c r="BG12" i="2"/>
  <c r="BD12" i="2"/>
  <c r="BA12" i="2"/>
  <c r="AX12" i="2"/>
  <c r="AT12" i="2"/>
  <c r="AQ12" i="2"/>
  <c r="AN12" i="2"/>
  <c r="AK12" i="2"/>
  <c r="AH12" i="2"/>
  <c r="AE12" i="2"/>
  <c r="AB12" i="2"/>
  <c r="X12" i="2"/>
  <c r="U12" i="2"/>
  <c r="R12" i="2"/>
  <c r="O12" i="2"/>
  <c r="L12" i="2"/>
  <c r="I12" i="2"/>
  <c r="F12" i="2"/>
  <c r="F11" i="2"/>
  <c r="I11" i="2"/>
  <c r="L11" i="2"/>
  <c r="O11" i="2"/>
  <c r="R11" i="2"/>
  <c r="U11" i="2"/>
  <c r="X11" i="2"/>
  <c r="Y11" i="2"/>
  <c r="AB11" i="2"/>
  <c r="AE11" i="2"/>
  <c r="AH11" i="2"/>
  <c r="AK11" i="2"/>
  <c r="AN11" i="2"/>
  <c r="AQ11" i="2"/>
  <c r="AT11" i="2"/>
  <c r="AU11" i="2"/>
  <c r="AX11" i="2"/>
  <c r="BA11" i="2"/>
  <c r="BD11" i="2"/>
  <c r="BG11" i="2"/>
  <c r="BJ11" i="2"/>
  <c r="BM11" i="2"/>
  <c r="BP11" i="2"/>
  <c r="BQ11" i="2"/>
  <c r="BT11" i="2"/>
  <c r="BW11" i="2"/>
  <c r="BZ11" i="2"/>
  <c r="CC11" i="2"/>
  <c r="CF11" i="2"/>
  <c r="CI11" i="2"/>
  <c r="CL11" i="2"/>
  <c r="CM11" i="2"/>
  <c r="CT11" i="2"/>
  <c r="CS11" i="2"/>
  <c r="CP11" i="2"/>
  <c r="CS10" i="2"/>
  <c r="CP10" i="2"/>
  <c r="CL10" i="2"/>
  <c r="CI10" i="2"/>
  <c r="CF10" i="2"/>
  <c r="CC10" i="2"/>
  <c r="BZ10" i="2"/>
  <c r="BW10" i="2"/>
  <c r="BT10" i="2"/>
  <c r="BP10" i="2"/>
  <c r="BM10" i="2"/>
  <c r="BJ10" i="2"/>
  <c r="BG10" i="2"/>
  <c r="BD10" i="2"/>
  <c r="BA10" i="2"/>
  <c r="AX10" i="2"/>
  <c r="AT10" i="2"/>
  <c r="AQ10" i="2"/>
  <c r="AN10" i="2"/>
  <c r="AK10" i="2"/>
  <c r="AH10" i="2"/>
  <c r="AE10" i="2"/>
  <c r="AB10" i="2"/>
  <c r="X10" i="2"/>
  <c r="U10" i="2"/>
  <c r="R10" i="2"/>
  <c r="O10" i="2"/>
  <c r="L10" i="2"/>
  <c r="I10" i="2"/>
  <c r="F10" i="2"/>
  <c r="F9" i="2"/>
  <c r="I9" i="2"/>
  <c r="L9" i="2"/>
  <c r="O9" i="2"/>
  <c r="R9" i="2"/>
  <c r="U9" i="2"/>
  <c r="X9" i="2"/>
  <c r="Y9" i="2"/>
  <c r="AB9" i="2"/>
  <c r="AE9" i="2"/>
  <c r="AH9" i="2"/>
  <c r="AK9" i="2"/>
  <c r="AN9" i="2"/>
  <c r="AQ9" i="2"/>
  <c r="AT9" i="2"/>
  <c r="AU9" i="2"/>
  <c r="AX9" i="2"/>
  <c r="BA9" i="2"/>
  <c r="BD9" i="2"/>
  <c r="BG9" i="2"/>
  <c r="BJ9" i="2"/>
  <c r="BM9" i="2"/>
  <c r="BP9" i="2"/>
  <c r="BQ9" i="2"/>
  <c r="BT9" i="2"/>
  <c r="BW9" i="2"/>
  <c r="BZ9" i="2"/>
  <c r="CC9" i="2"/>
  <c r="CF9" i="2"/>
  <c r="CI9" i="2"/>
  <c r="CL9" i="2"/>
  <c r="CM9" i="2"/>
  <c r="CT9" i="2"/>
  <c r="CS9" i="2"/>
  <c r="CP9" i="2"/>
  <c r="X50" i="1"/>
  <c r="U50" i="1"/>
  <c r="R50" i="1"/>
  <c r="O50" i="1"/>
  <c r="L50" i="1"/>
  <c r="I50" i="1"/>
  <c r="F50" i="1"/>
  <c r="F49" i="1"/>
  <c r="I49" i="1"/>
  <c r="L49" i="1"/>
  <c r="O49" i="1"/>
  <c r="R49" i="1"/>
  <c r="U49" i="1"/>
  <c r="X49" i="1"/>
  <c r="Y49" i="1"/>
  <c r="X48" i="1"/>
  <c r="U48" i="1"/>
  <c r="R48" i="1"/>
  <c r="O48" i="1"/>
  <c r="L48" i="1"/>
  <c r="I48" i="1"/>
  <c r="F48" i="1"/>
  <c r="F47" i="1"/>
  <c r="I47" i="1"/>
  <c r="L47" i="1"/>
  <c r="O47" i="1"/>
  <c r="R47" i="1"/>
  <c r="U47" i="1"/>
  <c r="X47" i="1"/>
  <c r="Y47" i="1"/>
  <c r="X46" i="1"/>
  <c r="U46" i="1"/>
  <c r="R46" i="1"/>
  <c r="O46" i="1"/>
  <c r="L46" i="1"/>
  <c r="I46" i="1"/>
  <c r="F46" i="1"/>
  <c r="F45" i="1"/>
  <c r="I45" i="1"/>
  <c r="L45" i="1"/>
  <c r="O45" i="1"/>
  <c r="R45" i="1"/>
  <c r="U45" i="1"/>
  <c r="X45" i="1"/>
  <c r="Y45" i="1"/>
  <c r="X43" i="1"/>
  <c r="U43" i="1"/>
  <c r="R43" i="1"/>
  <c r="O43" i="1"/>
  <c r="L43" i="1"/>
  <c r="I43" i="1"/>
  <c r="F43" i="1"/>
  <c r="F42" i="1"/>
  <c r="I42" i="1"/>
  <c r="L42" i="1"/>
  <c r="O42" i="1"/>
  <c r="R42" i="1"/>
  <c r="U42" i="1"/>
  <c r="X42" i="1"/>
  <c r="Y42" i="1"/>
  <c r="X41" i="1"/>
  <c r="U41" i="1"/>
  <c r="R41" i="1"/>
  <c r="O41" i="1"/>
  <c r="L41" i="1"/>
  <c r="I41" i="1"/>
  <c r="F41" i="1"/>
  <c r="F40" i="1"/>
  <c r="I40" i="1"/>
  <c r="L40" i="1"/>
  <c r="O40" i="1"/>
  <c r="R40" i="1"/>
  <c r="U40" i="1"/>
  <c r="X40" i="1"/>
  <c r="Y40" i="1"/>
  <c r="F39" i="1"/>
  <c r="I39" i="1"/>
  <c r="L39" i="1"/>
  <c r="O39" i="1"/>
  <c r="R39" i="1"/>
  <c r="U39" i="1"/>
  <c r="X39" i="1"/>
  <c r="Y39" i="1"/>
  <c r="X37" i="1"/>
  <c r="U37" i="1"/>
  <c r="R37" i="1"/>
  <c r="O37" i="1"/>
  <c r="L37" i="1"/>
  <c r="I37" i="1"/>
  <c r="F37" i="1"/>
  <c r="F36" i="1"/>
  <c r="I36" i="1"/>
  <c r="L36" i="1"/>
  <c r="O36" i="1"/>
  <c r="R36" i="1"/>
  <c r="U36" i="1"/>
  <c r="X36" i="1"/>
  <c r="Y36" i="1"/>
  <c r="X35" i="1"/>
  <c r="U35" i="1"/>
  <c r="R35" i="1"/>
  <c r="O35" i="1"/>
  <c r="L35" i="1"/>
  <c r="I35" i="1"/>
  <c r="F35" i="1"/>
  <c r="F34" i="1"/>
  <c r="I34" i="1"/>
  <c r="L34" i="1"/>
  <c r="O34" i="1"/>
  <c r="R34" i="1"/>
  <c r="U34" i="1"/>
  <c r="X34" i="1"/>
  <c r="Y34" i="1"/>
  <c r="X33" i="1"/>
  <c r="U33" i="1"/>
  <c r="R33" i="1"/>
  <c r="O33" i="1"/>
  <c r="L33" i="1"/>
  <c r="I33" i="1"/>
  <c r="F33" i="1"/>
  <c r="F32" i="1"/>
  <c r="I32" i="1"/>
  <c r="L32" i="1"/>
  <c r="O32" i="1"/>
  <c r="R32" i="1"/>
  <c r="U32" i="1"/>
  <c r="X32" i="1"/>
  <c r="Y32" i="1"/>
  <c r="X31" i="1"/>
  <c r="U31" i="1"/>
  <c r="R31" i="1"/>
  <c r="O31" i="1"/>
  <c r="L31" i="1"/>
  <c r="I31" i="1"/>
  <c r="F31" i="1"/>
  <c r="F30" i="1"/>
  <c r="I30" i="1"/>
  <c r="L30" i="1"/>
  <c r="O30" i="1"/>
  <c r="R30" i="1"/>
  <c r="U30" i="1"/>
  <c r="X30" i="1"/>
  <c r="Y30" i="1"/>
  <c r="U29" i="1"/>
  <c r="L29" i="1"/>
  <c r="I29" i="1"/>
  <c r="F29" i="1"/>
  <c r="F28" i="1"/>
  <c r="I28" i="1"/>
  <c r="L28" i="1"/>
  <c r="O28" i="1"/>
  <c r="R28" i="1"/>
  <c r="U28" i="1"/>
  <c r="X28" i="1"/>
  <c r="Y28" i="1"/>
  <c r="X26" i="1"/>
  <c r="U26" i="1"/>
  <c r="R26" i="1"/>
  <c r="O26" i="1"/>
  <c r="L26" i="1"/>
  <c r="I26" i="1"/>
  <c r="F26" i="1"/>
  <c r="F25" i="1"/>
  <c r="I25" i="1"/>
  <c r="L25" i="1"/>
  <c r="O25" i="1"/>
  <c r="R25" i="1"/>
  <c r="U25" i="1"/>
  <c r="X25" i="1"/>
  <c r="Y25" i="1"/>
  <c r="X24" i="1"/>
  <c r="U24" i="1"/>
  <c r="R24" i="1"/>
  <c r="O24" i="1"/>
  <c r="L24" i="1"/>
  <c r="I24" i="1"/>
  <c r="F24" i="1"/>
  <c r="F23" i="1"/>
  <c r="I23" i="1"/>
  <c r="L23" i="1"/>
  <c r="O23" i="1"/>
  <c r="R23" i="1"/>
  <c r="U23" i="1"/>
  <c r="X23" i="1"/>
  <c r="Y23" i="1"/>
  <c r="X22" i="1"/>
  <c r="U22" i="1"/>
  <c r="R22" i="1"/>
  <c r="O22" i="1"/>
  <c r="L22" i="1"/>
  <c r="I22" i="1"/>
  <c r="F22" i="1"/>
  <c r="F21" i="1"/>
  <c r="I21" i="1"/>
  <c r="L21" i="1"/>
  <c r="O21" i="1"/>
  <c r="R21" i="1"/>
  <c r="U21" i="1"/>
  <c r="X21" i="1"/>
  <c r="Y21" i="1"/>
  <c r="X18" i="1"/>
  <c r="U18" i="1"/>
  <c r="R18" i="1"/>
  <c r="O18" i="1"/>
  <c r="L18" i="1"/>
  <c r="I18" i="1"/>
  <c r="F18" i="1"/>
  <c r="F17" i="1"/>
  <c r="I17" i="1"/>
  <c r="L17" i="1"/>
  <c r="O17" i="1"/>
  <c r="R17" i="1"/>
  <c r="U17" i="1"/>
  <c r="X17" i="1"/>
  <c r="Y17" i="1"/>
  <c r="X16" i="1"/>
  <c r="U16" i="1"/>
  <c r="R16" i="1"/>
  <c r="O16" i="1"/>
  <c r="L16" i="1"/>
  <c r="I16" i="1"/>
  <c r="F16" i="1"/>
  <c r="F15" i="1"/>
  <c r="I15" i="1"/>
  <c r="L15" i="1"/>
  <c r="O15" i="1"/>
  <c r="R15" i="1"/>
  <c r="U15" i="1"/>
  <c r="X15" i="1"/>
  <c r="Y15" i="1"/>
  <c r="X12" i="1"/>
  <c r="U12" i="1"/>
  <c r="R12" i="1"/>
  <c r="O12" i="1"/>
  <c r="L12" i="1"/>
  <c r="I12" i="1"/>
  <c r="F12" i="1"/>
  <c r="F11" i="1"/>
  <c r="I11" i="1"/>
  <c r="L11" i="1"/>
  <c r="O11" i="1"/>
  <c r="R11" i="1"/>
  <c r="U11" i="1"/>
  <c r="X11" i="1"/>
  <c r="Y11" i="1"/>
  <c r="X10" i="1"/>
  <c r="U10" i="1"/>
  <c r="R10" i="1"/>
  <c r="O10" i="1"/>
  <c r="L10" i="1"/>
  <c r="I10" i="1"/>
  <c r="F10" i="1"/>
  <c r="F9" i="1"/>
  <c r="I9" i="1"/>
  <c r="L9" i="1"/>
  <c r="O9" i="1"/>
  <c r="R9" i="1"/>
  <c r="U9" i="1"/>
  <c r="X9" i="1"/>
  <c r="Y9" i="1"/>
</calcChain>
</file>

<file path=xl/comments1.xml><?xml version="1.0" encoding="utf-8"?>
<comments xmlns="http://schemas.openxmlformats.org/spreadsheetml/2006/main">
  <authors>
    <author>Julien Balcou</author>
  </authors>
  <commentList>
    <comment ref="N21" authorId="0" shapeId="0">
      <text>
        <r>
          <rPr>
            <b/>
            <sz val="9"/>
            <color indexed="81"/>
            <rFont val="Tahoma"/>
            <family val="2"/>
          </rPr>
          <t>Julien Balcou:</t>
        </r>
        <r>
          <rPr>
            <sz val="9"/>
            <color indexed="81"/>
            <rFont val="Tahoma"/>
            <family val="2"/>
          </rPr>
          <t xml:space="preserve">
8 heure / jour possible?
Modulaion?
</t>
        </r>
      </text>
    </comment>
    <comment ref="D22" authorId="0" shapeId="0">
      <text>
        <r>
          <rPr>
            <b/>
            <sz val="9"/>
            <color indexed="81"/>
            <rFont val="Tahoma"/>
            <family val="2"/>
          </rPr>
          <t>Julien Balcou:</t>
        </r>
        <r>
          <rPr>
            <sz val="9"/>
            <color indexed="81"/>
            <rFont val="Tahoma"/>
            <family val="2"/>
          </rPr>
          <t xml:space="preserve">
Repartition activité escalade sur 7 jours
Repos?
Planning indicatif
</t>
        </r>
      </text>
    </comment>
    <comment ref="N31" authorId="0" shapeId="0">
      <text>
        <r>
          <rPr>
            <b/>
            <sz val="9"/>
            <color indexed="81"/>
            <rFont val="Tahoma"/>
            <family val="2"/>
          </rPr>
          <t>Julien Balcou:</t>
        </r>
        <r>
          <rPr>
            <sz val="9"/>
            <color indexed="81"/>
            <rFont val="Tahoma"/>
            <family val="2"/>
          </rPr>
          <t xml:space="preserve">
pour 35 heures
Support Softplay, accueil, ou action commercial
</t>
        </r>
      </text>
    </comment>
    <comment ref="M44" authorId="0" shapeId="0">
      <text>
        <r>
          <rPr>
            <b/>
            <sz val="9"/>
            <color indexed="81"/>
            <rFont val="Tahoma"/>
            <family val="2"/>
          </rPr>
          <t>Julien Balcou:</t>
        </r>
        <r>
          <rPr>
            <sz val="9"/>
            <color indexed="81"/>
            <rFont val="Tahoma"/>
            <family val="2"/>
          </rPr>
          <t xml:space="preserve">
Ouverture sup pour service</t>
        </r>
      </text>
    </comment>
  </commentList>
</comments>
</file>

<file path=xl/comments2.xml><?xml version="1.0" encoding="utf-8"?>
<comments xmlns="http://schemas.openxmlformats.org/spreadsheetml/2006/main">
  <authors>
    <author>Julien Balcou</author>
  </authors>
  <commentList>
    <comment ref="N21" authorId="0" shapeId="0">
      <text>
        <r>
          <rPr>
            <b/>
            <sz val="9"/>
            <color indexed="81"/>
            <rFont val="Tahoma"/>
            <family val="2"/>
          </rPr>
          <t>Julien Balcou:</t>
        </r>
        <r>
          <rPr>
            <sz val="9"/>
            <color indexed="81"/>
            <rFont val="Tahoma"/>
            <family val="2"/>
          </rPr>
          <t xml:space="preserve">
8 heure / jour possible?
Modulaion?
</t>
        </r>
      </text>
    </comment>
    <comment ref="AJ21" authorId="0" shapeId="0">
      <text>
        <r>
          <rPr>
            <b/>
            <sz val="9"/>
            <color indexed="81"/>
            <rFont val="Tahoma"/>
            <family val="2"/>
          </rPr>
          <t>Julien Balcou:</t>
        </r>
        <r>
          <rPr>
            <sz val="9"/>
            <color indexed="81"/>
            <rFont val="Tahoma"/>
            <family val="2"/>
          </rPr>
          <t xml:space="preserve">
8 heure / jour possible?
Modulaion?
</t>
        </r>
      </text>
    </comment>
    <comment ref="BF21" authorId="0" shapeId="0">
      <text>
        <r>
          <rPr>
            <b/>
            <sz val="9"/>
            <color indexed="81"/>
            <rFont val="Tahoma"/>
            <family val="2"/>
          </rPr>
          <t>Julien Balcou:</t>
        </r>
        <r>
          <rPr>
            <sz val="9"/>
            <color indexed="81"/>
            <rFont val="Tahoma"/>
            <family val="2"/>
          </rPr>
          <t xml:space="preserve">
8 heure / jour possible?
Modulaion?
</t>
        </r>
      </text>
    </comment>
    <comment ref="CB21" authorId="0" shapeId="0">
      <text>
        <r>
          <rPr>
            <b/>
            <sz val="9"/>
            <color indexed="81"/>
            <rFont val="Tahoma"/>
            <family val="2"/>
          </rPr>
          <t>Julien Balcou:</t>
        </r>
        <r>
          <rPr>
            <sz val="9"/>
            <color indexed="81"/>
            <rFont val="Tahoma"/>
            <family val="2"/>
          </rPr>
          <t xml:space="preserve">
8 heure / jour possible?
Modulaion?
</t>
        </r>
      </text>
    </comment>
    <comment ref="D22" authorId="0" shapeId="0">
      <text>
        <r>
          <rPr>
            <b/>
            <sz val="9"/>
            <color indexed="81"/>
            <rFont val="Tahoma"/>
            <family val="2"/>
          </rPr>
          <t>Julien Balcou:</t>
        </r>
        <r>
          <rPr>
            <sz val="9"/>
            <color indexed="81"/>
            <rFont val="Tahoma"/>
            <family val="2"/>
          </rPr>
          <t xml:space="preserve">
Repartition activité escalade sur 7 jours
Repos?
Planning indicatif
</t>
        </r>
      </text>
    </comment>
    <comment ref="Z22" authorId="0" shapeId="0">
      <text>
        <r>
          <rPr>
            <b/>
            <sz val="9"/>
            <color indexed="81"/>
            <rFont val="Tahoma"/>
            <family val="2"/>
          </rPr>
          <t>Julien Balcou:</t>
        </r>
        <r>
          <rPr>
            <sz val="9"/>
            <color indexed="81"/>
            <rFont val="Tahoma"/>
            <family val="2"/>
          </rPr>
          <t xml:space="preserve">
Repartition activité escalade sur 7 jours
Repos?
Planning indicatif
</t>
        </r>
      </text>
    </comment>
    <comment ref="AV22" authorId="0" shapeId="0">
      <text>
        <r>
          <rPr>
            <b/>
            <sz val="9"/>
            <color indexed="81"/>
            <rFont val="Tahoma"/>
            <family val="2"/>
          </rPr>
          <t>Julien Balcou:</t>
        </r>
        <r>
          <rPr>
            <sz val="9"/>
            <color indexed="81"/>
            <rFont val="Tahoma"/>
            <family val="2"/>
          </rPr>
          <t xml:space="preserve">
Repartition activité escalade sur 7 jours
Repos?
Planning indicatif
</t>
        </r>
      </text>
    </comment>
    <comment ref="BR22" authorId="0" shapeId="0">
      <text>
        <r>
          <rPr>
            <b/>
            <sz val="9"/>
            <color indexed="81"/>
            <rFont val="Tahoma"/>
            <family val="2"/>
          </rPr>
          <t>Julien Balcou:</t>
        </r>
        <r>
          <rPr>
            <sz val="9"/>
            <color indexed="81"/>
            <rFont val="Tahoma"/>
            <family val="2"/>
          </rPr>
          <t xml:space="preserve">
Repartition activité escalade sur 7 jours
Repos?
Planning indicatif
</t>
        </r>
      </text>
    </comment>
    <comment ref="CN22" authorId="0" shapeId="0">
      <text>
        <r>
          <rPr>
            <b/>
            <sz val="9"/>
            <color indexed="81"/>
            <rFont val="Tahoma"/>
            <family val="2"/>
          </rPr>
          <t>Julien Balcou:</t>
        </r>
        <r>
          <rPr>
            <sz val="9"/>
            <color indexed="81"/>
            <rFont val="Tahoma"/>
            <family val="2"/>
          </rPr>
          <t xml:space="preserve">
Repartition activité escalade sur 7 jours
Repos?
Planning indicatif
</t>
        </r>
      </text>
    </comment>
    <comment ref="N31" authorId="0" shapeId="0">
      <text>
        <r>
          <rPr>
            <b/>
            <sz val="9"/>
            <color indexed="81"/>
            <rFont val="Tahoma"/>
            <family val="2"/>
          </rPr>
          <t>Julien Balcou:</t>
        </r>
        <r>
          <rPr>
            <sz val="9"/>
            <color indexed="81"/>
            <rFont val="Tahoma"/>
            <family val="2"/>
          </rPr>
          <t xml:space="preserve">
pour 35 heures
Support Softplay, accueil, ou action commercial
</t>
        </r>
      </text>
    </comment>
    <comment ref="AJ31" authorId="0" shapeId="0">
      <text>
        <r>
          <rPr>
            <b/>
            <sz val="9"/>
            <color indexed="81"/>
            <rFont val="Tahoma"/>
            <family val="2"/>
          </rPr>
          <t>Julien Balcou:</t>
        </r>
        <r>
          <rPr>
            <sz val="9"/>
            <color indexed="81"/>
            <rFont val="Tahoma"/>
            <family val="2"/>
          </rPr>
          <t xml:space="preserve">
pour 35 heures
Support Softplay, accueil, ou action commercial
</t>
        </r>
      </text>
    </comment>
    <comment ref="BF31" authorId="0" shapeId="0">
      <text>
        <r>
          <rPr>
            <b/>
            <sz val="9"/>
            <color indexed="81"/>
            <rFont val="Tahoma"/>
            <family val="2"/>
          </rPr>
          <t>Julien Balcou:</t>
        </r>
        <r>
          <rPr>
            <sz val="9"/>
            <color indexed="81"/>
            <rFont val="Tahoma"/>
            <family val="2"/>
          </rPr>
          <t xml:space="preserve">
pour 35 heures
Support Softplay, accueil, ou action commercial
</t>
        </r>
      </text>
    </comment>
    <comment ref="CB31" authorId="0" shapeId="0">
      <text>
        <r>
          <rPr>
            <b/>
            <sz val="9"/>
            <color indexed="81"/>
            <rFont val="Tahoma"/>
            <family val="2"/>
          </rPr>
          <t>Julien Balcou:</t>
        </r>
        <r>
          <rPr>
            <sz val="9"/>
            <color indexed="81"/>
            <rFont val="Tahoma"/>
            <family val="2"/>
          </rPr>
          <t xml:space="preserve">
pour 35 heures
Support Softplay, accueil, ou action commercial
</t>
        </r>
      </text>
    </comment>
    <comment ref="AA40" authorId="0" shapeId="0">
      <text>
        <r>
          <rPr>
            <b/>
            <sz val="9"/>
            <color indexed="81"/>
            <rFont val="Tahoma"/>
            <family val="2"/>
          </rPr>
          <t>Julien Balcou:</t>
        </r>
        <r>
          <rPr>
            <sz val="9"/>
            <color indexed="81"/>
            <rFont val="Tahoma"/>
            <family val="2"/>
          </rPr>
          <t xml:space="preserve">
Support Dock Café</t>
        </r>
      </text>
    </comment>
    <comment ref="AW40" authorId="0" shapeId="0">
      <text>
        <r>
          <rPr>
            <b/>
            <sz val="9"/>
            <color indexed="81"/>
            <rFont val="Tahoma"/>
            <family val="2"/>
          </rPr>
          <t>Julien Balcou:</t>
        </r>
        <r>
          <rPr>
            <sz val="9"/>
            <color indexed="81"/>
            <rFont val="Tahoma"/>
            <family val="2"/>
          </rPr>
          <t xml:space="preserve">
Support Dock Café</t>
        </r>
      </text>
    </comment>
    <comment ref="BS40" authorId="0" shapeId="0">
      <text>
        <r>
          <rPr>
            <b/>
            <sz val="9"/>
            <color indexed="81"/>
            <rFont val="Tahoma"/>
            <family val="2"/>
          </rPr>
          <t>Julien Balcou:</t>
        </r>
        <r>
          <rPr>
            <sz val="9"/>
            <color indexed="81"/>
            <rFont val="Tahoma"/>
            <family val="2"/>
          </rPr>
          <t xml:space="preserve">
Support Dock Café</t>
        </r>
      </text>
    </comment>
    <comment ref="CO40" authorId="0" shapeId="0">
      <text>
        <r>
          <rPr>
            <b/>
            <sz val="9"/>
            <color indexed="81"/>
            <rFont val="Tahoma"/>
            <family val="2"/>
          </rPr>
          <t>Julien Balcou:</t>
        </r>
        <r>
          <rPr>
            <sz val="9"/>
            <color indexed="81"/>
            <rFont val="Tahoma"/>
            <family val="2"/>
          </rPr>
          <t xml:space="preserve">
Support Dock Café</t>
        </r>
      </text>
    </comment>
    <comment ref="M44" authorId="0" shapeId="0">
      <text>
        <r>
          <rPr>
            <b/>
            <sz val="9"/>
            <color indexed="81"/>
            <rFont val="Tahoma"/>
            <family val="2"/>
          </rPr>
          <t>Julien Balcou:</t>
        </r>
        <r>
          <rPr>
            <sz val="9"/>
            <color indexed="81"/>
            <rFont val="Tahoma"/>
            <family val="2"/>
          </rPr>
          <t xml:space="preserve">
Ouverture sup pour service</t>
        </r>
      </text>
    </comment>
    <comment ref="AI44" authorId="0" shapeId="0">
      <text>
        <r>
          <rPr>
            <b/>
            <sz val="9"/>
            <color indexed="81"/>
            <rFont val="Tahoma"/>
            <family val="2"/>
          </rPr>
          <t>Julien Balcou:</t>
        </r>
        <r>
          <rPr>
            <sz val="9"/>
            <color indexed="81"/>
            <rFont val="Tahoma"/>
            <family val="2"/>
          </rPr>
          <t xml:space="preserve">
Ouverture sup pour service</t>
        </r>
      </text>
    </comment>
    <comment ref="BE44" authorId="0" shapeId="0">
      <text>
        <r>
          <rPr>
            <b/>
            <sz val="9"/>
            <color indexed="81"/>
            <rFont val="Tahoma"/>
            <family val="2"/>
          </rPr>
          <t>Julien Balcou:</t>
        </r>
        <r>
          <rPr>
            <sz val="9"/>
            <color indexed="81"/>
            <rFont val="Tahoma"/>
            <family val="2"/>
          </rPr>
          <t xml:space="preserve">
Ouverture sup pour service</t>
        </r>
      </text>
    </comment>
    <comment ref="CA44" authorId="0" shapeId="0">
      <text>
        <r>
          <rPr>
            <b/>
            <sz val="9"/>
            <color indexed="81"/>
            <rFont val="Tahoma"/>
            <family val="2"/>
          </rPr>
          <t>Julien Balcou:</t>
        </r>
        <r>
          <rPr>
            <sz val="9"/>
            <color indexed="81"/>
            <rFont val="Tahoma"/>
            <family val="2"/>
          </rPr>
          <t xml:space="preserve">
Ouverture sup pour service</t>
        </r>
      </text>
    </comment>
  </commentList>
</comments>
</file>

<file path=xl/sharedStrings.xml><?xml version="1.0" encoding="utf-8"?>
<sst xmlns="http://schemas.openxmlformats.org/spreadsheetml/2006/main" count="743" uniqueCount="62">
  <si>
    <t>Ouverture</t>
  </si>
  <si>
    <t>Fermeture</t>
  </si>
  <si>
    <t>Break/Support</t>
  </si>
  <si>
    <t>MARS</t>
  </si>
  <si>
    <t>lundi</t>
  </si>
  <si>
    <t>S/T</t>
  </si>
  <si>
    <t>mardi</t>
  </si>
  <si>
    <t>mercredi</t>
  </si>
  <si>
    <t>jeudi</t>
  </si>
  <si>
    <t>vendredi</t>
  </si>
  <si>
    <t>samedi</t>
  </si>
  <si>
    <t>dimanche</t>
  </si>
  <si>
    <t>S/total hedo</t>
  </si>
  <si>
    <t>Total Mensuel</t>
  </si>
  <si>
    <t>Directeur</t>
  </si>
  <si>
    <t>Admin</t>
  </si>
  <si>
    <t>AM</t>
  </si>
  <si>
    <t>RH</t>
  </si>
  <si>
    <t>PM</t>
  </si>
  <si>
    <t>Accueil</t>
  </si>
  <si>
    <t>Horaires</t>
  </si>
  <si>
    <t>12h00-22h00</t>
  </si>
  <si>
    <t>10h00-21h00</t>
  </si>
  <si>
    <t>10h00-19h00</t>
  </si>
  <si>
    <t>Accueil 1</t>
  </si>
  <si>
    <t>Accueil 2</t>
  </si>
  <si>
    <t>CLIMBAT</t>
  </si>
  <si>
    <t>12h30-13h30
18h00-21h15</t>
  </si>
  <si>
    <t>14h00-21h15</t>
  </si>
  <si>
    <t>10h00-12h00</t>
  </si>
  <si>
    <t>10h00-12h00
15h00-20h00</t>
  </si>
  <si>
    <t>OFF</t>
  </si>
  <si>
    <t>Resp</t>
  </si>
  <si>
    <r>
      <t xml:space="preserve">DEJEPS
</t>
    </r>
    <r>
      <rPr>
        <sz val="8"/>
        <color theme="1"/>
        <rFont val="Calibri"/>
        <family val="2"/>
        <scheme val="minor"/>
      </rPr>
      <t>Formation 2/2</t>
    </r>
  </si>
  <si>
    <t>Dock Café</t>
  </si>
  <si>
    <t>Resp Salle</t>
  </si>
  <si>
    <t>Serveur</t>
  </si>
  <si>
    <t>Cuisine Tplein</t>
  </si>
  <si>
    <t>Cuisine TPart</t>
  </si>
  <si>
    <t>Animation</t>
  </si>
  <si>
    <r>
      <t xml:space="preserve">Horaires
</t>
    </r>
    <r>
      <rPr>
        <b/>
        <sz val="9"/>
        <color theme="4"/>
        <rFont val="Calibri"/>
        <family val="2"/>
        <scheme val="minor"/>
      </rPr>
      <t>SOFTPLAY</t>
    </r>
  </si>
  <si>
    <t>SoftPlay 1</t>
  </si>
  <si>
    <t>SoftPlay 2</t>
  </si>
  <si>
    <t>Horaires
CnC</t>
  </si>
  <si>
    <t>14h00-19h00</t>
  </si>
  <si>
    <t>17h00-20h00</t>
  </si>
  <si>
    <t>18h00-22h00</t>
  </si>
  <si>
    <t>15h00-19h00</t>
  </si>
  <si>
    <t>14h00-18h00</t>
  </si>
  <si>
    <t>Clip&amp;Climb 1</t>
  </si>
  <si>
    <t>Clip&amp;Climb 2</t>
  </si>
  <si>
    <t>poste</t>
  </si>
  <si>
    <t>Lundi</t>
  </si>
  <si>
    <t>CoordAdmin</t>
  </si>
  <si>
    <t>Accueil1</t>
  </si>
  <si>
    <t>Accueil2</t>
  </si>
  <si>
    <t>Mardi</t>
  </si>
  <si>
    <t>Mercredi</t>
  </si>
  <si>
    <t>Jeudi</t>
  </si>
  <si>
    <t>Vendredi</t>
  </si>
  <si>
    <t>Samedi</t>
  </si>
  <si>
    <t>Dimanche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</si>
</sst>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h]:mm"/>
  </numFmts>
  <fonts count="2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b/>
      <sz val="10"/>
      <name val="Calibri"/>
      <family val="2"/>
      <scheme val="minor"/>
    </font>
    <font>
      <b/>
      <sz val="11"/>
      <color rgb="FF0070C0"/>
      <name val="Calibri"/>
      <family val="2"/>
      <scheme val="minor"/>
    </font>
    <font>
      <sz val="11"/>
      <color rgb="FF002060"/>
      <name val="Calibri"/>
      <family val="2"/>
      <scheme val="minor"/>
    </font>
    <font>
      <b/>
      <sz val="11"/>
      <color theme="4"/>
      <name val="Calibri"/>
      <family val="2"/>
      <scheme val="minor"/>
    </font>
    <font>
      <sz val="11"/>
      <color theme="4"/>
      <name val="Calibri"/>
      <family val="2"/>
      <scheme val="minor"/>
    </font>
    <font>
      <b/>
      <sz val="10"/>
      <color theme="4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1"/>
      <color rgb="FF002060"/>
      <name val="Calibri"/>
      <family val="2"/>
      <scheme val="minor"/>
    </font>
    <font>
      <b/>
      <sz val="9"/>
      <color theme="4"/>
      <name val="Calibri"/>
      <family val="2"/>
      <scheme val="minor"/>
    </font>
    <font>
      <sz val="10"/>
      <color theme="4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1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D4FCD5"/>
        <bgColor indexed="64"/>
      </patternFill>
    </fill>
    <fill>
      <patternFill patternType="solid">
        <fgColor rgb="FFFFD9D9"/>
        <bgColor indexed="64"/>
      </patternFill>
    </fill>
    <fill>
      <patternFill patternType="solid">
        <fgColor rgb="FF66FF66"/>
        <bgColor indexed="64"/>
      </patternFill>
    </fill>
    <fill>
      <patternFill patternType="solid">
        <fgColor rgb="FFFF99FF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00B0F0"/>
        <bgColor indexed="64"/>
      </patternFill>
    </fill>
  </fills>
  <borders count="6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/>
      <right style="medium">
        <color indexed="64"/>
      </right>
      <top style="medium">
        <color indexed="64"/>
      </top>
      <bottom style="hair">
        <color indexed="64"/>
      </bottom>
      <diagonal/>
    </border>
    <border>
      <left/>
      <right/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/>
      <right style="medium">
        <color indexed="64"/>
      </right>
      <top style="hair">
        <color indexed="64"/>
      </top>
      <bottom style="medium">
        <color indexed="64"/>
      </bottom>
      <diagonal/>
    </border>
    <border>
      <left/>
      <right/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hair">
        <color indexed="64"/>
      </top>
      <bottom/>
      <diagonal/>
    </border>
    <border>
      <left/>
      <right/>
      <top style="hair">
        <color indexed="64"/>
      </top>
      <bottom/>
      <diagonal/>
    </border>
    <border>
      <left style="medium">
        <color indexed="64"/>
      </left>
      <right style="medium">
        <color indexed="64"/>
      </right>
      <top style="hair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/>
      <bottom style="hair">
        <color indexed="64"/>
      </bottom>
      <diagonal/>
    </border>
    <border>
      <left/>
      <right style="medium">
        <color indexed="64"/>
      </right>
      <top/>
      <bottom style="hair">
        <color indexed="64"/>
      </bottom>
      <diagonal/>
    </border>
    <border>
      <left/>
      <right/>
      <top/>
      <bottom style="hair">
        <color indexed="64"/>
      </bottom>
      <diagonal/>
    </border>
    <border>
      <left style="thin">
        <color indexed="64"/>
      </left>
      <right style="medium">
        <color indexed="64"/>
      </right>
      <top/>
      <bottom style="hair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/>
      <bottom style="hair">
        <color indexed="64"/>
      </bottom>
      <diagonal/>
    </border>
    <border>
      <left style="medium">
        <color indexed="64"/>
      </left>
      <right style="medium">
        <color indexed="64"/>
      </right>
      <top/>
      <bottom style="hair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auto="1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auto="1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auto="1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auto="1"/>
      </right>
      <top/>
      <bottom style="thin">
        <color indexed="64"/>
      </bottom>
      <diagonal/>
    </border>
  </borders>
  <cellStyleXfs count="1">
    <xf numFmtId="0" fontId="0" fillId="0" borderId="0"/>
  </cellStyleXfs>
  <cellXfs count="229">
    <xf numFmtId="0" fontId="0" fillId="0" borderId="0" xfId="0"/>
    <xf numFmtId="0" fontId="0" fillId="2" borderId="1" xfId="0" applyFill="1" applyBorder="1"/>
    <xf numFmtId="0" fontId="0" fillId="0" borderId="2" xfId="0" applyFont="1" applyFill="1" applyBorder="1"/>
    <xf numFmtId="0" fontId="0" fillId="0" borderId="2" xfId="0" applyBorder="1"/>
    <xf numFmtId="0" fontId="0" fillId="0" borderId="3" xfId="0" applyBorder="1"/>
    <xf numFmtId="0" fontId="0" fillId="3" borderId="4" xfId="0" applyFill="1" applyBorder="1"/>
    <xf numFmtId="0" fontId="0" fillId="0" borderId="0" xfId="0" applyFont="1" applyFill="1" applyBorder="1"/>
    <xf numFmtId="0" fontId="0" fillId="0" borderId="0" xfId="0" applyBorder="1"/>
    <xf numFmtId="0" fontId="0" fillId="0" borderId="5" xfId="0" applyBorder="1"/>
    <xf numFmtId="0" fontId="0" fillId="4" borderId="6" xfId="0" applyFill="1" applyBorder="1"/>
    <xf numFmtId="0" fontId="0" fillId="0" borderId="7" xfId="0" applyFont="1" applyFill="1" applyBorder="1"/>
    <xf numFmtId="0" fontId="0" fillId="0" borderId="7" xfId="0" applyBorder="1"/>
    <xf numFmtId="0" fontId="0" fillId="0" borderId="8" xfId="0" applyBorder="1"/>
    <xf numFmtId="0" fontId="1" fillId="0" borderId="0" xfId="0" applyFont="1" applyAlignment="1">
      <alignment vertical="center"/>
    </xf>
    <xf numFmtId="0" fontId="1" fillId="0" borderId="0" xfId="0" applyFont="1" applyFill="1" applyAlignment="1">
      <alignment vertical="center"/>
    </xf>
    <xf numFmtId="0" fontId="0" fillId="5" borderId="11" xfId="0" applyFill="1" applyBorder="1" applyAlignment="1">
      <alignment horizontal="center" vertical="center"/>
    </xf>
    <xf numFmtId="0" fontId="0" fillId="5" borderId="12" xfId="0" applyFill="1" applyBorder="1" applyAlignment="1">
      <alignment horizontal="center" vertical="center"/>
    </xf>
    <xf numFmtId="0" fontId="2" fillId="7" borderId="10" xfId="0" applyFont="1" applyFill="1" applyBorder="1" applyAlignment="1">
      <alignment horizontal="center" vertical="center"/>
    </xf>
    <xf numFmtId="0" fontId="1" fillId="0" borderId="0" xfId="0" applyFont="1" applyBorder="1" applyAlignment="1">
      <alignment horizontal="left" vertical="center"/>
    </xf>
    <xf numFmtId="0" fontId="1" fillId="0" borderId="5" xfId="0" applyFont="1" applyBorder="1" applyAlignment="1">
      <alignment horizontal="left" vertical="center"/>
    </xf>
    <xf numFmtId="0" fontId="0" fillId="0" borderId="13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5" borderId="2" xfId="0" applyFill="1" applyBorder="1" applyAlignment="1">
      <alignment horizontal="center" vertical="center"/>
    </xf>
    <xf numFmtId="0" fontId="0" fillId="6" borderId="13" xfId="0" applyFill="1" applyBorder="1" applyAlignment="1">
      <alignment horizontal="center" vertical="center"/>
    </xf>
    <xf numFmtId="0" fontId="0" fillId="6" borderId="3" xfId="0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6" borderId="2" xfId="0" applyFill="1" applyBorder="1" applyAlignment="1">
      <alignment horizontal="center" vertical="center"/>
    </xf>
    <xf numFmtId="0" fontId="2" fillId="7" borderId="2" xfId="0" applyFont="1" applyFill="1" applyBorder="1" applyAlignment="1">
      <alignment horizontal="center" vertical="center"/>
    </xf>
    <xf numFmtId="0" fontId="0" fillId="0" borderId="14" xfId="0" applyFont="1" applyFill="1" applyBorder="1" applyAlignment="1">
      <alignment horizontal="center" vertical="center"/>
    </xf>
    <xf numFmtId="164" fontId="3" fillId="0" borderId="15" xfId="0" applyNumberFormat="1" applyFont="1" applyFill="1" applyBorder="1" applyAlignment="1">
      <alignment horizontal="center" vertical="center"/>
    </xf>
    <xf numFmtId="164" fontId="3" fillId="0" borderId="16" xfId="0" applyNumberFormat="1" applyFont="1" applyFill="1" applyBorder="1" applyAlignment="1">
      <alignment horizontal="center" vertical="center"/>
    </xf>
    <xf numFmtId="164" fontId="3" fillId="5" borderId="17" xfId="0" applyNumberFormat="1" applyFont="1" applyFill="1" applyBorder="1" applyAlignment="1">
      <alignment horizontal="center" vertical="center"/>
    </xf>
    <xf numFmtId="164" fontId="3" fillId="6" borderId="15" xfId="0" applyNumberFormat="1" applyFont="1" applyFill="1" applyBorder="1" applyAlignment="1">
      <alignment horizontal="center" vertical="center"/>
    </xf>
    <xf numFmtId="164" fontId="3" fillId="6" borderId="16" xfId="0" applyNumberFormat="1" applyFont="1" applyFill="1" applyBorder="1" applyAlignment="1">
      <alignment horizontal="center" vertical="center"/>
    </xf>
    <xf numFmtId="164" fontId="3" fillId="2" borderId="15" xfId="0" applyNumberFormat="1" applyFont="1" applyFill="1" applyBorder="1" applyAlignment="1">
      <alignment horizontal="center" vertical="center"/>
    </xf>
    <xf numFmtId="164" fontId="3" fillId="0" borderId="18" xfId="0" applyNumberFormat="1" applyFont="1" applyFill="1" applyBorder="1" applyAlignment="1">
      <alignment horizontal="center" vertical="center"/>
    </xf>
    <xf numFmtId="164" fontId="3" fillId="6" borderId="18" xfId="0" applyNumberFormat="1" applyFont="1" applyFill="1" applyBorder="1" applyAlignment="1">
      <alignment horizontal="center" vertical="center"/>
    </xf>
    <xf numFmtId="0" fontId="0" fillId="0" borderId="21" xfId="0" applyFont="1" applyFill="1" applyBorder="1" applyAlignment="1">
      <alignment horizontal="center" vertical="center"/>
    </xf>
    <xf numFmtId="164" fontId="3" fillId="0" borderId="22" xfId="0" applyNumberFormat="1" applyFont="1" applyFill="1" applyBorder="1" applyAlignment="1">
      <alignment horizontal="center" vertical="center"/>
    </xf>
    <xf numFmtId="164" fontId="3" fillId="0" borderId="23" xfId="0" applyNumberFormat="1" applyFont="1" applyFill="1" applyBorder="1" applyAlignment="1">
      <alignment horizontal="center" vertical="center"/>
    </xf>
    <xf numFmtId="164" fontId="3" fillId="5" borderId="24" xfId="0" applyNumberFormat="1" applyFont="1" applyFill="1" applyBorder="1" applyAlignment="1">
      <alignment horizontal="center" vertical="center"/>
    </xf>
    <xf numFmtId="164" fontId="3" fillId="6" borderId="22" xfId="0" applyNumberFormat="1" applyFont="1" applyFill="1" applyBorder="1" applyAlignment="1">
      <alignment horizontal="center" vertical="center"/>
    </xf>
    <xf numFmtId="164" fontId="3" fillId="6" borderId="23" xfId="0" applyNumberFormat="1" applyFont="1" applyFill="1" applyBorder="1" applyAlignment="1">
      <alignment horizontal="center" vertical="center"/>
    </xf>
    <xf numFmtId="164" fontId="3" fillId="0" borderId="25" xfId="0" applyNumberFormat="1" applyFont="1" applyFill="1" applyBorder="1" applyAlignment="1">
      <alignment horizontal="center" vertical="center"/>
    </xf>
    <xf numFmtId="164" fontId="3" fillId="6" borderId="25" xfId="0" applyNumberFormat="1" applyFont="1" applyFill="1" applyBorder="1" applyAlignment="1">
      <alignment horizontal="center" vertical="center"/>
    </xf>
    <xf numFmtId="0" fontId="6" fillId="0" borderId="14" xfId="0" applyFont="1" applyFill="1" applyBorder="1" applyAlignment="1">
      <alignment horizontal="center" vertical="center"/>
    </xf>
    <xf numFmtId="164" fontId="7" fillId="2" borderId="15" xfId="0" applyNumberFormat="1" applyFont="1" applyFill="1" applyBorder="1" applyAlignment="1">
      <alignment horizontal="center" vertical="center"/>
    </xf>
    <xf numFmtId="164" fontId="7" fillId="0" borderId="16" xfId="0" applyNumberFormat="1" applyFont="1" applyFill="1" applyBorder="1" applyAlignment="1">
      <alignment horizontal="center" vertical="center"/>
    </xf>
    <xf numFmtId="164" fontId="3" fillId="0" borderId="16" xfId="0" applyNumberFormat="1" applyFont="1" applyBorder="1" applyAlignment="1">
      <alignment horizontal="center" vertical="center"/>
    </xf>
    <xf numFmtId="164" fontId="4" fillId="4" borderId="18" xfId="0" applyNumberFormat="1" applyFont="1" applyFill="1" applyBorder="1" applyAlignment="1">
      <alignment horizontal="center" vertical="center"/>
    </xf>
    <xf numFmtId="164" fontId="3" fillId="0" borderId="15" xfId="0" applyNumberFormat="1" applyFont="1" applyBorder="1" applyAlignment="1">
      <alignment horizontal="center" vertical="center"/>
    </xf>
    <xf numFmtId="164" fontId="3" fillId="0" borderId="18" xfId="0" applyNumberFormat="1" applyFont="1" applyBorder="1" applyAlignment="1">
      <alignment horizontal="center" vertical="center"/>
    </xf>
    <xf numFmtId="164" fontId="7" fillId="0" borderId="22" xfId="0" applyNumberFormat="1" applyFont="1" applyFill="1" applyBorder="1" applyAlignment="1">
      <alignment horizontal="center" vertical="center"/>
    </xf>
    <xf numFmtId="164" fontId="4" fillId="4" borderId="23" xfId="0" applyNumberFormat="1" applyFont="1" applyFill="1" applyBorder="1" applyAlignment="1">
      <alignment horizontal="center" vertical="center"/>
    </xf>
    <xf numFmtId="164" fontId="3" fillId="0" borderId="22" xfId="0" applyNumberFormat="1" applyFont="1" applyBorder="1" applyAlignment="1">
      <alignment horizontal="center" vertical="center"/>
    </xf>
    <xf numFmtId="164" fontId="3" fillId="0" borderId="23" xfId="0" applyNumberFormat="1" applyFont="1" applyBorder="1" applyAlignment="1">
      <alignment horizontal="center" vertical="center"/>
    </xf>
    <xf numFmtId="164" fontId="3" fillId="0" borderId="25" xfId="0" applyNumberFormat="1" applyFont="1" applyBorder="1" applyAlignment="1">
      <alignment horizontal="center" vertical="center"/>
    </xf>
    <xf numFmtId="0" fontId="8" fillId="10" borderId="3" xfId="0" applyFont="1" applyFill="1" applyBorder="1" applyAlignment="1">
      <alignment vertical="center" wrapText="1"/>
    </xf>
    <xf numFmtId="0" fontId="9" fillId="10" borderId="27" xfId="0" applyFont="1" applyFill="1" applyBorder="1" applyAlignment="1">
      <alignment horizontal="center" vertical="center"/>
    </xf>
    <xf numFmtId="164" fontId="7" fillId="10" borderId="11" xfId="0" applyNumberFormat="1" applyFont="1" applyFill="1" applyBorder="1" applyAlignment="1">
      <alignment horizontal="center" vertical="center"/>
    </xf>
    <xf numFmtId="164" fontId="7" fillId="10" borderId="10" xfId="0" applyNumberFormat="1" applyFont="1" applyFill="1" applyBorder="1" applyAlignment="1">
      <alignment horizontal="center" vertical="center"/>
    </xf>
    <xf numFmtId="164" fontId="4" fillId="0" borderId="28" xfId="0" applyNumberFormat="1" applyFont="1" applyFill="1" applyBorder="1" applyAlignment="1">
      <alignment horizontal="center" vertical="center"/>
    </xf>
    <xf numFmtId="0" fontId="8" fillId="10" borderId="8" xfId="0" applyFont="1" applyFill="1" applyBorder="1" applyAlignment="1">
      <alignment vertical="center"/>
    </xf>
    <xf numFmtId="164" fontId="7" fillId="10" borderId="28" xfId="0" applyNumberFormat="1" applyFont="1" applyFill="1" applyBorder="1" applyAlignment="1">
      <alignment horizontal="center" vertical="center"/>
    </xf>
    <xf numFmtId="164" fontId="4" fillId="0" borderId="19" xfId="0" applyNumberFormat="1" applyFont="1" applyFill="1" applyBorder="1" applyAlignment="1">
      <alignment horizontal="center" vertical="center"/>
    </xf>
    <xf numFmtId="164" fontId="3" fillId="3" borderId="25" xfId="0" applyNumberFormat="1" applyFont="1" applyFill="1" applyBorder="1" applyAlignment="1">
      <alignment horizontal="center" vertical="center"/>
    </xf>
    <xf numFmtId="164" fontId="3" fillId="3" borderId="23" xfId="0" applyNumberFormat="1" applyFont="1" applyFill="1" applyBorder="1" applyAlignment="1">
      <alignment horizontal="center" vertical="center"/>
    </xf>
    <xf numFmtId="0" fontId="11" fillId="11" borderId="0" xfId="0" applyFont="1" applyFill="1" applyAlignment="1">
      <alignment horizontal="left" vertical="center"/>
    </xf>
    <xf numFmtId="0" fontId="12" fillId="11" borderId="27" xfId="0" applyFont="1" applyFill="1" applyBorder="1" applyAlignment="1">
      <alignment horizontal="center" vertical="center"/>
    </xf>
    <xf numFmtId="164" fontId="3" fillId="11" borderId="9" xfId="0" applyNumberFormat="1" applyFont="1" applyFill="1" applyBorder="1" applyAlignment="1">
      <alignment horizontal="center" vertical="center"/>
    </xf>
    <xf numFmtId="164" fontId="3" fillId="11" borderId="11" xfId="0" applyNumberFormat="1" applyFont="1" applyFill="1" applyBorder="1" applyAlignment="1">
      <alignment horizontal="center" vertical="center"/>
    </xf>
    <xf numFmtId="164" fontId="4" fillId="11" borderId="28" xfId="0" applyNumberFormat="1" applyFont="1" applyFill="1" applyBorder="1" applyAlignment="1">
      <alignment horizontal="center" vertical="center"/>
    </xf>
    <xf numFmtId="0" fontId="13" fillId="11" borderId="0" xfId="0" applyFont="1" applyFill="1" applyAlignment="1">
      <alignment horizontal="left" vertical="center"/>
    </xf>
    <xf numFmtId="0" fontId="14" fillId="11" borderId="27" xfId="0" applyFont="1" applyFill="1" applyBorder="1" applyAlignment="1">
      <alignment horizontal="center" vertical="center"/>
    </xf>
    <xf numFmtId="164" fontId="15" fillId="11" borderId="10" xfId="0" applyNumberFormat="1" applyFont="1" applyFill="1" applyBorder="1" applyAlignment="1">
      <alignment horizontal="center" vertical="center"/>
    </xf>
    <xf numFmtId="164" fontId="15" fillId="11" borderId="2" xfId="0" applyNumberFormat="1" applyFont="1" applyFill="1" applyBorder="1" applyAlignment="1">
      <alignment horizontal="center" vertical="center"/>
    </xf>
    <xf numFmtId="164" fontId="3" fillId="11" borderId="2" xfId="0" applyNumberFormat="1" applyFont="1" applyFill="1" applyBorder="1" applyAlignment="1">
      <alignment horizontal="center" vertical="center"/>
    </xf>
    <xf numFmtId="164" fontId="4" fillId="11" borderId="19" xfId="0" applyNumberFormat="1" applyFont="1" applyFill="1" applyBorder="1" applyAlignment="1">
      <alignment horizontal="center" vertical="center"/>
    </xf>
    <xf numFmtId="0" fontId="0" fillId="0" borderId="27" xfId="0" applyFont="1" applyFill="1" applyBorder="1" applyAlignment="1">
      <alignment horizontal="center" vertical="center"/>
    </xf>
    <xf numFmtId="164" fontId="3" fillId="0" borderId="30" xfId="0" applyNumberFormat="1" applyFont="1" applyFill="1" applyBorder="1" applyAlignment="1">
      <alignment horizontal="center" vertical="center"/>
    </xf>
    <xf numFmtId="0" fontId="1" fillId="12" borderId="14" xfId="0" applyFont="1" applyFill="1" applyBorder="1" applyAlignment="1">
      <alignment horizontal="left" vertical="center"/>
    </xf>
    <xf numFmtId="0" fontId="12" fillId="12" borderId="12" xfId="0" applyFont="1" applyFill="1" applyBorder="1" applyAlignment="1">
      <alignment horizontal="center" vertical="center"/>
    </xf>
    <xf numFmtId="164" fontId="3" fillId="12" borderId="9" xfId="0" applyNumberFormat="1" applyFont="1" applyFill="1" applyBorder="1" applyAlignment="1">
      <alignment horizontal="center" vertical="center"/>
    </xf>
    <xf numFmtId="164" fontId="3" fillId="12" borderId="11" xfId="0" applyNumberFormat="1" applyFont="1" applyFill="1" applyBorder="1" applyAlignment="1">
      <alignment horizontal="center" vertical="center"/>
    </xf>
    <xf numFmtId="164" fontId="4" fillId="12" borderId="28" xfId="0" applyNumberFormat="1" applyFont="1" applyFill="1" applyBorder="1" applyAlignment="1">
      <alignment horizontal="center" vertical="center"/>
    </xf>
    <xf numFmtId="0" fontId="8" fillId="12" borderId="13" xfId="0" applyFont="1" applyFill="1" applyBorder="1" applyAlignment="1">
      <alignment horizontal="center" vertical="center"/>
    </xf>
    <xf numFmtId="164" fontId="10" fillId="12" borderId="13" xfId="0" applyNumberFormat="1" applyFont="1" applyFill="1" applyBorder="1" applyAlignment="1">
      <alignment horizontal="center" vertical="center"/>
    </xf>
    <xf numFmtId="164" fontId="10" fillId="12" borderId="3" xfId="0" applyNumberFormat="1" applyFont="1" applyFill="1" applyBorder="1" applyAlignment="1">
      <alignment horizontal="center" vertical="center"/>
    </xf>
    <xf numFmtId="164" fontId="7" fillId="12" borderId="14" xfId="0" applyNumberFormat="1" applyFont="1" applyFill="1" applyBorder="1" applyAlignment="1">
      <alignment horizontal="center" vertical="center"/>
    </xf>
    <xf numFmtId="164" fontId="10" fillId="12" borderId="2" xfId="0" applyNumberFormat="1" applyFont="1" applyFill="1" applyBorder="1" applyAlignment="1">
      <alignment horizontal="center" vertical="center"/>
    </xf>
    <xf numFmtId="164" fontId="7" fillId="12" borderId="31" xfId="0" applyNumberFormat="1" applyFont="1" applyFill="1" applyBorder="1" applyAlignment="1">
      <alignment horizontal="center" vertical="center"/>
    </xf>
    <xf numFmtId="164" fontId="7" fillId="12" borderId="3" xfId="0" applyNumberFormat="1" applyFont="1" applyFill="1" applyBorder="1" applyAlignment="1">
      <alignment horizontal="center" vertical="center"/>
    </xf>
    <xf numFmtId="0" fontId="8" fillId="12" borderId="29" xfId="0" applyFont="1" applyFill="1" applyBorder="1" applyAlignment="1">
      <alignment horizontal="center" vertical="center"/>
    </xf>
    <xf numFmtId="164" fontId="10" fillId="12" borderId="29" xfId="0" applyNumberFormat="1" applyFont="1" applyFill="1" applyBorder="1" applyAlignment="1">
      <alignment horizontal="center" vertical="center"/>
    </xf>
    <xf numFmtId="164" fontId="10" fillId="12" borderId="5" xfId="0" applyNumberFormat="1" applyFont="1" applyFill="1" applyBorder="1" applyAlignment="1">
      <alignment horizontal="center" vertical="center"/>
    </xf>
    <xf numFmtId="164" fontId="7" fillId="12" borderId="32" xfId="0" applyNumberFormat="1" applyFont="1" applyFill="1" applyBorder="1" applyAlignment="1">
      <alignment horizontal="center" vertical="center"/>
    </xf>
    <xf numFmtId="164" fontId="10" fillId="12" borderId="0" xfId="0" applyNumberFormat="1" applyFont="1" applyFill="1" applyBorder="1" applyAlignment="1">
      <alignment horizontal="center" vertical="center"/>
    </xf>
    <xf numFmtId="164" fontId="7" fillId="12" borderId="0" xfId="0" applyNumberFormat="1" applyFont="1" applyFill="1" applyBorder="1" applyAlignment="1">
      <alignment horizontal="center" vertical="center"/>
    </xf>
    <xf numFmtId="164" fontId="7" fillId="12" borderId="21" xfId="0" applyNumberFormat="1" applyFont="1" applyFill="1" applyBorder="1" applyAlignment="1">
      <alignment horizontal="center" vertical="center"/>
    </xf>
    <xf numFmtId="164" fontId="7" fillId="12" borderId="5" xfId="0" applyNumberFormat="1" applyFont="1" applyFill="1" applyBorder="1" applyAlignment="1">
      <alignment horizontal="center" vertical="center"/>
    </xf>
    <xf numFmtId="0" fontId="0" fillId="0" borderId="34" xfId="0" applyFont="1" applyFill="1" applyBorder="1" applyAlignment="1">
      <alignment horizontal="center" vertical="center"/>
    </xf>
    <xf numFmtId="0" fontId="0" fillId="0" borderId="36" xfId="0" applyFont="1" applyFill="1" applyBorder="1" applyAlignment="1">
      <alignment horizontal="center" vertical="center"/>
    </xf>
    <xf numFmtId="164" fontId="3" fillId="0" borderId="37" xfId="0" applyNumberFormat="1" applyFont="1" applyFill="1" applyBorder="1" applyAlignment="1">
      <alignment horizontal="center" vertical="center"/>
    </xf>
    <xf numFmtId="164" fontId="3" fillId="0" borderId="38" xfId="0" applyNumberFormat="1" applyFont="1" applyFill="1" applyBorder="1" applyAlignment="1">
      <alignment horizontal="center" vertical="center"/>
    </xf>
    <xf numFmtId="164" fontId="3" fillId="5" borderId="39" xfId="0" applyNumberFormat="1" applyFont="1" applyFill="1" applyBorder="1" applyAlignment="1">
      <alignment horizontal="center" vertical="center"/>
    </xf>
    <xf numFmtId="164" fontId="3" fillId="6" borderId="37" xfId="0" applyNumberFormat="1" applyFont="1" applyFill="1" applyBorder="1" applyAlignment="1">
      <alignment horizontal="center" vertical="center"/>
    </xf>
    <xf numFmtId="164" fontId="3" fillId="6" borderId="40" xfId="0" applyNumberFormat="1" applyFont="1" applyFill="1" applyBorder="1" applyAlignment="1">
      <alignment horizontal="center" vertical="center"/>
    </xf>
    <xf numFmtId="164" fontId="3" fillId="0" borderId="37" xfId="0" applyNumberFormat="1" applyFont="1" applyBorder="1" applyAlignment="1">
      <alignment horizontal="center" vertical="center"/>
    </xf>
    <xf numFmtId="164" fontId="3" fillId="0" borderId="40" xfId="0" applyNumberFormat="1" applyFont="1" applyBorder="1" applyAlignment="1">
      <alignment horizontal="center" vertical="center"/>
    </xf>
    <xf numFmtId="164" fontId="3" fillId="13" borderId="37" xfId="0" applyNumberFormat="1" applyFont="1" applyFill="1" applyBorder="1" applyAlignment="1">
      <alignment horizontal="center" vertical="center"/>
    </xf>
    <xf numFmtId="164" fontId="3" fillId="13" borderId="38" xfId="0" applyNumberFormat="1" applyFont="1" applyFill="1" applyBorder="1" applyAlignment="1">
      <alignment horizontal="center" vertical="center"/>
    </xf>
    <xf numFmtId="164" fontId="3" fillId="0" borderId="41" xfId="0" applyNumberFormat="1" applyFont="1" applyBorder="1" applyAlignment="1">
      <alignment horizontal="center" vertical="center"/>
    </xf>
    <xf numFmtId="164" fontId="3" fillId="0" borderId="42" xfId="0" applyNumberFormat="1" applyFont="1" applyBorder="1" applyAlignment="1">
      <alignment horizontal="center" vertical="center"/>
    </xf>
    <xf numFmtId="164" fontId="3" fillId="5" borderId="43" xfId="0" applyNumberFormat="1" applyFont="1" applyFill="1" applyBorder="1" applyAlignment="1">
      <alignment horizontal="center" vertical="center"/>
    </xf>
    <xf numFmtId="164" fontId="3" fillId="6" borderId="41" xfId="0" applyNumberFormat="1" applyFont="1" applyFill="1" applyBorder="1" applyAlignment="1">
      <alignment horizontal="center" vertical="center"/>
    </xf>
    <xf numFmtId="164" fontId="3" fillId="6" borderId="44" xfId="0" applyNumberFormat="1" applyFont="1" applyFill="1" applyBorder="1" applyAlignment="1">
      <alignment horizontal="center" vertical="center"/>
    </xf>
    <xf numFmtId="164" fontId="3" fillId="0" borderId="44" xfId="0" applyNumberFormat="1" applyFont="1" applyBorder="1" applyAlignment="1">
      <alignment horizontal="center" vertical="center"/>
    </xf>
    <xf numFmtId="0" fontId="0" fillId="0" borderId="47" xfId="0" applyFont="1" applyFill="1" applyBorder="1" applyAlignment="1">
      <alignment horizontal="center" vertical="center"/>
    </xf>
    <xf numFmtId="164" fontId="3" fillId="0" borderId="38" xfId="0" applyNumberFormat="1" applyFont="1" applyBorder="1" applyAlignment="1">
      <alignment horizontal="center" vertical="center"/>
    </xf>
    <xf numFmtId="0" fontId="17" fillId="14" borderId="9" xfId="0" applyFont="1" applyFill="1" applyBorder="1" applyAlignment="1">
      <alignment horizontal="left" vertical="center"/>
    </xf>
    <xf numFmtId="0" fontId="12" fillId="14" borderId="12" xfId="0" applyFont="1" applyFill="1" applyBorder="1" applyAlignment="1">
      <alignment horizontal="center" vertical="center"/>
    </xf>
    <xf numFmtId="164" fontId="3" fillId="14" borderId="9" xfId="0" applyNumberFormat="1" applyFont="1" applyFill="1" applyBorder="1" applyAlignment="1">
      <alignment horizontal="center" vertical="center"/>
    </xf>
    <xf numFmtId="164" fontId="3" fillId="14" borderId="11" xfId="0" applyNumberFormat="1" applyFont="1" applyFill="1" applyBorder="1" applyAlignment="1">
      <alignment horizontal="center" vertical="center"/>
    </xf>
    <xf numFmtId="164" fontId="4" fillId="14" borderId="28" xfId="0" applyNumberFormat="1" applyFont="1" applyFill="1" applyBorder="1" applyAlignment="1">
      <alignment horizontal="center" vertical="center"/>
    </xf>
    <xf numFmtId="0" fontId="13" fillId="14" borderId="29" xfId="0" applyFont="1" applyFill="1" applyBorder="1" applyAlignment="1">
      <alignment horizontal="left" vertical="center" wrapText="1"/>
    </xf>
    <xf numFmtId="0" fontId="13" fillId="14" borderId="9" xfId="0" applyFont="1" applyFill="1" applyBorder="1" applyAlignment="1">
      <alignment horizontal="center" vertical="center"/>
    </xf>
    <xf numFmtId="164" fontId="15" fillId="14" borderId="9" xfId="0" applyNumberFormat="1" applyFont="1" applyFill="1" applyBorder="1" applyAlignment="1">
      <alignment horizontal="center" vertical="center"/>
    </xf>
    <xf numFmtId="164" fontId="15" fillId="14" borderId="10" xfId="0" applyNumberFormat="1" applyFont="1" applyFill="1" applyBorder="1" applyAlignment="1">
      <alignment horizontal="center" vertical="center"/>
    </xf>
    <xf numFmtId="164" fontId="19" fillId="14" borderId="24" xfId="0" applyNumberFormat="1" applyFont="1" applyFill="1" applyBorder="1" applyAlignment="1">
      <alignment horizontal="center" vertical="center"/>
    </xf>
    <xf numFmtId="164" fontId="19" fillId="14" borderId="12" xfId="0" applyNumberFormat="1" applyFont="1" applyFill="1" applyBorder="1" applyAlignment="1">
      <alignment horizontal="center" vertical="center"/>
    </xf>
    <xf numFmtId="164" fontId="19" fillId="14" borderId="10" xfId="0" applyNumberFormat="1" applyFont="1" applyFill="1" applyBorder="1" applyAlignment="1">
      <alignment horizontal="center" vertical="center"/>
    </xf>
    <xf numFmtId="0" fontId="13" fillId="14" borderId="0" xfId="0" applyFont="1" applyFill="1" applyAlignment="1">
      <alignment horizontal="left" vertical="center" wrapText="1"/>
    </xf>
    <xf numFmtId="0" fontId="14" fillId="14" borderId="29" xfId="0" applyFont="1" applyFill="1" applyBorder="1" applyAlignment="1">
      <alignment horizontal="center" vertical="center"/>
    </xf>
    <xf numFmtId="164" fontId="15" fillId="14" borderId="9" xfId="0" applyNumberFormat="1" applyFont="1" applyFill="1" applyBorder="1" applyAlignment="1">
      <alignment vertical="center" wrapText="1"/>
    </xf>
    <xf numFmtId="164" fontId="15" fillId="14" borderId="11" xfId="0" applyNumberFormat="1" applyFont="1" applyFill="1" applyBorder="1" applyAlignment="1">
      <alignment vertical="center"/>
    </xf>
    <xf numFmtId="164" fontId="15" fillId="14" borderId="9" xfId="0" applyNumberFormat="1" applyFont="1" applyFill="1" applyBorder="1" applyAlignment="1">
      <alignment vertical="center"/>
    </xf>
    <xf numFmtId="164" fontId="3" fillId="14" borderId="10" xfId="0" applyNumberFormat="1" applyFont="1" applyFill="1" applyBorder="1" applyAlignment="1">
      <alignment horizontal="center" vertical="center"/>
    </xf>
    <xf numFmtId="164" fontId="4" fillId="14" borderId="19" xfId="0" applyNumberFormat="1" applyFont="1" applyFill="1" applyBorder="1" applyAlignment="1">
      <alignment horizontal="center" vertical="center"/>
    </xf>
    <xf numFmtId="0" fontId="0" fillId="0" borderId="0" xfId="0" applyFont="1" applyFill="1"/>
    <xf numFmtId="0" fontId="0" fillId="0" borderId="13" xfId="0" applyBorder="1" applyAlignment="1">
      <alignment horizontal="center" vertical="center"/>
    </xf>
    <xf numFmtId="0" fontId="0" fillId="0" borderId="9" xfId="0" applyBorder="1"/>
    <xf numFmtId="20" fontId="0" fillId="0" borderId="11" xfId="0" applyNumberFormat="1" applyBorder="1"/>
    <xf numFmtId="0" fontId="0" fillId="0" borderId="11" xfId="0" applyBorder="1"/>
    <xf numFmtId="0" fontId="0" fillId="0" borderId="26" xfId="0" applyBorder="1"/>
    <xf numFmtId="20" fontId="0" fillId="0" borderId="0" xfId="0" applyNumberFormat="1" applyBorder="1"/>
    <xf numFmtId="0" fontId="0" fillId="0" borderId="45" xfId="0" applyBorder="1"/>
    <xf numFmtId="20" fontId="0" fillId="0" borderId="0" xfId="0" applyNumberFormat="1"/>
    <xf numFmtId="0" fontId="0" fillId="0" borderId="48" xfId="0" applyBorder="1" applyAlignment="1">
      <alignment vertical="center"/>
    </xf>
    <xf numFmtId="0" fontId="0" fillId="0" borderId="49" xfId="0" applyBorder="1" applyAlignment="1">
      <alignment vertical="center"/>
    </xf>
    <xf numFmtId="0" fontId="0" fillId="0" borderId="50" xfId="0" applyBorder="1" applyAlignment="1">
      <alignment vertical="center"/>
    </xf>
    <xf numFmtId="0" fontId="0" fillId="0" borderId="0" xfId="0" applyBorder="1" applyAlignment="1">
      <alignment vertical="center"/>
    </xf>
    <xf numFmtId="0" fontId="0" fillId="0" borderId="0" xfId="0" applyAlignment="1">
      <alignment vertical="center"/>
    </xf>
    <xf numFmtId="0" fontId="0" fillId="0" borderId="45" xfId="0" applyBorder="1" applyAlignment="1">
      <alignment vertical="center"/>
    </xf>
    <xf numFmtId="0" fontId="16" fillId="0" borderId="51" xfId="0" applyFont="1" applyBorder="1" applyAlignment="1">
      <alignment vertical="center"/>
    </xf>
    <xf numFmtId="0" fontId="0" fillId="0" borderId="52" xfId="0" applyFill="1" applyBorder="1" applyAlignment="1">
      <alignment vertical="center"/>
    </xf>
    <xf numFmtId="0" fontId="0" fillId="0" borderId="53" xfId="0" applyFill="1" applyBorder="1" applyAlignment="1">
      <alignment vertical="center"/>
    </xf>
    <xf numFmtId="0" fontId="0" fillId="0" borderId="0" xfId="0" applyFill="1" applyBorder="1" applyAlignment="1">
      <alignment vertical="center"/>
    </xf>
    <xf numFmtId="0" fontId="0" fillId="4" borderId="52" xfId="0" applyFill="1" applyBorder="1" applyAlignment="1">
      <alignment vertical="center"/>
    </xf>
    <xf numFmtId="0" fontId="0" fillId="4" borderId="53" xfId="0" applyFill="1" applyBorder="1" applyAlignment="1">
      <alignment vertical="center"/>
    </xf>
    <xf numFmtId="0" fontId="0" fillId="0" borderId="52" xfId="0" applyBorder="1" applyAlignment="1">
      <alignment vertical="center"/>
    </xf>
    <xf numFmtId="0" fontId="0" fillId="0" borderId="53" xfId="0" applyBorder="1" applyAlignment="1">
      <alignment vertical="center"/>
    </xf>
    <xf numFmtId="0" fontId="0" fillId="15" borderId="52" xfId="0" applyFill="1" applyBorder="1" applyAlignment="1">
      <alignment vertical="center"/>
    </xf>
    <xf numFmtId="0" fontId="0" fillId="15" borderId="53" xfId="0" applyFill="1" applyBorder="1" applyAlignment="1">
      <alignment vertical="center"/>
    </xf>
    <xf numFmtId="0" fontId="16" fillId="0" borderId="54" xfId="0" applyFont="1" applyBorder="1" applyAlignment="1">
      <alignment vertical="center"/>
    </xf>
    <xf numFmtId="0" fontId="0" fillId="0" borderId="55" xfId="0" applyBorder="1" applyAlignment="1">
      <alignment vertical="center"/>
    </xf>
    <xf numFmtId="0" fontId="0" fillId="0" borderId="56" xfId="0" applyBorder="1" applyAlignment="1">
      <alignment vertical="center"/>
    </xf>
    <xf numFmtId="0" fontId="0" fillId="0" borderId="29" xfId="0" applyBorder="1" applyAlignment="1">
      <alignment vertical="center"/>
    </xf>
    <xf numFmtId="0" fontId="6" fillId="0" borderId="0" xfId="0" applyFont="1" applyBorder="1" applyAlignment="1">
      <alignment vertical="center"/>
    </xf>
    <xf numFmtId="0" fontId="6" fillId="0" borderId="45" xfId="0" applyFont="1" applyBorder="1" applyAlignment="1">
      <alignment vertical="center"/>
    </xf>
    <xf numFmtId="0" fontId="6" fillId="0" borderId="0" xfId="0" applyFont="1" applyAlignment="1">
      <alignment vertical="center"/>
    </xf>
    <xf numFmtId="0" fontId="0" fillId="16" borderId="52" xfId="0" applyFill="1" applyBorder="1" applyAlignment="1">
      <alignment vertical="center"/>
    </xf>
    <xf numFmtId="0" fontId="0" fillId="16" borderId="53" xfId="0" applyFill="1" applyBorder="1" applyAlignment="1">
      <alignment vertical="center"/>
    </xf>
    <xf numFmtId="0" fontId="0" fillId="0" borderId="55" xfId="0" applyFill="1" applyBorder="1" applyAlignment="1">
      <alignment vertical="center"/>
    </xf>
    <xf numFmtId="0" fontId="0" fillId="0" borderId="56" xfId="0" applyFill="1" applyBorder="1" applyAlignment="1">
      <alignment vertical="center"/>
    </xf>
    <xf numFmtId="0" fontId="0" fillId="15" borderId="55" xfId="0" applyFill="1" applyBorder="1" applyAlignment="1">
      <alignment vertical="center"/>
    </xf>
    <xf numFmtId="0" fontId="0" fillId="15" borderId="56" xfId="0" applyFill="1" applyBorder="1" applyAlignment="1">
      <alignment vertical="center"/>
    </xf>
    <xf numFmtId="20" fontId="6" fillId="0" borderId="0" xfId="0" applyNumberFormat="1" applyFont="1" applyBorder="1" applyAlignment="1">
      <alignment vertical="center"/>
    </xf>
    <xf numFmtId="20" fontId="6" fillId="0" borderId="45" xfId="0" applyNumberFormat="1" applyFont="1" applyBorder="1" applyAlignment="1">
      <alignment vertical="center"/>
    </xf>
    <xf numFmtId="20" fontId="6" fillId="0" borderId="0" xfId="0" applyNumberFormat="1" applyFont="1" applyAlignment="1">
      <alignment vertical="center"/>
    </xf>
    <xf numFmtId="0" fontId="0" fillId="17" borderId="52" xfId="0" applyFill="1" applyBorder="1" applyAlignment="1">
      <alignment vertical="center"/>
    </xf>
    <xf numFmtId="0" fontId="0" fillId="17" borderId="53" xfId="0" applyFill="1" applyBorder="1" applyAlignment="1">
      <alignment vertical="center"/>
    </xf>
    <xf numFmtId="0" fontId="6" fillId="0" borderId="49" xfId="0" applyFont="1" applyBorder="1" applyAlignment="1">
      <alignment vertical="center"/>
    </xf>
    <xf numFmtId="0" fontId="6" fillId="0" borderId="50" xfId="0" applyFont="1" applyBorder="1" applyAlignment="1">
      <alignment vertical="center"/>
    </xf>
    <xf numFmtId="0" fontId="16" fillId="0" borderId="57" xfId="0" applyFont="1" applyBorder="1" applyAlignment="1">
      <alignment vertical="center"/>
    </xf>
    <xf numFmtId="0" fontId="0" fillId="4" borderId="58" xfId="0" applyFill="1" applyBorder="1" applyAlignment="1">
      <alignment vertical="center"/>
    </xf>
    <xf numFmtId="0" fontId="0" fillId="4" borderId="59" xfId="0" applyFill="1" applyBorder="1" applyAlignment="1">
      <alignment vertical="center"/>
    </xf>
    <xf numFmtId="0" fontId="0" fillId="0" borderId="58" xfId="0" applyFill="1" applyBorder="1" applyAlignment="1">
      <alignment vertical="center"/>
    </xf>
    <xf numFmtId="0" fontId="0" fillId="0" borderId="59" xfId="0" applyFill="1" applyBorder="1" applyAlignment="1">
      <alignment vertical="center"/>
    </xf>
    <xf numFmtId="0" fontId="6" fillId="0" borderId="0" xfId="0" applyFont="1"/>
    <xf numFmtId="0" fontId="1" fillId="0" borderId="7" xfId="0" applyFont="1" applyBorder="1" applyAlignment="1">
      <alignment horizontal="center" vertical="center"/>
    </xf>
    <xf numFmtId="0" fontId="0" fillId="6" borderId="11" xfId="0" applyFill="1" applyBorder="1" applyAlignment="1">
      <alignment horizontal="center" vertical="center"/>
    </xf>
    <xf numFmtId="0" fontId="0" fillId="6" borderId="10" xfId="0" applyFill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6" borderId="9" xfId="0" applyFill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1" fillId="0" borderId="7" xfId="0" applyFont="1" applyBorder="1" applyAlignment="1">
      <alignment horizontal="left" vertical="center"/>
    </xf>
    <xf numFmtId="0" fontId="1" fillId="0" borderId="8" xfId="0" applyFont="1" applyBorder="1" applyAlignment="1">
      <alignment horizontal="left" vertical="center"/>
    </xf>
    <xf numFmtId="0" fontId="1" fillId="8" borderId="13" xfId="0" applyFont="1" applyFill="1" applyBorder="1" applyAlignment="1">
      <alignment horizontal="center" vertical="center"/>
    </xf>
    <xf numFmtId="0" fontId="1" fillId="8" borderId="20" xfId="0" applyFont="1" applyFill="1" applyBorder="1" applyAlignment="1">
      <alignment horizontal="center" vertical="center"/>
    </xf>
    <xf numFmtId="164" fontId="4" fillId="7" borderId="19" xfId="0" applyNumberFormat="1" applyFont="1" applyFill="1" applyBorder="1" applyAlignment="1">
      <alignment horizontal="center" vertical="center"/>
    </xf>
    <xf numFmtId="164" fontId="4" fillId="7" borderId="26" xfId="0" applyNumberFormat="1" applyFont="1" applyFill="1" applyBorder="1" applyAlignment="1">
      <alignment horizontal="center" vertical="center"/>
    </xf>
    <xf numFmtId="164" fontId="10" fillId="10" borderId="11" xfId="0" quotePrefix="1" applyNumberFormat="1" applyFont="1" applyFill="1" applyBorder="1" applyAlignment="1">
      <alignment horizontal="center" vertical="center"/>
    </xf>
    <xf numFmtId="164" fontId="10" fillId="10" borderId="11" xfId="0" applyNumberFormat="1" applyFont="1" applyFill="1" applyBorder="1" applyAlignment="1">
      <alignment horizontal="center" vertical="center"/>
    </xf>
    <xf numFmtId="0" fontId="5" fillId="9" borderId="2" xfId="0" applyFont="1" applyFill="1" applyBorder="1" applyAlignment="1">
      <alignment horizontal="center" vertical="center"/>
    </xf>
    <xf numFmtId="0" fontId="1" fillId="9" borderId="7" xfId="0" applyFont="1" applyFill="1" applyBorder="1" applyAlignment="1">
      <alignment horizontal="center" vertical="center"/>
    </xf>
    <xf numFmtId="164" fontId="10" fillId="10" borderId="9" xfId="0" quotePrefix="1" applyNumberFormat="1" applyFont="1" applyFill="1" applyBorder="1" applyAlignment="1">
      <alignment horizontal="center" vertical="center"/>
    </xf>
    <xf numFmtId="164" fontId="10" fillId="10" borderId="9" xfId="0" applyNumberFormat="1" applyFont="1" applyFill="1" applyBorder="1" applyAlignment="1">
      <alignment horizontal="center" vertical="center"/>
    </xf>
    <xf numFmtId="0" fontId="0" fillId="0" borderId="13" xfId="0" applyFill="1" applyBorder="1" applyAlignment="1">
      <alignment horizontal="center" vertical="center"/>
    </xf>
    <xf numFmtId="0" fontId="0" fillId="0" borderId="20" xfId="0" applyFill="1" applyBorder="1" applyAlignment="1">
      <alignment horizontal="center" vertical="center"/>
    </xf>
    <xf numFmtId="164" fontId="15" fillId="11" borderId="9" xfId="0" applyNumberFormat="1" applyFont="1" applyFill="1" applyBorder="1" applyAlignment="1">
      <alignment horizontal="center" vertical="center" wrapText="1"/>
    </xf>
    <xf numFmtId="164" fontId="15" fillId="11" borderId="11" xfId="0" applyNumberFormat="1" applyFont="1" applyFill="1" applyBorder="1" applyAlignment="1">
      <alignment horizontal="center" vertical="center"/>
    </xf>
    <xf numFmtId="164" fontId="15" fillId="11" borderId="9" xfId="0" applyNumberFormat="1" applyFont="1" applyFill="1" applyBorder="1" applyAlignment="1">
      <alignment horizontal="center" vertical="center"/>
    </xf>
    <xf numFmtId="0" fontId="0" fillId="0" borderId="29" xfId="0" applyBorder="1" applyAlignment="1">
      <alignment horizontal="center" vertical="center" wrapText="1"/>
    </xf>
    <xf numFmtId="0" fontId="0" fillId="0" borderId="29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8" fillId="12" borderId="27" xfId="0" applyFont="1" applyFill="1" applyBorder="1" applyAlignment="1">
      <alignment horizontal="left" vertical="center"/>
    </xf>
    <xf numFmtId="0" fontId="0" fillId="0" borderId="33" xfId="0" applyBorder="1" applyAlignment="1">
      <alignment horizontal="center" vertical="center"/>
    </xf>
    <xf numFmtId="0" fontId="0" fillId="0" borderId="35" xfId="0" applyBorder="1" applyAlignment="1">
      <alignment horizontal="center" vertical="center"/>
    </xf>
    <xf numFmtId="164" fontId="4" fillId="7" borderId="16" xfId="0" applyNumberFormat="1" applyFont="1" applyFill="1" applyBorder="1" applyAlignment="1">
      <alignment horizontal="center" vertical="center"/>
    </xf>
    <xf numFmtId="164" fontId="4" fillId="7" borderId="38" xfId="0" applyNumberFormat="1" applyFont="1" applyFill="1" applyBorder="1" applyAlignment="1">
      <alignment horizontal="center" vertical="center"/>
    </xf>
    <xf numFmtId="0" fontId="0" fillId="0" borderId="46" xfId="0" applyBorder="1" applyAlignment="1">
      <alignment horizontal="center" vertical="center"/>
    </xf>
    <xf numFmtId="164" fontId="4" fillId="7" borderId="3" xfId="0" applyNumberFormat="1" applyFont="1" applyFill="1" applyBorder="1" applyAlignment="1">
      <alignment horizontal="center" vertical="center"/>
    </xf>
    <xf numFmtId="164" fontId="4" fillId="7" borderId="42" xfId="0" applyNumberFormat="1" applyFont="1" applyFill="1" applyBorder="1" applyAlignment="1">
      <alignment horizontal="center" vertical="center"/>
    </xf>
    <xf numFmtId="164" fontId="4" fillId="7" borderId="45" xfId="0" applyNumberFormat="1" applyFont="1" applyFill="1" applyBorder="1" applyAlignment="1">
      <alignment horizontal="center" vertical="center"/>
    </xf>
    <xf numFmtId="164" fontId="15" fillId="14" borderId="9" xfId="0" applyNumberFormat="1" applyFont="1" applyFill="1" applyBorder="1" applyAlignment="1">
      <alignment horizontal="center" vertical="center" wrapText="1"/>
    </xf>
    <xf numFmtId="164" fontId="15" fillId="14" borderId="11" xfId="0" applyNumberFormat="1" applyFont="1" applyFill="1" applyBorder="1" applyAlignment="1">
      <alignment horizontal="center" vertical="center"/>
    </xf>
    <xf numFmtId="0" fontId="1" fillId="0" borderId="0" xfId="0" applyFont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2.xml"/><Relationship Id="rId1" Type="http://schemas.openxmlformats.org/officeDocument/2006/relationships/vmlDrawing" Target="../drawings/vmlDrawing2.v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pageSetUpPr fitToPage="1"/>
  </sheetPr>
  <dimension ref="A1:Y50"/>
  <sheetViews>
    <sheetView tabSelected="1" topLeftCell="A6" zoomScaleNormal="100" workbookViewId="0">
      <selection activeCell="A7" sqref="A7"/>
    </sheetView>
  </sheetViews>
  <sheetFormatPr baseColWidth="10" defaultRowHeight="15" x14ac:dyDescent="0.25"/>
  <cols>
    <col min="2" max="2" width="15.42578125" customWidth="1"/>
    <col min="3" max="3" width="4.7109375" style="138" customWidth="1"/>
    <col min="4" max="5" width="7.7109375" customWidth="1"/>
    <col min="6" max="6" width="4.85546875" bestFit="1" customWidth="1"/>
    <col min="7" max="8" width="7.7109375" customWidth="1"/>
    <col min="9" max="9" width="4.85546875" bestFit="1" customWidth="1"/>
    <col min="10" max="11" width="7.7109375" customWidth="1"/>
    <col min="12" max="12" width="4.85546875" bestFit="1" customWidth="1"/>
    <col min="13" max="14" width="7.7109375" customWidth="1"/>
    <col min="15" max="15" width="4.85546875" bestFit="1" customWidth="1"/>
    <col min="16" max="17" width="7.7109375" customWidth="1"/>
    <col min="18" max="18" width="4.85546875" bestFit="1" customWidth="1"/>
    <col min="19" max="20" width="7.7109375" customWidth="1"/>
    <col min="21" max="21" width="4.85546875" bestFit="1" customWidth="1"/>
    <col min="22" max="23" width="7.7109375" customWidth="1"/>
    <col min="24" max="24" width="4.85546875" bestFit="1" customWidth="1"/>
    <col min="25" max="25" width="14.28515625" customWidth="1"/>
  </cols>
  <sheetData>
    <row r="1" spans="1:25" x14ac:dyDescent="0.25">
      <c r="B1" s="1"/>
      <c r="C1" s="2" t="s">
        <v>0</v>
      </c>
      <c r="D1" s="3"/>
      <c r="E1" s="4"/>
    </row>
    <row r="2" spans="1:25" x14ac:dyDescent="0.25">
      <c r="B2" s="5"/>
      <c r="C2" s="6" t="s">
        <v>1</v>
      </c>
      <c r="D2" s="7"/>
      <c r="E2" s="8"/>
    </row>
    <row r="3" spans="1:25" ht="15.75" thickBot="1" x14ac:dyDescent="0.3">
      <c r="B3" s="9"/>
      <c r="C3" s="10" t="s">
        <v>2</v>
      </c>
      <c r="D3" s="11"/>
      <c r="E3" s="12"/>
    </row>
    <row r="6" spans="1:25" s="13" customFormat="1" ht="33.75" customHeight="1" thickBot="1" x14ac:dyDescent="0.3">
      <c r="B6" s="13" t="s">
        <v>3</v>
      </c>
      <c r="C6" s="14"/>
      <c r="D6" s="189">
        <v>2</v>
      </c>
      <c r="E6" s="189"/>
      <c r="G6" s="189">
        <v>3</v>
      </c>
      <c r="H6" s="189"/>
      <c r="J6" s="189">
        <v>4</v>
      </c>
      <c r="K6" s="189"/>
      <c r="M6" s="189">
        <v>5</v>
      </c>
      <c r="N6" s="189"/>
      <c r="P6" s="189">
        <v>6</v>
      </c>
      <c r="Q6" s="189"/>
      <c r="S6" s="189">
        <v>7</v>
      </c>
      <c r="T6" s="189"/>
      <c r="V6" s="189">
        <v>8</v>
      </c>
      <c r="W6" s="189"/>
    </row>
    <row r="7" spans="1:25" ht="24" customHeight="1" thickBot="1" x14ac:dyDescent="0.3">
      <c r="B7" s="196"/>
      <c r="C7" s="197"/>
      <c r="D7" s="192" t="s">
        <v>4</v>
      </c>
      <c r="E7" s="193"/>
      <c r="F7" s="15" t="s">
        <v>5</v>
      </c>
      <c r="G7" s="192" t="s">
        <v>6</v>
      </c>
      <c r="H7" s="193"/>
      <c r="I7" s="15" t="s">
        <v>5</v>
      </c>
      <c r="J7" s="194" t="s">
        <v>7</v>
      </c>
      <c r="K7" s="191"/>
      <c r="L7" s="16" t="s">
        <v>5</v>
      </c>
      <c r="M7" s="195" t="s">
        <v>8</v>
      </c>
      <c r="N7" s="195"/>
      <c r="O7" s="16" t="s">
        <v>5</v>
      </c>
      <c r="P7" s="195" t="s">
        <v>9</v>
      </c>
      <c r="Q7" s="195"/>
      <c r="R7" s="16" t="s">
        <v>5</v>
      </c>
      <c r="S7" s="190" t="s">
        <v>10</v>
      </c>
      <c r="T7" s="190"/>
      <c r="U7" s="16" t="s">
        <v>5</v>
      </c>
      <c r="V7" s="190" t="s">
        <v>11</v>
      </c>
      <c r="W7" s="191"/>
      <c r="X7" s="16" t="s">
        <v>5</v>
      </c>
      <c r="Y7" s="17" t="s">
        <v>12</v>
      </c>
    </row>
    <row r="8" spans="1:25" ht="24" customHeight="1" thickBot="1" x14ac:dyDescent="0.3">
      <c r="B8" s="18"/>
      <c r="C8" s="19"/>
      <c r="D8" s="20"/>
      <c r="E8" s="21"/>
      <c r="F8" s="22"/>
      <c r="G8" s="20"/>
      <c r="H8" s="21"/>
      <c r="I8" s="22"/>
      <c r="J8" s="23"/>
      <c r="K8" s="24"/>
      <c r="L8" s="22"/>
      <c r="M8" s="25"/>
      <c r="N8" s="25"/>
      <c r="O8" s="22"/>
      <c r="P8" s="25"/>
      <c r="Q8" s="25"/>
      <c r="R8" s="22"/>
      <c r="S8" s="26"/>
      <c r="T8" s="26"/>
      <c r="U8" s="22"/>
      <c r="V8" s="26"/>
      <c r="W8" s="24"/>
      <c r="X8" s="22"/>
      <c r="Y8" s="27"/>
    </row>
    <row r="9" spans="1:25" ht="12" customHeight="1" x14ac:dyDescent="0.25">
      <c r="B9" s="198" t="s">
        <v>14</v>
      </c>
      <c r="C9" s="28"/>
      <c r="D9" s="29"/>
      <c r="E9" s="30"/>
      <c r="F9" s="31">
        <f>IF(ISNUMBER(D9),E9-D9,0)</f>
        <v>0</v>
      </c>
      <c r="G9" s="29"/>
      <c r="H9" s="30"/>
      <c r="I9" s="31">
        <f>IF(ISNUMBER(G9),H9-G9,0)</f>
        <v>0</v>
      </c>
      <c r="J9" s="32"/>
      <c r="K9" s="33"/>
      <c r="L9" s="31">
        <f>IF(ISNUMBER(J9),K9-J9,0)</f>
        <v>0</v>
      </c>
      <c r="M9" s="34"/>
      <c r="N9" s="35"/>
      <c r="O9" s="31">
        <f>IF(ISNUMBER(M9),N9-M9,0)</f>
        <v>0</v>
      </c>
      <c r="P9" s="29"/>
      <c r="Q9" s="35"/>
      <c r="R9" s="31">
        <f>IF(ISNUMBER(P9),Q9-P9,0)</f>
        <v>0</v>
      </c>
      <c r="S9" s="32"/>
      <c r="T9" s="36"/>
      <c r="U9" s="31">
        <f>IF(ISNUMBER(S9),T9-S9,0)</f>
        <v>0</v>
      </c>
      <c r="V9" s="32"/>
      <c r="W9" s="36"/>
      <c r="X9" s="31">
        <f>IF(ISNUMBER(V9),W9-V9,0)</f>
        <v>0</v>
      </c>
      <c r="Y9" s="200">
        <f>SUM(F9:F10,I9:I10,L9:L10,O9:O10,R9:R10,U9:U10,X9:X10)</f>
        <v>0</v>
      </c>
    </row>
    <row r="10" spans="1:25" ht="12" customHeight="1" thickBot="1" x14ac:dyDescent="0.3">
      <c r="B10" s="199"/>
      <c r="C10" s="37"/>
      <c r="D10" s="38"/>
      <c r="E10" s="39"/>
      <c r="F10" s="40">
        <f>IF(ISNUMBER(D10),E10-D10,0)</f>
        <v>0</v>
      </c>
      <c r="G10" s="38"/>
      <c r="H10" s="39"/>
      <c r="I10" s="40">
        <f>IF(ISNUMBER(G10),H10-G10,0)</f>
        <v>0</v>
      </c>
      <c r="J10" s="41"/>
      <c r="K10" s="42"/>
      <c r="L10" s="40">
        <f>IF(ISNUMBER(J10),K10-J10,0)</f>
        <v>0</v>
      </c>
      <c r="M10" s="38"/>
      <c r="N10" s="43"/>
      <c r="O10" s="40">
        <f>IF(ISNUMBER(M10),N10-M10,0)</f>
        <v>0</v>
      </c>
      <c r="P10" s="38"/>
      <c r="Q10" s="43"/>
      <c r="R10" s="40">
        <f>IF(ISNUMBER(P10),Q10-P10,0)</f>
        <v>0</v>
      </c>
      <c r="S10" s="41"/>
      <c r="T10" s="44"/>
      <c r="U10" s="40">
        <f>IF(ISNUMBER(S10),T10-S10,0)</f>
        <v>0</v>
      </c>
      <c r="V10" s="41"/>
      <c r="W10" s="44"/>
      <c r="X10" s="40">
        <f>IF(ISNUMBER(V10),W10-V10,0)</f>
        <v>0</v>
      </c>
      <c r="Y10" s="201"/>
    </row>
    <row r="11" spans="1:25" ht="15" customHeight="1" x14ac:dyDescent="0.25">
      <c r="A11" s="228" t="s">
        <v>51</v>
      </c>
      <c r="B11" s="204" t="s">
        <v>15</v>
      </c>
      <c r="C11" s="45" t="s">
        <v>16</v>
      </c>
      <c r="D11" s="46">
        <v>0.41666666666666669</v>
      </c>
      <c r="E11" s="47">
        <v>0.58333333333333337</v>
      </c>
      <c r="F11" s="31">
        <f>IF(ISNUMBER(D11),E11-D11,0)</f>
        <v>0.16666666666666669</v>
      </c>
      <c r="G11" s="34">
        <v>0.41666666666666669</v>
      </c>
      <c r="H11" s="48">
        <v>0.58333333333333337</v>
      </c>
      <c r="I11" s="31">
        <f>IF(ISNUMBER(G11),H11-G11,0)</f>
        <v>0.16666666666666669</v>
      </c>
      <c r="J11" s="46">
        <v>0.41666666666666669</v>
      </c>
      <c r="K11" s="49">
        <v>0.54166666666666663</v>
      </c>
      <c r="L11" s="31">
        <f>IF(ISNUMBER(J11),K11-J11,0)</f>
        <v>0.12499999999999994</v>
      </c>
      <c r="M11" s="50" t="s">
        <v>17</v>
      </c>
      <c r="N11" s="51"/>
      <c r="O11" s="31">
        <f>IF(ISNUMBER(M11),N11-M11,0)</f>
        <v>0</v>
      </c>
      <c r="P11" s="50" t="s">
        <v>17</v>
      </c>
      <c r="Q11" s="51"/>
      <c r="R11" s="31">
        <f>IF(ISNUMBER(P11),Q11-P11,0)</f>
        <v>0</v>
      </c>
      <c r="S11" s="34">
        <v>0.41666666666666669</v>
      </c>
      <c r="T11" s="36">
        <v>0.54166666666666663</v>
      </c>
      <c r="U11" s="31">
        <f>IF(ISNUMBER(S11),T11-S11,0)</f>
        <v>0.12499999999999994</v>
      </c>
      <c r="V11" s="34">
        <v>0.41666666666666669</v>
      </c>
      <c r="W11" s="36">
        <v>0.58333333333333337</v>
      </c>
      <c r="X11" s="31">
        <f>IF(ISNUMBER(V11),W11-V11,0)</f>
        <v>0.16666666666666669</v>
      </c>
      <c r="Y11" s="200">
        <f>SUM(F11:F12,I11:I12,L11:L12,O11:O12,R11:R12,U11:U12,X11:X12)</f>
        <v>1.4583333333333333</v>
      </c>
    </row>
    <row r="12" spans="1:25" ht="15.75" thickBot="1" x14ac:dyDescent="0.3">
      <c r="B12" s="205"/>
      <c r="C12" s="37" t="s">
        <v>18</v>
      </c>
      <c r="D12" s="52">
        <v>0.625</v>
      </c>
      <c r="E12" s="53">
        <v>0.75</v>
      </c>
      <c r="F12" s="40">
        <f>IF(ISNUMBER(D12),E12-D12,0)</f>
        <v>0.125</v>
      </c>
      <c r="G12" s="54">
        <v>0.625</v>
      </c>
      <c r="H12" s="55">
        <v>0.75</v>
      </c>
      <c r="I12" s="40">
        <f>IF(ISNUMBER(G12),H12-G12,0)</f>
        <v>0.125</v>
      </c>
      <c r="J12" s="38">
        <v>0.58333333333333337</v>
      </c>
      <c r="K12" s="43">
        <v>0.75</v>
      </c>
      <c r="L12" s="40">
        <f>IF(ISNUMBER(J12),K12-J12,0)</f>
        <v>0.16666666666666663</v>
      </c>
      <c r="M12" s="54" t="s">
        <v>17</v>
      </c>
      <c r="N12" s="56"/>
      <c r="O12" s="40">
        <f>IF(ISNUMBER(M12),N12-M12,0)</f>
        <v>0</v>
      </c>
      <c r="P12" s="54" t="s">
        <v>17</v>
      </c>
      <c r="Q12" s="56"/>
      <c r="R12" s="40">
        <f>IF(ISNUMBER(P12),Q12-P12,0)</f>
        <v>0</v>
      </c>
      <c r="S12" s="41">
        <v>0.57291666666666663</v>
      </c>
      <c r="T12" s="44">
        <v>0.73958333333333337</v>
      </c>
      <c r="U12" s="40">
        <f>IF(ISNUMBER(S12),T12-S12,0)</f>
        <v>0.16666666666666674</v>
      </c>
      <c r="V12" s="41">
        <v>0.66666666666666663</v>
      </c>
      <c r="W12" s="44">
        <v>0.79166666666666663</v>
      </c>
      <c r="X12" s="40">
        <f>IF(ISNUMBER(V12),W12-V12,0)</f>
        <v>0.125</v>
      </c>
      <c r="Y12" s="201"/>
    </row>
    <row r="13" spans="1:25" ht="18.75" customHeight="1" thickBot="1" x14ac:dyDescent="0.3">
      <c r="B13" s="57" t="s">
        <v>19</v>
      </c>
      <c r="C13" s="58"/>
      <c r="D13" s="206" t="s">
        <v>4</v>
      </c>
      <c r="E13" s="202"/>
      <c r="F13" s="59" t="s">
        <v>5</v>
      </c>
      <c r="G13" s="202" t="s">
        <v>6</v>
      </c>
      <c r="H13" s="202"/>
      <c r="I13" s="59" t="s">
        <v>5</v>
      </c>
      <c r="J13" s="202" t="s">
        <v>7</v>
      </c>
      <c r="K13" s="202"/>
      <c r="L13" s="59" t="s">
        <v>5</v>
      </c>
      <c r="M13" s="202" t="s">
        <v>8</v>
      </c>
      <c r="N13" s="202"/>
      <c r="O13" s="59" t="s">
        <v>5</v>
      </c>
      <c r="P13" s="202" t="s">
        <v>9</v>
      </c>
      <c r="Q13" s="202"/>
      <c r="R13" s="59" t="s">
        <v>5</v>
      </c>
      <c r="S13" s="203" t="s">
        <v>10</v>
      </c>
      <c r="T13" s="203"/>
      <c r="U13" s="59" t="s">
        <v>5</v>
      </c>
      <c r="V13" s="203" t="s">
        <v>11</v>
      </c>
      <c r="W13" s="203"/>
      <c r="X13" s="59" t="s">
        <v>5</v>
      </c>
      <c r="Y13" s="60"/>
    </row>
    <row r="14" spans="1:25" ht="28.5" customHeight="1" thickBot="1" x14ac:dyDescent="0.3">
      <c r="B14" s="62" t="s">
        <v>20</v>
      </c>
      <c r="C14" s="58"/>
      <c r="D14" s="206" t="s">
        <v>21</v>
      </c>
      <c r="E14" s="203"/>
      <c r="F14" s="59"/>
      <c r="G14" s="206" t="s">
        <v>21</v>
      </c>
      <c r="H14" s="203"/>
      <c r="I14" s="59"/>
      <c r="J14" s="206" t="s">
        <v>21</v>
      </c>
      <c r="K14" s="203"/>
      <c r="L14" s="59"/>
      <c r="M14" s="206" t="s">
        <v>21</v>
      </c>
      <c r="N14" s="203"/>
      <c r="O14" s="59"/>
      <c r="P14" s="206" t="s">
        <v>21</v>
      </c>
      <c r="Q14" s="203"/>
      <c r="R14" s="59"/>
      <c r="S14" s="207" t="s">
        <v>22</v>
      </c>
      <c r="T14" s="203"/>
      <c r="U14" s="60"/>
      <c r="V14" s="203" t="s">
        <v>23</v>
      </c>
      <c r="W14" s="203"/>
      <c r="X14" s="59"/>
      <c r="Y14" s="63"/>
    </row>
    <row r="15" spans="1:25" x14ac:dyDescent="0.25">
      <c r="A15" s="228" t="s">
        <v>51</v>
      </c>
      <c r="B15" s="208" t="s">
        <v>24</v>
      </c>
      <c r="C15" s="28" t="s">
        <v>16</v>
      </c>
      <c r="D15" s="50" t="s">
        <v>17</v>
      </c>
      <c r="E15" s="48"/>
      <c r="F15" s="31">
        <f t="shared" ref="F15:F50" si="0">IF(ISNUMBER(D15),E15-D15,0)</f>
        <v>0</v>
      </c>
      <c r="G15" s="50" t="s">
        <v>17</v>
      </c>
      <c r="H15" s="48"/>
      <c r="I15" s="31">
        <f t="shared" ref="I15:I50" si="1">IF(ISNUMBER(G15),H15-G15,0)</f>
        <v>0</v>
      </c>
      <c r="J15" s="32">
        <v>0.58333333333333337</v>
      </c>
      <c r="K15" s="36">
        <v>0.75</v>
      </c>
      <c r="L15" s="31">
        <f t="shared" ref="L15:L50" si="2">IF(ISNUMBER(J15),K15-J15,0)</f>
        <v>0.16666666666666663</v>
      </c>
      <c r="M15" s="29">
        <v>0.58333333333333337</v>
      </c>
      <c r="N15" s="51">
        <v>0.66666666666666663</v>
      </c>
      <c r="O15" s="31">
        <f t="shared" ref="O15:O50" si="3">IF(ISNUMBER(M15),N15-M15,0)</f>
        <v>8.3333333333333259E-2</v>
      </c>
      <c r="P15" s="29">
        <v>0.58333333333333337</v>
      </c>
      <c r="Q15" s="51">
        <v>0.66666666666666663</v>
      </c>
      <c r="R15" s="31">
        <f t="shared" ref="R15:R50" si="4">IF(ISNUMBER(P15),Q15-P15,0)</f>
        <v>8.3333333333333259E-2</v>
      </c>
      <c r="S15" s="32">
        <v>0.54166666666666663</v>
      </c>
      <c r="T15" s="36">
        <v>0.66666666666666663</v>
      </c>
      <c r="U15" s="31">
        <f t="shared" ref="U15:U50" si="5">IF(ISNUMBER(S15),T15-S15,0)</f>
        <v>0.125</v>
      </c>
      <c r="V15" s="32">
        <v>0.41666666666666669</v>
      </c>
      <c r="W15" s="36">
        <v>0.58333333333333337</v>
      </c>
      <c r="X15" s="31">
        <f t="shared" ref="X15:X50" si="6">IF(ISNUMBER(V15),W15-V15,0)</f>
        <v>0.16666666666666669</v>
      </c>
      <c r="Y15" s="200">
        <f>SUM(F15:F16,I15:I16,L15:L16,O15:O16,R15:R16,U15:U16,X15:X16)</f>
        <v>1.458333333333333</v>
      </c>
    </row>
    <row r="16" spans="1:25" ht="15.75" thickBot="1" x14ac:dyDescent="0.3">
      <c r="A16" s="228"/>
      <c r="B16" s="209"/>
      <c r="C16" s="37" t="s">
        <v>18</v>
      </c>
      <c r="D16" s="38" t="s">
        <v>17</v>
      </c>
      <c r="E16" s="39"/>
      <c r="F16" s="40">
        <f t="shared" si="0"/>
        <v>0</v>
      </c>
      <c r="G16" s="54" t="s">
        <v>17</v>
      </c>
      <c r="H16" s="55"/>
      <c r="I16" s="40">
        <f t="shared" si="1"/>
        <v>0</v>
      </c>
      <c r="J16" s="41">
        <v>0.79166666666666663</v>
      </c>
      <c r="K16" s="65">
        <v>0.91666666666666663</v>
      </c>
      <c r="L16" s="40">
        <f t="shared" si="2"/>
        <v>0.125</v>
      </c>
      <c r="M16" s="54">
        <v>0.70833333333333337</v>
      </c>
      <c r="N16" s="65">
        <v>0.91666666666666663</v>
      </c>
      <c r="O16" s="40">
        <f t="shared" si="3"/>
        <v>0.20833333333333326</v>
      </c>
      <c r="P16" s="54">
        <v>0.70833333333333337</v>
      </c>
      <c r="Q16" s="65">
        <v>0.91666666666666663</v>
      </c>
      <c r="R16" s="40">
        <f t="shared" si="4"/>
        <v>0.20833333333333326</v>
      </c>
      <c r="S16" s="41">
        <v>0.70833333333333337</v>
      </c>
      <c r="T16" s="65">
        <v>0.875</v>
      </c>
      <c r="U16" s="40">
        <f t="shared" si="5"/>
        <v>0.16666666666666663</v>
      </c>
      <c r="V16" s="41">
        <v>0.625</v>
      </c>
      <c r="W16" s="44">
        <v>0.75</v>
      </c>
      <c r="X16" s="40">
        <f t="shared" si="6"/>
        <v>0.125</v>
      </c>
      <c r="Y16" s="201"/>
    </row>
    <row r="17" spans="1:25" x14ac:dyDescent="0.25">
      <c r="A17" s="228" t="s">
        <v>51</v>
      </c>
      <c r="B17" s="208" t="s">
        <v>25</v>
      </c>
      <c r="C17" s="28" t="s">
        <v>16</v>
      </c>
      <c r="D17" s="50">
        <v>0.58333333333333337</v>
      </c>
      <c r="E17" s="48">
        <v>0.70833333333333337</v>
      </c>
      <c r="F17" s="31">
        <f t="shared" si="0"/>
        <v>0.125</v>
      </c>
      <c r="G17" s="50">
        <v>0.58333333333333337</v>
      </c>
      <c r="H17" s="48">
        <v>0.75</v>
      </c>
      <c r="I17" s="31">
        <f t="shared" si="1"/>
        <v>0.16666666666666663</v>
      </c>
      <c r="J17" s="32">
        <v>0.45833333333333331</v>
      </c>
      <c r="K17" s="36">
        <v>0.54166666666666663</v>
      </c>
      <c r="L17" s="31">
        <f t="shared" si="2"/>
        <v>8.3333333333333315E-2</v>
      </c>
      <c r="M17" s="50" t="s">
        <v>17</v>
      </c>
      <c r="N17" s="51"/>
      <c r="O17" s="31">
        <f t="shared" si="3"/>
        <v>0</v>
      </c>
      <c r="P17" s="50" t="s">
        <v>17</v>
      </c>
      <c r="Q17" s="51"/>
      <c r="R17" s="31">
        <f t="shared" si="4"/>
        <v>0</v>
      </c>
      <c r="S17" s="32">
        <v>0.45833333333333331</v>
      </c>
      <c r="T17" s="36">
        <v>0.58333333333333337</v>
      </c>
      <c r="U17" s="31">
        <f t="shared" si="5"/>
        <v>0.12500000000000006</v>
      </c>
      <c r="V17" s="32">
        <v>0.54166666666666663</v>
      </c>
      <c r="W17" s="36">
        <v>0.70833333333333337</v>
      </c>
      <c r="X17" s="31">
        <f t="shared" si="6"/>
        <v>0.16666666666666674</v>
      </c>
      <c r="Y17" s="200">
        <f>SUM(F17:F18,I17:I18,L17:L18,O17:O18,R17:R18,U17:U18,X17:X18)</f>
        <v>1.4583333333333333</v>
      </c>
    </row>
    <row r="18" spans="1:25" ht="15.75" thickBot="1" x14ac:dyDescent="0.3">
      <c r="A18" s="228"/>
      <c r="B18" s="209"/>
      <c r="C18" s="37" t="s">
        <v>18</v>
      </c>
      <c r="D18" s="38">
        <v>0.75</v>
      </c>
      <c r="E18" s="66">
        <v>0.91666666666666663</v>
      </c>
      <c r="F18" s="40">
        <f t="shared" si="0"/>
        <v>0.16666666666666663</v>
      </c>
      <c r="G18" s="38">
        <v>0.79166666666666663</v>
      </c>
      <c r="H18" s="66">
        <v>0.91666666666666663</v>
      </c>
      <c r="I18" s="40">
        <f t="shared" si="1"/>
        <v>0.125</v>
      </c>
      <c r="J18" s="41">
        <v>0.58333333333333337</v>
      </c>
      <c r="K18" s="44">
        <v>0.79166666666666663</v>
      </c>
      <c r="L18" s="40">
        <f t="shared" si="2"/>
        <v>0.20833333333333326</v>
      </c>
      <c r="M18" s="54" t="s">
        <v>17</v>
      </c>
      <c r="N18" s="56"/>
      <c r="O18" s="40">
        <f t="shared" si="3"/>
        <v>0</v>
      </c>
      <c r="P18" s="54" t="s">
        <v>17</v>
      </c>
      <c r="Q18" s="56"/>
      <c r="R18" s="40">
        <f t="shared" si="4"/>
        <v>0</v>
      </c>
      <c r="S18" s="41">
        <v>0.61458333333333337</v>
      </c>
      <c r="T18" s="44">
        <v>0.78125</v>
      </c>
      <c r="U18" s="40">
        <f t="shared" si="5"/>
        <v>0.16666666666666663</v>
      </c>
      <c r="V18" s="41">
        <v>0.75</v>
      </c>
      <c r="W18" s="65">
        <v>0.875</v>
      </c>
      <c r="X18" s="40">
        <f t="shared" si="6"/>
        <v>0.125</v>
      </c>
      <c r="Y18" s="201"/>
    </row>
    <row r="19" spans="1:25" ht="15.75" thickBot="1" x14ac:dyDescent="0.3">
      <c r="A19" s="228"/>
      <c r="B19" s="67" t="s">
        <v>26</v>
      </c>
      <c r="C19" s="68"/>
      <c r="D19" s="69" t="s">
        <v>4</v>
      </c>
      <c r="E19" s="70"/>
      <c r="F19" s="70" t="s">
        <v>5</v>
      </c>
      <c r="G19" s="70" t="s">
        <v>6</v>
      </c>
      <c r="H19" s="70"/>
      <c r="I19" s="70" t="s">
        <v>5</v>
      </c>
      <c r="J19" s="70" t="s">
        <v>7</v>
      </c>
      <c r="K19" s="70"/>
      <c r="L19" s="70" t="s">
        <v>5</v>
      </c>
      <c r="M19" s="70" t="s">
        <v>8</v>
      </c>
      <c r="N19" s="70"/>
      <c r="O19" s="70" t="s">
        <v>5</v>
      </c>
      <c r="P19" s="70" t="s">
        <v>9</v>
      </c>
      <c r="Q19" s="70"/>
      <c r="R19" s="70" t="s">
        <v>5</v>
      </c>
      <c r="S19" s="70" t="s">
        <v>10</v>
      </c>
      <c r="T19" s="70"/>
      <c r="U19" s="70" t="s">
        <v>5</v>
      </c>
      <c r="V19" s="70" t="s">
        <v>11</v>
      </c>
      <c r="W19" s="70"/>
      <c r="X19" s="70" t="s">
        <v>5</v>
      </c>
      <c r="Y19" s="71"/>
    </row>
    <row r="20" spans="1:25" ht="33.75" customHeight="1" thickBot="1" x14ac:dyDescent="0.3">
      <c r="A20" s="228"/>
      <c r="B20" s="72" t="s">
        <v>20</v>
      </c>
      <c r="C20" s="73"/>
      <c r="D20" s="210" t="s">
        <v>27</v>
      </c>
      <c r="E20" s="211"/>
      <c r="F20" s="74"/>
      <c r="G20" s="210" t="s">
        <v>27</v>
      </c>
      <c r="H20" s="211"/>
      <c r="I20" s="74"/>
      <c r="J20" s="211" t="s">
        <v>28</v>
      </c>
      <c r="K20" s="211"/>
      <c r="L20" s="75"/>
      <c r="M20" s="210" t="s">
        <v>27</v>
      </c>
      <c r="N20" s="211"/>
      <c r="O20" s="74"/>
      <c r="P20" s="212" t="s">
        <v>29</v>
      </c>
      <c r="Q20" s="211"/>
      <c r="R20" s="74"/>
      <c r="S20" s="210" t="s">
        <v>30</v>
      </c>
      <c r="T20" s="211"/>
      <c r="U20" s="74"/>
      <c r="V20" s="211" t="s">
        <v>31</v>
      </c>
      <c r="W20" s="211"/>
      <c r="X20" s="76"/>
      <c r="Y20" s="77"/>
    </row>
    <row r="21" spans="1:25" x14ac:dyDescent="0.25">
      <c r="A21" s="228" t="s">
        <v>51</v>
      </c>
      <c r="B21" s="215" t="s">
        <v>32</v>
      </c>
      <c r="C21" s="28" t="s">
        <v>16</v>
      </c>
      <c r="D21" s="50"/>
      <c r="E21" s="48"/>
      <c r="F21" s="31">
        <f t="shared" si="0"/>
        <v>0</v>
      </c>
      <c r="G21" s="50">
        <v>0.5</v>
      </c>
      <c r="H21" s="48">
        <v>0.58333333333333337</v>
      </c>
      <c r="I21" s="31">
        <f t="shared" si="1"/>
        <v>8.333333333333337E-2</v>
      </c>
      <c r="J21" s="32">
        <v>0.58333333333333337</v>
      </c>
      <c r="K21" s="36">
        <v>0.66666666666666663</v>
      </c>
      <c r="L21" s="31">
        <f t="shared" si="2"/>
        <v>8.3333333333333259E-2</v>
      </c>
      <c r="M21" s="50"/>
      <c r="N21" s="51"/>
      <c r="O21" s="31">
        <f t="shared" si="3"/>
        <v>0</v>
      </c>
      <c r="P21" s="50">
        <v>0.41666666666666669</v>
      </c>
      <c r="Q21" s="51">
        <v>0.5</v>
      </c>
      <c r="R21" s="31">
        <f t="shared" si="4"/>
        <v>8.3333333333333315E-2</v>
      </c>
      <c r="S21" s="32">
        <v>0.41666666666666669</v>
      </c>
      <c r="T21" s="36">
        <v>0.54166666666666663</v>
      </c>
      <c r="U21" s="31">
        <f t="shared" si="5"/>
        <v>0.12499999999999994</v>
      </c>
      <c r="V21" s="32"/>
      <c r="W21" s="36"/>
      <c r="X21" s="31">
        <f t="shared" si="6"/>
        <v>0</v>
      </c>
      <c r="Y21" s="200">
        <f>SUM(F21:F22,I21:I22,L21:L22,O21:O22,R21:R22,U21:U22,X21:X22)</f>
        <v>1.1666666666666665</v>
      </c>
    </row>
    <row r="22" spans="1:25" ht="15.75" thickBot="1" x14ac:dyDescent="0.3">
      <c r="A22" s="228"/>
      <c r="B22" s="216"/>
      <c r="C22" s="37" t="s">
        <v>18</v>
      </c>
      <c r="D22" s="38"/>
      <c r="E22" s="39"/>
      <c r="F22" s="40">
        <f t="shared" si="0"/>
        <v>0</v>
      </c>
      <c r="G22" s="38">
        <v>0.75</v>
      </c>
      <c r="H22" s="66">
        <v>0.91666666666666663</v>
      </c>
      <c r="I22" s="40">
        <f t="shared" si="1"/>
        <v>0.16666666666666663</v>
      </c>
      <c r="J22" s="41">
        <v>0.70833333333333337</v>
      </c>
      <c r="K22" s="65">
        <v>0.91666666666666663</v>
      </c>
      <c r="L22" s="40">
        <f t="shared" si="2"/>
        <v>0.20833333333333326</v>
      </c>
      <c r="M22" s="54">
        <v>0.70833333333333337</v>
      </c>
      <c r="N22" s="65">
        <v>0.91666666666666663</v>
      </c>
      <c r="O22" s="40">
        <f t="shared" si="3"/>
        <v>0.20833333333333326</v>
      </c>
      <c r="P22" s="54"/>
      <c r="Q22" s="43"/>
      <c r="R22" s="40">
        <f t="shared" si="4"/>
        <v>0</v>
      </c>
      <c r="S22" s="41">
        <v>0.625</v>
      </c>
      <c r="T22" s="44">
        <v>0.83333333333333337</v>
      </c>
      <c r="U22" s="40">
        <f t="shared" si="5"/>
        <v>0.20833333333333337</v>
      </c>
      <c r="V22" s="41"/>
      <c r="W22" s="44"/>
      <c r="X22" s="40">
        <f t="shared" si="6"/>
        <v>0</v>
      </c>
      <c r="Y22" s="201"/>
    </row>
    <row r="23" spans="1:25" x14ac:dyDescent="0.25">
      <c r="A23" s="228" t="s">
        <v>51</v>
      </c>
      <c r="B23" s="213" t="s">
        <v>33</v>
      </c>
      <c r="C23" s="78" t="s">
        <v>16</v>
      </c>
      <c r="D23" s="50"/>
      <c r="E23" s="48"/>
      <c r="F23" s="31">
        <f t="shared" si="0"/>
        <v>0</v>
      </c>
      <c r="G23" s="50"/>
      <c r="H23" s="48"/>
      <c r="I23" s="31">
        <f t="shared" si="1"/>
        <v>0</v>
      </c>
      <c r="J23" s="32"/>
      <c r="K23" s="36"/>
      <c r="L23" s="31">
        <f t="shared" si="2"/>
        <v>0</v>
      </c>
      <c r="M23" s="50"/>
      <c r="N23" s="51"/>
      <c r="O23" s="31">
        <f t="shared" si="3"/>
        <v>0</v>
      </c>
      <c r="P23" s="50"/>
      <c r="Q23" s="51"/>
      <c r="R23" s="31">
        <f t="shared" si="4"/>
        <v>0</v>
      </c>
      <c r="S23" s="32"/>
      <c r="T23" s="36"/>
      <c r="U23" s="31">
        <f t="shared" si="5"/>
        <v>0</v>
      </c>
      <c r="V23" s="32"/>
      <c r="W23" s="36"/>
      <c r="X23" s="31">
        <f t="shared" si="6"/>
        <v>0</v>
      </c>
      <c r="Y23" s="200">
        <f>SUM(F23:F24,I23:I24,L23:L24,O23:O24,R23:R24,U23:U24,X23:X24)</f>
        <v>0</v>
      </c>
    </row>
    <row r="24" spans="1:25" ht="15.75" thickBot="1" x14ac:dyDescent="0.3">
      <c r="A24" s="228"/>
      <c r="B24" s="214"/>
      <c r="C24" s="78" t="s">
        <v>18</v>
      </c>
      <c r="D24" s="79"/>
      <c r="E24" s="39"/>
      <c r="F24" s="40">
        <f t="shared" si="0"/>
        <v>0</v>
      </c>
      <c r="G24" s="38"/>
      <c r="H24" s="39"/>
      <c r="I24" s="40">
        <f t="shared" si="1"/>
        <v>0</v>
      </c>
      <c r="J24" s="41"/>
      <c r="K24" s="44"/>
      <c r="L24" s="40">
        <f t="shared" si="2"/>
        <v>0</v>
      </c>
      <c r="M24" s="54"/>
      <c r="N24" s="56"/>
      <c r="O24" s="40">
        <f t="shared" si="3"/>
        <v>0</v>
      </c>
      <c r="P24" s="54"/>
      <c r="Q24" s="56"/>
      <c r="R24" s="40">
        <f t="shared" si="4"/>
        <v>0</v>
      </c>
      <c r="S24" s="41"/>
      <c r="T24" s="44"/>
      <c r="U24" s="40">
        <f t="shared" si="5"/>
        <v>0</v>
      </c>
      <c r="V24" s="41"/>
      <c r="W24" s="44"/>
      <c r="X24" s="40">
        <f t="shared" si="6"/>
        <v>0</v>
      </c>
      <c r="Y24" s="201"/>
    </row>
    <row r="25" spans="1:25" x14ac:dyDescent="0.25">
      <c r="A25" s="228" t="s">
        <v>51</v>
      </c>
      <c r="B25" s="213" t="s">
        <v>33</v>
      </c>
      <c r="C25" s="78" t="s">
        <v>16</v>
      </c>
      <c r="D25" s="50"/>
      <c r="E25" s="48"/>
      <c r="F25" s="31">
        <f t="shared" si="0"/>
        <v>0</v>
      </c>
      <c r="G25" s="50"/>
      <c r="H25" s="48"/>
      <c r="I25" s="31">
        <f t="shared" si="1"/>
        <v>0</v>
      </c>
      <c r="J25" s="32"/>
      <c r="K25" s="36"/>
      <c r="L25" s="31">
        <f t="shared" si="2"/>
        <v>0</v>
      </c>
      <c r="M25" s="50"/>
      <c r="N25" s="51"/>
      <c r="O25" s="31">
        <f t="shared" si="3"/>
        <v>0</v>
      </c>
      <c r="P25" s="50"/>
      <c r="Q25" s="51"/>
      <c r="R25" s="31">
        <f t="shared" si="4"/>
        <v>0</v>
      </c>
      <c r="S25" s="32"/>
      <c r="T25" s="36"/>
      <c r="U25" s="31">
        <f t="shared" si="5"/>
        <v>0</v>
      </c>
      <c r="V25" s="32"/>
      <c r="W25" s="36"/>
      <c r="X25" s="31">
        <f t="shared" si="6"/>
        <v>0</v>
      </c>
      <c r="Y25" s="200">
        <f>SUM(F25:F26,I25:I26,L25:L26,O25:O26,R25:R26,U25:U26,X25:X26)</f>
        <v>0</v>
      </c>
    </row>
    <row r="26" spans="1:25" ht="15.75" thickBot="1" x14ac:dyDescent="0.3">
      <c r="A26" s="228"/>
      <c r="B26" s="214"/>
      <c r="C26" s="78" t="s">
        <v>18</v>
      </c>
      <c r="D26" s="79"/>
      <c r="E26" s="39"/>
      <c r="F26" s="40">
        <f t="shared" si="0"/>
        <v>0</v>
      </c>
      <c r="G26" s="38"/>
      <c r="H26" s="39"/>
      <c r="I26" s="40">
        <f t="shared" si="1"/>
        <v>0</v>
      </c>
      <c r="J26" s="41"/>
      <c r="K26" s="44"/>
      <c r="L26" s="40">
        <f t="shared" si="2"/>
        <v>0</v>
      </c>
      <c r="M26" s="54"/>
      <c r="N26" s="56"/>
      <c r="O26" s="40">
        <f t="shared" si="3"/>
        <v>0</v>
      </c>
      <c r="P26" s="54"/>
      <c r="Q26" s="56"/>
      <c r="R26" s="40">
        <f t="shared" si="4"/>
        <v>0</v>
      </c>
      <c r="S26" s="41"/>
      <c r="T26" s="44"/>
      <c r="U26" s="40">
        <f t="shared" si="5"/>
        <v>0</v>
      </c>
      <c r="V26" s="41"/>
      <c r="W26" s="44"/>
      <c r="X26" s="40">
        <f t="shared" si="6"/>
        <v>0</v>
      </c>
      <c r="Y26" s="201"/>
    </row>
    <row r="27" spans="1:25" ht="22.5" customHeight="1" thickBot="1" x14ac:dyDescent="0.3">
      <c r="A27" s="228"/>
      <c r="B27" s="80" t="s">
        <v>34</v>
      </c>
      <c r="C27" s="81"/>
      <c r="D27" s="82" t="s">
        <v>4</v>
      </c>
      <c r="E27" s="83"/>
      <c r="F27" s="83" t="s">
        <v>5</v>
      </c>
      <c r="G27" s="83" t="s">
        <v>6</v>
      </c>
      <c r="H27" s="83"/>
      <c r="I27" s="83" t="s">
        <v>5</v>
      </c>
      <c r="J27" s="83" t="s">
        <v>7</v>
      </c>
      <c r="K27" s="83"/>
      <c r="L27" s="83" t="s">
        <v>5</v>
      </c>
      <c r="M27" s="83" t="s">
        <v>8</v>
      </c>
      <c r="N27" s="83"/>
      <c r="O27" s="83" t="s">
        <v>5</v>
      </c>
      <c r="P27" s="83" t="s">
        <v>9</v>
      </c>
      <c r="Q27" s="83"/>
      <c r="R27" s="83" t="s">
        <v>5</v>
      </c>
      <c r="S27" s="83" t="s">
        <v>10</v>
      </c>
      <c r="T27" s="83"/>
      <c r="U27" s="83" t="s">
        <v>5</v>
      </c>
      <c r="V27" s="83" t="s">
        <v>11</v>
      </c>
      <c r="W27" s="83"/>
      <c r="X27" s="83" t="s">
        <v>5</v>
      </c>
      <c r="Y27" s="84"/>
    </row>
    <row r="28" spans="1:25" ht="31.5" customHeight="1" x14ac:dyDescent="0.25">
      <c r="A28" s="228"/>
      <c r="B28" s="217" t="s">
        <v>20</v>
      </c>
      <c r="C28" s="85"/>
      <c r="D28" s="86">
        <v>0.45833333333333331</v>
      </c>
      <c r="E28" s="87">
        <v>0.625</v>
      </c>
      <c r="F28" s="88">
        <f t="shared" ref="F28:F29" si="7">IF(ISNUMBER(D28),E28-D28,0)</f>
        <v>0.16666666666666669</v>
      </c>
      <c r="G28" s="89">
        <v>0.45833333333333331</v>
      </c>
      <c r="H28" s="87">
        <v>0.625</v>
      </c>
      <c r="I28" s="90">
        <f t="shared" ref="I28:I29" si="8">IF(ISNUMBER(G28),H28-G28,0)</f>
        <v>0.16666666666666669</v>
      </c>
      <c r="J28" s="86">
        <v>0.45833333333333331</v>
      </c>
      <c r="K28" s="87">
        <v>0.60416666666666663</v>
      </c>
      <c r="L28" s="90">
        <f t="shared" ref="L28:L29" si="9">IF(ISNUMBER(J28),K28-J28,0)</f>
        <v>0.14583333333333331</v>
      </c>
      <c r="M28" s="86">
        <v>0.45833333333333331</v>
      </c>
      <c r="N28" s="87">
        <v>0.625</v>
      </c>
      <c r="O28" s="90">
        <f t="shared" ref="O28" si="10">IF(ISNUMBER(M28),N28-M28,0)</f>
        <v>0.16666666666666669</v>
      </c>
      <c r="P28" s="86">
        <v>0.47916666666666669</v>
      </c>
      <c r="Q28" s="87">
        <v>0.64583333333333337</v>
      </c>
      <c r="R28" s="90">
        <f t="shared" ref="R28" si="11">IF(ISNUMBER(P28),Q28-P28,0)</f>
        <v>0.16666666666666669</v>
      </c>
      <c r="S28" s="86">
        <v>0.5</v>
      </c>
      <c r="T28" s="87">
        <v>0.625</v>
      </c>
      <c r="U28" s="90">
        <f t="shared" ref="U28:U29" si="12">IF(ISNUMBER(S28),T28-S28,0)</f>
        <v>0.125</v>
      </c>
      <c r="V28" s="86">
        <v>0.45833333333333331</v>
      </c>
      <c r="W28" s="87">
        <v>0.70833333333333337</v>
      </c>
      <c r="X28" s="88">
        <f t="shared" ref="X28" si="13">IF(ISNUMBER(V28),W28-V28,0)</f>
        <v>0.25000000000000006</v>
      </c>
      <c r="Y28" s="91">
        <f>SUM(F28,F29,I29,O29,R29,X29,I28,L28,O28,R28,U28,X28,L29,U29)</f>
        <v>1.5625</v>
      </c>
    </row>
    <row r="29" spans="1:25" ht="28.5" customHeight="1" thickBot="1" x14ac:dyDescent="0.3">
      <c r="A29" s="228"/>
      <c r="B29" s="217"/>
      <c r="C29" s="92"/>
      <c r="D29" s="93"/>
      <c r="E29" s="94"/>
      <c r="F29" s="95">
        <f t="shared" si="7"/>
        <v>0</v>
      </c>
      <c r="G29" s="96"/>
      <c r="H29" s="96"/>
      <c r="I29" s="95">
        <f t="shared" si="8"/>
        <v>0</v>
      </c>
      <c r="J29" s="93">
        <v>0.66666666666666663</v>
      </c>
      <c r="K29" s="94">
        <v>0.83333333333333337</v>
      </c>
      <c r="L29" s="97">
        <f t="shared" si="9"/>
        <v>0.16666666666666674</v>
      </c>
      <c r="M29" s="93"/>
      <c r="N29" s="94"/>
      <c r="O29" s="97"/>
      <c r="P29" s="93"/>
      <c r="Q29" s="94"/>
      <c r="R29" s="97"/>
      <c r="S29" s="93">
        <v>0.70833333333333337</v>
      </c>
      <c r="T29" s="94">
        <v>0.91666666666666663</v>
      </c>
      <c r="U29" s="97">
        <f t="shared" si="12"/>
        <v>0.20833333333333326</v>
      </c>
      <c r="V29" s="93"/>
      <c r="W29" s="94"/>
      <c r="X29" s="98"/>
      <c r="Y29" s="99"/>
    </row>
    <row r="30" spans="1:25" x14ac:dyDescent="0.25">
      <c r="A30" s="228" t="s">
        <v>51</v>
      </c>
      <c r="B30" s="218" t="s">
        <v>35</v>
      </c>
      <c r="C30" s="100" t="s">
        <v>16</v>
      </c>
      <c r="D30" s="50" t="s">
        <v>17</v>
      </c>
      <c r="E30" s="48"/>
      <c r="F30" s="31">
        <f t="shared" si="0"/>
        <v>0</v>
      </c>
      <c r="G30" s="50" t="s">
        <v>17</v>
      </c>
      <c r="H30" s="48"/>
      <c r="I30" s="31">
        <f t="shared" si="1"/>
        <v>0</v>
      </c>
      <c r="J30" s="32">
        <v>0.5</v>
      </c>
      <c r="K30" s="36">
        <v>0.625</v>
      </c>
      <c r="L30" s="31">
        <f t="shared" si="2"/>
        <v>0.125</v>
      </c>
      <c r="M30" s="50">
        <v>0.45833333333333331</v>
      </c>
      <c r="N30" s="51">
        <v>0.625</v>
      </c>
      <c r="O30" s="31">
        <f t="shared" si="3"/>
        <v>0.16666666666666669</v>
      </c>
      <c r="P30" s="50">
        <v>0.47916666666666669</v>
      </c>
      <c r="Q30" s="51">
        <v>0.60416666666666663</v>
      </c>
      <c r="R30" s="31">
        <f t="shared" si="4"/>
        <v>0.12499999999999994</v>
      </c>
      <c r="S30" s="32">
        <v>0.41666666666666669</v>
      </c>
      <c r="T30" s="36">
        <v>0.54166666666666663</v>
      </c>
      <c r="U30" s="31">
        <f t="shared" si="5"/>
        <v>0.12499999999999994</v>
      </c>
      <c r="V30" s="32">
        <v>0.45833333333333331</v>
      </c>
      <c r="W30" s="36">
        <v>0.625</v>
      </c>
      <c r="X30" s="31">
        <f t="shared" si="6"/>
        <v>0.16666666666666669</v>
      </c>
      <c r="Y30" s="220">
        <f>SUM(F30:F31,I30:I31,L30:L31,O30:O31,R30:R31,U30:U31,X30:X31)</f>
        <v>1.3333333333333333</v>
      </c>
    </row>
    <row r="31" spans="1:25" ht="20.25" customHeight="1" x14ac:dyDescent="0.25">
      <c r="A31" s="228"/>
      <c r="B31" s="219"/>
      <c r="C31" s="101" t="s">
        <v>18</v>
      </c>
      <c r="D31" s="102"/>
      <c r="E31" s="103"/>
      <c r="F31" s="104">
        <f t="shared" si="0"/>
        <v>0</v>
      </c>
      <c r="G31" s="102"/>
      <c r="H31" s="103"/>
      <c r="I31" s="104">
        <f t="shared" si="1"/>
        <v>0</v>
      </c>
      <c r="J31" s="105">
        <v>0.66666666666666663</v>
      </c>
      <c r="K31" s="106">
        <v>0.83333333333333337</v>
      </c>
      <c r="L31" s="104">
        <f t="shared" si="2"/>
        <v>0.16666666666666674</v>
      </c>
      <c r="M31" s="102"/>
      <c r="N31" s="103"/>
      <c r="O31" s="104">
        <f t="shared" si="3"/>
        <v>0</v>
      </c>
      <c r="P31" s="107">
        <v>0.75</v>
      </c>
      <c r="Q31" s="108">
        <v>0.91666666666666663</v>
      </c>
      <c r="R31" s="104">
        <f t="shared" si="4"/>
        <v>0.16666666666666663</v>
      </c>
      <c r="S31" s="105">
        <v>0.75</v>
      </c>
      <c r="T31" s="106">
        <v>0.91666666666666663</v>
      </c>
      <c r="U31" s="104">
        <f t="shared" si="5"/>
        <v>0.16666666666666663</v>
      </c>
      <c r="V31" s="105">
        <v>0.66666666666666663</v>
      </c>
      <c r="W31" s="106">
        <v>0.79166666666666663</v>
      </c>
      <c r="X31" s="104">
        <f t="shared" si="6"/>
        <v>0.125</v>
      </c>
      <c r="Y31" s="221"/>
    </row>
    <row r="32" spans="1:25" x14ac:dyDescent="0.25">
      <c r="A32" s="228"/>
      <c r="B32" s="214" t="s">
        <v>36</v>
      </c>
      <c r="C32" s="78" t="s">
        <v>16</v>
      </c>
      <c r="D32" s="111">
        <v>0.5</v>
      </c>
      <c r="E32" s="112">
        <v>0.60416666666666663</v>
      </c>
      <c r="F32" s="113">
        <f t="shared" si="0"/>
        <v>0.10416666666666663</v>
      </c>
      <c r="G32" s="111">
        <v>0.5</v>
      </c>
      <c r="H32" s="112">
        <v>0.60416666666666663</v>
      </c>
      <c r="I32" s="113">
        <f t="shared" si="1"/>
        <v>0.10416666666666663</v>
      </c>
      <c r="J32" s="114"/>
      <c r="K32" s="115"/>
      <c r="L32" s="113">
        <f t="shared" si="2"/>
        <v>0</v>
      </c>
      <c r="M32" s="111"/>
      <c r="N32" s="112"/>
      <c r="O32" s="113">
        <f t="shared" si="3"/>
        <v>0</v>
      </c>
      <c r="P32" s="111"/>
      <c r="Q32" s="116"/>
      <c r="R32" s="113">
        <f t="shared" si="4"/>
        <v>0</v>
      </c>
      <c r="S32" s="114">
        <v>0.54166666666666663</v>
      </c>
      <c r="T32" s="115">
        <v>0.70833333333333337</v>
      </c>
      <c r="U32" s="113">
        <f t="shared" si="5"/>
        <v>0.16666666666666674</v>
      </c>
      <c r="V32" s="114"/>
      <c r="W32" s="115"/>
      <c r="X32" s="113">
        <f t="shared" si="6"/>
        <v>0</v>
      </c>
      <c r="Y32" s="225">
        <f>SUM(F32:F33,I32:I33,L32:L33,O32:O33,R32:R33,U32:U33,X32:X33)</f>
        <v>0.54166666666666663</v>
      </c>
    </row>
    <row r="33" spans="1:25" ht="20.25" customHeight="1" thickBot="1" x14ac:dyDescent="0.3">
      <c r="A33" s="228"/>
      <c r="B33" s="216"/>
      <c r="C33" s="37" t="s">
        <v>18</v>
      </c>
      <c r="D33" s="38"/>
      <c r="E33" s="39"/>
      <c r="F33" s="40">
        <f t="shared" si="0"/>
        <v>0</v>
      </c>
      <c r="G33" s="54"/>
      <c r="H33" s="55"/>
      <c r="I33" s="40">
        <f t="shared" si="1"/>
        <v>0</v>
      </c>
      <c r="J33" s="41"/>
      <c r="K33" s="44"/>
      <c r="L33" s="40">
        <f t="shared" si="2"/>
        <v>0</v>
      </c>
      <c r="M33" s="54"/>
      <c r="N33" s="56"/>
      <c r="O33" s="40">
        <f t="shared" si="3"/>
        <v>0</v>
      </c>
      <c r="P33" s="54"/>
      <c r="Q33" s="56"/>
      <c r="R33" s="40">
        <f t="shared" si="4"/>
        <v>0</v>
      </c>
      <c r="S33" s="41">
        <v>0.75</v>
      </c>
      <c r="T33" s="44">
        <v>0.91666666666666663</v>
      </c>
      <c r="U33" s="40">
        <f t="shared" si="5"/>
        <v>0.16666666666666663</v>
      </c>
      <c r="V33" s="41"/>
      <c r="W33" s="44"/>
      <c r="X33" s="40">
        <f t="shared" si="6"/>
        <v>0</v>
      </c>
      <c r="Y33" s="201"/>
    </row>
    <row r="34" spans="1:25" x14ac:dyDescent="0.25">
      <c r="A34" s="228" t="s">
        <v>51</v>
      </c>
      <c r="B34" s="215" t="s">
        <v>37</v>
      </c>
      <c r="C34" s="28" t="s">
        <v>16</v>
      </c>
      <c r="D34" s="50"/>
      <c r="E34" s="48"/>
      <c r="F34" s="31">
        <f t="shared" si="0"/>
        <v>0</v>
      </c>
      <c r="G34" s="50">
        <v>0.45833333333333331</v>
      </c>
      <c r="H34" s="48">
        <v>0.625</v>
      </c>
      <c r="I34" s="31">
        <f t="shared" si="1"/>
        <v>0.16666666666666669</v>
      </c>
      <c r="J34" s="32">
        <v>0.45833333333333331</v>
      </c>
      <c r="K34" s="36">
        <v>0.58333333333333337</v>
      </c>
      <c r="L34" s="31">
        <f t="shared" si="2"/>
        <v>0.12500000000000006</v>
      </c>
      <c r="M34" s="50">
        <v>0.41666666666666669</v>
      </c>
      <c r="N34" s="48">
        <v>0.58333333333333337</v>
      </c>
      <c r="O34" s="31">
        <f t="shared" si="3"/>
        <v>0.16666666666666669</v>
      </c>
      <c r="P34" s="50">
        <v>0.47916666666666669</v>
      </c>
      <c r="Q34" s="51">
        <v>0.60416666666666663</v>
      </c>
      <c r="R34" s="31">
        <f t="shared" si="4"/>
        <v>0.12499999999999994</v>
      </c>
      <c r="S34" s="32">
        <v>0.45833333333333331</v>
      </c>
      <c r="T34" s="36">
        <v>0.625</v>
      </c>
      <c r="U34" s="31">
        <f t="shared" si="5"/>
        <v>0.16666666666666669</v>
      </c>
      <c r="V34" s="32"/>
      <c r="W34" s="36"/>
      <c r="X34" s="31">
        <f t="shared" si="6"/>
        <v>0</v>
      </c>
      <c r="Y34" s="223">
        <f>SUM(F34:F35,I34:I35,L34:L35,O34:O35,R34:R35,U34:U35,X34:X35)</f>
        <v>1.416666666666667</v>
      </c>
    </row>
    <row r="35" spans="1:25" ht="20.25" customHeight="1" x14ac:dyDescent="0.25">
      <c r="A35" s="228"/>
      <c r="B35" s="222"/>
      <c r="C35" s="117" t="s">
        <v>18</v>
      </c>
      <c r="D35" s="102"/>
      <c r="E35" s="103"/>
      <c r="F35" s="104">
        <f t="shared" si="0"/>
        <v>0</v>
      </c>
      <c r="G35" s="107"/>
      <c r="H35" s="118"/>
      <c r="I35" s="104">
        <f t="shared" si="1"/>
        <v>0</v>
      </c>
      <c r="J35" s="105">
        <v>0.64583333333333337</v>
      </c>
      <c r="K35" s="106">
        <v>0.8125</v>
      </c>
      <c r="L35" s="104">
        <f t="shared" si="2"/>
        <v>0.16666666666666663</v>
      </c>
      <c r="M35" s="107">
        <v>0.625</v>
      </c>
      <c r="N35" s="108">
        <v>0.75</v>
      </c>
      <c r="O35" s="104">
        <f t="shared" si="3"/>
        <v>0.125</v>
      </c>
      <c r="P35" s="107">
        <v>0.6875</v>
      </c>
      <c r="Q35" s="108">
        <v>0.89583333333333337</v>
      </c>
      <c r="R35" s="104">
        <f t="shared" si="4"/>
        <v>0.20833333333333337</v>
      </c>
      <c r="S35" s="105">
        <v>0.70833333333333337</v>
      </c>
      <c r="T35" s="106">
        <v>0.875</v>
      </c>
      <c r="U35" s="104">
        <f t="shared" si="5"/>
        <v>0.16666666666666663</v>
      </c>
      <c r="V35" s="105"/>
      <c r="W35" s="106"/>
      <c r="X35" s="104">
        <f t="shared" si="6"/>
        <v>0</v>
      </c>
      <c r="Y35" s="224"/>
    </row>
    <row r="36" spans="1:25" x14ac:dyDescent="0.25">
      <c r="A36" s="228"/>
      <c r="B36" s="214" t="s">
        <v>38</v>
      </c>
      <c r="C36" s="78" t="s">
        <v>16</v>
      </c>
      <c r="D36" s="111">
        <v>0.45833333333333331</v>
      </c>
      <c r="E36" s="112">
        <v>0.625</v>
      </c>
      <c r="F36" s="113">
        <f t="shared" si="0"/>
        <v>0.16666666666666669</v>
      </c>
      <c r="G36" s="111">
        <v>0.45833333333333331</v>
      </c>
      <c r="H36" s="112">
        <v>0.625</v>
      </c>
      <c r="I36" s="113">
        <f t="shared" si="1"/>
        <v>0.16666666666666669</v>
      </c>
      <c r="J36" s="114"/>
      <c r="K36" s="115"/>
      <c r="L36" s="113">
        <f t="shared" si="2"/>
        <v>0</v>
      </c>
      <c r="M36" s="111"/>
      <c r="N36" s="112"/>
      <c r="O36" s="113">
        <f t="shared" si="3"/>
        <v>0</v>
      </c>
      <c r="P36" s="111"/>
      <c r="Q36" s="116"/>
      <c r="R36" s="113">
        <f t="shared" si="4"/>
        <v>0</v>
      </c>
      <c r="S36" s="114"/>
      <c r="T36" s="115"/>
      <c r="U36" s="113">
        <f t="shared" si="5"/>
        <v>0</v>
      </c>
      <c r="V36" s="114">
        <v>0.45833333333333331</v>
      </c>
      <c r="W36" s="115">
        <v>0.66666666666666663</v>
      </c>
      <c r="X36" s="113">
        <f t="shared" si="6"/>
        <v>0.20833333333333331</v>
      </c>
      <c r="Y36" s="225">
        <f>SUM(F36:F37,I36:I37,L36:L37,O36:O37,R36:R37,U36:U37,X36:X37)</f>
        <v>0.54166666666666674</v>
      </c>
    </row>
    <row r="37" spans="1:25" ht="20.25" customHeight="1" thickBot="1" x14ac:dyDescent="0.3">
      <c r="A37" s="228"/>
      <c r="B37" s="216"/>
      <c r="C37" s="37" t="s">
        <v>18</v>
      </c>
      <c r="D37" s="38"/>
      <c r="E37" s="39"/>
      <c r="F37" s="40">
        <f t="shared" si="0"/>
        <v>0</v>
      </c>
      <c r="G37" s="54"/>
      <c r="H37" s="55"/>
      <c r="I37" s="40">
        <f t="shared" si="1"/>
        <v>0</v>
      </c>
      <c r="J37" s="41"/>
      <c r="K37" s="44"/>
      <c r="L37" s="40">
        <f t="shared" si="2"/>
        <v>0</v>
      </c>
      <c r="M37" s="54"/>
      <c r="N37" s="56"/>
      <c r="O37" s="40">
        <f t="shared" si="3"/>
        <v>0</v>
      </c>
      <c r="P37" s="54"/>
      <c r="Q37" s="56"/>
      <c r="R37" s="40">
        <f t="shared" si="4"/>
        <v>0</v>
      </c>
      <c r="S37" s="41"/>
      <c r="T37" s="44"/>
      <c r="U37" s="40">
        <f t="shared" si="5"/>
        <v>0</v>
      </c>
      <c r="V37" s="41"/>
      <c r="W37" s="44"/>
      <c r="X37" s="40">
        <f t="shared" si="6"/>
        <v>0</v>
      </c>
      <c r="Y37" s="201"/>
    </row>
    <row r="38" spans="1:25" ht="15.75" thickBot="1" x14ac:dyDescent="0.3">
      <c r="A38" s="228"/>
      <c r="B38" s="119" t="s">
        <v>39</v>
      </c>
      <c r="C38" s="120"/>
      <c r="D38" s="121" t="s">
        <v>4</v>
      </c>
      <c r="E38" s="122"/>
      <c r="F38" s="122" t="s">
        <v>5</v>
      </c>
      <c r="G38" s="122" t="s">
        <v>6</v>
      </c>
      <c r="H38" s="122"/>
      <c r="I38" s="122" t="s">
        <v>5</v>
      </c>
      <c r="J38" s="122" t="s">
        <v>7</v>
      </c>
      <c r="K38" s="122"/>
      <c r="L38" s="122" t="s">
        <v>5</v>
      </c>
      <c r="M38" s="122" t="s">
        <v>8</v>
      </c>
      <c r="N38" s="122"/>
      <c r="O38" s="122" t="s">
        <v>5</v>
      </c>
      <c r="P38" s="122" t="s">
        <v>9</v>
      </c>
      <c r="Q38" s="122"/>
      <c r="R38" s="122" t="s">
        <v>5</v>
      </c>
      <c r="S38" s="122" t="s">
        <v>10</v>
      </c>
      <c r="T38" s="122"/>
      <c r="U38" s="122" t="s">
        <v>5</v>
      </c>
      <c r="V38" s="122" t="s">
        <v>11</v>
      </c>
      <c r="W38" s="122"/>
      <c r="X38" s="122"/>
      <c r="Y38" s="123"/>
    </row>
    <row r="39" spans="1:25" ht="35.25" customHeight="1" thickBot="1" x14ac:dyDescent="0.3">
      <c r="A39" s="228"/>
      <c r="B39" s="124" t="s">
        <v>40</v>
      </c>
      <c r="C39" s="125"/>
      <c r="D39" s="126">
        <v>0.66666666666666663</v>
      </c>
      <c r="E39" s="127">
        <v>0.83333333333333337</v>
      </c>
      <c r="F39" s="128">
        <f t="shared" ref="F39:F43" si="14">IF(ISNUMBER(D39),E39-D39,0)</f>
        <v>0.16666666666666674</v>
      </c>
      <c r="G39" s="126">
        <v>0.66666666666666663</v>
      </c>
      <c r="H39" s="127">
        <v>0.83333333333333337</v>
      </c>
      <c r="I39" s="128">
        <f t="shared" ref="I39" si="15">IF(ISNUMBER(G39),H39-G39,0)</f>
        <v>0.16666666666666674</v>
      </c>
      <c r="J39" s="126">
        <v>0.58333333333333337</v>
      </c>
      <c r="K39" s="127">
        <v>0.79166666666666663</v>
      </c>
      <c r="L39" s="128">
        <f t="shared" si="2"/>
        <v>0.20833333333333326</v>
      </c>
      <c r="M39" s="126">
        <v>0.66666666666666663</v>
      </c>
      <c r="N39" s="127">
        <v>0.83333333333333337</v>
      </c>
      <c r="O39" s="128">
        <f t="shared" ref="O39" si="16">IF(ISNUMBER(M39),N39-M39,0)</f>
        <v>0.16666666666666674</v>
      </c>
      <c r="P39" s="126">
        <v>0.66666666666666663</v>
      </c>
      <c r="Q39" s="127">
        <v>0.83333333333333337</v>
      </c>
      <c r="R39" s="128">
        <f t="shared" ref="R39" si="17">IF(ISNUMBER(P39),Q39-P39,0)</f>
        <v>0.16666666666666674</v>
      </c>
      <c r="S39" s="126">
        <v>0.58333333333333337</v>
      </c>
      <c r="T39" s="127">
        <v>0.75</v>
      </c>
      <c r="U39" s="128">
        <f t="shared" ref="U39" si="18">IF(ISNUMBER(S39),T39-S39,0)</f>
        <v>0.16666666666666663</v>
      </c>
      <c r="V39" s="126">
        <v>0.625</v>
      </c>
      <c r="W39" s="127">
        <v>0.79166666666666663</v>
      </c>
      <c r="X39" s="129">
        <f t="shared" ref="X39" si="19">IF(ISNUMBER(V39),W39-V39,0)</f>
        <v>0.16666666666666663</v>
      </c>
      <c r="Y39" s="130">
        <f>SUM(F39,I39,L39,O39,R39,U39,X39)</f>
        <v>1.2083333333333335</v>
      </c>
    </row>
    <row r="40" spans="1:25" ht="21" customHeight="1" x14ac:dyDescent="0.25">
      <c r="A40" s="228" t="s">
        <v>51</v>
      </c>
      <c r="B40" s="214" t="s">
        <v>41</v>
      </c>
      <c r="C40" s="78" t="s">
        <v>16</v>
      </c>
      <c r="D40" s="111"/>
      <c r="E40" s="112"/>
      <c r="F40" s="113">
        <f t="shared" si="14"/>
        <v>0</v>
      </c>
      <c r="G40" s="111" t="s">
        <v>17</v>
      </c>
      <c r="H40" s="112"/>
      <c r="I40" s="113">
        <f t="shared" si="1"/>
        <v>0</v>
      </c>
      <c r="J40" s="114"/>
      <c r="K40" s="115"/>
      <c r="L40" s="113">
        <f t="shared" si="2"/>
        <v>0</v>
      </c>
      <c r="M40" s="111" t="s">
        <v>17</v>
      </c>
      <c r="N40" s="116"/>
      <c r="O40" s="113">
        <f t="shared" si="3"/>
        <v>0</v>
      </c>
      <c r="P40" s="111"/>
      <c r="Q40" s="116"/>
      <c r="R40" s="113">
        <f t="shared" si="4"/>
        <v>0</v>
      </c>
      <c r="S40" s="114"/>
      <c r="T40" s="115"/>
      <c r="U40" s="113">
        <f t="shared" si="5"/>
        <v>0</v>
      </c>
      <c r="V40" s="114"/>
      <c r="W40" s="115"/>
      <c r="X40" s="113">
        <f t="shared" si="6"/>
        <v>0</v>
      </c>
      <c r="Y40" s="225">
        <f>SUM(F40:F41,I40:I41,L40:L41,O40:O41,R40:R41,U40:U41,X40:X41)</f>
        <v>0.91666666666666674</v>
      </c>
    </row>
    <row r="41" spans="1:25" ht="20.25" customHeight="1" thickBot="1" x14ac:dyDescent="0.3">
      <c r="A41" s="228"/>
      <c r="B41" s="216"/>
      <c r="C41" s="37" t="s">
        <v>18</v>
      </c>
      <c r="D41" s="38">
        <v>0.66666666666666663</v>
      </c>
      <c r="E41" s="39">
        <v>0.83333333333333337</v>
      </c>
      <c r="F41" s="113">
        <f t="shared" si="14"/>
        <v>0.16666666666666674</v>
      </c>
      <c r="G41" s="54" t="s">
        <v>17</v>
      </c>
      <c r="H41" s="55"/>
      <c r="I41" s="40">
        <f t="shared" si="1"/>
        <v>0</v>
      </c>
      <c r="J41" s="41">
        <v>0.58333333333333337</v>
      </c>
      <c r="K41" s="44">
        <v>0.83333333333333337</v>
      </c>
      <c r="L41" s="40">
        <f t="shared" si="2"/>
        <v>0.25</v>
      </c>
      <c r="M41" s="54" t="s">
        <v>17</v>
      </c>
      <c r="N41" s="56"/>
      <c r="O41" s="40">
        <f t="shared" si="3"/>
        <v>0</v>
      </c>
      <c r="P41" s="54">
        <v>0.66666666666666663</v>
      </c>
      <c r="Q41" s="56">
        <v>0.83333333333333337</v>
      </c>
      <c r="R41" s="40">
        <f t="shared" si="4"/>
        <v>0.16666666666666674</v>
      </c>
      <c r="S41" s="41">
        <v>0.58333333333333337</v>
      </c>
      <c r="T41" s="44">
        <v>0.75</v>
      </c>
      <c r="U41" s="40">
        <f t="shared" si="5"/>
        <v>0.16666666666666663</v>
      </c>
      <c r="V41" s="41">
        <v>0.625</v>
      </c>
      <c r="W41" s="44">
        <v>0.79166666666666663</v>
      </c>
      <c r="X41" s="40">
        <f t="shared" si="6"/>
        <v>0.16666666666666663</v>
      </c>
      <c r="Y41" s="201"/>
    </row>
    <row r="42" spans="1:25" ht="22.5" customHeight="1" x14ac:dyDescent="0.25">
      <c r="A42" s="228" t="s">
        <v>51</v>
      </c>
      <c r="B42" s="214" t="s">
        <v>42</v>
      </c>
      <c r="C42" s="78" t="s">
        <v>16</v>
      </c>
      <c r="D42" s="111"/>
      <c r="E42" s="112"/>
      <c r="F42" s="113">
        <f t="shared" si="14"/>
        <v>0</v>
      </c>
      <c r="G42" s="111"/>
      <c r="H42" s="112"/>
      <c r="I42" s="113">
        <f t="shared" si="1"/>
        <v>0</v>
      </c>
      <c r="J42" s="114"/>
      <c r="K42" s="115"/>
      <c r="L42" s="113">
        <f t="shared" si="2"/>
        <v>0</v>
      </c>
      <c r="M42" s="111"/>
      <c r="N42" s="116"/>
      <c r="O42" s="113">
        <f t="shared" si="3"/>
        <v>0</v>
      </c>
      <c r="P42" s="111"/>
      <c r="Q42" s="116"/>
      <c r="R42" s="113">
        <f t="shared" si="4"/>
        <v>0</v>
      </c>
      <c r="S42" s="114"/>
      <c r="T42" s="115"/>
      <c r="U42" s="113">
        <f t="shared" si="5"/>
        <v>0</v>
      </c>
      <c r="V42" s="114"/>
      <c r="W42" s="115"/>
      <c r="X42" s="113">
        <f t="shared" si="6"/>
        <v>0</v>
      </c>
      <c r="Y42" s="200">
        <f>SUM(F42:F43,I42:I43,L42:L43,O42:O43,R42:R43,U42:U43,X42:X43)</f>
        <v>0.54166666666666685</v>
      </c>
    </row>
    <row r="43" spans="1:25" ht="20.25" customHeight="1" thickBot="1" x14ac:dyDescent="0.3">
      <c r="A43" s="228"/>
      <c r="B43" s="216"/>
      <c r="C43" s="37" t="s">
        <v>18</v>
      </c>
      <c r="D43" s="38"/>
      <c r="E43" s="39"/>
      <c r="F43" s="40">
        <f t="shared" si="14"/>
        <v>0</v>
      </c>
      <c r="G43" s="54">
        <v>0.66666666666666663</v>
      </c>
      <c r="H43" s="55">
        <v>0.83333333333333337</v>
      </c>
      <c r="I43" s="40">
        <f t="shared" si="1"/>
        <v>0.16666666666666674</v>
      </c>
      <c r="J43" s="41"/>
      <c r="K43" s="44"/>
      <c r="L43" s="40">
        <f t="shared" si="2"/>
        <v>0</v>
      </c>
      <c r="M43" s="54">
        <v>0.66666666666666663</v>
      </c>
      <c r="N43" s="56">
        <v>0.83333333333333337</v>
      </c>
      <c r="O43" s="40">
        <f t="shared" si="3"/>
        <v>0.16666666666666674</v>
      </c>
      <c r="P43" s="54"/>
      <c r="Q43" s="56"/>
      <c r="R43" s="40">
        <f t="shared" si="4"/>
        <v>0</v>
      </c>
      <c r="S43" s="41">
        <v>0.5</v>
      </c>
      <c r="T43" s="44">
        <v>0.70833333333333337</v>
      </c>
      <c r="U43" s="40">
        <f t="shared" si="5"/>
        <v>0.20833333333333337</v>
      </c>
      <c r="V43" s="41"/>
      <c r="W43" s="44"/>
      <c r="X43" s="40">
        <f t="shared" si="6"/>
        <v>0</v>
      </c>
      <c r="Y43" s="201"/>
    </row>
    <row r="44" spans="1:25" ht="41.25" customHeight="1" thickBot="1" x14ac:dyDescent="0.3">
      <c r="A44" s="228"/>
      <c r="B44" s="131" t="s">
        <v>43</v>
      </c>
      <c r="C44" s="132"/>
      <c r="D44" s="133"/>
      <c r="E44" s="134"/>
      <c r="F44" s="127"/>
      <c r="G44" s="133"/>
      <c r="H44" s="134"/>
      <c r="I44" s="127"/>
      <c r="J44" s="135" t="s">
        <v>44</v>
      </c>
      <c r="K44" s="134"/>
      <c r="L44" s="127"/>
      <c r="M44" s="226" t="s">
        <v>45</v>
      </c>
      <c r="N44" s="227"/>
      <c r="O44" s="127"/>
      <c r="P44" s="135" t="s">
        <v>46</v>
      </c>
      <c r="Q44" s="134"/>
      <c r="R44" s="127"/>
      <c r="S44" s="133" t="s">
        <v>47</v>
      </c>
      <c r="T44" s="134"/>
      <c r="U44" s="127"/>
      <c r="V44" s="135" t="s">
        <v>48</v>
      </c>
      <c r="W44" s="134"/>
      <c r="X44" s="136"/>
      <c r="Y44" s="137"/>
    </row>
    <row r="45" spans="1:25" x14ac:dyDescent="0.25">
      <c r="A45" s="228" t="s">
        <v>51</v>
      </c>
      <c r="B45" s="215" t="s">
        <v>49</v>
      </c>
      <c r="C45" s="78" t="s">
        <v>16</v>
      </c>
      <c r="D45" s="111"/>
      <c r="E45" s="112"/>
      <c r="F45" s="113">
        <f t="shared" si="0"/>
        <v>0</v>
      </c>
      <c r="G45" s="111"/>
      <c r="H45" s="112"/>
      <c r="I45" s="113">
        <f t="shared" si="1"/>
        <v>0</v>
      </c>
      <c r="J45" s="114"/>
      <c r="K45" s="115"/>
      <c r="L45" s="113">
        <f t="shared" si="2"/>
        <v>0</v>
      </c>
      <c r="M45" s="111"/>
      <c r="N45" s="116"/>
      <c r="O45" s="113">
        <f t="shared" si="3"/>
        <v>0</v>
      </c>
      <c r="P45" s="111"/>
      <c r="Q45" s="116"/>
      <c r="R45" s="113">
        <f t="shared" si="4"/>
        <v>0</v>
      </c>
      <c r="S45" s="114"/>
      <c r="T45" s="115"/>
      <c r="U45" s="113">
        <f t="shared" si="5"/>
        <v>0</v>
      </c>
      <c r="V45" s="114">
        <v>0.45833333333333331</v>
      </c>
      <c r="W45" s="115">
        <v>0.54166666666666663</v>
      </c>
      <c r="X45" s="113">
        <f t="shared" si="6"/>
        <v>8.3333333333333315E-2</v>
      </c>
      <c r="Y45" s="200">
        <f>SUM(F45:F46,I45:I46,L45:L46,O45:O46,R45:R46,U45:U46,X45:X46)</f>
        <v>1.208333333333333</v>
      </c>
    </row>
    <row r="46" spans="1:25" ht="20.25" customHeight="1" thickBot="1" x14ac:dyDescent="0.3">
      <c r="A46" s="228"/>
      <c r="B46" s="216"/>
      <c r="C46" s="37" t="s">
        <v>18</v>
      </c>
      <c r="D46" s="38">
        <v>0.70833333333333337</v>
      </c>
      <c r="E46" s="39">
        <v>0.875</v>
      </c>
      <c r="F46" s="40">
        <f t="shared" si="0"/>
        <v>0.16666666666666663</v>
      </c>
      <c r="G46" s="54">
        <v>0.875</v>
      </c>
      <c r="H46" s="55">
        <v>0.875</v>
      </c>
      <c r="I46" s="40">
        <f t="shared" si="1"/>
        <v>0</v>
      </c>
      <c r="J46" s="41">
        <v>0.58333333333333337</v>
      </c>
      <c r="K46" s="44">
        <v>0.79166666666666663</v>
      </c>
      <c r="L46" s="40">
        <f t="shared" si="2"/>
        <v>0.20833333333333326</v>
      </c>
      <c r="M46" s="54">
        <v>0.70833333333333337</v>
      </c>
      <c r="N46" s="56">
        <v>0.875</v>
      </c>
      <c r="O46" s="40">
        <f t="shared" si="3"/>
        <v>0.16666666666666663</v>
      </c>
      <c r="P46" s="54">
        <v>0.75</v>
      </c>
      <c r="Q46" s="56">
        <v>0.91666666666666663</v>
      </c>
      <c r="R46" s="40">
        <f t="shared" si="4"/>
        <v>0.16666666666666663</v>
      </c>
      <c r="S46" s="41">
        <v>0.625</v>
      </c>
      <c r="T46" s="44">
        <v>0.83333333333333337</v>
      </c>
      <c r="U46" s="40">
        <f t="shared" si="5"/>
        <v>0.20833333333333337</v>
      </c>
      <c r="V46" s="41">
        <v>0.58333333333333337</v>
      </c>
      <c r="W46" s="44">
        <v>0.79166666666666663</v>
      </c>
      <c r="X46" s="40">
        <f t="shared" si="6"/>
        <v>0.20833333333333326</v>
      </c>
      <c r="Y46" s="201"/>
    </row>
    <row r="47" spans="1:25" x14ac:dyDescent="0.25">
      <c r="A47" s="228" t="s">
        <v>51</v>
      </c>
      <c r="B47" s="215" t="s">
        <v>50</v>
      </c>
      <c r="C47" s="78" t="s">
        <v>16</v>
      </c>
      <c r="D47" s="111"/>
      <c r="E47" s="112"/>
      <c r="F47" s="113">
        <f t="shared" si="0"/>
        <v>0</v>
      </c>
      <c r="G47" s="111"/>
      <c r="H47" s="112"/>
      <c r="I47" s="113">
        <f t="shared" si="1"/>
        <v>0</v>
      </c>
      <c r="J47" s="114"/>
      <c r="K47" s="115"/>
      <c r="L47" s="113">
        <f t="shared" si="2"/>
        <v>0</v>
      </c>
      <c r="M47" s="111"/>
      <c r="N47" s="116"/>
      <c r="O47" s="113">
        <f t="shared" si="3"/>
        <v>0</v>
      </c>
      <c r="P47" s="111"/>
      <c r="Q47" s="116"/>
      <c r="R47" s="113">
        <f t="shared" si="4"/>
        <v>0</v>
      </c>
      <c r="S47" s="114"/>
      <c r="T47" s="115"/>
      <c r="U47" s="113">
        <f t="shared" si="5"/>
        <v>0</v>
      </c>
      <c r="V47" s="114"/>
      <c r="W47" s="115"/>
      <c r="X47" s="113">
        <f t="shared" si="6"/>
        <v>0</v>
      </c>
      <c r="Y47" s="200">
        <f>SUM(F47:F48,I47:I48,L47:L48,O47:O48,R47:R48,U47:U48,X47:X48)</f>
        <v>0</v>
      </c>
    </row>
    <row r="48" spans="1:25" ht="20.25" customHeight="1" thickBot="1" x14ac:dyDescent="0.3">
      <c r="A48" s="228"/>
      <c r="B48" s="216"/>
      <c r="C48" s="37" t="s">
        <v>18</v>
      </c>
      <c r="D48" s="38"/>
      <c r="E48" s="39"/>
      <c r="F48" s="40">
        <f t="shared" si="0"/>
        <v>0</v>
      </c>
      <c r="G48" s="54"/>
      <c r="H48" s="55"/>
      <c r="I48" s="40">
        <f t="shared" si="1"/>
        <v>0</v>
      </c>
      <c r="J48" s="41"/>
      <c r="K48" s="44"/>
      <c r="L48" s="40">
        <f t="shared" si="2"/>
        <v>0</v>
      </c>
      <c r="M48" s="54"/>
      <c r="N48" s="56"/>
      <c r="O48" s="40">
        <f t="shared" si="3"/>
        <v>0</v>
      </c>
      <c r="P48" s="54"/>
      <c r="Q48" s="56"/>
      <c r="R48" s="40">
        <f t="shared" si="4"/>
        <v>0</v>
      </c>
      <c r="S48" s="41"/>
      <c r="T48" s="44"/>
      <c r="U48" s="40">
        <f t="shared" si="5"/>
        <v>0</v>
      </c>
      <c r="V48" s="41"/>
      <c r="W48" s="44"/>
      <c r="X48" s="40">
        <f t="shared" si="6"/>
        <v>0</v>
      </c>
      <c r="Y48" s="201"/>
    </row>
    <row r="49" spans="1:25" x14ac:dyDescent="0.25">
      <c r="A49" s="228"/>
      <c r="B49" s="215"/>
      <c r="C49" s="78" t="s">
        <v>16</v>
      </c>
      <c r="D49" s="111"/>
      <c r="E49" s="112"/>
      <c r="F49" s="113">
        <f t="shared" si="0"/>
        <v>0</v>
      </c>
      <c r="G49" s="111"/>
      <c r="H49" s="112"/>
      <c r="I49" s="113">
        <f t="shared" si="1"/>
        <v>0</v>
      </c>
      <c r="J49" s="114"/>
      <c r="K49" s="115"/>
      <c r="L49" s="113">
        <f t="shared" si="2"/>
        <v>0</v>
      </c>
      <c r="M49" s="111"/>
      <c r="N49" s="116"/>
      <c r="O49" s="113">
        <f t="shared" si="3"/>
        <v>0</v>
      </c>
      <c r="P49" s="111"/>
      <c r="Q49" s="116"/>
      <c r="R49" s="113">
        <f t="shared" si="4"/>
        <v>0</v>
      </c>
      <c r="S49" s="114"/>
      <c r="T49" s="115"/>
      <c r="U49" s="113">
        <f t="shared" si="5"/>
        <v>0</v>
      </c>
      <c r="V49" s="114"/>
      <c r="W49" s="115"/>
      <c r="X49" s="113">
        <f t="shared" si="6"/>
        <v>0</v>
      </c>
      <c r="Y49" s="200">
        <f>SUM(F49:F50,I49:I50,L49:L50,O49:O50,R49:R50,U49:U50,X49:X50)</f>
        <v>0</v>
      </c>
    </row>
    <row r="50" spans="1:25" ht="20.25" customHeight="1" thickBot="1" x14ac:dyDescent="0.3">
      <c r="A50" s="228"/>
      <c r="B50" s="216"/>
      <c r="C50" s="37" t="s">
        <v>18</v>
      </c>
      <c r="D50" s="38"/>
      <c r="E50" s="39"/>
      <c r="F50" s="40">
        <f t="shared" si="0"/>
        <v>0</v>
      </c>
      <c r="G50" s="54"/>
      <c r="H50" s="55"/>
      <c r="I50" s="40">
        <f t="shared" si="1"/>
        <v>0</v>
      </c>
      <c r="J50" s="41"/>
      <c r="K50" s="44"/>
      <c r="L50" s="40">
        <f t="shared" si="2"/>
        <v>0</v>
      </c>
      <c r="M50" s="54"/>
      <c r="N50" s="56"/>
      <c r="O50" s="40">
        <f t="shared" si="3"/>
        <v>0</v>
      </c>
      <c r="P50" s="54"/>
      <c r="Q50" s="56"/>
      <c r="R50" s="40">
        <f t="shared" si="4"/>
        <v>0</v>
      </c>
      <c r="S50" s="41"/>
      <c r="T50" s="44"/>
      <c r="U50" s="40">
        <f t="shared" si="5"/>
        <v>0</v>
      </c>
      <c r="V50" s="41"/>
      <c r="W50" s="44"/>
      <c r="X50" s="40">
        <f t="shared" si="6"/>
        <v>0</v>
      </c>
      <c r="Y50" s="201"/>
    </row>
  </sheetData>
  <mergeCells count="70">
    <mergeCell ref="B49:B50"/>
    <mergeCell ref="Y49:Y50"/>
    <mergeCell ref="B47:B48"/>
    <mergeCell ref="Y47:Y48"/>
    <mergeCell ref="M44:N44"/>
    <mergeCell ref="B45:B46"/>
    <mergeCell ref="Y45:Y46"/>
    <mergeCell ref="B42:B43"/>
    <mergeCell ref="Y42:Y43"/>
    <mergeCell ref="B40:B41"/>
    <mergeCell ref="Y40:Y41"/>
    <mergeCell ref="B36:B37"/>
    <mergeCell ref="Y36:Y37"/>
    <mergeCell ref="B34:B35"/>
    <mergeCell ref="Y34:Y35"/>
    <mergeCell ref="B32:B33"/>
    <mergeCell ref="Y32:Y33"/>
    <mergeCell ref="B28:B29"/>
    <mergeCell ref="B30:B31"/>
    <mergeCell ref="Y30:Y31"/>
    <mergeCell ref="B25:B26"/>
    <mergeCell ref="Y25:Y26"/>
    <mergeCell ref="B23:B24"/>
    <mergeCell ref="Y23:Y24"/>
    <mergeCell ref="B21:B22"/>
    <mergeCell ref="Y21:Y22"/>
    <mergeCell ref="V20:W20"/>
    <mergeCell ref="D20:E20"/>
    <mergeCell ref="G20:H20"/>
    <mergeCell ref="J20:K20"/>
    <mergeCell ref="M20:N20"/>
    <mergeCell ref="P20:Q20"/>
    <mergeCell ref="S20:T20"/>
    <mergeCell ref="B17:B18"/>
    <mergeCell ref="Y17:Y18"/>
    <mergeCell ref="B15:B16"/>
    <mergeCell ref="Y15:Y16"/>
    <mergeCell ref="V14:W14"/>
    <mergeCell ref="D14:E14"/>
    <mergeCell ref="G14:H14"/>
    <mergeCell ref="J14:K14"/>
    <mergeCell ref="M14:N14"/>
    <mergeCell ref="P14:Q14"/>
    <mergeCell ref="S14:T14"/>
    <mergeCell ref="V13:W13"/>
    <mergeCell ref="D13:E13"/>
    <mergeCell ref="G13:H13"/>
    <mergeCell ref="J13:K13"/>
    <mergeCell ref="M13:N13"/>
    <mergeCell ref="P13:Q13"/>
    <mergeCell ref="S13:T13"/>
    <mergeCell ref="B11:B12"/>
    <mergeCell ref="Y11:Y12"/>
    <mergeCell ref="B9:B10"/>
    <mergeCell ref="Y9:Y10"/>
    <mergeCell ref="S7:T7"/>
    <mergeCell ref="V7:W7"/>
    <mergeCell ref="B7:C7"/>
    <mergeCell ref="D7:E7"/>
    <mergeCell ref="G7:H7"/>
    <mergeCell ref="J7:K7"/>
    <mergeCell ref="M7:N7"/>
    <mergeCell ref="P7:Q7"/>
    <mergeCell ref="V6:W6"/>
    <mergeCell ref="D6:E6"/>
    <mergeCell ref="G6:H6"/>
    <mergeCell ref="J6:K6"/>
    <mergeCell ref="M6:N6"/>
    <mergeCell ref="P6:Q6"/>
    <mergeCell ref="S6:T6"/>
  </mergeCells>
  <printOptions horizontalCentered="1" verticalCentered="1"/>
  <pageMargins left="0" right="0" top="0" bottom="0" header="0.31496062992125984" footer="0.31496062992125984"/>
  <pageSetup paperSize="9" scale="83" orientation="landscape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CT50"/>
  <sheetViews>
    <sheetView zoomScale="70" zoomScaleNormal="70" workbookViewId="0">
      <selection activeCell="B7" sqref="B7:C7"/>
    </sheetView>
  </sheetViews>
  <sheetFormatPr baseColWidth="10" defaultRowHeight="15" x14ac:dyDescent="0.25"/>
  <cols>
    <col min="2" max="2" width="15.42578125" customWidth="1"/>
    <col min="3" max="3" width="4.7109375" style="138" customWidth="1"/>
    <col min="4" max="5" width="7.7109375" customWidth="1"/>
    <col min="6" max="6" width="4.85546875" bestFit="1" customWidth="1"/>
    <col min="7" max="8" width="7.7109375" customWidth="1"/>
    <col min="9" max="9" width="4.85546875" bestFit="1" customWidth="1"/>
    <col min="10" max="11" width="7.7109375" customWidth="1"/>
    <col min="12" max="12" width="4.85546875" bestFit="1" customWidth="1"/>
    <col min="13" max="14" width="7.7109375" customWidth="1"/>
    <col min="15" max="15" width="4.85546875" bestFit="1" customWidth="1"/>
    <col min="16" max="17" width="7.7109375" customWidth="1"/>
    <col min="18" max="18" width="4.85546875" bestFit="1" customWidth="1"/>
    <col min="19" max="20" width="7.7109375" customWidth="1"/>
    <col min="21" max="21" width="4.85546875" bestFit="1" customWidth="1"/>
    <col min="22" max="23" width="7.7109375" customWidth="1"/>
    <col min="24" max="24" width="4.85546875" bestFit="1" customWidth="1"/>
    <col min="25" max="25" width="14.28515625" customWidth="1"/>
    <col min="26" max="27" width="7.7109375" customWidth="1"/>
    <col min="28" max="28" width="4.85546875" bestFit="1" customWidth="1"/>
    <col min="29" max="30" width="7.7109375" customWidth="1"/>
    <col min="31" max="31" width="4.85546875" bestFit="1" customWidth="1"/>
    <col min="32" max="33" width="7.7109375" customWidth="1"/>
    <col min="34" max="34" width="4.85546875" bestFit="1" customWidth="1"/>
    <col min="35" max="36" width="7.7109375" customWidth="1"/>
    <col min="37" max="37" width="4.85546875" bestFit="1" customWidth="1"/>
    <col min="38" max="39" width="7.7109375" customWidth="1"/>
    <col min="40" max="40" width="4.85546875" bestFit="1" customWidth="1"/>
    <col min="41" max="42" width="7.7109375" customWidth="1"/>
    <col min="43" max="43" width="4.85546875" bestFit="1" customWidth="1"/>
    <col min="44" max="45" width="7.7109375" customWidth="1"/>
    <col min="46" max="46" width="4.85546875" bestFit="1" customWidth="1"/>
    <col min="47" max="47" width="14.28515625" customWidth="1"/>
    <col min="48" max="49" width="7.7109375" customWidth="1"/>
    <col min="50" max="50" width="4.85546875" bestFit="1" customWidth="1"/>
    <col min="51" max="52" width="7.7109375" customWidth="1"/>
    <col min="53" max="53" width="4.85546875" bestFit="1" customWidth="1"/>
    <col min="54" max="55" width="7.7109375" customWidth="1"/>
    <col min="56" max="56" width="4.85546875" bestFit="1" customWidth="1"/>
    <col min="57" max="58" width="7.7109375" customWidth="1"/>
    <col min="59" max="59" width="4.85546875" bestFit="1" customWidth="1"/>
    <col min="60" max="61" width="7.7109375" customWidth="1"/>
    <col min="62" max="62" width="4.85546875" bestFit="1" customWidth="1"/>
    <col min="63" max="64" width="7.7109375" customWidth="1"/>
    <col min="65" max="65" width="4.85546875" bestFit="1" customWidth="1"/>
    <col min="66" max="67" width="7.7109375" customWidth="1"/>
    <col min="68" max="68" width="4.85546875" bestFit="1" customWidth="1"/>
    <col min="69" max="69" width="14.28515625" customWidth="1"/>
    <col min="70" max="71" width="7.7109375" customWidth="1"/>
    <col min="72" max="72" width="4.85546875" bestFit="1" customWidth="1"/>
    <col min="73" max="74" width="7.7109375" customWidth="1"/>
    <col min="75" max="75" width="4.85546875" bestFit="1" customWidth="1"/>
    <col min="76" max="77" width="7.7109375" customWidth="1"/>
    <col min="78" max="78" width="4.85546875" bestFit="1" customWidth="1"/>
    <col min="79" max="80" width="7.7109375" customWidth="1"/>
    <col min="81" max="81" width="4.85546875" bestFit="1" customWidth="1"/>
    <col min="82" max="83" width="7.7109375" customWidth="1"/>
    <col min="84" max="84" width="4.85546875" bestFit="1" customWidth="1"/>
    <col min="85" max="86" width="7.7109375" customWidth="1"/>
    <col min="87" max="87" width="4.85546875" bestFit="1" customWidth="1"/>
    <col min="88" max="89" width="7.7109375" customWidth="1"/>
    <col min="90" max="90" width="4.85546875" bestFit="1" customWidth="1"/>
    <col min="91" max="91" width="14.28515625" customWidth="1"/>
    <col min="92" max="93" width="7.7109375" customWidth="1"/>
    <col min="94" max="94" width="4.85546875" bestFit="1" customWidth="1"/>
    <col min="95" max="96" width="7.7109375" customWidth="1"/>
    <col min="97" max="97" width="4.85546875" bestFit="1" customWidth="1"/>
    <col min="98" max="98" width="17.85546875" customWidth="1"/>
  </cols>
  <sheetData>
    <row r="1" spans="1:98" x14ac:dyDescent="0.25">
      <c r="B1" s="1"/>
      <c r="C1" s="2" t="s">
        <v>0</v>
      </c>
      <c r="D1" s="3"/>
      <c r="E1" s="4"/>
    </row>
    <row r="2" spans="1:98" x14ac:dyDescent="0.25">
      <c r="B2" s="5"/>
      <c r="C2" s="6" t="s">
        <v>1</v>
      </c>
      <c r="D2" s="7"/>
      <c r="E2" s="8"/>
    </row>
    <row r="3" spans="1:98" ht="15.75" thickBot="1" x14ac:dyDescent="0.3">
      <c r="B3" s="9"/>
      <c r="C3" s="10" t="s">
        <v>2</v>
      </c>
      <c r="D3" s="11"/>
      <c r="E3" s="12"/>
    </row>
    <row r="6" spans="1:98" s="13" customFormat="1" ht="33.75" customHeight="1" thickBot="1" x14ac:dyDescent="0.3">
      <c r="B6" s="13" t="s">
        <v>3</v>
      </c>
      <c r="C6" s="14"/>
      <c r="D6" s="189">
        <v>2</v>
      </c>
      <c r="E6" s="189"/>
      <c r="G6" s="189">
        <v>3</v>
      </c>
      <c r="H6" s="189"/>
      <c r="J6" s="189">
        <v>4</v>
      </c>
      <c r="K6" s="189"/>
      <c r="M6" s="189">
        <v>5</v>
      </c>
      <c r="N6" s="189"/>
      <c r="P6" s="189">
        <v>6</v>
      </c>
      <c r="Q6" s="189"/>
      <c r="S6" s="189">
        <v>7</v>
      </c>
      <c r="T6" s="189"/>
      <c r="V6" s="189">
        <v>8</v>
      </c>
      <c r="W6" s="189"/>
      <c r="Z6" s="189">
        <v>9</v>
      </c>
      <c r="AA6" s="189"/>
      <c r="AC6" s="189">
        <v>10</v>
      </c>
      <c r="AD6" s="189"/>
      <c r="AF6" s="189">
        <v>11</v>
      </c>
      <c r="AG6" s="189"/>
      <c r="AI6" s="189">
        <v>12</v>
      </c>
      <c r="AJ6" s="189"/>
      <c r="AL6" s="189">
        <v>13</v>
      </c>
      <c r="AM6" s="189"/>
      <c r="AO6" s="189">
        <v>14</v>
      </c>
      <c r="AP6" s="189"/>
      <c r="AR6" s="189">
        <v>15</v>
      </c>
      <c r="AS6" s="189"/>
      <c r="AV6" s="189">
        <v>16</v>
      </c>
      <c r="AW6" s="189"/>
      <c r="AY6" s="189">
        <v>17</v>
      </c>
      <c r="AZ6" s="189"/>
      <c r="BB6" s="189">
        <v>18</v>
      </c>
      <c r="BC6" s="189"/>
      <c r="BE6" s="189">
        <v>19</v>
      </c>
      <c r="BF6" s="189"/>
      <c r="BH6" s="189">
        <v>20</v>
      </c>
      <c r="BI6" s="189"/>
      <c r="BK6" s="189">
        <v>21</v>
      </c>
      <c r="BL6" s="189"/>
      <c r="BN6" s="189">
        <v>22</v>
      </c>
      <c r="BO6" s="189"/>
      <c r="BR6" s="189">
        <v>23</v>
      </c>
      <c r="BS6" s="189"/>
      <c r="BU6" s="189">
        <v>24</v>
      </c>
      <c r="BV6" s="189"/>
      <c r="BX6" s="189">
        <v>25</v>
      </c>
      <c r="BY6" s="189"/>
      <c r="CA6" s="189">
        <v>26</v>
      </c>
      <c r="CB6" s="189"/>
      <c r="CD6" s="189">
        <v>27</v>
      </c>
      <c r="CE6" s="189"/>
      <c r="CG6" s="189">
        <v>28</v>
      </c>
      <c r="CH6" s="189"/>
      <c r="CJ6" s="189">
        <v>29</v>
      </c>
      <c r="CK6" s="189"/>
      <c r="CN6" s="189">
        <v>30</v>
      </c>
      <c r="CO6" s="189"/>
      <c r="CQ6" s="189">
        <v>31</v>
      </c>
      <c r="CR6" s="189"/>
    </row>
    <row r="7" spans="1:98" ht="24" customHeight="1" thickBot="1" x14ac:dyDescent="0.3">
      <c r="B7" s="196"/>
      <c r="C7" s="197"/>
      <c r="D7" s="192" t="s">
        <v>4</v>
      </c>
      <c r="E7" s="193"/>
      <c r="F7" s="15" t="s">
        <v>5</v>
      </c>
      <c r="G7" s="192" t="s">
        <v>6</v>
      </c>
      <c r="H7" s="193"/>
      <c r="I7" s="15" t="s">
        <v>5</v>
      </c>
      <c r="J7" s="194" t="s">
        <v>7</v>
      </c>
      <c r="K7" s="191"/>
      <c r="L7" s="16" t="s">
        <v>5</v>
      </c>
      <c r="M7" s="195" t="s">
        <v>8</v>
      </c>
      <c r="N7" s="195"/>
      <c r="O7" s="16" t="s">
        <v>5</v>
      </c>
      <c r="P7" s="195" t="s">
        <v>9</v>
      </c>
      <c r="Q7" s="195"/>
      <c r="R7" s="16" t="s">
        <v>5</v>
      </c>
      <c r="S7" s="190" t="s">
        <v>10</v>
      </c>
      <c r="T7" s="190"/>
      <c r="U7" s="16" t="s">
        <v>5</v>
      </c>
      <c r="V7" s="190" t="s">
        <v>11</v>
      </c>
      <c r="W7" s="191"/>
      <c r="X7" s="16" t="s">
        <v>5</v>
      </c>
      <c r="Y7" s="17" t="s">
        <v>12</v>
      </c>
      <c r="Z7" s="192" t="s">
        <v>4</v>
      </c>
      <c r="AA7" s="193"/>
      <c r="AB7" s="15" t="s">
        <v>5</v>
      </c>
      <c r="AC7" s="192" t="s">
        <v>6</v>
      </c>
      <c r="AD7" s="193"/>
      <c r="AE7" s="15" t="s">
        <v>5</v>
      </c>
      <c r="AF7" s="194" t="s">
        <v>7</v>
      </c>
      <c r="AG7" s="191"/>
      <c r="AH7" s="16" t="s">
        <v>5</v>
      </c>
      <c r="AI7" s="195" t="s">
        <v>8</v>
      </c>
      <c r="AJ7" s="195"/>
      <c r="AK7" s="16" t="s">
        <v>5</v>
      </c>
      <c r="AL7" s="195" t="s">
        <v>9</v>
      </c>
      <c r="AM7" s="195"/>
      <c r="AN7" s="16" t="s">
        <v>5</v>
      </c>
      <c r="AO7" s="190" t="s">
        <v>10</v>
      </c>
      <c r="AP7" s="190"/>
      <c r="AQ7" s="16" t="s">
        <v>5</v>
      </c>
      <c r="AR7" s="190" t="s">
        <v>11</v>
      </c>
      <c r="AS7" s="191"/>
      <c r="AT7" s="16" t="s">
        <v>5</v>
      </c>
      <c r="AU7" s="17" t="s">
        <v>12</v>
      </c>
      <c r="AV7" s="192" t="s">
        <v>4</v>
      </c>
      <c r="AW7" s="193"/>
      <c r="AX7" s="15" t="s">
        <v>5</v>
      </c>
      <c r="AY7" s="192" t="s">
        <v>6</v>
      </c>
      <c r="AZ7" s="193"/>
      <c r="BA7" s="15" t="s">
        <v>5</v>
      </c>
      <c r="BB7" s="194" t="s">
        <v>7</v>
      </c>
      <c r="BC7" s="191"/>
      <c r="BD7" s="16" t="s">
        <v>5</v>
      </c>
      <c r="BE7" s="195" t="s">
        <v>8</v>
      </c>
      <c r="BF7" s="195"/>
      <c r="BG7" s="16" t="s">
        <v>5</v>
      </c>
      <c r="BH7" s="195" t="s">
        <v>9</v>
      </c>
      <c r="BI7" s="195"/>
      <c r="BJ7" s="16" t="s">
        <v>5</v>
      </c>
      <c r="BK7" s="190" t="s">
        <v>10</v>
      </c>
      <c r="BL7" s="190"/>
      <c r="BM7" s="16" t="s">
        <v>5</v>
      </c>
      <c r="BN7" s="190" t="s">
        <v>11</v>
      </c>
      <c r="BO7" s="191"/>
      <c r="BP7" s="16" t="s">
        <v>5</v>
      </c>
      <c r="BQ7" s="17" t="s">
        <v>12</v>
      </c>
      <c r="BR7" s="192" t="s">
        <v>4</v>
      </c>
      <c r="BS7" s="193"/>
      <c r="BT7" s="15" t="s">
        <v>5</v>
      </c>
      <c r="BU7" s="192" t="s">
        <v>6</v>
      </c>
      <c r="BV7" s="193"/>
      <c r="BW7" s="15" t="s">
        <v>5</v>
      </c>
      <c r="BX7" s="194" t="s">
        <v>7</v>
      </c>
      <c r="BY7" s="191"/>
      <c r="BZ7" s="16" t="s">
        <v>5</v>
      </c>
      <c r="CA7" s="195" t="s">
        <v>8</v>
      </c>
      <c r="CB7" s="195"/>
      <c r="CC7" s="16" t="s">
        <v>5</v>
      </c>
      <c r="CD7" s="195" t="s">
        <v>9</v>
      </c>
      <c r="CE7" s="195"/>
      <c r="CF7" s="16" t="s">
        <v>5</v>
      </c>
      <c r="CG7" s="190" t="s">
        <v>10</v>
      </c>
      <c r="CH7" s="190"/>
      <c r="CI7" s="16" t="s">
        <v>5</v>
      </c>
      <c r="CJ7" s="190" t="s">
        <v>11</v>
      </c>
      <c r="CK7" s="191"/>
      <c r="CL7" s="16" t="s">
        <v>5</v>
      </c>
      <c r="CM7" s="17" t="s">
        <v>12</v>
      </c>
      <c r="CN7" s="192" t="s">
        <v>4</v>
      </c>
      <c r="CO7" s="193"/>
      <c r="CP7" s="15" t="s">
        <v>5</v>
      </c>
      <c r="CQ7" s="192" t="s">
        <v>6</v>
      </c>
      <c r="CR7" s="193"/>
      <c r="CS7" s="15" t="s">
        <v>5</v>
      </c>
      <c r="CT7" s="17" t="s">
        <v>13</v>
      </c>
    </row>
    <row r="8" spans="1:98" ht="24" customHeight="1" thickBot="1" x14ac:dyDescent="0.3">
      <c r="B8" s="18"/>
      <c r="C8" s="19"/>
      <c r="D8" s="139"/>
      <c r="E8" s="21"/>
      <c r="F8" s="22"/>
      <c r="G8" s="139"/>
      <c r="H8" s="21"/>
      <c r="I8" s="22"/>
      <c r="J8" s="23"/>
      <c r="K8" s="24"/>
      <c r="L8" s="22"/>
      <c r="M8" s="25"/>
      <c r="N8" s="25"/>
      <c r="O8" s="22"/>
      <c r="P8" s="25"/>
      <c r="Q8" s="25"/>
      <c r="R8" s="22"/>
      <c r="S8" s="26"/>
      <c r="T8" s="26"/>
      <c r="U8" s="22"/>
      <c r="V8" s="26"/>
      <c r="W8" s="24"/>
      <c r="X8" s="22"/>
      <c r="Y8" s="27"/>
      <c r="Z8" s="139"/>
      <c r="AA8" s="21"/>
      <c r="AB8" s="22"/>
      <c r="AC8" s="139"/>
      <c r="AD8" s="21"/>
      <c r="AE8" s="22"/>
      <c r="AF8" s="23"/>
      <c r="AG8" s="24"/>
      <c r="AH8" s="22"/>
      <c r="AI8" s="25"/>
      <c r="AJ8" s="25"/>
      <c r="AK8" s="22"/>
      <c r="AL8" s="25"/>
      <c r="AM8" s="25"/>
      <c r="AN8" s="22"/>
      <c r="AO8" s="26"/>
      <c r="AP8" s="26"/>
      <c r="AQ8" s="22"/>
      <c r="AR8" s="26"/>
      <c r="AS8" s="24"/>
      <c r="AT8" s="22"/>
      <c r="AU8" s="27"/>
      <c r="AV8" s="139"/>
      <c r="AW8" s="21"/>
      <c r="AX8" s="22"/>
      <c r="AY8" s="139"/>
      <c r="AZ8" s="21"/>
      <c r="BA8" s="22"/>
      <c r="BB8" s="23"/>
      <c r="BC8" s="24"/>
      <c r="BD8" s="22"/>
      <c r="BE8" s="25"/>
      <c r="BF8" s="25"/>
      <c r="BG8" s="22"/>
      <c r="BH8" s="25"/>
      <c r="BI8" s="25"/>
      <c r="BJ8" s="22"/>
      <c r="BK8" s="26"/>
      <c r="BL8" s="26"/>
      <c r="BM8" s="22"/>
      <c r="BN8" s="26"/>
      <c r="BO8" s="24"/>
      <c r="BP8" s="22"/>
      <c r="BQ8" s="27"/>
      <c r="BR8" s="139"/>
      <c r="BS8" s="21"/>
      <c r="BT8" s="22"/>
      <c r="BU8" s="139"/>
      <c r="BV8" s="21"/>
      <c r="BW8" s="22"/>
      <c r="BX8" s="23"/>
      <c r="BY8" s="24"/>
      <c r="BZ8" s="22"/>
      <c r="CA8" s="25"/>
      <c r="CB8" s="25"/>
      <c r="CC8" s="22"/>
      <c r="CD8" s="25"/>
      <c r="CE8" s="25"/>
      <c r="CF8" s="22"/>
      <c r="CG8" s="26"/>
      <c r="CH8" s="26"/>
      <c r="CI8" s="22"/>
      <c r="CJ8" s="26"/>
      <c r="CK8" s="24"/>
      <c r="CL8" s="22"/>
      <c r="CM8" s="27"/>
      <c r="CN8" s="139"/>
      <c r="CO8" s="21"/>
      <c r="CP8" s="22"/>
      <c r="CQ8" s="139"/>
      <c r="CR8" s="21"/>
      <c r="CS8" s="22"/>
      <c r="CT8" s="27"/>
    </row>
    <row r="9" spans="1:98" ht="12" customHeight="1" x14ac:dyDescent="0.25">
      <c r="B9" s="198" t="s">
        <v>14</v>
      </c>
      <c r="C9" s="28"/>
      <c r="D9" s="29"/>
      <c r="E9" s="30"/>
      <c r="F9" s="31">
        <f>IF(ISNUMBER(D9),E9-D9,0)</f>
        <v>0</v>
      </c>
      <c r="G9" s="29"/>
      <c r="H9" s="30"/>
      <c r="I9" s="31">
        <f>IF(ISNUMBER(G9),H9-G9,0)</f>
        <v>0</v>
      </c>
      <c r="J9" s="32"/>
      <c r="K9" s="33"/>
      <c r="L9" s="31">
        <f>IF(ISNUMBER(J9),K9-J9,0)</f>
        <v>0</v>
      </c>
      <c r="M9" s="34"/>
      <c r="N9" s="35"/>
      <c r="O9" s="31">
        <f>IF(ISNUMBER(M9),N9-M9,0)</f>
        <v>0</v>
      </c>
      <c r="P9" s="29"/>
      <c r="Q9" s="35"/>
      <c r="R9" s="31">
        <f>IF(ISNUMBER(P9),Q9-P9,0)</f>
        <v>0</v>
      </c>
      <c r="S9" s="32"/>
      <c r="T9" s="36"/>
      <c r="U9" s="31">
        <f>IF(ISNUMBER(S9),T9-S9,0)</f>
        <v>0</v>
      </c>
      <c r="V9" s="32"/>
      <c r="W9" s="36"/>
      <c r="X9" s="31">
        <f>IF(ISNUMBER(V9),W9-V9,0)</f>
        <v>0</v>
      </c>
      <c r="Y9" s="200">
        <f>SUM(F9:F10,I9:I10,L9:L10,O9:O10,R9:R10,U9:U10,X9:X10)</f>
        <v>0</v>
      </c>
      <c r="Z9" s="29"/>
      <c r="AA9" s="30"/>
      <c r="AB9" s="31">
        <f>IF(ISNUMBER(Z9),AA9-Z9,0)</f>
        <v>0</v>
      </c>
      <c r="AC9" s="29"/>
      <c r="AD9" s="30"/>
      <c r="AE9" s="31">
        <f>IF(ISNUMBER(AC9),AD9-AC9,0)</f>
        <v>0</v>
      </c>
      <c r="AF9" s="32"/>
      <c r="AG9" s="33"/>
      <c r="AH9" s="31">
        <f>IF(ISNUMBER(AF9),AG9-AF9,0)</f>
        <v>0</v>
      </c>
      <c r="AI9" s="29"/>
      <c r="AJ9" s="35"/>
      <c r="AK9" s="31">
        <f>IF(ISNUMBER(AI9),AJ9-AI9,0)</f>
        <v>0</v>
      </c>
      <c r="AL9" s="29"/>
      <c r="AM9" s="35"/>
      <c r="AN9" s="31">
        <f>IF(ISNUMBER(AL9),AM9-AL9,0)</f>
        <v>0</v>
      </c>
      <c r="AO9" s="32"/>
      <c r="AP9" s="36"/>
      <c r="AQ9" s="31">
        <f>IF(ISNUMBER(AO9),AP9-AO9,0)</f>
        <v>0</v>
      </c>
      <c r="AR9" s="32"/>
      <c r="AS9" s="36"/>
      <c r="AT9" s="31">
        <f>IF(ISNUMBER(AR9),AS9-AR9,0)</f>
        <v>0</v>
      </c>
      <c r="AU9" s="200">
        <f>SUM(AB9:AB10,AE9:AE10,AH9:AH10,AK9:AK10,AN9:AN10,AQ9:AQ10,AT9:AT10)</f>
        <v>0</v>
      </c>
      <c r="AV9" s="29"/>
      <c r="AW9" s="30"/>
      <c r="AX9" s="31">
        <f>IF(ISNUMBER(AV9),AW9-AV9,0)</f>
        <v>0</v>
      </c>
      <c r="AY9" s="29"/>
      <c r="AZ9" s="30"/>
      <c r="BA9" s="31">
        <f>IF(ISNUMBER(AY9),AZ9-AY9,0)</f>
        <v>0</v>
      </c>
      <c r="BB9" s="32"/>
      <c r="BC9" s="33"/>
      <c r="BD9" s="31">
        <f>IF(ISNUMBER(BB9),BC9-BB9,0)</f>
        <v>0</v>
      </c>
      <c r="BE9" s="29"/>
      <c r="BF9" s="35"/>
      <c r="BG9" s="31">
        <f>IF(ISNUMBER(BE9),BF9-BE9,0)</f>
        <v>0</v>
      </c>
      <c r="BH9" s="29"/>
      <c r="BI9" s="35"/>
      <c r="BJ9" s="31">
        <f>IF(ISNUMBER(BH9),BI9-BH9,0)</f>
        <v>0</v>
      </c>
      <c r="BK9" s="32"/>
      <c r="BL9" s="36"/>
      <c r="BM9" s="31">
        <f>IF(ISNUMBER(BK9),BL9-BK9,0)</f>
        <v>0</v>
      </c>
      <c r="BN9" s="32"/>
      <c r="BO9" s="36"/>
      <c r="BP9" s="31">
        <f>IF(ISNUMBER(BN9),BO9-BN9,0)</f>
        <v>0</v>
      </c>
      <c r="BQ9" s="200">
        <f>SUM(AX9:AX10,BA9:BA10,BD9:BD10,BG9:BG10,BJ9:BJ10,BM9:BM10,BP9:BP10)</f>
        <v>0</v>
      </c>
      <c r="BR9" s="29"/>
      <c r="BS9" s="30"/>
      <c r="BT9" s="31">
        <f>IF(ISNUMBER(BR9),BS9-BR9,0)</f>
        <v>0</v>
      </c>
      <c r="BU9" s="29"/>
      <c r="BV9" s="30"/>
      <c r="BW9" s="31">
        <f>IF(ISNUMBER(BU9),BV9-BU9,0)</f>
        <v>0</v>
      </c>
      <c r="BX9" s="32"/>
      <c r="BY9" s="33"/>
      <c r="BZ9" s="31">
        <f>IF(ISNUMBER(BX9),BY9-BX9,0)</f>
        <v>0</v>
      </c>
      <c r="CA9" s="29"/>
      <c r="CB9" s="35"/>
      <c r="CC9" s="31">
        <f>IF(ISNUMBER(CA9),CB9-CA9,0)</f>
        <v>0</v>
      </c>
      <c r="CD9" s="29"/>
      <c r="CE9" s="35"/>
      <c r="CF9" s="31">
        <f>IF(ISNUMBER(CD9),CE9-CD9,0)</f>
        <v>0</v>
      </c>
      <c r="CG9" s="32"/>
      <c r="CH9" s="36"/>
      <c r="CI9" s="31">
        <f>IF(ISNUMBER(CG9),CH9-CG9,0)</f>
        <v>0</v>
      </c>
      <c r="CJ9" s="32"/>
      <c r="CK9" s="36"/>
      <c r="CL9" s="31">
        <f>IF(ISNUMBER(CJ9),CK9-CJ9,0)</f>
        <v>0</v>
      </c>
      <c r="CM9" s="200">
        <f>SUM(BT9:BT10,BW9:BW10,BZ9:BZ10,CC9:CC10,CF9:CF10,CI9:CI10,CL9:CL10)</f>
        <v>0</v>
      </c>
      <c r="CN9" s="29"/>
      <c r="CO9" s="30"/>
      <c r="CP9" s="31">
        <f>IF(ISNUMBER(CN9),CO9-CN9,0)</f>
        <v>0</v>
      </c>
      <c r="CQ9" s="29"/>
      <c r="CR9" s="30"/>
      <c r="CS9" s="31">
        <f>IF(ISNUMBER(CQ9),CR9-CQ9,0)</f>
        <v>0</v>
      </c>
      <c r="CT9" s="200">
        <f>Y9+AU9+BQ9+CM9</f>
        <v>0</v>
      </c>
    </row>
    <row r="10" spans="1:98" ht="12" customHeight="1" thickBot="1" x14ac:dyDescent="0.3">
      <c r="B10" s="199"/>
      <c r="C10" s="37"/>
      <c r="D10" s="38"/>
      <c r="E10" s="39"/>
      <c r="F10" s="40">
        <f>IF(ISNUMBER(D10),E10-D10,0)</f>
        <v>0</v>
      </c>
      <c r="G10" s="38"/>
      <c r="H10" s="39"/>
      <c r="I10" s="40">
        <f>IF(ISNUMBER(G10),H10-G10,0)</f>
        <v>0</v>
      </c>
      <c r="J10" s="41"/>
      <c r="K10" s="42"/>
      <c r="L10" s="40">
        <f>IF(ISNUMBER(J10),K10-J10,0)</f>
        <v>0</v>
      </c>
      <c r="M10" s="38"/>
      <c r="N10" s="43"/>
      <c r="O10" s="40">
        <f>IF(ISNUMBER(M10),N10-M10,0)</f>
        <v>0</v>
      </c>
      <c r="P10" s="38"/>
      <c r="Q10" s="43"/>
      <c r="R10" s="40">
        <f>IF(ISNUMBER(P10),Q10-P10,0)</f>
        <v>0</v>
      </c>
      <c r="S10" s="41"/>
      <c r="T10" s="44"/>
      <c r="U10" s="40">
        <f>IF(ISNUMBER(S10),T10-S10,0)</f>
        <v>0</v>
      </c>
      <c r="V10" s="41"/>
      <c r="W10" s="44"/>
      <c r="X10" s="40">
        <f>IF(ISNUMBER(V10),W10-V10,0)</f>
        <v>0</v>
      </c>
      <c r="Y10" s="201"/>
      <c r="Z10" s="38"/>
      <c r="AA10" s="39"/>
      <c r="AB10" s="40">
        <f>IF(ISNUMBER(Z10),AA10-Z10,0)</f>
        <v>0</v>
      </c>
      <c r="AC10" s="38"/>
      <c r="AD10" s="39"/>
      <c r="AE10" s="40">
        <f>IF(ISNUMBER(AC10),AD10-AC10,0)</f>
        <v>0</v>
      </c>
      <c r="AF10" s="41"/>
      <c r="AG10" s="42"/>
      <c r="AH10" s="40">
        <f>IF(ISNUMBER(AF10),AG10-AF10,0)</f>
        <v>0</v>
      </c>
      <c r="AI10" s="38"/>
      <c r="AJ10" s="43"/>
      <c r="AK10" s="40">
        <f>IF(ISNUMBER(AI10),AJ10-AI10,0)</f>
        <v>0</v>
      </c>
      <c r="AL10" s="38"/>
      <c r="AM10" s="43"/>
      <c r="AN10" s="40">
        <f>IF(ISNUMBER(AL10),AM10-AL10,0)</f>
        <v>0</v>
      </c>
      <c r="AO10" s="41"/>
      <c r="AP10" s="44"/>
      <c r="AQ10" s="40">
        <f>IF(ISNUMBER(AO10),AP10-AO10,0)</f>
        <v>0</v>
      </c>
      <c r="AR10" s="41"/>
      <c r="AS10" s="44"/>
      <c r="AT10" s="40">
        <f>IF(ISNUMBER(AR10),AS10-AR10,0)</f>
        <v>0</v>
      </c>
      <c r="AU10" s="201"/>
      <c r="AV10" s="38"/>
      <c r="AW10" s="39"/>
      <c r="AX10" s="40">
        <f>IF(ISNUMBER(AV10),AW10-AV10,0)</f>
        <v>0</v>
      </c>
      <c r="AY10" s="38"/>
      <c r="AZ10" s="39"/>
      <c r="BA10" s="40">
        <f>IF(ISNUMBER(AY10),AZ10-AY10,0)</f>
        <v>0</v>
      </c>
      <c r="BB10" s="41"/>
      <c r="BC10" s="42"/>
      <c r="BD10" s="40">
        <f>IF(ISNUMBER(BB10),BC10-BB10,0)</f>
        <v>0</v>
      </c>
      <c r="BE10" s="38"/>
      <c r="BF10" s="43"/>
      <c r="BG10" s="40">
        <f>IF(ISNUMBER(BE10),BF10-BE10,0)</f>
        <v>0</v>
      </c>
      <c r="BH10" s="38"/>
      <c r="BI10" s="43"/>
      <c r="BJ10" s="40">
        <f>IF(ISNUMBER(BH10),BI10-BH10,0)</f>
        <v>0</v>
      </c>
      <c r="BK10" s="41"/>
      <c r="BL10" s="44"/>
      <c r="BM10" s="40">
        <f>IF(ISNUMBER(BK10),BL10-BK10,0)</f>
        <v>0</v>
      </c>
      <c r="BN10" s="41"/>
      <c r="BO10" s="44"/>
      <c r="BP10" s="40">
        <f>IF(ISNUMBER(BN10),BO10-BN10,0)</f>
        <v>0</v>
      </c>
      <c r="BQ10" s="201"/>
      <c r="BR10" s="38"/>
      <c r="BS10" s="39"/>
      <c r="BT10" s="40">
        <f>IF(ISNUMBER(BR10),BS10-BR10,0)</f>
        <v>0</v>
      </c>
      <c r="BU10" s="38"/>
      <c r="BV10" s="39"/>
      <c r="BW10" s="40">
        <f>IF(ISNUMBER(BU10),BV10-BU10,0)</f>
        <v>0</v>
      </c>
      <c r="BX10" s="41"/>
      <c r="BY10" s="42"/>
      <c r="BZ10" s="40">
        <f>IF(ISNUMBER(BX10),BY10-BX10,0)</f>
        <v>0</v>
      </c>
      <c r="CA10" s="38"/>
      <c r="CB10" s="43"/>
      <c r="CC10" s="40">
        <f>IF(ISNUMBER(CA10),CB10-CA10,0)</f>
        <v>0</v>
      </c>
      <c r="CD10" s="38"/>
      <c r="CE10" s="43"/>
      <c r="CF10" s="40">
        <f>IF(ISNUMBER(CD10),CE10-CD10,0)</f>
        <v>0</v>
      </c>
      <c r="CG10" s="41"/>
      <c r="CH10" s="44"/>
      <c r="CI10" s="40">
        <f>IF(ISNUMBER(CG10),CH10-CG10,0)</f>
        <v>0</v>
      </c>
      <c r="CJ10" s="41"/>
      <c r="CK10" s="44"/>
      <c r="CL10" s="40">
        <f>IF(ISNUMBER(CJ10),CK10-CJ10,0)</f>
        <v>0</v>
      </c>
      <c r="CM10" s="201"/>
      <c r="CN10" s="38"/>
      <c r="CO10" s="39"/>
      <c r="CP10" s="40">
        <f>IF(ISNUMBER(CN10),CO10-CN10,0)</f>
        <v>0</v>
      </c>
      <c r="CQ10" s="38"/>
      <c r="CR10" s="39"/>
      <c r="CS10" s="40">
        <f>IF(ISNUMBER(CQ10),CR10-CQ10,0)</f>
        <v>0</v>
      </c>
      <c r="CT10" s="201"/>
    </row>
    <row r="11" spans="1:98" ht="15" customHeight="1" x14ac:dyDescent="0.25">
      <c r="A11" s="228" t="s">
        <v>51</v>
      </c>
      <c r="B11" s="204" t="s">
        <v>15</v>
      </c>
      <c r="C11" s="45" t="s">
        <v>16</v>
      </c>
      <c r="D11" s="46">
        <v>0.41666666666666669</v>
      </c>
      <c r="E11" s="47">
        <v>0.58333333333333337</v>
      </c>
      <c r="F11" s="31">
        <f>IF(ISNUMBER(D11),E11-D11,0)</f>
        <v>0.16666666666666669</v>
      </c>
      <c r="G11" s="34">
        <v>0.41666666666666669</v>
      </c>
      <c r="H11" s="48">
        <v>0.58333333333333337</v>
      </c>
      <c r="I11" s="31">
        <f>IF(ISNUMBER(G11),H11-G11,0)</f>
        <v>0.16666666666666669</v>
      </c>
      <c r="J11" s="46">
        <v>0.41666666666666669</v>
      </c>
      <c r="K11" s="49">
        <v>0.54166666666666663</v>
      </c>
      <c r="L11" s="31">
        <f>IF(ISNUMBER(J11),K11-J11,0)</f>
        <v>0.12499999999999994</v>
      </c>
      <c r="M11" s="50" t="s">
        <v>17</v>
      </c>
      <c r="N11" s="51"/>
      <c r="O11" s="31">
        <f>IF(ISNUMBER(M11),N11-M11,0)</f>
        <v>0</v>
      </c>
      <c r="P11" s="50" t="s">
        <v>17</v>
      </c>
      <c r="Q11" s="51"/>
      <c r="R11" s="31">
        <f>IF(ISNUMBER(P11),Q11-P11,0)</f>
        <v>0</v>
      </c>
      <c r="S11" s="34">
        <v>0.41666666666666669</v>
      </c>
      <c r="T11" s="36">
        <v>0.54166666666666663</v>
      </c>
      <c r="U11" s="31">
        <f>IF(ISNUMBER(S11),T11-S11,0)</f>
        <v>0.12499999999999994</v>
      </c>
      <c r="V11" s="34">
        <v>0.41666666666666669</v>
      </c>
      <c r="W11" s="36">
        <v>0.58333333333333337</v>
      </c>
      <c r="X11" s="31">
        <f>IF(ISNUMBER(V11),W11-V11,0)</f>
        <v>0.16666666666666669</v>
      </c>
      <c r="Y11" s="200">
        <f>SUM(F11:F12,I11:I12,L11:L12,O11:O12,R11:R12,U11:U12,X11:X12)</f>
        <v>1.4583333333333333</v>
      </c>
      <c r="Z11" s="46">
        <v>0.41666666666666669</v>
      </c>
      <c r="AA11" s="47">
        <v>0.58333333333333337</v>
      </c>
      <c r="AB11" s="31">
        <f>IF(ISNUMBER(Z11),AA11-Z11,0)</f>
        <v>0.16666666666666669</v>
      </c>
      <c r="AC11" s="34">
        <v>0.41666666666666669</v>
      </c>
      <c r="AD11" s="48">
        <v>0.58333333333333337</v>
      </c>
      <c r="AE11" s="31">
        <f>IF(ISNUMBER(AC11),AD11-AC11,0)</f>
        <v>0.16666666666666669</v>
      </c>
      <c r="AF11" s="46">
        <v>0.41666666666666669</v>
      </c>
      <c r="AG11" s="49">
        <v>0.54166666666666663</v>
      </c>
      <c r="AH11" s="31">
        <f>IF(ISNUMBER(AF11),AG11-AF11,0)</f>
        <v>0.12499999999999994</v>
      </c>
      <c r="AI11" s="50" t="s">
        <v>17</v>
      </c>
      <c r="AJ11" s="51"/>
      <c r="AK11" s="31">
        <f>IF(ISNUMBER(AI11),AJ11-AI11,0)</f>
        <v>0</v>
      </c>
      <c r="AL11" s="50" t="s">
        <v>17</v>
      </c>
      <c r="AM11" s="51"/>
      <c r="AN11" s="31">
        <f>IF(ISNUMBER(AL11),AM11-AL11,0)</f>
        <v>0</v>
      </c>
      <c r="AO11" s="34">
        <v>0.41666666666666669</v>
      </c>
      <c r="AP11" s="36">
        <v>0.54166666666666663</v>
      </c>
      <c r="AQ11" s="31">
        <f>IF(ISNUMBER(AO11),AP11-AO11,0)</f>
        <v>0.12499999999999994</v>
      </c>
      <c r="AR11" s="34">
        <v>0.41666666666666669</v>
      </c>
      <c r="AS11" s="36">
        <v>0.58333333333333337</v>
      </c>
      <c r="AT11" s="31">
        <f>IF(ISNUMBER(AR11),AS11-AR11,0)</f>
        <v>0.16666666666666669</v>
      </c>
      <c r="AU11" s="200">
        <f>SUM(AB11:AB12,AE11:AE12,AH11:AH12,AK11:AK12,AN11:AN12,AQ11:AQ12,AT11:AT12)</f>
        <v>1.4583333333333333</v>
      </c>
      <c r="AV11" s="46">
        <v>0.41666666666666669</v>
      </c>
      <c r="AW11" s="47">
        <v>0.58333333333333337</v>
      </c>
      <c r="AX11" s="31">
        <f>IF(ISNUMBER(AV11),AW11-AV11,0)</f>
        <v>0.16666666666666669</v>
      </c>
      <c r="AY11" s="34">
        <v>0.41666666666666669</v>
      </c>
      <c r="AZ11" s="48">
        <v>0.58333333333333337</v>
      </c>
      <c r="BA11" s="31">
        <f>IF(ISNUMBER(AY11),AZ11-AY11,0)</f>
        <v>0.16666666666666669</v>
      </c>
      <c r="BB11" s="46">
        <v>0.41666666666666669</v>
      </c>
      <c r="BC11" s="49">
        <v>0.54166666666666663</v>
      </c>
      <c r="BD11" s="31">
        <f>IF(ISNUMBER(BB11),BC11-BB11,0)</f>
        <v>0.12499999999999994</v>
      </c>
      <c r="BE11" s="50" t="s">
        <v>17</v>
      </c>
      <c r="BF11" s="51"/>
      <c r="BG11" s="31">
        <f>IF(ISNUMBER(BE11),BF11-BE11,0)</f>
        <v>0</v>
      </c>
      <c r="BH11" s="50" t="s">
        <v>17</v>
      </c>
      <c r="BI11" s="51"/>
      <c r="BJ11" s="31">
        <f>IF(ISNUMBER(BH11),BI11-BH11,0)</f>
        <v>0</v>
      </c>
      <c r="BK11" s="34">
        <v>0.41666666666666669</v>
      </c>
      <c r="BL11" s="36">
        <v>0.54166666666666663</v>
      </c>
      <c r="BM11" s="31">
        <f>IF(ISNUMBER(BK11),BL11-BK11,0)</f>
        <v>0.12499999999999994</v>
      </c>
      <c r="BN11" s="34">
        <v>0.41666666666666669</v>
      </c>
      <c r="BO11" s="36">
        <v>0.58333333333333337</v>
      </c>
      <c r="BP11" s="31">
        <f>IF(ISNUMBER(BN11),BO11-BN11,0)</f>
        <v>0.16666666666666669</v>
      </c>
      <c r="BQ11" s="200">
        <f>SUM(AX11:AX12,BA11:BA12,BD11:BD12,BG11:BG12,BJ11:BJ12,BM11:BM12,BP11:BP12)</f>
        <v>1.4583333333333333</v>
      </c>
      <c r="BR11" s="46">
        <v>0.41666666666666669</v>
      </c>
      <c r="BS11" s="47">
        <v>0.58333333333333337</v>
      </c>
      <c r="BT11" s="31">
        <f>IF(ISNUMBER(BR11),BS11-BR11,0)</f>
        <v>0.16666666666666669</v>
      </c>
      <c r="BU11" s="34">
        <v>0.41666666666666669</v>
      </c>
      <c r="BV11" s="48">
        <v>0.58333333333333337</v>
      </c>
      <c r="BW11" s="31">
        <f>IF(ISNUMBER(BU11),BV11-BU11,0)</f>
        <v>0.16666666666666669</v>
      </c>
      <c r="BX11" s="46">
        <v>0.41666666666666669</v>
      </c>
      <c r="BY11" s="49">
        <v>0.54166666666666663</v>
      </c>
      <c r="BZ11" s="31">
        <f>IF(ISNUMBER(BX11),BY11-BX11,0)</f>
        <v>0.12499999999999994</v>
      </c>
      <c r="CA11" s="50" t="s">
        <v>17</v>
      </c>
      <c r="CB11" s="51"/>
      <c r="CC11" s="31">
        <f>IF(ISNUMBER(CA11),CB11-CA11,0)</f>
        <v>0</v>
      </c>
      <c r="CD11" s="50" t="s">
        <v>17</v>
      </c>
      <c r="CE11" s="51"/>
      <c r="CF11" s="31">
        <f>IF(ISNUMBER(CD11),CE11-CD11,0)</f>
        <v>0</v>
      </c>
      <c r="CG11" s="34">
        <v>0.41666666666666669</v>
      </c>
      <c r="CH11" s="36">
        <v>0.54166666666666663</v>
      </c>
      <c r="CI11" s="31">
        <f>IF(ISNUMBER(CG11),CH11-CG11,0)</f>
        <v>0.12499999999999994</v>
      </c>
      <c r="CJ11" s="34">
        <v>0.41666666666666669</v>
      </c>
      <c r="CK11" s="36">
        <v>0.58333333333333337</v>
      </c>
      <c r="CL11" s="31">
        <f>IF(ISNUMBER(CJ11),CK11-CJ11,0)</f>
        <v>0.16666666666666669</v>
      </c>
      <c r="CM11" s="200">
        <f>SUM(BT11:BT12,BW11:BW12,BZ11:BZ12,CC11:CC12,CF11:CF12,CI11:CI12,CL11:CL12)</f>
        <v>1.4583333333333333</v>
      </c>
      <c r="CN11" s="46">
        <v>0.41666666666666669</v>
      </c>
      <c r="CO11" s="47">
        <v>0.58333333333333337</v>
      </c>
      <c r="CP11" s="31">
        <f>IF(ISNUMBER(CN11),CO11-CN11,0)</f>
        <v>0.16666666666666669</v>
      </c>
      <c r="CQ11" s="34">
        <v>0.41666666666666669</v>
      </c>
      <c r="CR11" s="48">
        <v>0.58333333333333337</v>
      </c>
      <c r="CS11" s="31">
        <f>IF(ISNUMBER(CQ11),CR11-CQ11,0)</f>
        <v>0.16666666666666669</v>
      </c>
      <c r="CT11" s="200">
        <f>Y11+AU11+BQ11+CM11</f>
        <v>5.833333333333333</v>
      </c>
    </row>
    <row r="12" spans="1:98" ht="15.75" thickBot="1" x14ac:dyDescent="0.3">
      <c r="B12" s="205"/>
      <c r="C12" s="37" t="s">
        <v>18</v>
      </c>
      <c r="D12" s="52">
        <v>0.625</v>
      </c>
      <c r="E12" s="53">
        <v>0.75</v>
      </c>
      <c r="F12" s="40">
        <f>IF(ISNUMBER(D12),E12-D12,0)</f>
        <v>0.125</v>
      </c>
      <c r="G12" s="54">
        <v>0.625</v>
      </c>
      <c r="H12" s="55">
        <v>0.75</v>
      </c>
      <c r="I12" s="40">
        <f>IF(ISNUMBER(G12),H12-G12,0)</f>
        <v>0.125</v>
      </c>
      <c r="J12" s="38">
        <v>0.58333333333333337</v>
      </c>
      <c r="K12" s="43">
        <v>0.75</v>
      </c>
      <c r="L12" s="40">
        <f>IF(ISNUMBER(J12),K12-J12,0)</f>
        <v>0.16666666666666663</v>
      </c>
      <c r="M12" s="54" t="s">
        <v>17</v>
      </c>
      <c r="N12" s="56"/>
      <c r="O12" s="40">
        <f>IF(ISNUMBER(M12),N12-M12,0)</f>
        <v>0</v>
      </c>
      <c r="P12" s="54" t="s">
        <v>17</v>
      </c>
      <c r="Q12" s="56"/>
      <c r="R12" s="40">
        <f>IF(ISNUMBER(P12),Q12-P12,0)</f>
        <v>0</v>
      </c>
      <c r="S12" s="41">
        <v>0.57291666666666663</v>
      </c>
      <c r="T12" s="44">
        <v>0.73958333333333337</v>
      </c>
      <c r="U12" s="40">
        <f>IF(ISNUMBER(S12),T12-S12,0)</f>
        <v>0.16666666666666674</v>
      </c>
      <c r="V12" s="41">
        <v>0.66666666666666663</v>
      </c>
      <c r="W12" s="44">
        <v>0.79166666666666663</v>
      </c>
      <c r="X12" s="40">
        <f>IF(ISNUMBER(V12),W12-V12,0)</f>
        <v>0.125</v>
      </c>
      <c r="Y12" s="201"/>
      <c r="Z12" s="52">
        <v>0.625</v>
      </c>
      <c r="AA12" s="53">
        <v>0.75</v>
      </c>
      <c r="AB12" s="40">
        <f>IF(ISNUMBER(Z12),AA12-Z12,0)</f>
        <v>0.125</v>
      </c>
      <c r="AC12" s="54">
        <v>0.625</v>
      </c>
      <c r="AD12" s="55">
        <v>0.75</v>
      </c>
      <c r="AE12" s="40">
        <f>IF(ISNUMBER(AC12),AD12-AC12,0)</f>
        <v>0.125</v>
      </c>
      <c r="AF12" s="38">
        <v>0.58333333333333337</v>
      </c>
      <c r="AG12" s="43">
        <v>0.75</v>
      </c>
      <c r="AH12" s="40">
        <f>IF(ISNUMBER(AF12),AG12-AF12,0)</f>
        <v>0.16666666666666663</v>
      </c>
      <c r="AI12" s="54" t="s">
        <v>17</v>
      </c>
      <c r="AJ12" s="56"/>
      <c r="AK12" s="40">
        <f>IF(ISNUMBER(AI12),AJ12-AI12,0)</f>
        <v>0</v>
      </c>
      <c r="AL12" s="54" t="s">
        <v>17</v>
      </c>
      <c r="AM12" s="56"/>
      <c r="AN12" s="40">
        <f>IF(ISNUMBER(AL12),AM12-AL12,0)</f>
        <v>0</v>
      </c>
      <c r="AO12" s="41">
        <v>0.57291666666666663</v>
      </c>
      <c r="AP12" s="44">
        <v>0.73958333333333337</v>
      </c>
      <c r="AQ12" s="40">
        <f>IF(ISNUMBER(AO12),AP12-AO12,0)</f>
        <v>0.16666666666666674</v>
      </c>
      <c r="AR12" s="41">
        <v>0.66666666666666663</v>
      </c>
      <c r="AS12" s="44">
        <v>0.79166666666666663</v>
      </c>
      <c r="AT12" s="40">
        <f>IF(ISNUMBER(AR12),AS12-AR12,0)</f>
        <v>0.125</v>
      </c>
      <c r="AU12" s="201"/>
      <c r="AV12" s="52">
        <v>0.625</v>
      </c>
      <c r="AW12" s="53">
        <v>0.75</v>
      </c>
      <c r="AX12" s="40">
        <f>IF(ISNUMBER(AV12),AW12-AV12,0)</f>
        <v>0.125</v>
      </c>
      <c r="AY12" s="54">
        <v>0.625</v>
      </c>
      <c r="AZ12" s="55">
        <v>0.75</v>
      </c>
      <c r="BA12" s="40">
        <f>IF(ISNUMBER(AY12),AZ12-AY12,0)</f>
        <v>0.125</v>
      </c>
      <c r="BB12" s="38">
        <v>0.58333333333333337</v>
      </c>
      <c r="BC12" s="43">
        <v>0.75</v>
      </c>
      <c r="BD12" s="40">
        <f>IF(ISNUMBER(BB12),BC12-BB12,0)</f>
        <v>0.16666666666666663</v>
      </c>
      <c r="BE12" s="54" t="s">
        <v>17</v>
      </c>
      <c r="BF12" s="56"/>
      <c r="BG12" s="40">
        <f>IF(ISNUMBER(BE12),BF12-BE12,0)</f>
        <v>0</v>
      </c>
      <c r="BH12" s="54" t="s">
        <v>17</v>
      </c>
      <c r="BI12" s="56"/>
      <c r="BJ12" s="40">
        <f>IF(ISNUMBER(BH12),BI12-BH12,0)</f>
        <v>0</v>
      </c>
      <c r="BK12" s="41">
        <v>0.57291666666666663</v>
      </c>
      <c r="BL12" s="44">
        <v>0.73958333333333337</v>
      </c>
      <c r="BM12" s="40">
        <f>IF(ISNUMBER(BK12),BL12-BK12,0)</f>
        <v>0.16666666666666674</v>
      </c>
      <c r="BN12" s="41">
        <v>0.66666666666666663</v>
      </c>
      <c r="BO12" s="44">
        <v>0.79166666666666663</v>
      </c>
      <c r="BP12" s="40">
        <f>IF(ISNUMBER(BN12),BO12-BN12,0)</f>
        <v>0.125</v>
      </c>
      <c r="BQ12" s="201"/>
      <c r="BR12" s="52">
        <v>0.625</v>
      </c>
      <c r="BS12" s="53">
        <v>0.75</v>
      </c>
      <c r="BT12" s="40">
        <f>IF(ISNUMBER(BR12),BS12-BR12,0)</f>
        <v>0.125</v>
      </c>
      <c r="BU12" s="54">
        <v>0.625</v>
      </c>
      <c r="BV12" s="55">
        <v>0.75</v>
      </c>
      <c r="BW12" s="40">
        <f>IF(ISNUMBER(BU12),BV12-BU12,0)</f>
        <v>0.125</v>
      </c>
      <c r="BX12" s="38">
        <v>0.58333333333333337</v>
      </c>
      <c r="BY12" s="43">
        <v>0.75</v>
      </c>
      <c r="BZ12" s="40">
        <f>IF(ISNUMBER(BX12),BY12-BX12,0)</f>
        <v>0.16666666666666663</v>
      </c>
      <c r="CA12" s="54" t="s">
        <v>17</v>
      </c>
      <c r="CB12" s="56"/>
      <c r="CC12" s="40">
        <f>IF(ISNUMBER(CA12),CB12-CA12,0)</f>
        <v>0</v>
      </c>
      <c r="CD12" s="54" t="s">
        <v>17</v>
      </c>
      <c r="CE12" s="56"/>
      <c r="CF12" s="40">
        <f>IF(ISNUMBER(CD12),CE12-CD12,0)</f>
        <v>0</v>
      </c>
      <c r="CG12" s="41">
        <v>0.57291666666666663</v>
      </c>
      <c r="CH12" s="44">
        <v>0.73958333333333337</v>
      </c>
      <c r="CI12" s="40">
        <f>IF(ISNUMBER(CG12),CH12-CG12,0)</f>
        <v>0.16666666666666674</v>
      </c>
      <c r="CJ12" s="41">
        <v>0.66666666666666663</v>
      </c>
      <c r="CK12" s="44">
        <v>0.79166666666666663</v>
      </c>
      <c r="CL12" s="40">
        <f>IF(ISNUMBER(CJ12),CK12-CJ12,0)</f>
        <v>0.125</v>
      </c>
      <c r="CM12" s="201"/>
      <c r="CN12" s="52">
        <v>0.625</v>
      </c>
      <c r="CO12" s="53">
        <v>0.75</v>
      </c>
      <c r="CP12" s="40">
        <f>IF(ISNUMBER(CN12),CO12-CN12,0)</f>
        <v>0.125</v>
      </c>
      <c r="CQ12" s="54">
        <v>0.625</v>
      </c>
      <c r="CR12" s="55">
        <v>0.75</v>
      </c>
      <c r="CS12" s="40">
        <f>IF(ISNUMBER(CQ12),CR12-CQ12,0)</f>
        <v>0.125</v>
      </c>
      <c r="CT12" s="201"/>
    </row>
    <row r="13" spans="1:98" ht="18.75" customHeight="1" thickBot="1" x14ac:dyDescent="0.3">
      <c r="B13" s="57" t="s">
        <v>19</v>
      </c>
      <c r="C13" s="58"/>
      <c r="D13" s="206" t="s">
        <v>4</v>
      </c>
      <c r="E13" s="202"/>
      <c r="F13" s="59" t="s">
        <v>5</v>
      </c>
      <c r="G13" s="202" t="s">
        <v>6</v>
      </c>
      <c r="H13" s="202"/>
      <c r="I13" s="59" t="s">
        <v>5</v>
      </c>
      <c r="J13" s="202" t="s">
        <v>7</v>
      </c>
      <c r="K13" s="202"/>
      <c r="L13" s="59" t="s">
        <v>5</v>
      </c>
      <c r="M13" s="202" t="s">
        <v>8</v>
      </c>
      <c r="N13" s="202"/>
      <c r="O13" s="59" t="s">
        <v>5</v>
      </c>
      <c r="P13" s="202" t="s">
        <v>9</v>
      </c>
      <c r="Q13" s="202"/>
      <c r="R13" s="59" t="s">
        <v>5</v>
      </c>
      <c r="S13" s="203" t="s">
        <v>10</v>
      </c>
      <c r="T13" s="203"/>
      <c r="U13" s="59" t="s">
        <v>5</v>
      </c>
      <c r="V13" s="203" t="s">
        <v>11</v>
      </c>
      <c r="W13" s="203"/>
      <c r="X13" s="59" t="s">
        <v>5</v>
      </c>
      <c r="Y13" s="60"/>
      <c r="Z13" s="206" t="s">
        <v>4</v>
      </c>
      <c r="AA13" s="202"/>
      <c r="AB13" s="59" t="s">
        <v>5</v>
      </c>
      <c r="AC13" s="202" t="s">
        <v>6</v>
      </c>
      <c r="AD13" s="202"/>
      <c r="AE13" s="59" t="s">
        <v>5</v>
      </c>
      <c r="AF13" s="202" t="s">
        <v>7</v>
      </c>
      <c r="AG13" s="202"/>
      <c r="AH13" s="59" t="s">
        <v>5</v>
      </c>
      <c r="AI13" s="202" t="s">
        <v>8</v>
      </c>
      <c r="AJ13" s="202"/>
      <c r="AK13" s="59" t="s">
        <v>5</v>
      </c>
      <c r="AL13" s="202" t="s">
        <v>9</v>
      </c>
      <c r="AM13" s="202"/>
      <c r="AN13" s="59" t="s">
        <v>5</v>
      </c>
      <c r="AO13" s="203" t="s">
        <v>10</v>
      </c>
      <c r="AP13" s="203"/>
      <c r="AQ13" s="59" t="s">
        <v>5</v>
      </c>
      <c r="AR13" s="203" t="s">
        <v>11</v>
      </c>
      <c r="AS13" s="203"/>
      <c r="AT13" s="59" t="s">
        <v>5</v>
      </c>
      <c r="AU13" s="60"/>
      <c r="AV13" s="206" t="s">
        <v>4</v>
      </c>
      <c r="AW13" s="202"/>
      <c r="AX13" s="59" t="s">
        <v>5</v>
      </c>
      <c r="AY13" s="202" t="s">
        <v>6</v>
      </c>
      <c r="AZ13" s="202"/>
      <c r="BA13" s="59" t="s">
        <v>5</v>
      </c>
      <c r="BB13" s="202" t="s">
        <v>7</v>
      </c>
      <c r="BC13" s="202"/>
      <c r="BD13" s="59" t="s">
        <v>5</v>
      </c>
      <c r="BE13" s="202" t="s">
        <v>8</v>
      </c>
      <c r="BF13" s="202"/>
      <c r="BG13" s="59" t="s">
        <v>5</v>
      </c>
      <c r="BH13" s="202" t="s">
        <v>9</v>
      </c>
      <c r="BI13" s="202"/>
      <c r="BJ13" s="59" t="s">
        <v>5</v>
      </c>
      <c r="BK13" s="203" t="s">
        <v>10</v>
      </c>
      <c r="BL13" s="203"/>
      <c r="BM13" s="59" t="s">
        <v>5</v>
      </c>
      <c r="BN13" s="203" t="s">
        <v>11</v>
      </c>
      <c r="BO13" s="203"/>
      <c r="BP13" s="59" t="s">
        <v>5</v>
      </c>
      <c r="BQ13" s="60"/>
      <c r="BR13" s="206" t="s">
        <v>4</v>
      </c>
      <c r="BS13" s="202"/>
      <c r="BT13" s="59" t="s">
        <v>5</v>
      </c>
      <c r="BU13" s="202" t="s">
        <v>6</v>
      </c>
      <c r="BV13" s="202"/>
      <c r="BW13" s="59" t="s">
        <v>5</v>
      </c>
      <c r="BX13" s="202" t="s">
        <v>7</v>
      </c>
      <c r="BY13" s="202"/>
      <c r="BZ13" s="59" t="s">
        <v>5</v>
      </c>
      <c r="CA13" s="202" t="s">
        <v>8</v>
      </c>
      <c r="CB13" s="202"/>
      <c r="CC13" s="59" t="s">
        <v>5</v>
      </c>
      <c r="CD13" s="202" t="s">
        <v>9</v>
      </c>
      <c r="CE13" s="202"/>
      <c r="CF13" s="59" t="s">
        <v>5</v>
      </c>
      <c r="CG13" s="203" t="s">
        <v>10</v>
      </c>
      <c r="CH13" s="203"/>
      <c r="CI13" s="59" t="s">
        <v>5</v>
      </c>
      <c r="CJ13" s="203" t="s">
        <v>11</v>
      </c>
      <c r="CK13" s="203"/>
      <c r="CL13" s="59" t="s">
        <v>5</v>
      </c>
      <c r="CM13" s="60"/>
      <c r="CN13" s="206" t="s">
        <v>4</v>
      </c>
      <c r="CO13" s="202"/>
      <c r="CP13" s="59" t="s">
        <v>5</v>
      </c>
      <c r="CQ13" s="202" t="s">
        <v>6</v>
      </c>
      <c r="CR13" s="202"/>
      <c r="CS13" s="59" t="s">
        <v>5</v>
      </c>
      <c r="CT13" s="61"/>
    </row>
    <row r="14" spans="1:98" ht="28.5" customHeight="1" thickBot="1" x14ac:dyDescent="0.3">
      <c r="B14" s="62" t="s">
        <v>20</v>
      </c>
      <c r="C14" s="58"/>
      <c r="D14" s="206" t="s">
        <v>21</v>
      </c>
      <c r="E14" s="203"/>
      <c r="F14" s="59"/>
      <c r="G14" s="206" t="s">
        <v>21</v>
      </c>
      <c r="H14" s="203"/>
      <c r="I14" s="59"/>
      <c r="J14" s="206" t="s">
        <v>21</v>
      </c>
      <c r="K14" s="203"/>
      <c r="L14" s="59"/>
      <c r="M14" s="206" t="s">
        <v>21</v>
      </c>
      <c r="N14" s="203"/>
      <c r="O14" s="59"/>
      <c r="P14" s="206" t="s">
        <v>21</v>
      </c>
      <c r="Q14" s="203"/>
      <c r="R14" s="59"/>
      <c r="S14" s="207" t="s">
        <v>22</v>
      </c>
      <c r="T14" s="203"/>
      <c r="U14" s="60"/>
      <c r="V14" s="203" t="s">
        <v>23</v>
      </c>
      <c r="W14" s="203"/>
      <c r="X14" s="59"/>
      <c r="Y14" s="63"/>
      <c r="Z14" s="206" t="s">
        <v>21</v>
      </c>
      <c r="AA14" s="203"/>
      <c r="AB14" s="59"/>
      <c r="AC14" s="206" t="s">
        <v>21</v>
      </c>
      <c r="AD14" s="203"/>
      <c r="AE14" s="59"/>
      <c r="AF14" s="206" t="s">
        <v>21</v>
      </c>
      <c r="AG14" s="203"/>
      <c r="AH14" s="59"/>
      <c r="AI14" s="206" t="s">
        <v>21</v>
      </c>
      <c r="AJ14" s="203"/>
      <c r="AK14" s="59"/>
      <c r="AL14" s="206" t="s">
        <v>21</v>
      </c>
      <c r="AM14" s="203"/>
      <c r="AN14" s="59"/>
      <c r="AO14" s="207" t="s">
        <v>22</v>
      </c>
      <c r="AP14" s="203"/>
      <c r="AQ14" s="60"/>
      <c r="AR14" s="203" t="s">
        <v>23</v>
      </c>
      <c r="AS14" s="203"/>
      <c r="AT14" s="59"/>
      <c r="AU14" s="63"/>
      <c r="AV14" s="206" t="s">
        <v>21</v>
      </c>
      <c r="AW14" s="203"/>
      <c r="AX14" s="59"/>
      <c r="AY14" s="206" t="s">
        <v>21</v>
      </c>
      <c r="AZ14" s="203"/>
      <c r="BA14" s="59"/>
      <c r="BB14" s="206" t="s">
        <v>21</v>
      </c>
      <c r="BC14" s="203"/>
      <c r="BD14" s="59"/>
      <c r="BE14" s="206" t="s">
        <v>21</v>
      </c>
      <c r="BF14" s="203"/>
      <c r="BG14" s="59"/>
      <c r="BH14" s="206" t="s">
        <v>21</v>
      </c>
      <c r="BI14" s="203"/>
      <c r="BJ14" s="59"/>
      <c r="BK14" s="207" t="s">
        <v>22</v>
      </c>
      <c r="BL14" s="203"/>
      <c r="BM14" s="60"/>
      <c r="BN14" s="203" t="s">
        <v>23</v>
      </c>
      <c r="BO14" s="203"/>
      <c r="BP14" s="59"/>
      <c r="BQ14" s="63"/>
      <c r="BR14" s="206" t="s">
        <v>21</v>
      </c>
      <c r="BS14" s="203"/>
      <c r="BT14" s="59"/>
      <c r="BU14" s="206" t="s">
        <v>21</v>
      </c>
      <c r="BV14" s="203"/>
      <c r="BW14" s="59"/>
      <c r="BX14" s="206" t="s">
        <v>21</v>
      </c>
      <c r="BY14" s="203"/>
      <c r="BZ14" s="59"/>
      <c r="CA14" s="206" t="s">
        <v>21</v>
      </c>
      <c r="CB14" s="203"/>
      <c r="CC14" s="59"/>
      <c r="CD14" s="206" t="s">
        <v>21</v>
      </c>
      <c r="CE14" s="203"/>
      <c r="CF14" s="59"/>
      <c r="CG14" s="207" t="s">
        <v>22</v>
      </c>
      <c r="CH14" s="203"/>
      <c r="CI14" s="60"/>
      <c r="CJ14" s="203" t="s">
        <v>23</v>
      </c>
      <c r="CK14" s="203"/>
      <c r="CL14" s="59"/>
      <c r="CM14" s="63"/>
      <c r="CN14" s="206" t="s">
        <v>21</v>
      </c>
      <c r="CO14" s="203"/>
      <c r="CP14" s="59"/>
      <c r="CQ14" s="206" t="s">
        <v>21</v>
      </c>
      <c r="CR14" s="203"/>
      <c r="CS14" s="59"/>
      <c r="CT14" s="64"/>
    </row>
    <row r="15" spans="1:98" x14ac:dyDescent="0.25">
      <c r="A15" s="228" t="s">
        <v>51</v>
      </c>
      <c r="B15" s="208" t="s">
        <v>24</v>
      </c>
      <c r="C15" s="28" t="s">
        <v>16</v>
      </c>
      <c r="D15" s="50" t="s">
        <v>17</v>
      </c>
      <c r="E15" s="48"/>
      <c r="F15" s="31">
        <f t="shared" ref="F15:F50" si="0">IF(ISNUMBER(D15),E15-D15,0)</f>
        <v>0</v>
      </c>
      <c r="G15" s="50" t="s">
        <v>17</v>
      </c>
      <c r="H15" s="48"/>
      <c r="I15" s="31">
        <f t="shared" ref="I15:I50" si="1">IF(ISNUMBER(G15),H15-G15,0)</f>
        <v>0</v>
      </c>
      <c r="J15" s="32">
        <v>0.58333333333333337</v>
      </c>
      <c r="K15" s="36">
        <v>0.75</v>
      </c>
      <c r="L15" s="31">
        <f t="shared" ref="L15:L50" si="2">IF(ISNUMBER(J15),K15-J15,0)</f>
        <v>0.16666666666666663</v>
      </c>
      <c r="M15" s="29">
        <v>0.58333333333333337</v>
      </c>
      <c r="N15" s="51">
        <v>0.66666666666666663</v>
      </c>
      <c r="O15" s="31">
        <f t="shared" ref="O15:O50" si="3">IF(ISNUMBER(M15),N15-M15,0)</f>
        <v>8.3333333333333259E-2</v>
      </c>
      <c r="P15" s="29">
        <v>0.58333333333333337</v>
      </c>
      <c r="Q15" s="51">
        <v>0.66666666666666663</v>
      </c>
      <c r="R15" s="31">
        <f t="shared" ref="R15:R50" si="4">IF(ISNUMBER(P15),Q15-P15,0)</f>
        <v>8.3333333333333259E-2</v>
      </c>
      <c r="S15" s="32">
        <v>0.54166666666666663</v>
      </c>
      <c r="T15" s="36">
        <v>0.66666666666666663</v>
      </c>
      <c r="U15" s="31">
        <f t="shared" ref="U15:U50" si="5">IF(ISNUMBER(S15),T15-S15,0)</f>
        <v>0.125</v>
      </c>
      <c r="V15" s="32">
        <v>0.41666666666666669</v>
      </c>
      <c r="W15" s="36">
        <v>0.58333333333333337</v>
      </c>
      <c r="X15" s="31">
        <f t="shared" ref="X15:X50" si="6">IF(ISNUMBER(V15),W15-V15,0)</f>
        <v>0.16666666666666669</v>
      </c>
      <c r="Y15" s="200">
        <f>SUM(F15:F16,I15:I16,L15:L16,O15:O16,R15:R16,U15:U16,X15:X16)</f>
        <v>1.458333333333333</v>
      </c>
      <c r="Z15" s="50" t="s">
        <v>17</v>
      </c>
      <c r="AA15" s="48"/>
      <c r="AB15" s="31">
        <f t="shared" ref="AB15:AB18" si="7">IF(ISNUMBER(Z15),AA15-Z15,0)</f>
        <v>0</v>
      </c>
      <c r="AC15" s="50" t="s">
        <v>17</v>
      </c>
      <c r="AD15" s="48"/>
      <c r="AE15" s="31">
        <f t="shared" ref="AE15:AE18" si="8">IF(ISNUMBER(AC15),AD15-AC15,0)</f>
        <v>0</v>
      </c>
      <c r="AF15" s="32">
        <v>0.58333333333333337</v>
      </c>
      <c r="AG15" s="36">
        <v>0.75</v>
      </c>
      <c r="AH15" s="31">
        <f t="shared" ref="AH15:AH18" si="9">IF(ISNUMBER(AF15),AG15-AF15,0)</f>
        <v>0.16666666666666663</v>
      </c>
      <c r="AI15" s="29">
        <v>0.58333333333333337</v>
      </c>
      <c r="AJ15" s="51">
        <v>0.75</v>
      </c>
      <c r="AK15" s="31">
        <f t="shared" ref="AK15:AK18" si="10">IF(ISNUMBER(AI15),AJ15-AI15,0)</f>
        <v>0.16666666666666663</v>
      </c>
      <c r="AL15" s="29">
        <v>0.58333333333333337</v>
      </c>
      <c r="AM15" s="51">
        <v>0.75</v>
      </c>
      <c r="AN15" s="31">
        <f t="shared" ref="AN15:AN18" si="11">IF(ISNUMBER(AL15),AM15-AL15,0)</f>
        <v>0.16666666666666663</v>
      </c>
      <c r="AO15" s="32">
        <v>0.54166666666666663</v>
      </c>
      <c r="AP15" s="36">
        <v>0.66666666666666663</v>
      </c>
      <c r="AQ15" s="31">
        <f t="shared" ref="AQ15:AQ18" si="12">IF(ISNUMBER(AO15),AP15-AO15,0)</f>
        <v>0.125</v>
      </c>
      <c r="AR15" s="32">
        <v>0.41666666666666669</v>
      </c>
      <c r="AS15" s="36">
        <v>0.58333333333333337</v>
      </c>
      <c r="AT15" s="31">
        <f t="shared" ref="AT15:AT18" si="13">IF(ISNUMBER(AR15),AS15-AR15,0)</f>
        <v>0.16666666666666669</v>
      </c>
      <c r="AU15" s="200">
        <f>SUM(AB15:AB16,AE15:AE16,AH15:AH16,AK15:AK16,AN15:AN16,AQ15:AQ16,AT15:AT16)</f>
        <v>1.4583333333333333</v>
      </c>
      <c r="AV15" s="50" t="s">
        <v>17</v>
      </c>
      <c r="AW15" s="48"/>
      <c r="AX15" s="31">
        <f t="shared" ref="AX15:AX18" si="14">IF(ISNUMBER(AV15),AW15-AV15,0)</f>
        <v>0</v>
      </c>
      <c r="AY15" s="50" t="s">
        <v>17</v>
      </c>
      <c r="AZ15" s="48"/>
      <c r="BA15" s="31">
        <f t="shared" ref="BA15:BA18" si="15">IF(ISNUMBER(AY15),AZ15-AY15,0)</f>
        <v>0</v>
      </c>
      <c r="BB15" s="32">
        <v>0.58333333333333337</v>
      </c>
      <c r="BC15" s="36">
        <v>0.75</v>
      </c>
      <c r="BD15" s="31">
        <f t="shared" ref="BD15:BD18" si="16">IF(ISNUMBER(BB15),BC15-BB15,0)</f>
        <v>0.16666666666666663</v>
      </c>
      <c r="BE15" s="29">
        <v>0.58333333333333337</v>
      </c>
      <c r="BF15" s="51">
        <v>0.75</v>
      </c>
      <c r="BG15" s="31">
        <f t="shared" ref="BG15:BG18" si="17">IF(ISNUMBER(BE15),BF15-BE15,0)</f>
        <v>0.16666666666666663</v>
      </c>
      <c r="BH15" s="29">
        <v>0.58333333333333337</v>
      </c>
      <c r="BI15" s="51">
        <v>0.75</v>
      </c>
      <c r="BJ15" s="31">
        <f t="shared" ref="BJ15:BJ18" si="18">IF(ISNUMBER(BH15),BI15-BH15,0)</f>
        <v>0.16666666666666663</v>
      </c>
      <c r="BK15" s="32">
        <v>0.54166666666666663</v>
      </c>
      <c r="BL15" s="36">
        <v>0.66666666666666663</v>
      </c>
      <c r="BM15" s="31">
        <f t="shared" ref="BM15:BM18" si="19">IF(ISNUMBER(BK15),BL15-BK15,0)</f>
        <v>0.125</v>
      </c>
      <c r="BN15" s="32">
        <v>0.41666666666666669</v>
      </c>
      <c r="BO15" s="36">
        <v>0.58333333333333337</v>
      </c>
      <c r="BP15" s="31">
        <f t="shared" ref="BP15:BP18" si="20">IF(ISNUMBER(BN15),BO15-BN15,0)</f>
        <v>0.16666666666666669</v>
      </c>
      <c r="BQ15" s="200">
        <f>SUM(AX15:AX16,BA15:BA16,BD15:BD16,BG15:BG16,BJ15:BJ16,BM15:BM16,BP15:BP16)</f>
        <v>1.4583333333333333</v>
      </c>
      <c r="BR15" s="50" t="s">
        <v>17</v>
      </c>
      <c r="BS15" s="48"/>
      <c r="BT15" s="31">
        <f t="shared" ref="BT15:BT18" si="21">IF(ISNUMBER(BR15),BS15-BR15,0)</f>
        <v>0</v>
      </c>
      <c r="BU15" s="50" t="s">
        <v>17</v>
      </c>
      <c r="BV15" s="48"/>
      <c r="BW15" s="31">
        <f t="shared" ref="BW15:BW18" si="22">IF(ISNUMBER(BU15),BV15-BU15,0)</f>
        <v>0</v>
      </c>
      <c r="BX15" s="32">
        <v>0.58333333333333337</v>
      </c>
      <c r="BY15" s="36">
        <v>0.75</v>
      </c>
      <c r="BZ15" s="31">
        <f t="shared" ref="BZ15:BZ18" si="23">IF(ISNUMBER(BX15),BY15-BX15,0)</f>
        <v>0.16666666666666663</v>
      </c>
      <c r="CA15" s="29">
        <v>0.58333333333333337</v>
      </c>
      <c r="CB15" s="51">
        <v>0.75</v>
      </c>
      <c r="CC15" s="31">
        <f t="shared" ref="CC15:CC18" si="24">IF(ISNUMBER(CA15),CB15-CA15,0)</f>
        <v>0.16666666666666663</v>
      </c>
      <c r="CD15" s="29">
        <v>0.58333333333333337</v>
      </c>
      <c r="CE15" s="51">
        <v>0.75</v>
      </c>
      <c r="CF15" s="31">
        <f t="shared" ref="CF15:CF18" si="25">IF(ISNUMBER(CD15),CE15-CD15,0)</f>
        <v>0.16666666666666663</v>
      </c>
      <c r="CG15" s="32">
        <v>0.54166666666666663</v>
      </c>
      <c r="CH15" s="36">
        <v>0.66666666666666663</v>
      </c>
      <c r="CI15" s="31">
        <f t="shared" ref="CI15:CI18" si="26">IF(ISNUMBER(CG15),CH15-CG15,0)</f>
        <v>0.125</v>
      </c>
      <c r="CJ15" s="32">
        <v>0.41666666666666669</v>
      </c>
      <c r="CK15" s="36">
        <v>0.58333333333333337</v>
      </c>
      <c r="CL15" s="31">
        <f t="shared" ref="CL15:CL18" si="27">IF(ISNUMBER(CJ15),CK15-CJ15,0)</f>
        <v>0.16666666666666669</v>
      </c>
      <c r="CM15" s="200">
        <f>SUM(BT15:BT16,BW15:BW16,BZ15:BZ16,CC15:CC16,CF15:CF16,CI15:CI16,CL15:CL16)</f>
        <v>1.4583333333333333</v>
      </c>
      <c r="CN15" s="50" t="s">
        <v>17</v>
      </c>
      <c r="CO15" s="48"/>
      <c r="CP15" s="31">
        <f t="shared" ref="CP15:CP18" si="28">IF(ISNUMBER(CN15),CO15-CN15,0)</f>
        <v>0</v>
      </c>
      <c r="CQ15" s="50" t="s">
        <v>17</v>
      </c>
      <c r="CR15" s="48"/>
      <c r="CS15" s="31">
        <f t="shared" ref="CS15:CS18" si="29">IF(ISNUMBER(CQ15),CR15-CQ15,0)</f>
        <v>0</v>
      </c>
      <c r="CT15" s="200">
        <f>Y15+AU15+BQ15+CM15</f>
        <v>5.8333333333333321</v>
      </c>
    </row>
    <row r="16" spans="1:98" ht="15.75" thickBot="1" x14ac:dyDescent="0.3">
      <c r="A16" s="228"/>
      <c r="B16" s="209"/>
      <c r="C16" s="37" t="s">
        <v>18</v>
      </c>
      <c r="D16" s="38" t="s">
        <v>17</v>
      </c>
      <c r="E16" s="39"/>
      <c r="F16" s="40">
        <f t="shared" si="0"/>
        <v>0</v>
      </c>
      <c r="G16" s="54" t="s">
        <v>17</v>
      </c>
      <c r="H16" s="55"/>
      <c r="I16" s="40">
        <f t="shared" si="1"/>
        <v>0</v>
      </c>
      <c r="J16" s="41">
        <v>0.79166666666666663</v>
      </c>
      <c r="K16" s="65">
        <v>0.91666666666666663</v>
      </c>
      <c r="L16" s="40">
        <f t="shared" si="2"/>
        <v>0.125</v>
      </c>
      <c r="M16" s="54">
        <v>0.70833333333333337</v>
      </c>
      <c r="N16" s="65">
        <v>0.91666666666666663</v>
      </c>
      <c r="O16" s="40">
        <f t="shared" si="3"/>
        <v>0.20833333333333326</v>
      </c>
      <c r="P16" s="54">
        <v>0.70833333333333337</v>
      </c>
      <c r="Q16" s="65">
        <v>0.91666666666666663</v>
      </c>
      <c r="R16" s="40">
        <f t="shared" si="4"/>
        <v>0.20833333333333326</v>
      </c>
      <c r="S16" s="41">
        <v>0.70833333333333337</v>
      </c>
      <c r="T16" s="65">
        <v>0.875</v>
      </c>
      <c r="U16" s="40">
        <f t="shared" si="5"/>
        <v>0.16666666666666663</v>
      </c>
      <c r="V16" s="41">
        <v>0.625</v>
      </c>
      <c r="W16" s="44">
        <v>0.75</v>
      </c>
      <c r="X16" s="40">
        <f t="shared" si="6"/>
        <v>0.125</v>
      </c>
      <c r="Y16" s="201"/>
      <c r="Z16" s="38" t="s">
        <v>17</v>
      </c>
      <c r="AA16" s="39"/>
      <c r="AB16" s="40">
        <f t="shared" si="7"/>
        <v>0</v>
      </c>
      <c r="AC16" s="54" t="s">
        <v>17</v>
      </c>
      <c r="AD16" s="55"/>
      <c r="AE16" s="40">
        <f t="shared" si="8"/>
        <v>0</v>
      </c>
      <c r="AF16" s="41">
        <v>0.79166666666666663</v>
      </c>
      <c r="AG16" s="65">
        <v>0.91666666666666663</v>
      </c>
      <c r="AH16" s="40">
        <f t="shared" si="9"/>
        <v>0.125</v>
      </c>
      <c r="AI16" s="54">
        <v>0.79166666666666663</v>
      </c>
      <c r="AJ16" s="65">
        <v>0.91666666666666663</v>
      </c>
      <c r="AK16" s="40">
        <f t="shared" si="10"/>
        <v>0.125</v>
      </c>
      <c r="AL16" s="54">
        <v>0.79166666666666663</v>
      </c>
      <c r="AM16" s="65">
        <v>0.91666666666666663</v>
      </c>
      <c r="AN16" s="40">
        <f t="shared" si="11"/>
        <v>0.125</v>
      </c>
      <c r="AO16" s="41">
        <v>0.70833333333333337</v>
      </c>
      <c r="AP16" s="65">
        <v>0.875</v>
      </c>
      <c r="AQ16" s="40">
        <f t="shared" si="12"/>
        <v>0.16666666666666663</v>
      </c>
      <c r="AR16" s="41">
        <v>0.625</v>
      </c>
      <c r="AS16" s="44">
        <v>0.75</v>
      </c>
      <c r="AT16" s="40">
        <f t="shared" si="13"/>
        <v>0.125</v>
      </c>
      <c r="AU16" s="201"/>
      <c r="AV16" s="38" t="s">
        <v>17</v>
      </c>
      <c r="AW16" s="39"/>
      <c r="AX16" s="40">
        <f t="shared" si="14"/>
        <v>0</v>
      </c>
      <c r="AY16" s="54" t="s">
        <v>17</v>
      </c>
      <c r="AZ16" s="55"/>
      <c r="BA16" s="40">
        <f t="shared" si="15"/>
        <v>0</v>
      </c>
      <c r="BB16" s="41">
        <v>0.79166666666666663</v>
      </c>
      <c r="BC16" s="65">
        <v>0.91666666666666663</v>
      </c>
      <c r="BD16" s="40">
        <f t="shared" si="16"/>
        <v>0.125</v>
      </c>
      <c r="BE16" s="54">
        <v>0.79166666666666663</v>
      </c>
      <c r="BF16" s="65">
        <v>0.91666666666666663</v>
      </c>
      <c r="BG16" s="40">
        <f t="shared" si="17"/>
        <v>0.125</v>
      </c>
      <c r="BH16" s="54">
        <v>0.79166666666666663</v>
      </c>
      <c r="BI16" s="65">
        <v>0.91666666666666663</v>
      </c>
      <c r="BJ16" s="40">
        <f t="shared" si="18"/>
        <v>0.125</v>
      </c>
      <c r="BK16" s="41">
        <v>0.70833333333333337</v>
      </c>
      <c r="BL16" s="65">
        <v>0.875</v>
      </c>
      <c r="BM16" s="40">
        <f t="shared" si="19"/>
        <v>0.16666666666666663</v>
      </c>
      <c r="BN16" s="41">
        <v>0.625</v>
      </c>
      <c r="BO16" s="44">
        <v>0.75</v>
      </c>
      <c r="BP16" s="40">
        <f t="shared" si="20"/>
        <v>0.125</v>
      </c>
      <c r="BQ16" s="201"/>
      <c r="BR16" s="38" t="s">
        <v>17</v>
      </c>
      <c r="BS16" s="39"/>
      <c r="BT16" s="40">
        <f t="shared" si="21"/>
        <v>0</v>
      </c>
      <c r="BU16" s="54" t="s">
        <v>17</v>
      </c>
      <c r="BV16" s="55"/>
      <c r="BW16" s="40">
        <f t="shared" si="22"/>
        <v>0</v>
      </c>
      <c r="BX16" s="41">
        <v>0.79166666666666663</v>
      </c>
      <c r="BY16" s="65">
        <v>0.91666666666666663</v>
      </c>
      <c r="BZ16" s="40">
        <f t="shared" si="23"/>
        <v>0.125</v>
      </c>
      <c r="CA16" s="54">
        <v>0.79166666666666663</v>
      </c>
      <c r="CB16" s="65">
        <v>0.91666666666666663</v>
      </c>
      <c r="CC16" s="40">
        <f t="shared" si="24"/>
        <v>0.125</v>
      </c>
      <c r="CD16" s="54">
        <v>0.79166666666666663</v>
      </c>
      <c r="CE16" s="65">
        <v>0.91666666666666663</v>
      </c>
      <c r="CF16" s="40">
        <f t="shared" si="25"/>
        <v>0.125</v>
      </c>
      <c r="CG16" s="41">
        <v>0.70833333333333337</v>
      </c>
      <c r="CH16" s="65">
        <v>0.875</v>
      </c>
      <c r="CI16" s="40">
        <f t="shared" si="26"/>
        <v>0.16666666666666663</v>
      </c>
      <c r="CJ16" s="41">
        <v>0.625</v>
      </c>
      <c r="CK16" s="44">
        <v>0.75</v>
      </c>
      <c r="CL16" s="40">
        <f t="shared" si="27"/>
        <v>0.125</v>
      </c>
      <c r="CM16" s="201"/>
      <c r="CN16" s="38" t="s">
        <v>17</v>
      </c>
      <c r="CO16" s="39"/>
      <c r="CP16" s="40">
        <f t="shared" si="28"/>
        <v>0</v>
      </c>
      <c r="CQ16" s="54" t="s">
        <v>17</v>
      </c>
      <c r="CR16" s="55"/>
      <c r="CS16" s="40">
        <f t="shared" si="29"/>
        <v>0</v>
      </c>
      <c r="CT16" s="201"/>
    </row>
    <row r="17" spans="1:98" x14ac:dyDescent="0.25">
      <c r="A17" s="228" t="s">
        <v>51</v>
      </c>
      <c r="B17" s="208" t="s">
        <v>25</v>
      </c>
      <c r="C17" s="28" t="s">
        <v>16</v>
      </c>
      <c r="D17" s="50">
        <v>0.58333333333333337</v>
      </c>
      <c r="E17" s="48">
        <v>0.70833333333333337</v>
      </c>
      <c r="F17" s="31">
        <f t="shared" si="0"/>
        <v>0.125</v>
      </c>
      <c r="G17" s="50">
        <v>0.58333333333333337</v>
      </c>
      <c r="H17" s="48">
        <v>0.75</v>
      </c>
      <c r="I17" s="31">
        <f t="shared" si="1"/>
        <v>0.16666666666666663</v>
      </c>
      <c r="J17" s="32">
        <v>0.45833333333333331</v>
      </c>
      <c r="K17" s="36">
        <v>0.54166666666666663</v>
      </c>
      <c r="L17" s="31">
        <f t="shared" si="2"/>
        <v>8.3333333333333315E-2</v>
      </c>
      <c r="M17" s="50" t="s">
        <v>17</v>
      </c>
      <c r="N17" s="51"/>
      <c r="O17" s="31">
        <f t="shared" si="3"/>
        <v>0</v>
      </c>
      <c r="P17" s="50" t="s">
        <v>17</v>
      </c>
      <c r="Q17" s="51"/>
      <c r="R17" s="31">
        <f t="shared" si="4"/>
        <v>0</v>
      </c>
      <c r="S17" s="32">
        <v>0.45833333333333331</v>
      </c>
      <c r="T17" s="36">
        <v>0.58333333333333337</v>
      </c>
      <c r="U17" s="31">
        <f t="shared" si="5"/>
        <v>0.12500000000000006</v>
      </c>
      <c r="V17" s="32">
        <v>0.54166666666666663</v>
      </c>
      <c r="W17" s="36">
        <v>0.70833333333333337</v>
      </c>
      <c r="X17" s="31">
        <f t="shared" si="6"/>
        <v>0.16666666666666674</v>
      </c>
      <c r="Y17" s="200">
        <f>SUM(F17:F18,I17:I18,L17:L18,O17:O18,R17:R18,U17:U18,X17:X18)</f>
        <v>1.4583333333333333</v>
      </c>
      <c r="Z17" s="50">
        <v>0.58333333333333337</v>
      </c>
      <c r="AA17" s="48">
        <v>0.70833333333333337</v>
      </c>
      <c r="AB17" s="31">
        <f t="shared" si="7"/>
        <v>0.125</v>
      </c>
      <c r="AC17" s="50">
        <v>0.58333333333333337</v>
      </c>
      <c r="AD17" s="48">
        <v>0.75</v>
      </c>
      <c r="AE17" s="31">
        <f t="shared" si="8"/>
        <v>0.16666666666666663</v>
      </c>
      <c r="AF17" s="32">
        <v>0.45833333333333331</v>
      </c>
      <c r="AG17" s="36">
        <v>0.54166666666666663</v>
      </c>
      <c r="AH17" s="31">
        <f t="shared" si="9"/>
        <v>8.3333333333333315E-2</v>
      </c>
      <c r="AI17" s="50" t="s">
        <v>17</v>
      </c>
      <c r="AJ17" s="51"/>
      <c r="AK17" s="31">
        <f t="shared" si="10"/>
        <v>0</v>
      </c>
      <c r="AL17" s="50" t="s">
        <v>17</v>
      </c>
      <c r="AM17" s="51"/>
      <c r="AN17" s="31">
        <f t="shared" si="11"/>
        <v>0</v>
      </c>
      <c r="AO17" s="32">
        <v>0.45833333333333331</v>
      </c>
      <c r="AP17" s="36">
        <v>0.58333333333333337</v>
      </c>
      <c r="AQ17" s="31">
        <f t="shared" si="12"/>
        <v>0.12500000000000006</v>
      </c>
      <c r="AR17" s="32">
        <v>0.54166666666666663</v>
      </c>
      <c r="AS17" s="36">
        <v>0.70833333333333337</v>
      </c>
      <c r="AT17" s="31">
        <f t="shared" si="13"/>
        <v>0.16666666666666674</v>
      </c>
      <c r="AU17" s="200">
        <f>SUM(AB17:AB18,AE17:AE18,AH17:AH18,AK17:AK18,AN17:AN18,AQ17:AQ18,AT17:AT18)</f>
        <v>1.4583333333333333</v>
      </c>
      <c r="AV17" s="50">
        <v>0.58333333333333337</v>
      </c>
      <c r="AW17" s="48">
        <v>0.70833333333333337</v>
      </c>
      <c r="AX17" s="31">
        <f t="shared" si="14"/>
        <v>0.125</v>
      </c>
      <c r="AY17" s="50">
        <v>0.58333333333333337</v>
      </c>
      <c r="AZ17" s="48">
        <v>0.75</v>
      </c>
      <c r="BA17" s="31">
        <f t="shared" si="15"/>
        <v>0.16666666666666663</v>
      </c>
      <c r="BB17" s="32">
        <v>0.45833333333333331</v>
      </c>
      <c r="BC17" s="36">
        <v>0.54166666666666663</v>
      </c>
      <c r="BD17" s="31">
        <f t="shared" si="16"/>
        <v>8.3333333333333315E-2</v>
      </c>
      <c r="BE17" s="50" t="s">
        <v>17</v>
      </c>
      <c r="BF17" s="51"/>
      <c r="BG17" s="31">
        <f t="shared" si="17"/>
        <v>0</v>
      </c>
      <c r="BH17" s="50" t="s">
        <v>17</v>
      </c>
      <c r="BI17" s="51"/>
      <c r="BJ17" s="31">
        <f t="shared" si="18"/>
        <v>0</v>
      </c>
      <c r="BK17" s="32">
        <v>0.45833333333333331</v>
      </c>
      <c r="BL17" s="36">
        <v>0.58333333333333337</v>
      </c>
      <c r="BM17" s="31">
        <f t="shared" si="19"/>
        <v>0.12500000000000006</v>
      </c>
      <c r="BN17" s="32">
        <v>0.54166666666666663</v>
      </c>
      <c r="BO17" s="36">
        <v>0.70833333333333337</v>
      </c>
      <c r="BP17" s="31">
        <f t="shared" si="20"/>
        <v>0.16666666666666674</v>
      </c>
      <c r="BQ17" s="200">
        <f>SUM(AX17:AX18,BA17:BA18,BD17:BD18,BG17:BG18,BJ17:BJ18,BM17:BM18,BP17:BP18)</f>
        <v>1.4583333333333333</v>
      </c>
      <c r="BR17" s="50">
        <v>0.58333333333333337</v>
      </c>
      <c r="BS17" s="48">
        <v>0.70833333333333337</v>
      </c>
      <c r="BT17" s="31">
        <f t="shared" si="21"/>
        <v>0.125</v>
      </c>
      <c r="BU17" s="50">
        <v>0.58333333333333337</v>
      </c>
      <c r="BV17" s="48">
        <v>0.75</v>
      </c>
      <c r="BW17" s="31">
        <f t="shared" si="22"/>
        <v>0.16666666666666663</v>
      </c>
      <c r="BX17" s="32">
        <v>0.45833333333333331</v>
      </c>
      <c r="BY17" s="36">
        <v>0.54166666666666663</v>
      </c>
      <c r="BZ17" s="31">
        <f t="shared" si="23"/>
        <v>8.3333333333333315E-2</v>
      </c>
      <c r="CA17" s="50" t="s">
        <v>17</v>
      </c>
      <c r="CB17" s="51"/>
      <c r="CC17" s="31">
        <f t="shared" si="24"/>
        <v>0</v>
      </c>
      <c r="CD17" s="50" t="s">
        <v>17</v>
      </c>
      <c r="CE17" s="51"/>
      <c r="CF17" s="31">
        <f t="shared" si="25"/>
        <v>0</v>
      </c>
      <c r="CG17" s="32">
        <v>0.45833333333333331</v>
      </c>
      <c r="CH17" s="36">
        <v>0.58333333333333337</v>
      </c>
      <c r="CI17" s="31">
        <f t="shared" si="26"/>
        <v>0.12500000000000006</v>
      </c>
      <c r="CJ17" s="32">
        <v>0.54166666666666663</v>
      </c>
      <c r="CK17" s="36">
        <v>0.70833333333333337</v>
      </c>
      <c r="CL17" s="31">
        <f t="shared" si="27"/>
        <v>0.16666666666666674</v>
      </c>
      <c r="CM17" s="200">
        <f>SUM(BT17:BT18,BW17:BW18,BZ17:BZ18,CC17:CC18,CF17:CF18,CI17:CI18,CL17:CL18)</f>
        <v>1.4583333333333333</v>
      </c>
      <c r="CN17" s="50">
        <v>0.58333333333333337</v>
      </c>
      <c r="CO17" s="48">
        <v>0.70833333333333337</v>
      </c>
      <c r="CP17" s="31">
        <f t="shared" si="28"/>
        <v>0.125</v>
      </c>
      <c r="CQ17" s="50">
        <v>0.58333333333333337</v>
      </c>
      <c r="CR17" s="48">
        <v>0.75</v>
      </c>
      <c r="CS17" s="31">
        <f t="shared" si="29"/>
        <v>0.16666666666666663</v>
      </c>
      <c r="CT17" s="200">
        <f>Y17+AU17+BQ17+CM17</f>
        <v>5.833333333333333</v>
      </c>
    </row>
    <row r="18" spans="1:98" ht="15.75" thickBot="1" x14ac:dyDescent="0.3">
      <c r="A18" s="228"/>
      <c r="B18" s="209"/>
      <c r="C18" s="37" t="s">
        <v>18</v>
      </c>
      <c r="D18" s="38">
        <v>0.75</v>
      </c>
      <c r="E18" s="66">
        <v>0.91666666666666663</v>
      </c>
      <c r="F18" s="40">
        <f t="shared" si="0"/>
        <v>0.16666666666666663</v>
      </c>
      <c r="G18" s="38">
        <v>0.79166666666666663</v>
      </c>
      <c r="H18" s="66">
        <v>0.91666666666666663</v>
      </c>
      <c r="I18" s="40">
        <f t="shared" si="1"/>
        <v>0.125</v>
      </c>
      <c r="J18" s="41">
        <v>0.58333333333333337</v>
      </c>
      <c r="K18" s="44">
        <v>0.79166666666666663</v>
      </c>
      <c r="L18" s="40">
        <f t="shared" si="2"/>
        <v>0.20833333333333326</v>
      </c>
      <c r="M18" s="54" t="s">
        <v>17</v>
      </c>
      <c r="N18" s="56"/>
      <c r="O18" s="40">
        <f t="shared" si="3"/>
        <v>0</v>
      </c>
      <c r="P18" s="54" t="s">
        <v>17</v>
      </c>
      <c r="Q18" s="56"/>
      <c r="R18" s="40">
        <f t="shared" si="4"/>
        <v>0</v>
      </c>
      <c r="S18" s="41">
        <v>0.61458333333333337</v>
      </c>
      <c r="T18" s="44">
        <v>0.78125</v>
      </c>
      <c r="U18" s="40">
        <f t="shared" si="5"/>
        <v>0.16666666666666663</v>
      </c>
      <c r="V18" s="41">
        <v>0.75</v>
      </c>
      <c r="W18" s="65">
        <v>0.875</v>
      </c>
      <c r="X18" s="40">
        <f t="shared" si="6"/>
        <v>0.125</v>
      </c>
      <c r="Y18" s="201"/>
      <c r="Z18" s="38">
        <v>0.75</v>
      </c>
      <c r="AA18" s="66">
        <v>0.91666666666666663</v>
      </c>
      <c r="AB18" s="40">
        <f t="shared" si="7"/>
        <v>0.16666666666666663</v>
      </c>
      <c r="AC18" s="38">
        <v>0.79166666666666663</v>
      </c>
      <c r="AD18" s="66">
        <v>0.91666666666666663</v>
      </c>
      <c r="AE18" s="40">
        <f t="shared" si="8"/>
        <v>0.125</v>
      </c>
      <c r="AF18" s="41">
        <v>0.58333333333333337</v>
      </c>
      <c r="AG18" s="44">
        <v>0.79166666666666663</v>
      </c>
      <c r="AH18" s="40">
        <f t="shared" si="9"/>
        <v>0.20833333333333326</v>
      </c>
      <c r="AI18" s="54" t="s">
        <v>17</v>
      </c>
      <c r="AJ18" s="56"/>
      <c r="AK18" s="40">
        <f t="shared" si="10"/>
        <v>0</v>
      </c>
      <c r="AL18" s="54" t="s">
        <v>17</v>
      </c>
      <c r="AM18" s="56"/>
      <c r="AN18" s="40">
        <f t="shared" si="11"/>
        <v>0</v>
      </c>
      <c r="AO18" s="41">
        <v>0.61458333333333337</v>
      </c>
      <c r="AP18" s="44">
        <v>0.78125</v>
      </c>
      <c r="AQ18" s="40">
        <f t="shared" si="12"/>
        <v>0.16666666666666663</v>
      </c>
      <c r="AR18" s="41">
        <v>0.75</v>
      </c>
      <c r="AS18" s="65">
        <v>0.875</v>
      </c>
      <c r="AT18" s="40">
        <f t="shared" si="13"/>
        <v>0.125</v>
      </c>
      <c r="AU18" s="201"/>
      <c r="AV18" s="38">
        <v>0.75</v>
      </c>
      <c r="AW18" s="66">
        <v>0.91666666666666663</v>
      </c>
      <c r="AX18" s="40">
        <f t="shared" si="14"/>
        <v>0.16666666666666663</v>
      </c>
      <c r="AY18" s="38">
        <v>0.79166666666666663</v>
      </c>
      <c r="AZ18" s="66">
        <v>0.91666666666666663</v>
      </c>
      <c r="BA18" s="40">
        <f t="shared" si="15"/>
        <v>0.125</v>
      </c>
      <c r="BB18" s="41">
        <v>0.58333333333333337</v>
      </c>
      <c r="BC18" s="44">
        <v>0.79166666666666663</v>
      </c>
      <c r="BD18" s="40">
        <f t="shared" si="16"/>
        <v>0.20833333333333326</v>
      </c>
      <c r="BE18" s="54" t="s">
        <v>17</v>
      </c>
      <c r="BF18" s="56"/>
      <c r="BG18" s="40">
        <f t="shared" si="17"/>
        <v>0</v>
      </c>
      <c r="BH18" s="54" t="s">
        <v>17</v>
      </c>
      <c r="BI18" s="56"/>
      <c r="BJ18" s="40">
        <f t="shared" si="18"/>
        <v>0</v>
      </c>
      <c r="BK18" s="41">
        <v>0.61458333333333337</v>
      </c>
      <c r="BL18" s="44">
        <v>0.78125</v>
      </c>
      <c r="BM18" s="40">
        <f t="shared" si="19"/>
        <v>0.16666666666666663</v>
      </c>
      <c r="BN18" s="41">
        <v>0.75</v>
      </c>
      <c r="BO18" s="65">
        <v>0.875</v>
      </c>
      <c r="BP18" s="40">
        <f t="shared" si="20"/>
        <v>0.125</v>
      </c>
      <c r="BQ18" s="201"/>
      <c r="BR18" s="38">
        <v>0.75</v>
      </c>
      <c r="BS18" s="66">
        <v>0.91666666666666663</v>
      </c>
      <c r="BT18" s="40">
        <f t="shared" si="21"/>
        <v>0.16666666666666663</v>
      </c>
      <c r="BU18" s="38">
        <v>0.79166666666666663</v>
      </c>
      <c r="BV18" s="66">
        <v>0.91666666666666663</v>
      </c>
      <c r="BW18" s="40">
        <f t="shared" si="22"/>
        <v>0.125</v>
      </c>
      <c r="BX18" s="41">
        <v>0.58333333333333337</v>
      </c>
      <c r="BY18" s="44">
        <v>0.79166666666666663</v>
      </c>
      <c r="BZ18" s="40">
        <f t="shared" si="23"/>
        <v>0.20833333333333326</v>
      </c>
      <c r="CA18" s="54" t="s">
        <v>17</v>
      </c>
      <c r="CB18" s="56"/>
      <c r="CC18" s="40">
        <f t="shared" si="24"/>
        <v>0</v>
      </c>
      <c r="CD18" s="54" t="s">
        <v>17</v>
      </c>
      <c r="CE18" s="56"/>
      <c r="CF18" s="40">
        <f t="shared" si="25"/>
        <v>0</v>
      </c>
      <c r="CG18" s="41">
        <v>0.61458333333333337</v>
      </c>
      <c r="CH18" s="44">
        <v>0.78125</v>
      </c>
      <c r="CI18" s="40">
        <f t="shared" si="26"/>
        <v>0.16666666666666663</v>
      </c>
      <c r="CJ18" s="41">
        <v>0.75</v>
      </c>
      <c r="CK18" s="65">
        <v>0.875</v>
      </c>
      <c r="CL18" s="40">
        <f t="shared" si="27"/>
        <v>0.125</v>
      </c>
      <c r="CM18" s="201"/>
      <c r="CN18" s="38">
        <v>0.75</v>
      </c>
      <c r="CO18" s="66">
        <v>0.91666666666666663</v>
      </c>
      <c r="CP18" s="40">
        <f t="shared" si="28"/>
        <v>0.16666666666666663</v>
      </c>
      <c r="CQ18" s="38">
        <v>0.79166666666666663</v>
      </c>
      <c r="CR18" s="66">
        <v>0.91666666666666663</v>
      </c>
      <c r="CS18" s="40">
        <f t="shared" si="29"/>
        <v>0.125</v>
      </c>
      <c r="CT18" s="201"/>
    </row>
    <row r="19" spans="1:98" ht="15.75" thickBot="1" x14ac:dyDescent="0.3">
      <c r="A19" s="228"/>
      <c r="B19" s="67" t="s">
        <v>26</v>
      </c>
      <c r="C19" s="68"/>
      <c r="D19" s="69" t="s">
        <v>4</v>
      </c>
      <c r="E19" s="70"/>
      <c r="F19" s="70" t="s">
        <v>5</v>
      </c>
      <c r="G19" s="70" t="s">
        <v>6</v>
      </c>
      <c r="H19" s="70"/>
      <c r="I19" s="70" t="s">
        <v>5</v>
      </c>
      <c r="J19" s="70" t="s">
        <v>7</v>
      </c>
      <c r="K19" s="70"/>
      <c r="L19" s="70" t="s">
        <v>5</v>
      </c>
      <c r="M19" s="70" t="s">
        <v>8</v>
      </c>
      <c r="N19" s="70"/>
      <c r="O19" s="70" t="s">
        <v>5</v>
      </c>
      <c r="P19" s="70" t="s">
        <v>9</v>
      </c>
      <c r="Q19" s="70"/>
      <c r="R19" s="70" t="s">
        <v>5</v>
      </c>
      <c r="S19" s="70" t="s">
        <v>10</v>
      </c>
      <c r="T19" s="70"/>
      <c r="U19" s="70" t="s">
        <v>5</v>
      </c>
      <c r="V19" s="70" t="s">
        <v>11</v>
      </c>
      <c r="W19" s="70"/>
      <c r="X19" s="70" t="s">
        <v>5</v>
      </c>
      <c r="Y19" s="71"/>
      <c r="Z19" s="69" t="s">
        <v>4</v>
      </c>
      <c r="AA19" s="70"/>
      <c r="AB19" s="70" t="s">
        <v>5</v>
      </c>
      <c r="AC19" s="70" t="s">
        <v>6</v>
      </c>
      <c r="AD19" s="70"/>
      <c r="AE19" s="70" t="s">
        <v>5</v>
      </c>
      <c r="AF19" s="70" t="s">
        <v>7</v>
      </c>
      <c r="AG19" s="70"/>
      <c r="AH19" s="70" t="s">
        <v>5</v>
      </c>
      <c r="AI19" s="70" t="s">
        <v>8</v>
      </c>
      <c r="AJ19" s="70"/>
      <c r="AK19" s="70" t="s">
        <v>5</v>
      </c>
      <c r="AL19" s="70" t="s">
        <v>9</v>
      </c>
      <c r="AM19" s="70"/>
      <c r="AN19" s="70" t="s">
        <v>5</v>
      </c>
      <c r="AO19" s="70" t="s">
        <v>10</v>
      </c>
      <c r="AP19" s="70"/>
      <c r="AQ19" s="70" t="s">
        <v>5</v>
      </c>
      <c r="AR19" s="70" t="s">
        <v>11</v>
      </c>
      <c r="AS19" s="70"/>
      <c r="AT19" s="70" t="s">
        <v>5</v>
      </c>
      <c r="AU19" s="71"/>
      <c r="AV19" s="69" t="s">
        <v>4</v>
      </c>
      <c r="AW19" s="70"/>
      <c r="AX19" s="70" t="s">
        <v>5</v>
      </c>
      <c r="AY19" s="70" t="s">
        <v>6</v>
      </c>
      <c r="AZ19" s="70"/>
      <c r="BA19" s="70" t="s">
        <v>5</v>
      </c>
      <c r="BB19" s="70" t="s">
        <v>7</v>
      </c>
      <c r="BC19" s="70"/>
      <c r="BD19" s="70" t="s">
        <v>5</v>
      </c>
      <c r="BE19" s="70" t="s">
        <v>8</v>
      </c>
      <c r="BF19" s="70"/>
      <c r="BG19" s="70" t="s">
        <v>5</v>
      </c>
      <c r="BH19" s="70" t="s">
        <v>9</v>
      </c>
      <c r="BI19" s="70"/>
      <c r="BJ19" s="70" t="s">
        <v>5</v>
      </c>
      <c r="BK19" s="70" t="s">
        <v>10</v>
      </c>
      <c r="BL19" s="70"/>
      <c r="BM19" s="70" t="s">
        <v>5</v>
      </c>
      <c r="BN19" s="70" t="s">
        <v>11</v>
      </c>
      <c r="BO19" s="70"/>
      <c r="BP19" s="70" t="s">
        <v>5</v>
      </c>
      <c r="BQ19" s="71"/>
      <c r="BR19" s="69" t="s">
        <v>4</v>
      </c>
      <c r="BS19" s="70"/>
      <c r="BT19" s="70" t="s">
        <v>5</v>
      </c>
      <c r="BU19" s="70" t="s">
        <v>6</v>
      </c>
      <c r="BV19" s="70"/>
      <c r="BW19" s="70" t="s">
        <v>5</v>
      </c>
      <c r="BX19" s="70" t="s">
        <v>7</v>
      </c>
      <c r="BY19" s="70"/>
      <c r="BZ19" s="70" t="s">
        <v>5</v>
      </c>
      <c r="CA19" s="70" t="s">
        <v>8</v>
      </c>
      <c r="CB19" s="70"/>
      <c r="CC19" s="70" t="s">
        <v>5</v>
      </c>
      <c r="CD19" s="70" t="s">
        <v>9</v>
      </c>
      <c r="CE19" s="70"/>
      <c r="CF19" s="70" t="s">
        <v>5</v>
      </c>
      <c r="CG19" s="70" t="s">
        <v>10</v>
      </c>
      <c r="CH19" s="70"/>
      <c r="CI19" s="70" t="s">
        <v>5</v>
      </c>
      <c r="CJ19" s="70" t="s">
        <v>11</v>
      </c>
      <c r="CK19" s="70"/>
      <c r="CL19" s="70" t="s">
        <v>5</v>
      </c>
      <c r="CM19" s="71"/>
      <c r="CN19" s="69" t="s">
        <v>4</v>
      </c>
      <c r="CO19" s="70"/>
      <c r="CP19" s="70" t="s">
        <v>5</v>
      </c>
      <c r="CQ19" s="70" t="s">
        <v>6</v>
      </c>
      <c r="CR19" s="70"/>
      <c r="CS19" s="70" t="s">
        <v>5</v>
      </c>
      <c r="CT19" s="61"/>
    </row>
    <row r="20" spans="1:98" ht="33.75" customHeight="1" thickBot="1" x14ac:dyDescent="0.3">
      <c r="A20" s="228"/>
      <c r="B20" s="72" t="s">
        <v>20</v>
      </c>
      <c r="C20" s="73"/>
      <c r="D20" s="210" t="s">
        <v>27</v>
      </c>
      <c r="E20" s="211"/>
      <c r="F20" s="74"/>
      <c r="G20" s="210" t="s">
        <v>27</v>
      </c>
      <c r="H20" s="211"/>
      <c r="I20" s="74"/>
      <c r="J20" s="211" t="s">
        <v>28</v>
      </c>
      <c r="K20" s="211"/>
      <c r="L20" s="75"/>
      <c r="M20" s="210" t="s">
        <v>27</v>
      </c>
      <c r="N20" s="211"/>
      <c r="O20" s="74"/>
      <c r="P20" s="212" t="s">
        <v>29</v>
      </c>
      <c r="Q20" s="211"/>
      <c r="R20" s="74"/>
      <c r="S20" s="210" t="s">
        <v>30</v>
      </c>
      <c r="T20" s="211"/>
      <c r="U20" s="74"/>
      <c r="V20" s="211" t="s">
        <v>31</v>
      </c>
      <c r="W20" s="211"/>
      <c r="X20" s="76"/>
      <c r="Y20" s="77"/>
      <c r="Z20" s="210" t="s">
        <v>27</v>
      </c>
      <c r="AA20" s="211"/>
      <c r="AB20" s="74"/>
      <c r="AC20" s="210" t="s">
        <v>27</v>
      </c>
      <c r="AD20" s="211"/>
      <c r="AE20" s="74"/>
      <c r="AF20" s="211" t="s">
        <v>28</v>
      </c>
      <c r="AG20" s="211"/>
      <c r="AH20" s="75"/>
      <c r="AI20" s="210" t="s">
        <v>27</v>
      </c>
      <c r="AJ20" s="211"/>
      <c r="AK20" s="74"/>
      <c r="AL20" s="212" t="s">
        <v>29</v>
      </c>
      <c r="AM20" s="211"/>
      <c r="AN20" s="74"/>
      <c r="AO20" s="210" t="s">
        <v>30</v>
      </c>
      <c r="AP20" s="211"/>
      <c r="AQ20" s="74"/>
      <c r="AR20" s="211" t="s">
        <v>31</v>
      </c>
      <c r="AS20" s="211"/>
      <c r="AT20" s="76"/>
      <c r="AU20" s="77"/>
      <c r="AV20" s="210" t="s">
        <v>27</v>
      </c>
      <c r="AW20" s="211"/>
      <c r="AX20" s="74"/>
      <c r="AY20" s="210" t="s">
        <v>27</v>
      </c>
      <c r="AZ20" s="211"/>
      <c r="BA20" s="74"/>
      <c r="BB20" s="211" t="s">
        <v>28</v>
      </c>
      <c r="BC20" s="211"/>
      <c r="BD20" s="75"/>
      <c r="BE20" s="210" t="s">
        <v>27</v>
      </c>
      <c r="BF20" s="211"/>
      <c r="BG20" s="74"/>
      <c r="BH20" s="212" t="s">
        <v>29</v>
      </c>
      <c r="BI20" s="211"/>
      <c r="BJ20" s="74"/>
      <c r="BK20" s="210" t="s">
        <v>30</v>
      </c>
      <c r="BL20" s="211"/>
      <c r="BM20" s="74"/>
      <c r="BN20" s="211" t="s">
        <v>31</v>
      </c>
      <c r="BO20" s="211"/>
      <c r="BP20" s="76"/>
      <c r="BQ20" s="77"/>
      <c r="BR20" s="210" t="s">
        <v>27</v>
      </c>
      <c r="BS20" s="211"/>
      <c r="BT20" s="74"/>
      <c r="BU20" s="210" t="s">
        <v>27</v>
      </c>
      <c r="BV20" s="211"/>
      <c r="BW20" s="74"/>
      <c r="BX20" s="211" t="s">
        <v>28</v>
      </c>
      <c r="BY20" s="211"/>
      <c r="BZ20" s="75"/>
      <c r="CA20" s="210" t="s">
        <v>27</v>
      </c>
      <c r="CB20" s="211"/>
      <c r="CC20" s="74"/>
      <c r="CD20" s="212" t="s">
        <v>29</v>
      </c>
      <c r="CE20" s="211"/>
      <c r="CF20" s="74"/>
      <c r="CG20" s="210" t="s">
        <v>30</v>
      </c>
      <c r="CH20" s="211"/>
      <c r="CI20" s="74"/>
      <c r="CJ20" s="211" t="s">
        <v>31</v>
      </c>
      <c r="CK20" s="211"/>
      <c r="CL20" s="76"/>
      <c r="CM20" s="77"/>
      <c r="CN20" s="210" t="s">
        <v>27</v>
      </c>
      <c r="CO20" s="211"/>
      <c r="CP20" s="74"/>
      <c r="CQ20" s="210" t="s">
        <v>27</v>
      </c>
      <c r="CR20" s="211"/>
      <c r="CS20" s="74"/>
      <c r="CT20" s="64"/>
    </row>
    <row r="21" spans="1:98" x14ac:dyDescent="0.25">
      <c r="A21" s="228" t="s">
        <v>51</v>
      </c>
      <c r="B21" s="215" t="s">
        <v>32</v>
      </c>
      <c r="C21" s="28" t="s">
        <v>16</v>
      </c>
      <c r="D21" s="50"/>
      <c r="E21" s="48"/>
      <c r="F21" s="31">
        <f t="shared" si="0"/>
        <v>0</v>
      </c>
      <c r="G21" s="50">
        <v>0.5</v>
      </c>
      <c r="H21" s="48">
        <v>0.58333333333333337</v>
      </c>
      <c r="I21" s="31">
        <f t="shared" si="1"/>
        <v>8.333333333333337E-2</v>
      </c>
      <c r="J21" s="32">
        <v>0.58333333333333337</v>
      </c>
      <c r="K21" s="36">
        <v>0.66666666666666663</v>
      </c>
      <c r="L21" s="31">
        <f t="shared" si="2"/>
        <v>8.3333333333333259E-2</v>
      </c>
      <c r="M21" s="50"/>
      <c r="N21" s="51"/>
      <c r="O21" s="31">
        <f t="shared" si="3"/>
        <v>0</v>
      </c>
      <c r="P21" s="50">
        <v>0.41666666666666669</v>
      </c>
      <c r="Q21" s="51">
        <v>0.5</v>
      </c>
      <c r="R21" s="31">
        <f t="shared" si="4"/>
        <v>8.3333333333333315E-2</v>
      </c>
      <c r="S21" s="32">
        <v>0.41666666666666669</v>
      </c>
      <c r="T21" s="36">
        <v>0.54166666666666663</v>
      </c>
      <c r="U21" s="31">
        <f t="shared" si="5"/>
        <v>0.12499999999999994</v>
      </c>
      <c r="V21" s="32"/>
      <c r="W21" s="36"/>
      <c r="X21" s="31">
        <f t="shared" si="6"/>
        <v>0</v>
      </c>
      <c r="Y21" s="200">
        <f>SUM(F21:F22,I21:I22,L21:L22,O21:O22,R21:R22,U21:U22,X21:X22)</f>
        <v>1.1666666666666665</v>
      </c>
      <c r="Z21" s="50"/>
      <c r="AA21" s="48"/>
      <c r="AB21" s="31">
        <f t="shared" ref="AB21:AB26" si="30">IF(ISNUMBER(Z21),AA21-Z21,0)</f>
        <v>0</v>
      </c>
      <c r="AC21" s="50">
        <v>0.5</v>
      </c>
      <c r="AD21" s="48">
        <v>0.625</v>
      </c>
      <c r="AE21" s="31">
        <f t="shared" ref="AE21:AE26" si="31">IF(ISNUMBER(AC21),AD21-AC21,0)</f>
        <v>0.125</v>
      </c>
      <c r="AF21" s="32">
        <v>0.58333333333333337</v>
      </c>
      <c r="AG21" s="36">
        <v>0.66666666666666663</v>
      </c>
      <c r="AH21" s="31">
        <f t="shared" ref="AH21:AH26" si="32">IF(ISNUMBER(AF21),AG21-AF21,0)</f>
        <v>8.3333333333333259E-2</v>
      </c>
      <c r="AI21" s="50">
        <v>0.54166666666666663</v>
      </c>
      <c r="AJ21" s="51">
        <v>0.66666666666666663</v>
      </c>
      <c r="AK21" s="31">
        <f t="shared" ref="AK21:AK26" si="33">IF(ISNUMBER(AI21),AJ21-AI21,0)</f>
        <v>0.125</v>
      </c>
      <c r="AL21" s="50">
        <v>0.41666666666666669</v>
      </c>
      <c r="AM21" s="51">
        <v>0.58333333333333337</v>
      </c>
      <c r="AN21" s="31">
        <f t="shared" ref="AN21:AN26" si="34">IF(ISNUMBER(AL21),AM21-AL21,0)</f>
        <v>0.16666666666666669</v>
      </c>
      <c r="AO21" s="32">
        <v>0.41666666666666669</v>
      </c>
      <c r="AP21" s="36">
        <v>0.58333333333333337</v>
      </c>
      <c r="AQ21" s="31">
        <f t="shared" ref="AQ21:AQ26" si="35">IF(ISNUMBER(AO21),AP21-AO21,0)</f>
        <v>0.16666666666666669</v>
      </c>
      <c r="AR21" s="32"/>
      <c r="AS21" s="36"/>
      <c r="AT21" s="31">
        <f t="shared" ref="AT21:AT26" si="36">IF(ISNUMBER(AR21),AS21-AR21,0)</f>
        <v>0</v>
      </c>
      <c r="AU21" s="200">
        <f>SUM(AB21:AB22,AE21:AE22,AH21:AH22,AK21:AK22,AN21:AN22,AQ21:AQ22,AT21:AT22)</f>
        <v>1.458333333333333</v>
      </c>
      <c r="AV21" s="50"/>
      <c r="AW21" s="48"/>
      <c r="AX21" s="31">
        <f t="shared" ref="AX21:AX26" si="37">IF(ISNUMBER(AV21),AW21-AV21,0)</f>
        <v>0</v>
      </c>
      <c r="AY21" s="50">
        <v>0.5</v>
      </c>
      <c r="AZ21" s="48">
        <v>0.625</v>
      </c>
      <c r="BA21" s="31">
        <f t="shared" ref="BA21:BA26" si="38">IF(ISNUMBER(AY21),AZ21-AY21,0)</f>
        <v>0.125</v>
      </c>
      <c r="BB21" s="32">
        <v>0.58333333333333337</v>
      </c>
      <c r="BC21" s="36">
        <v>0.66666666666666663</v>
      </c>
      <c r="BD21" s="31">
        <f t="shared" ref="BD21:BD26" si="39">IF(ISNUMBER(BB21),BC21-BB21,0)</f>
        <v>8.3333333333333259E-2</v>
      </c>
      <c r="BE21" s="50">
        <v>0.54166666666666663</v>
      </c>
      <c r="BF21" s="51">
        <v>0.66666666666666663</v>
      </c>
      <c r="BG21" s="31">
        <f t="shared" ref="BG21:BG26" si="40">IF(ISNUMBER(BE21),BF21-BE21,0)</f>
        <v>0.125</v>
      </c>
      <c r="BH21" s="50">
        <v>0.41666666666666669</v>
      </c>
      <c r="BI21" s="51">
        <v>0.58333333333333337</v>
      </c>
      <c r="BJ21" s="31">
        <f t="shared" ref="BJ21:BJ26" si="41">IF(ISNUMBER(BH21),BI21-BH21,0)</f>
        <v>0.16666666666666669</v>
      </c>
      <c r="BK21" s="32">
        <v>0.41666666666666669</v>
      </c>
      <c r="BL21" s="36">
        <v>0.58333333333333337</v>
      </c>
      <c r="BM21" s="31">
        <f t="shared" ref="BM21:BM26" si="42">IF(ISNUMBER(BK21),BL21-BK21,0)</f>
        <v>0.16666666666666669</v>
      </c>
      <c r="BN21" s="32"/>
      <c r="BO21" s="36"/>
      <c r="BP21" s="31">
        <f t="shared" ref="BP21:BP26" si="43">IF(ISNUMBER(BN21),BO21-BN21,0)</f>
        <v>0</v>
      </c>
      <c r="BQ21" s="200">
        <f>SUM(AX21:AX22,BA21:BA22,BD21:BD22,BG21:BG22,BJ21:BJ22,BM21:BM22,BP21:BP22)</f>
        <v>1.458333333333333</v>
      </c>
      <c r="BR21" s="50"/>
      <c r="BS21" s="48"/>
      <c r="BT21" s="31">
        <f t="shared" ref="BT21:BT26" si="44">IF(ISNUMBER(BR21),BS21-BR21,0)</f>
        <v>0</v>
      </c>
      <c r="BU21" s="50">
        <v>0.5</v>
      </c>
      <c r="BV21" s="48">
        <v>0.625</v>
      </c>
      <c r="BW21" s="31">
        <f t="shared" ref="BW21:BW26" si="45">IF(ISNUMBER(BU21),BV21-BU21,0)</f>
        <v>0.125</v>
      </c>
      <c r="BX21" s="32">
        <v>0.58333333333333337</v>
      </c>
      <c r="BY21" s="36">
        <v>0.66666666666666663</v>
      </c>
      <c r="BZ21" s="31">
        <f t="shared" ref="BZ21:BZ26" si="46">IF(ISNUMBER(BX21),BY21-BX21,0)</f>
        <v>8.3333333333333259E-2</v>
      </c>
      <c r="CA21" s="50">
        <v>0.54166666666666663</v>
      </c>
      <c r="CB21" s="51">
        <v>0.66666666666666663</v>
      </c>
      <c r="CC21" s="31">
        <f t="shared" ref="CC21:CC26" si="47">IF(ISNUMBER(CA21),CB21-CA21,0)</f>
        <v>0.125</v>
      </c>
      <c r="CD21" s="50">
        <v>0.41666666666666669</v>
      </c>
      <c r="CE21" s="51">
        <v>0.58333333333333337</v>
      </c>
      <c r="CF21" s="31">
        <f t="shared" ref="CF21:CF26" si="48">IF(ISNUMBER(CD21),CE21-CD21,0)</f>
        <v>0.16666666666666669</v>
      </c>
      <c r="CG21" s="32">
        <v>0.41666666666666669</v>
      </c>
      <c r="CH21" s="36">
        <v>0.58333333333333337</v>
      </c>
      <c r="CI21" s="31">
        <f t="shared" ref="CI21:CI26" si="49">IF(ISNUMBER(CG21),CH21-CG21,0)</f>
        <v>0.16666666666666669</v>
      </c>
      <c r="CJ21" s="32"/>
      <c r="CK21" s="36"/>
      <c r="CL21" s="31">
        <f t="shared" ref="CL21:CL26" si="50">IF(ISNUMBER(CJ21),CK21-CJ21,0)</f>
        <v>0</v>
      </c>
      <c r="CM21" s="200">
        <f>SUM(BT21:BT22,BW21:BW22,BZ21:BZ22,CC21:CC22,CF21:CF22,CI21:CI22,CL21:CL22)</f>
        <v>1.458333333333333</v>
      </c>
      <c r="CN21" s="50"/>
      <c r="CO21" s="48"/>
      <c r="CP21" s="31">
        <f t="shared" ref="CP21:CP26" si="51">IF(ISNUMBER(CN21),CO21-CN21,0)</f>
        <v>0</v>
      </c>
      <c r="CQ21" s="50">
        <v>0.5</v>
      </c>
      <c r="CR21" s="48">
        <v>0.625</v>
      </c>
      <c r="CS21" s="31">
        <f t="shared" ref="CS21:CS26" si="52">IF(ISNUMBER(CQ21),CR21-CQ21,0)</f>
        <v>0.125</v>
      </c>
      <c r="CT21" s="200">
        <f>Y21+AU21+BQ21+CM21</f>
        <v>5.5416666666666652</v>
      </c>
    </row>
    <row r="22" spans="1:98" ht="15.75" thickBot="1" x14ac:dyDescent="0.3">
      <c r="A22" s="228"/>
      <c r="B22" s="216"/>
      <c r="C22" s="37" t="s">
        <v>18</v>
      </c>
      <c r="D22" s="38"/>
      <c r="E22" s="39"/>
      <c r="F22" s="40">
        <f t="shared" si="0"/>
        <v>0</v>
      </c>
      <c r="G22" s="38">
        <v>0.75</v>
      </c>
      <c r="H22" s="66">
        <v>0.91666666666666663</v>
      </c>
      <c r="I22" s="40">
        <f t="shared" si="1"/>
        <v>0.16666666666666663</v>
      </c>
      <c r="J22" s="41">
        <v>0.70833333333333337</v>
      </c>
      <c r="K22" s="65">
        <v>0.91666666666666663</v>
      </c>
      <c r="L22" s="40">
        <f t="shared" si="2"/>
        <v>0.20833333333333326</v>
      </c>
      <c r="M22" s="54">
        <v>0.70833333333333337</v>
      </c>
      <c r="N22" s="65">
        <v>0.91666666666666663</v>
      </c>
      <c r="O22" s="40">
        <f t="shared" si="3"/>
        <v>0.20833333333333326</v>
      </c>
      <c r="P22" s="54"/>
      <c r="Q22" s="43"/>
      <c r="R22" s="40">
        <f t="shared" si="4"/>
        <v>0</v>
      </c>
      <c r="S22" s="41">
        <v>0.625</v>
      </c>
      <c r="T22" s="44">
        <v>0.83333333333333337</v>
      </c>
      <c r="U22" s="40">
        <f t="shared" si="5"/>
        <v>0.20833333333333337</v>
      </c>
      <c r="V22" s="41"/>
      <c r="W22" s="44"/>
      <c r="X22" s="40">
        <f t="shared" si="6"/>
        <v>0</v>
      </c>
      <c r="Y22" s="201"/>
      <c r="Z22" s="38"/>
      <c r="AA22" s="39"/>
      <c r="AB22" s="40">
        <f t="shared" si="30"/>
        <v>0</v>
      </c>
      <c r="AC22" s="38">
        <v>0.75</v>
      </c>
      <c r="AD22" s="66">
        <v>0.91666666666666663</v>
      </c>
      <c r="AE22" s="40">
        <f t="shared" si="31"/>
        <v>0.16666666666666663</v>
      </c>
      <c r="AF22" s="41">
        <v>0.70833333333333337</v>
      </c>
      <c r="AG22" s="65">
        <v>0.91666666666666663</v>
      </c>
      <c r="AH22" s="40">
        <f t="shared" si="32"/>
        <v>0.20833333333333326</v>
      </c>
      <c r="AI22" s="54">
        <v>0.70833333333333337</v>
      </c>
      <c r="AJ22" s="65">
        <v>0.91666666666666663</v>
      </c>
      <c r="AK22" s="40">
        <f t="shared" si="33"/>
        <v>0.20833333333333326</v>
      </c>
      <c r="AL22" s="54"/>
      <c r="AM22" s="43"/>
      <c r="AN22" s="40">
        <f t="shared" si="34"/>
        <v>0</v>
      </c>
      <c r="AO22" s="41">
        <v>0.625</v>
      </c>
      <c r="AP22" s="44">
        <v>0.83333333333333337</v>
      </c>
      <c r="AQ22" s="40">
        <f t="shared" si="35"/>
        <v>0.20833333333333337</v>
      </c>
      <c r="AR22" s="41"/>
      <c r="AS22" s="44"/>
      <c r="AT22" s="40">
        <f t="shared" si="36"/>
        <v>0</v>
      </c>
      <c r="AU22" s="201"/>
      <c r="AV22" s="38"/>
      <c r="AW22" s="39"/>
      <c r="AX22" s="40">
        <f t="shared" si="37"/>
        <v>0</v>
      </c>
      <c r="AY22" s="38">
        <v>0.75</v>
      </c>
      <c r="AZ22" s="66">
        <v>0.91666666666666663</v>
      </c>
      <c r="BA22" s="40">
        <f t="shared" si="38"/>
        <v>0.16666666666666663</v>
      </c>
      <c r="BB22" s="41">
        <v>0.70833333333333337</v>
      </c>
      <c r="BC22" s="65">
        <v>0.91666666666666663</v>
      </c>
      <c r="BD22" s="40">
        <f t="shared" si="39"/>
        <v>0.20833333333333326</v>
      </c>
      <c r="BE22" s="54">
        <v>0.70833333333333337</v>
      </c>
      <c r="BF22" s="65">
        <v>0.91666666666666663</v>
      </c>
      <c r="BG22" s="40">
        <f t="shared" si="40"/>
        <v>0.20833333333333326</v>
      </c>
      <c r="BH22" s="54"/>
      <c r="BI22" s="43"/>
      <c r="BJ22" s="40">
        <f t="shared" si="41"/>
        <v>0</v>
      </c>
      <c r="BK22" s="41">
        <v>0.625</v>
      </c>
      <c r="BL22" s="44">
        <v>0.83333333333333337</v>
      </c>
      <c r="BM22" s="40">
        <f t="shared" si="42"/>
        <v>0.20833333333333337</v>
      </c>
      <c r="BN22" s="41"/>
      <c r="BO22" s="44"/>
      <c r="BP22" s="40">
        <f t="shared" si="43"/>
        <v>0</v>
      </c>
      <c r="BQ22" s="201"/>
      <c r="BR22" s="38"/>
      <c r="BS22" s="39"/>
      <c r="BT22" s="40">
        <f t="shared" si="44"/>
        <v>0</v>
      </c>
      <c r="BU22" s="38">
        <v>0.75</v>
      </c>
      <c r="BV22" s="66">
        <v>0.91666666666666663</v>
      </c>
      <c r="BW22" s="40">
        <f t="shared" si="45"/>
        <v>0.16666666666666663</v>
      </c>
      <c r="BX22" s="41">
        <v>0.70833333333333337</v>
      </c>
      <c r="BY22" s="65">
        <v>0.91666666666666663</v>
      </c>
      <c r="BZ22" s="40">
        <f t="shared" si="46"/>
        <v>0.20833333333333326</v>
      </c>
      <c r="CA22" s="54">
        <v>0.70833333333333337</v>
      </c>
      <c r="CB22" s="65">
        <v>0.91666666666666663</v>
      </c>
      <c r="CC22" s="40">
        <f t="shared" si="47"/>
        <v>0.20833333333333326</v>
      </c>
      <c r="CD22" s="54"/>
      <c r="CE22" s="43"/>
      <c r="CF22" s="40">
        <f t="shared" si="48"/>
        <v>0</v>
      </c>
      <c r="CG22" s="41">
        <v>0.625</v>
      </c>
      <c r="CH22" s="44">
        <v>0.83333333333333337</v>
      </c>
      <c r="CI22" s="40">
        <f t="shared" si="49"/>
        <v>0.20833333333333337</v>
      </c>
      <c r="CJ22" s="41"/>
      <c r="CK22" s="44"/>
      <c r="CL22" s="40">
        <f t="shared" si="50"/>
        <v>0</v>
      </c>
      <c r="CM22" s="201"/>
      <c r="CN22" s="38"/>
      <c r="CO22" s="39"/>
      <c r="CP22" s="40">
        <f t="shared" si="51"/>
        <v>0</v>
      </c>
      <c r="CQ22" s="38">
        <v>0.75</v>
      </c>
      <c r="CR22" s="66">
        <v>0.91666666666666663</v>
      </c>
      <c r="CS22" s="40">
        <f t="shared" si="52"/>
        <v>0.16666666666666663</v>
      </c>
      <c r="CT22" s="201"/>
    </row>
    <row r="23" spans="1:98" x14ac:dyDescent="0.25">
      <c r="A23" s="228" t="s">
        <v>51</v>
      </c>
      <c r="B23" s="213" t="s">
        <v>33</v>
      </c>
      <c r="C23" s="78" t="s">
        <v>16</v>
      </c>
      <c r="D23" s="50"/>
      <c r="E23" s="48"/>
      <c r="F23" s="31">
        <f t="shared" si="0"/>
        <v>0</v>
      </c>
      <c r="G23" s="50"/>
      <c r="H23" s="48"/>
      <c r="I23" s="31">
        <f t="shared" si="1"/>
        <v>0</v>
      </c>
      <c r="J23" s="32"/>
      <c r="K23" s="36"/>
      <c r="L23" s="31">
        <f t="shared" si="2"/>
        <v>0</v>
      </c>
      <c r="M23" s="50"/>
      <c r="N23" s="51"/>
      <c r="O23" s="31">
        <f t="shared" si="3"/>
        <v>0</v>
      </c>
      <c r="P23" s="50"/>
      <c r="Q23" s="51"/>
      <c r="R23" s="31">
        <f t="shared" si="4"/>
        <v>0</v>
      </c>
      <c r="S23" s="32"/>
      <c r="T23" s="36"/>
      <c r="U23" s="31">
        <f t="shared" si="5"/>
        <v>0</v>
      </c>
      <c r="V23" s="32"/>
      <c r="W23" s="36"/>
      <c r="X23" s="31">
        <f t="shared" si="6"/>
        <v>0</v>
      </c>
      <c r="Y23" s="200">
        <f>SUM(F23:F24,I23:I24,L23:L24,O23:O24,R23:R24,U23:U24,X23:X24)</f>
        <v>0</v>
      </c>
      <c r="Z23" s="50"/>
      <c r="AA23" s="48"/>
      <c r="AB23" s="31">
        <f t="shared" si="30"/>
        <v>0</v>
      </c>
      <c r="AC23" s="50"/>
      <c r="AD23" s="48"/>
      <c r="AE23" s="31">
        <f t="shared" si="31"/>
        <v>0</v>
      </c>
      <c r="AF23" s="32"/>
      <c r="AG23" s="36"/>
      <c r="AH23" s="31">
        <f t="shared" si="32"/>
        <v>0</v>
      </c>
      <c r="AI23" s="50"/>
      <c r="AJ23" s="51"/>
      <c r="AK23" s="31">
        <f t="shared" si="33"/>
        <v>0</v>
      </c>
      <c r="AL23" s="50"/>
      <c r="AM23" s="51"/>
      <c r="AN23" s="31">
        <f t="shared" si="34"/>
        <v>0</v>
      </c>
      <c r="AO23" s="32"/>
      <c r="AP23" s="36"/>
      <c r="AQ23" s="31">
        <f t="shared" si="35"/>
        <v>0</v>
      </c>
      <c r="AR23" s="32"/>
      <c r="AS23" s="36"/>
      <c r="AT23" s="31">
        <f t="shared" si="36"/>
        <v>0</v>
      </c>
      <c r="AU23" s="200">
        <f>SUM(AB23:AB24,AE23:AE24,AH23:AH24,AK23:AK24,AN23:AN24,AQ23:AQ24,AT23:AT24)</f>
        <v>0</v>
      </c>
      <c r="AV23" s="50"/>
      <c r="AW23" s="48"/>
      <c r="AX23" s="31">
        <f t="shared" si="37"/>
        <v>0</v>
      </c>
      <c r="AY23" s="50"/>
      <c r="AZ23" s="48"/>
      <c r="BA23" s="31">
        <f t="shared" si="38"/>
        <v>0</v>
      </c>
      <c r="BB23" s="32"/>
      <c r="BC23" s="36"/>
      <c r="BD23" s="31">
        <f t="shared" si="39"/>
        <v>0</v>
      </c>
      <c r="BE23" s="50"/>
      <c r="BF23" s="51"/>
      <c r="BG23" s="31">
        <f t="shared" si="40"/>
        <v>0</v>
      </c>
      <c r="BH23" s="50"/>
      <c r="BI23" s="51"/>
      <c r="BJ23" s="31">
        <f t="shared" si="41"/>
        <v>0</v>
      </c>
      <c r="BK23" s="32"/>
      <c r="BL23" s="36"/>
      <c r="BM23" s="31">
        <f t="shared" si="42"/>
        <v>0</v>
      </c>
      <c r="BN23" s="32"/>
      <c r="BO23" s="36"/>
      <c r="BP23" s="31">
        <f t="shared" si="43"/>
        <v>0</v>
      </c>
      <c r="BQ23" s="200">
        <f>SUM(AX23:AX24,BA23:BA24,BD23:BD24,BG23:BG24,BJ23:BJ24,BM23:BM24,BP23:BP24)</f>
        <v>0</v>
      </c>
      <c r="BR23" s="50"/>
      <c r="BS23" s="48"/>
      <c r="BT23" s="31">
        <f t="shared" si="44"/>
        <v>0</v>
      </c>
      <c r="BU23" s="50"/>
      <c r="BV23" s="48"/>
      <c r="BW23" s="31">
        <f t="shared" si="45"/>
        <v>0</v>
      </c>
      <c r="BX23" s="32"/>
      <c r="BY23" s="36"/>
      <c r="BZ23" s="31">
        <f t="shared" si="46"/>
        <v>0</v>
      </c>
      <c r="CA23" s="50"/>
      <c r="CB23" s="51"/>
      <c r="CC23" s="31">
        <f t="shared" si="47"/>
        <v>0</v>
      </c>
      <c r="CD23" s="50"/>
      <c r="CE23" s="51"/>
      <c r="CF23" s="31">
        <f t="shared" si="48"/>
        <v>0</v>
      </c>
      <c r="CG23" s="32"/>
      <c r="CH23" s="36"/>
      <c r="CI23" s="31">
        <f t="shared" si="49"/>
        <v>0</v>
      </c>
      <c r="CJ23" s="32"/>
      <c r="CK23" s="36"/>
      <c r="CL23" s="31">
        <f t="shared" si="50"/>
        <v>0</v>
      </c>
      <c r="CM23" s="200">
        <f>SUM(BT23:BT24,BW23:BW24,BZ23:BZ24,CC23:CC24,CF23:CF24,CI23:CI24,CL23:CL24)</f>
        <v>0</v>
      </c>
      <c r="CN23" s="50"/>
      <c r="CO23" s="48"/>
      <c r="CP23" s="31">
        <f t="shared" si="51"/>
        <v>0</v>
      </c>
      <c r="CQ23" s="50"/>
      <c r="CR23" s="48"/>
      <c r="CS23" s="31">
        <f t="shared" si="52"/>
        <v>0</v>
      </c>
      <c r="CT23" s="200">
        <f>Y23+AU23+BQ23+CM23</f>
        <v>0</v>
      </c>
    </row>
    <row r="24" spans="1:98" ht="15.75" thickBot="1" x14ac:dyDescent="0.3">
      <c r="A24" s="228"/>
      <c r="B24" s="214"/>
      <c r="C24" s="78" t="s">
        <v>18</v>
      </c>
      <c r="D24" s="79"/>
      <c r="E24" s="39"/>
      <c r="F24" s="40">
        <f t="shared" si="0"/>
        <v>0</v>
      </c>
      <c r="G24" s="38"/>
      <c r="H24" s="39"/>
      <c r="I24" s="40">
        <f t="shared" si="1"/>
        <v>0</v>
      </c>
      <c r="J24" s="41"/>
      <c r="K24" s="44"/>
      <c r="L24" s="40">
        <f t="shared" si="2"/>
        <v>0</v>
      </c>
      <c r="M24" s="54"/>
      <c r="N24" s="56"/>
      <c r="O24" s="40">
        <f t="shared" si="3"/>
        <v>0</v>
      </c>
      <c r="P24" s="54"/>
      <c r="Q24" s="56"/>
      <c r="R24" s="40">
        <f t="shared" si="4"/>
        <v>0</v>
      </c>
      <c r="S24" s="41"/>
      <c r="T24" s="44"/>
      <c r="U24" s="40">
        <f t="shared" si="5"/>
        <v>0</v>
      </c>
      <c r="V24" s="41"/>
      <c r="W24" s="44"/>
      <c r="X24" s="40">
        <f t="shared" si="6"/>
        <v>0</v>
      </c>
      <c r="Y24" s="201"/>
      <c r="Z24" s="79"/>
      <c r="AA24" s="39"/>
      <c r="AB24" s="40">
        <f t="shared" si="30"/>
        <v>0</v>
      </c>
      <c r="AC24" s="38"/>
      <c r="AD24" s="39"/>
      <c r="AE24" s="40">
        <f t="shared" si="31"/>
        <v>0</v>
      </c>
      <c r="AF24" s="41"/>
      <c r="AG24" s="44"/>
      <c r="AH24" s="40">
        <f t="shared" si="32"/>
        <v>0</v>
      </c>
      <c r="AI24" s="54"/>
      <c r="AJ24" s="56"/>
      <c r="AK24" s="40">
        <f t="shared" si="33"/>
        <v>0</v>
      </c>
      <c r="AL24" s="54"/>
      <c r="AM24" s="56"/>
      <c r="AN24" s="40">
        <f t="shared" si="34"/>
        <v>0</v>
      </c>
      <c r="AO24" s="41"/>
      <c r="AP24" s="44"/>
      <c r="AQ24" s="40">
        <f t="shared" si="35"/>
        <v>0</v>
      </c>
      <c r="AR24" s="41"/>
      <c r="AS24" s="44"/>
      <c r="AT24" s="40">
        <f t="shared" si="36"/>
        <v>0</v>
      </c>
      <c r="AU24" s="201"/>
      <c r="AV24" s="79"/>
      <c r="AW24" s="39"/>
      <c r="AX24" s="40">
        <f t="shared" si="37"/>
        <v>0</v>
      </c>
      <c r="AY24" s="38"/>
      <c r="AZ24" s="39"/>
      <c r="BA24" s="40">
        <f t="shared" si="38"/>
        <v>0</v>
      </c>
      <c r="BB24" s="41"/>
      <c r="BC24" s="44"/>
      <c r="BD24" s="40">
        <f t="shared" si="39"/>
        <v>0</v>
      </c>
      <c r="BE24" s="54"/>
      <c r="BF24" s="56"/>
      <c r="BG24" s="40">
        <f t="shared" si="40"/>
        <v>0</v>
      </c>
      <c r="BH24" s="54"/>
      <c r="BI24" s="56"/>
      <c r="BJ24" s="40">
        <f t="shared" si="41"/>
        <v>0</v>
      </c>
      <c r="BK24" s="41"/>
      <c r="BL24" s="44"/>
      <c r="BM24" s="40">
        <f t="shared" si="42"/>
        <v>0</v>
      </c>
      <c r="BN24" s="41"/>
      <c r="BO24" s="44"/>
      <c r="BP24" s="40">
        <f t="shared" si="43"/>
        <v>0</v>
      </c>
      <c r="BQ24" s="201"/>
      <c r="BR24" s="79"/>
      <c r="BS24" s="39"/>
      <c r="BT24" s="40">
        <f t="shared" si="44"/>
        <v>0</v>
      </c>
      <c r="BU24" s="38"/>
      <c r="BV24" s="39"/>
      <c r="BW24" s="40">
        <f t="shared" si="45"/>
        <v>0</v>
      </c>
      <c r="BX24" s="41"/>
      <c r="BY24" s="44"/>
      <c r="BZ24" s="40">
        <f t="shared" si="46"/>
        <v>0</v>
      </c>
      <c r="CA24" s="54"/>
      <c r="CB24" s="56"/>
      <c r="CC24" s="40">
        <f t="shared" si="47"/>
        <v>0</v>
      </c>
      <c r="CD24" s="54"/>
      <c r="CE24" s="56"/>
      <c r="CF24" s="40">
        <f t="shared" si="48"/>
        <v>0</v>
      </c>
      <c r="CG24" s="41"/>
      <c r="CH24" s="44"/>
      <c r="CI24" s="40">
        <f t="shared" si="49"/>
        <v>0</v>
      </c>
      <c r="CJ24" s="41"/>
      <c r="CK24" s="44"/>
      <c r="CL24" s="40">
        <f t="shared" si="50"/>
        <v>0</v>
      </c>
      <c r="CM24" s="201"/>
      <c r="CN24" s="79"/>
      <c r="CO24" s="39"/>
      <c r="CP24" s="40">
        <f t="shared" si="51"/>
        <v>0</v>
      </c>
      <c r="CQ24" s="38"/>
      <c r="CR24" s="39"/>
      <c r="CS24" s="40">
        <f t="shared" si="52"/>
        <v>0</v>
      </c>
      <c r="CT24" s="201"/>
    </row>
    <row r="25" spans="1:98" x14ac:dyDescent="0.25">
      <c r="A25" s="228" t="s">
        <v>51</v>
      </c>
      <c r="B25" s="213" t="s">
        <v>33</v>
      </c>
      <c r="C25" s="78" t="s">
        <v>16</v>
      </c>
      <c r="D25" s="50"/>
      <c r="E25" s="48"/>
      <c r="F25" s="31">
        <f t="shared" si="0"/>
        <v>0</v>
      </c>
      <c r="G25" s="50"/>
      <c r="H25" s="48"/>
      <c r="I25" s="31">
        <f t="shared" si="1"/>
        <v>0</v>
      </c>
      <c r="J25" s="32"/>
      <c r="K25" s="36"/>
      <c r="L25" s="31">
        <f t="shared" si="2"/>
        <v>0</v>
      </c>
      <c r="M25" s="50"/>
      <c r="N25" s="51"/>
      <c r="O25" s="31">
        <f t="shared" si="3"/>
        <v>0</v>
      </c>
      <c r="P25" s="50"/>
      <c r="Q25" s="51"/>
      <c r="R25" s="31">
        <f t="shared" si="4"/>
        <v>0</v>
      </c>
      <c r="S25" s="32"/>
      <c r="T25" s="36"/>
      <c r="U25" s="31">
        <f t="shared" si="5"/>
        <v>0</v>
      </c>
      <c r="V25" s="32"/>
      <c r="W25" s="36"/>
      <c r="X25" s="31">
        <f t="shared" si="6"/>
        <v>0</v>
      </c>
      <c r="Y25" s="200">
        <f>SUM(F25:F26,I25:I26,L25:L26,O25:O26,R25:R26,U25:U26,X25:X26)</f>
        <v>0</v>
      </c>
      <c r="Z25" s="50"/>
      <c r="AA25" s="48"/>
      <c r="AB25" s="31">
        <f t="shared" si="30"/>
        <v>0</v>
      </c>
      <c r="AC25" s="50"/>
      <c r="AD25" s="48"/>
      <c r="AE25" s="31">
        <f t="shared" si="31"/>
        <v>0</v>
      </c>
      <c r="AF25" s="32"/>
      <c r="AG25" s="36"/>
      <c r="AH25" s="31">
        <f t="shared" si="32"/>
        <v>0</v>
      </c>
      <c r="AI25" s="50"/>
      <c r="AJ25" s="51"/>
      <c r="AK25" s="31">
        <f t="shared" si="33"/>
        <v>0</v>
      </c>
      <c r="AL25" s="50"/>
      <c r="AM25" s="51"/>
      <c r="AN25" s="31">
        <f t="shared" si="34"/>
        <v>0</v>
      </c>
      <c r="AO25" s="32"/>
      <c r="AP25" s="36"/>
      <c r="AQ25" s="31">
        <f t="shared" si="35"/>
        <v>0</v>
      </c>
      <c r="AR25" s="32"/>
      <c r="AS25" s="36"/>
      <c r="AT25" s="31">
        <f t="shared" si="36"/>
        <v>0</v>
      </c>
      <c r="AU25" s="200">
        <f>SUM(AB25:AB26,AE25:AE26,AH25:AH26,AK25:AK26,AN25:AN26,AQ25:AQ26,AT25:AT26)</f>
        <v>0</v>
      </c>
      <c r="AV25" s="50"/>
      <c r="AW25" s="48"/>
      <c r="AX25" s="31">
        <f t="shared" si="37"/>
        <v>0</v>
      </c>
      <c r="AY25" s="50"/>
      <c r="AZ25" s="48"/>
      <c r="BA25" s="31">
        <f t="shared" si="38"/>
        <v>0</v>
      </c>
      <c r="BB25" s="32"/>
      <c r="BC25" s="36"/>
      <c r="BD25" s="31">
        <f t="shared" si="39"/>
        <v>0</v>
      </c>
      <c r="BE25" s="50"/>
      <c r="BF25" s="51"/>
      <c r="BG25" s="31">
        <f t="shared" si="40"/>
        <v>0</v>
      </c>
      <c r="BH25" s="50"/>
      <c r="BI25" s="51"/>
      <c r="BJ25" s="31">
        <f t="shared" si="41"/>
        <v>0</v>
      </c>
      <c r="BK25" s="32"/>
      <c r="BL25" s="36"/>
      <c r="BM25" s="31">
        <f t="shared" si="42"/>
        <v>0</v>
      </c>
      <c r="BN25" s="32"/>
      <c r="BO25" s="36"/>
      <c r="BP25" s="31">
        <f t="shared" si="43"/>
        <v>0</v>
      </c>
      <c r="BQ25" s="200">
        <f>SUM(AX25:AX26,BA25:BA26,BD25:BD26,BG25:BG26,BJ25:BJ26,BM25:BM26,BP25:BP26)</f>
        <v>0</v>
      </c>
      <c r="BR25" s="50"/>
      <c r="BS25" s="48"/>
      <c r="BT25" s="31">
        <f t="shared" si="44"/>
        <v>0</v>
      </c>
      <c r="BU25" s="50"/>
      <c r="BV25" s="48"/>
      <c r="BW25" s="31">
        <f t="shared" si="45"/>
        <v>0</v>
      </c>
      <c r="BX25" s="32"/>
      <c r="BY25" s="36"/>
      <c r="BZ25" s="31">
        <f t="shared" si="46"/>
        <v>0</v>
      </c>
      <c r="CA25" s="50"/>
      <c r="CB25" s="51"/>
      <c r="CC25" s="31">
        <f t="shared" si="47"/>
        <v>0</v>
      </c>
      <c r="CD25" s="50"/>
      <c r="CE25" s="51"/>
      <c r="CF25" s="31">
        <f t="shared" si="48"/>
        <v>0</v>
      </c>
      <c r="CG25" s="32"/>
      <c r="CH25" s="36"/>
      <c r="CI25" s="31">
        <f t="shared" si="49"/>
        <v>0</v>
      </c>
      <c r="CJ25" s="32"/>
      <c r="CK25" s="36"/>
      <c r="CL25" s="31">
        <f t="shared" si="50"/>
        <v>0</v>
      </c>
      <c r="CM25" s="200">
        <f>SUM(BT25:BT26,BW25:BW26,BZ25:BZ26,CC25:CC26,CF25:CF26,CI25:CI26,CL25:CL26)</f>
        <v>0</v>
      </c>
      <c r="CN25" s="50"/>
      <c r="CO25" s="48"/>
      <c r="CP25" s="31">
        <f t="shared" si="51"/>
        <v>0</v>
      </c>
      <c r="CQ25" s="50"/>
      <c r="CR25" s="48"/>
      <c r="CS25" s="31">
        <f t="shared" si="52"/>
        <v>0</v>
      </c>
      <c r="CT25" s="200">
        <f>Y25+AU25+BQ25+CM25</f>
        <v>0</v>
      </c>
    </row>
    <row r="26" spans="1:98" ht="15.75" thickBot="1" x14ac:dyDescent="0.3">
      <c r="A26" s="228"/>
      <c r="B26" s="214"/>
      <c r="C26" s="78" t="s">
        <v>18</v>
      </c>
      <c r="D26" s="79"/>
      <c r="E26" s="39"/>
      <c r="F26" s="40">
        <f t="shared" si="0"/>
        <v>0</v>
      </c>
      <c r="G26" s="38"/>
      <c r="H26" s="39"/>
      <c r="I26" s="40">
        <f t="shared" si="1"/>
        <v>0</v>
      </c>
      <c r="J26" s="41"/>
      <c r="K26" s="44"/>
      <c r="L26" s="40">
        <f t="shared" si="2"/>
        <v>0</v>
      </c>
      <c r="M26" s="54"/>
      <c r="N26" s="56"/>
      <c r="O26" s="40">
        <f t="shared" si="3"/>
        <v>0</v>
      </c>
      <c r="P26" s="54"/>
      <c r="Q26" s="56"/>
      <c r="R26" s="40">
        <f t="shared" si="4"/>
        <v>0</v>
      </c>
      <c r="S26" s="41"/>
      <c r="T26" s="44"/>
      <c r="U26" s="40">
        <f t="shared" si="5"/>
        <v>0</v>
      </c>
      <c r="V26" s="41"/>
      <c r="W26" s="44"/>
      <c r="X26" s="40">
        <f t="shared" si="6"/>
        <v>0</v>
      </c>
      <c r="Y26" s="201"/>
      <c r="Z26" s="79"/>
      <c r="AA26" s="39"/>
      <c r="AB26" s="40">
        <f t="shared" si="30"/>
        <v>0</v>
      </c>
      <c r="AC26" s="38"/>
      <c r="AD26" s="39"/>
      <c r="AE26" s="40">
        <f t="shared" si="31"/>
        <v>0</v>
      </c>
      <c r="AF26" s="41"/>
      <c r="AG26" s="44"/>
      <c r="AH26" s="40">
        <f t="shared" si="32"/>
        <v>0</v>
      </c>
      <c r="AI26" s="54"/>
      <c r="AJ26" s="56"/>
      <c r="AK26" s="40">
        <f t="shared" si="33"/>
        <v>0</v>
      </c>
      <c r="AL26" s="54"/>
      <c r="AM26" s="56"/>
      <c r="AN26" s="40">
        <f t="shared" si="34"/>
        <v>0</v>
      </c>
      <c r="AO26" s="41"/>
      <c r="AP26" s="44"/>
      <c r="AQ26" s="40">
        <f t="shared" si="35"/>
        <v>0</v>
      </c>
      <c r="AR26" s="41"/>
      <c r="AS26" s="44"/>
      <c r="AT26" s="40">
        <f t="shared" si="36"/>
        <v>0</v>
      </c>
      <c r="AU26" s="201"/>
      <c r="AV26" s="79"/>
      <c r="AW26" s="39"/>
      <c r="AX26" s="40">
        <f t="shared" si="37"/>
        <v>0</v>
      </c>
      <c r="AY26" s="38"/>
      <c r="AZ26" s="39"/>
      <c r="BA26" s="40">
        <f t="shared" si="38"/>
        <v>0</v>
      </c>
      <c r="BB26" s="41"/>
      <c r="BC26" s="44"/>
      <c r="BD26" s="40">
        <f t="shared" si="39"/>
        <v>0</v>
      </c>
      <c r="BE26" s="54"/>
      <c r="BF26" s="56"/>
      <c r="BG26" s="40">
        <f t="shared" si="40"/>
        <v>0</v>
      </c>
      <c r="BH26" s="54"/>
      <c r="BI26" s="56"/>
      <c r="BJ26" s="40">
        <f t="shared" si="41"/>
        <v>0</v>
      </c>
      <c r="BK26" s="41"/>
      <c r="BL26" s="44"/>
      <c r="BM26" s="40">
        <f t="shared" si="42"/>
        <v>0</v>
      </c>
      <c r="BN26" s="41"/>
      <c r="BO26" s="44"/>
      <c r="BP26" s="40">
        <f t="shared" si="43"/>
        <v>0</v>
      </c>
      <c r="BQ26" s="201"/>
      <c r="BR26" s="79"/>
      <c r="BS26" s="39"/>
      <c r="BT26" s="40">
        <f t="shared" si="44"/>
        <v>0</v>
      </c>
      <c r="BU26" s="38"/>
      <c r="BV26" s="39"/>
      <c r="BW26" s="40">
        <f t="shared" si="45"/>
        <v>0</v>
      </c>
      <c r="BX26" s="41"/>
      <c r="BY26" s="44"/>
      <c r="BZ26" s="40">
        <f t="shared" si="46"/>
        <v>0</v>
      </c>
      <c r="CA26" s="54"/>
      <c r="CB26" s="56"/>
      <c r="CC26" s="40">
        <f t="shared" si="47"/>
        <v>0</v>
      </c>
      <c r="CD26" s="54"/>
      <c r="CE26" s="56"/>
      <c r="CF26" s="40">
        <f t="shared" si="48"/>
        <v>0</v>
      </c>
      <c r="CG26" s="41"/>
      <c r="CH26" s="44"/>
      <c r="CI26" s="40">
        <f t="shared" si="49"/>
        <v>0</v>
      </c>
      <c r="CJ26" s="41"/>
      <c r="CK26" s="44"/>
      <c r="CL26" s="40">
        <f t="shared" si="50"/>
        <v>0</v>
      </c>
      <c r="CM26" s="201"/>
      <c r="CN26" s="79"/>
      <c r="CO26" s="39"/>
      <c r="CP26" s="40">
        <f t="shared" si="51"/>
        <v>0</v>
      </c>
      <c r="CQ26" s="38"/>
      <c r="CR26" s="39"/>
      <c r="CS26" s="40">
        <f t="shared" si="52"/>
        <v>0</v>
      </c>
      <c r="CT26" s="201"/>
    </row>
    <row r="27" spans="1:98" ht="22.5" customHeight="1" thickBot="1" x14ac:dyDescent="0.3">
      <c r="A27" s="228"/>
      <c r="B27" s="80" t="s">
        <v>34</v>
      </c>
      <c r="C27" s="81"/>
      <c r="D27" s="82" t="s">
        <v>4</v>
      </c>
      <c r="E27" s="83"/>
      <c r="F27" s="83" t="s">
        <v>5</v>
      </c>
      <c r="G27" s="83" t="s">
        <v>6</v>
      </c>
      <c r="H27" s="83"/>
      <c r="I27" s="83" t="s">
        <v>5</v>
      </c>
      <c r="J27" s="83" t="s">
        <v>7</v>
      </c>
      <c r="K27" s="83"/>
      <c r="L27" s="83" t="s">
        <v>5</v>
      </c>
      <c r="M27" s="83" t="s">
        <v>8</v>
      </c>
      <c r="N27" s="83"/>
      <c r="O27" s="83" t="s">
        <v>5</v>
      </c>
      <c r="P27" s="83" t="s">
        <v>9</v>
      </c>
      <c r="Q27" s="83"/>
      <c r="R27" s="83" t="s">
        <v>5</v>
      </c>
      <c r="S27" s="83" t="s">
        <v>10</v>
      </c>
      <c r="T27" s="83"/>
      <c r="U27" s="83" t="s">
        <v>5</v>
      </c>
      <c r="V27" s="83" t="s">
        <v>11</v>
      </c>
      <c r="W27" s="83"/>
      <c r="X27" s="83" t="s">
        <v>5</v>
      </c>
      <c r="Y27" s="84"/>
      <c r="Z27" s="82" t="s">
        <v>4</v>
      </c>
      <c r="AA27" s="83"/>
      <c r="AB27" s="83" t="s">
        <v>5</v>
      </c>
      <c r="AC27" s="83" t="s">
        <v>6</v>
      </c>
      <c r="AD27" s="83"/>
      <c r="AE27" s="83" t="s">
        <v>5</v>
      </c>
      <c r="AF27" s="83" t="s">
        <v>7</v>
      </c>
      <c r="AG27" s="83"/>
      <c r="AH27" s="83" t="s">
        <v>5</v>
      </c>
      <c r="AI27" s="83" t="s">
        <v>8</v>
      </c>
      <c r="AJ27" s="83"/>
      <c r="AK27" s="83" t="s">
        <v>5</v>
      </c>
      <c r="AL27" s="83" t="s">
        <v>9</v>
      </c>
      <c r="AM27" s="83"/>
      <c r="AN27" s="83" t="s">
        <v>5</v>
      </c>
      <c r="AO27" s="83" t="s">
        <v>10</v>
      </c>
      <c r="AP27" s="83"/>
      <c r="AQ27" s="83" t="s">
        <v>5</v>
      </c>
      <c r="AR27" s="83" t="s">
        <v>11</v>
      </c>
      <c r="AS27" s="83"/>
      <c r="AT27" s="83" t="s">
        <v>5</v>
      </c>
      <c r="AU27" s="84"/>
      <c r="AV27" s="82" t="s">
        <v>4</v>
      </c>
      <c r="AW27" s="83"/>
      <c r="AX27" s="83" t="s">
        <v>5</v>
      </c>
      <c r="AY27" s="83" t="s">
        <v>6</v>
      </c>
      <c r="AZ27" s="83"/>
      <c r="BA27" s="83" t="s">
        <v>5</v>
      </c>
      <c r="BB27" s="83" t="s">
        <v>7</v>
      </c>
      <c r="BC27" s="83"/>
      <c r="BD27" s="83" t="s">
        <v>5</v>
      </c>
      <c r="BE27" s="83" t="s">
        <v>8</v>
      </c>
      <c r="BF27" s="83"/>
      <c r="BG27" s="83" t="s">
        <v>5</v>
      </c>
      <c r="BH27" s="83" t="s">
        <v>9</v>
      </c>
      <c r="BI27" s="83"/>
      <c r="BJ27" s="83" t="s">
        <v>5</v>
      </c>
      <c r="BK27" s="83" t="s">
        <v>10</v>
      </c>
      <c r="BL27" s="83"/>
      <c r="BM27" s="83" t="s">
        <v>5</v>
      </c>
      <c r="BN27" s="83" t="s">
        <v>11</v>
      </c>
      <c r="BO27" s="83"/>
      <c r="BP27" s="83" t="s">
        <v>5</v>
      </c>
      <c r="BQ27" s="84"/>
      <c r="BR27" s="82" t="s">
        <v>4</v>
      </c>
      <c r="BS27" s="83"/>
      <c r="BT27" s="83" t="s">
        <v>5</v>
      </c>
      <c r="BU27" s="83" t="s">
        <v>6</v>
      </c>
      <c r="BV27" s="83"/>
      <c r="BW27" s="83" t="s">
        <v>5</v>
      </c>
      <c r="BX27" s="83" t="s">
        <v>7</v>
      </c>
      <c r="BY27" s="83"/>
      <c r="BZ27" s="83" t="s">
        <v>5</v>
      </c>
      <c r="CA27" s="83" t="s">
        <v>8</v>
      </c>
      <c r="CB27" s="83"/>
      <c r="CC27" s="83" t="s">
        <v>5</v>
      </c>
      <c r="CD27" s="83" t="s">
        <v>9</v>
      </c>
      <c r="CE27" s="83"/>
      <c r="CF27" s="83" t="s">
        <v>5</v>
      </c>
      <c r="CG27" s="83" t="s">
        <v>10</v>
      </c>
      <c r="CH27" s="83"/>
      <c r="CI27" s="83" t="s">
        <v>5</v>
      </c>
      <c r="CJ27" s="83" t="s">
        <v>11</v>
      </c>
      <c r="CK27" s="83"/>
      <c r="CL27" s="83" t="s">
        <v>5</v>
      </c>
      <c r="CM27" s="84"/>
      <c r="CN27" s="82" t="s">
        <v>4</v>
      </c>
      <c r="CO27" s="83"/>
      <c r="CP27" s="83" t="s">
        <v>5</v>
      </c>
      <c r="CQ27" s="83" t="s">
        <v>6</v>
      </c>
      <c r="CR27" s="83"/>
      <c r="CS27" s="83" t="s">
        <v>5</v>
      </c>
      <c r="CT27" s="61"/>
    </row>
    <row r="28" spans="1:98" ht="31.5" customHeight="1" thickBot="1" x14ac:dyDescent="0.3">
      <c r="A28" s="228"/>
      <c r="B28" s="217" t="s">
        <v>20</v>
      </c>
      <c r="C28" s="85"/>
      <c r="D28" s="86">
        <v>0.45833333333333331</v>
      </c>
      <c r="E28" s="87">
        <v>0.625</v>
      </c>
      <c r="F28" s="88">
        <f t="shared" ref="F28:F29" si="53">IF(ISNUMBER(D28),E28-D28,0)</f>
        <v>0.16666666666666669</v>
      </c>
      <c r="G28" s="89">
        <v>0.45833333333333331</v>
      </c>
      <c r="H28" s="87">
        <v>0.625</v>
      </c>
      <c r="I28" s="90">
        <f t="shared" ref="I28:I29" si="54">IF(ISNUMBER(G28),H28-G28,0)</f>
        <v>0.16666666666666669</v>
      </c>
      <c r="J28" s="86">
        <v>0.45833333333333331</v>
      </c>
      <c r="K28" s="87">
        <v>0.60416666666666663</v>
      </c>
      <c r="L28" s="90">
        <f t="shared" ref="L28:L29" si="55">IF(ISNUMBER(J28),K28-J28,0)</f>
        <v>0.14583333333333331</v>
      </c>
      <c r="M28" s="86">
        <v>0.45833333333333331</v>
      </c>
      <c r="N28" s="87">
        <v>0.625</v>
      </c>
      <c r="O28" s="90">
        <f t="shared" ref="O28" si="56">IF(ISNUMBER(M28),N28-M28,0)</f>
        <v>0.16666666666666669</v>
      </c>
      <c r="P28" s="86">
        <v>0.47916666666666669</v>
      </c>
      <c r="Q28" s="87">
        <v>0.64583333333333337</v>
      </c>
      <c r="R28" s="90">
        <f t="shared" ref="R28" si="57">IF(ISNUMBER(P28),Q28-P28,0)</f>
        <v>0.16666666666666669</v>
      </c>
      <c r="S28" s="86">
        <v>0.5</v>
      </c>
      <c r="T28" s="87">
        <v>0.625</v>
      </c>
      <c r="U28" s="90">
        <f t="shared" ref="U28:U29" si="58">IF(ISNUMBER(S28),T28-S28,0)</f>
        <v>0.125</v>
      </c>
      <c r="V28" s="86">
        <v>0.45833333333333331</v>
      </c>
      <c r="W28" s="87">
        <v>0.70833333333333337</v>
      </c>
      <c r="X28" s="88">
        <f t="shared" ref="X28" si="59">IF(ISNUMBER(V28),W28-V28,0)</f>
        <v>0.25000000000000006</v>
      </c>
      <c r="Y28" s="91">
        <f>SUM(F28,F29,I29,O29,R29,X29,I28,L28,O28,R28,U28,X28,L29,U29)</f>
        <v>1.5625</v>
      </c>
      <c r="Z28" s="86">
        <v>0.45833333333333331</v>
      </c>
      <c r="AA28" s="87">
        <v>0.625</v>
      </c>
      <c r="AB28" s="88">
        <f t="shared" ref="AB28:AB37" si="60">IF(ISNUMBER(Z28),AA28-Z28,0)</f>
        <v>0.16666666666666669</v>
      </c>
      <c r="AC28" s="89">
        <v>0.45833333333333331</v>
      </c>
      <c r="AD28" s="87">
        <v>0.625</v>
      </c>
      <c r="AE28" s="90">
        <f t="shared" ref="AE28:AE37" si="61">IF(ISNUMBER(AC28),AD28-AC28,0)</f>
        <v>0.16666666666666669</v>
      </c>
      <c r="AF28" s="86">
        <v>0.45833333333333331</v>
      </c>
      <c r="AG28" s="87">
        <v>0.60416666666666663</v>
      </c>
      <c r="AH28" s="90">
        <f t="shared" ref="AH28:AH37" si="62">IF(ISNUMBER(AF28),AG28-AF28,0)</f>
        <v>0.14583333333333331</v>
      </c>
      <c r="AI28" s="86">
        <v>0.45833333333333331</v>
      </c>
      <c r="AJ28" s="87">
        <v>0.625</v>
      </c>
      <c r="AK28" s="90">
        <f t="shared" ref="AK28" si="63">IF(ISNUMBER(AI28),AJ28-AI28,0)</f>
        <v>0.16666666666666669</v>
      </c>
      <c r="AL28" s="86">
        <v>0.47916666666666669</v>
      </c>
      <c r="AM28" s="87">
        <v>0.64583333333333337</v>
      </c>
      <c r="AN28" s="90">
        <f t="shared" ref="AN28" si="64">IF(ISNUMBER(AL28),AM28-AL28,0)</f>
        <v>0.16666666666666669</v>
      </c>
      <c r="AO28" s="86">
        <v>0.5</v>
      </c>
      <c r="AP28" s="87">
        <v>0.625</v>
      </c>
      <c r="AQ28" s="90">
        <f t="shared" ref="AQ28:AQ37" si="65">IF(ISNUMBER(AO28),AP28-AO28,0)</f>
        <v>0.125</v>
      </c>
      <c r="AR28" s="86">
        <v>0.45833333333333331</v>
      </c>
      <c r="AS28" s="87">
        <v>0.70833333333333337</v>
      </c>
      <c r="AT28" s="88">
        <f t="shared" ref="AT28" si="66">IF(ISNUMBER(AR28),AS28-AR28,0)</f>
        <v>0.25000000000000006</v>
      </c>
      <c r="AU28" s="91">
        <f>SUM(AB28,AB29,AE29,AK29,AN29,AT29,AE28,AH28,AK28,AN28,AQ28,AT28,AH29,AQ29)</f>
        <v>1.5625</v>
      </c>
      <c r="AV28" s="86">
        <v>0.45833333333333331</v>
      </c>
      <c r="AW28" s="87">
        <v>0.625</v>
      </c>
      <c r="AX28" s="88">
        <f t="shared" ref="AX28:AX37" si="67">IF(ISNUMBER(AV28),AW28-AV28,0)</f>
        <v>0.16666666666666669</v>
      </c>
      <c r="AY28" s="89">
        <v>0.45833333333333331</v>
      </c>
      <c r="AZ28" s="87">
        <v>0.625</v>
      </c>
      <c r="BA28" s="90">
        <f t="shared" ref="BA28:BA37" si="68">IF(ISNUMBER(AY28),AZ28-AY28,0)</f>
        <v>0.16666666666666669</v>
      </c>
      <c r="BB28" s="86">
        <v>0.45833333333333331</v>
      </c>
      <c r="BC28" s="87">
        <v>0.60416666666666663</v>
      </c>
      <c r="BD28" s="90">
        <f t="shared" ref="BD28:BD37" si="69">IF(ISNUMBER(BB28),BC28-BB28,0)</f>
        <v>0.14583333333333331</v>
      </c>
      <c r="BE28" s="86">
        <v>0.45833333333333331</v>
      </c>
      <c r="BF28" s="87">
        <v>0.625</v>
      </c>
      <c r="BG28" s="90">
        <f t="shared" ref="BG28" si="70">IF(ISNUMBER(BE28),BF28-BE28,0)</f>
        <v>0.16666666666666669</v>
      </c>
      <c r="BH28" s="86">
        <v>0.47916666666666669</v>
      </c>
      <c r="BI28" s="87">
        <v>0.64583333333333337</v>
      </c>
      <c r="BJ28" s="90">
        <f t="shared" ref="BJ28" si="71">IF(ISNUMBER(BH28),BI28-BH28,0)</f>
        <v>0.16666666666666669</v>
      </c>
      <c r="BK28" s="86">
        <v>0.5</v>
      </c>
      <c r="BL28" s="87">
        <v>0.625</v>
      </c>
      <c r="BM28" s="90">
        <f t="shared" ref="BM28:BM37" si="72">IF(ISNUMBER(BK28),BL28-BK28,0)</f>
        <v>0.125</v>
      </c>
      <c r="BN28" s="86">
        <v>0.45833333333333331</v>
      </c>
      <c r="BO28" s="87">
        <v>0.70833333333333337</v>
      </c>
      <c r="BP28" s="88">
        <f t="shared" ref="BP28" si="73">IF(ISNUMBER(BN28),BO28-BN28,0)</f>
        <v>0.25000000000000006</v>
      </c>
      <c r="BQ28" s="91">
        <f>SUM(AX28,AX29,BA29,BG29,BJ29,BP29,BA28,BD28,BG28,BJ28,BM28,BP28,BD29,BM29)</f>
        <v>1.5625</v>
      </c>
      <c r="BR28" s="86">
        <v>0.45833333333333331</v>
      </c>
      <c r="BS28" s="87">
        <v>0.625</v>
      </c>
      <c r="BT28" s="88">
        <f t="shared" ref="BT28:BT37" si="74">IF(ISNUMBER(BR28),BS28-BR28,0)</f>
        <v>0.16666666666666669</v>
      </c>
      <c r="BU28" s="89">
        <v>0.45833333333333331</v>
      </c>
      <c r="BV28" s="87">
        <v>0.625</v>
      </c>
      <c r="BW28" s="90">
        <f t="shared" ref="BW28:BW37" si="75">IF(ISNUMBER(BU28),BV28-BU28,0)</f>
        <v>0.16666666666666669</v>
      </c>
      <c r="BX28" s="86">
        <v>0.45833333333333331</v>
      </c>
      <c r="BY28" s="87">
        <v>0.60416666666666663</v>
      </c>
      <c r="BZ28" s="90">
        <f t="shared" ref="BZ28:BZ37" si="76">IF(ISNUMBER(BX28),BY28-BX28,0)</f>
        <v>0.14583333333333331</v>
      </c>
      <c r="CA28" s="86">
        <v>0.45833333333333331</v>
      </c>
      <c r="CB28" s="87">
        <v>0.625</v>
      </c>
      <c r="CC28" s="90">
        <f t="shared" ref="CC28" si="77">IF(ISNUMBER(CA28),CB28-CA28,0)</f>
        <v>0.16666666666666669</v>
      </c>
      <c r="CD28" s="86">
        <v>0.47916666666666669</v>
      </c>
      <c r="CE28" s="87">
        <v>0.64583333333333337</v>
      </c>
      <c r="CF28" s="90">
        <f t="shared" ref="CF28" si="78">IF(ISNUMBER(CD28),CE28-CD28,0)</f>
        <v>0.16666666666666669</v>
      </c>
      <c r="CG28" s="86">
        <v>0.5</v>
      </c>
      <c r="CH28" s="87">
        <v>0.625</v>
      </c>
      <c r="CI28" s="90">
        <f t="shared" ref="CI28:CI37" si="79">IF(ISNUMBER(CG28),CH28-CG28,0)</f>
        <v>0.125</v>
      </c>
      <c r="CJ28" s="86">
        <v>0.45833333333333331</v>
      </c>
      <c r="CK28" s="87">
        <v>0.70833333333333337</v>
      </c>
      <c r="CL28" s="88">
        <f t="shared" ref="CL28" si="80">IF(ISNUMBER(CJ28),CK28-CJ28,0)</f>
        <v>0.25000000000000006</v>
      </c>
      <c r="CM28" s="91">
        <f>SUM(BT28,BT29,BW29,CC29,CF29,CL29,BW28,BZ28,CC28,CF28,CI28,CL28,BZ29,CI29)</f>
        <v>1.5625</v>
      </c>
      <c r="CN28" s="86">
        <v>0.45833333333333331</v>
      </c>
      <c r="CO28" s="87">
        <v>0.625</v>
      </c>
      <c r="CP28" s="88">
        <f t="shared" ref="CP28:CP37" si="81">IF(ISNUMBER(CN28),CO28-CN28,0)</f>
        <v>0.16666666666666669</v>
      </c>
      <c r="CQ28" s="89">
        <v>0.45833333333333331</v>
      </c>
      <c r="CR28" s="87">
        <v>0.625</v>
      </c>
      <c r="CS28" s="90">
        <f t="shared" ref="CS28:CS37" si="82">IF(ISNUMBER(CQ28),CR28-CQ28,0)</f>
        <v>0.16666666666666669</v>
      </c>
      <c r="CT28" s="64"/>
    </row>
    <row r="29" spans="1:98" ht="28.5" customHeight="1" thickBot="1" x14ac:dyDescent="0.3">
      <c r="A29" s="228"/>
      <c r="B29" s="217"/>
      <c r="C29" s="92"/>
      <c r="D29" s="93"/>
      <c r="E29" s="94"/>
      <c r="F29" s="95">
        <f t="shared" si="53"/>
        <v>0</v>
      </c>
      <c r="G29" s="96"/>
      <c r="H29" s="96"/>
      <c r="I29" s="95">
        <f t="shared" si="54"/>
        <v>0</v>
      </c>
      <c r="J29" s="93">
        <v>0.66666666666666663</v>
      </c>
      <c r="K29" s="94">
        <v>0.83333333333333337</v>
      </c>
      <c r="L29" s="97">
        <f t="shared" si="55"/>
        <v>0.16666666666666674</v>
      </c>
      <c r="M29" s="93"/>
      <c r="N29" s="94"/>
      <c r="O29" s="97"/>
      <c r="P29" s="93"/>
      <c r="Q29" s="94"/>
      <c r="R29" s="97"/>
      <c r="S29" s="93">
        <v>0.70833333333333337</v>
      </c>
      <c r="T29" s="94">
        <v>0.91666666666666663</v>
      </c>
      <c r="U29" s="97">
        <f t="shared" si="58"/>
        <v>0.20833333333333326</v>
      </c>
      <c r="V29" s="93"/>
      <c r="W29" s="94"/>
      <c r="X29" s="98"/>
      <c r="Y29" s="99"/>
      <c r="Z29" s="93"/>
      <c r="AA29" s="94"/>
      <c r="AB29" s="95">
        <f t="shared" si="60"/>
        <v>0</v>
      </c>
      <c r="AC29" s="96"/>
      <c r="AD29" s="96"/>
      <c r="AE29" s="95">
        <f t="shared" si="61"/>
        <v>0</v>
      </c>
      <c r="AF29" s="93">
        <v>0.66666666666666663</v>
      </c>
      <c r="AG29" s="94">
        <v>0.83333333333333337</v>
      </c>
      <c r="AH29" s="97">
        <f t="shared" si="62"/>
        <v>0.16666666666666674</v>
      </c>
      <c r="AI29" s="93"/>
      <c r="AJ29" s="94"/>
      <c r="AK29" s="97"/>
      <c r="AL29" s="93"/>
      <c r="AM29" s="94"/>
      <c r="AN29" s="97"/>
      <c r="AO29" s="93">
        <v>0.70833333333333337</v>
      </c>
      <c r="AP29" s="94">
        <v>0.91666666666666663</v>
      </c>
      <c r="AQ29" s="97">
        <f t="shared" si="65"/>
        <v>0.20833333333333326</v>
      </c>
      <c r="AR29" s="93"/>
      <c r="AS29" s="94"/>
      <c r="AT29" s="98"/>
      <c r="AU29" s="99"/>
      <c r="AV29" s="93"/>
      <c r="AW29" s="94"/>
      <c r="AX29" s="95">
        <f t="shared" si="67"/>
        <v>0</v>
      </c>
      <c r="AY29" s="96"/>
      <c r="AZ29" s="96"/>
      <c r="BA29" s="95">
        <f t="shared" si="68"/>
        <v>0</v>
      </c>
      <c r="BB29" s="93">
        <v>0.66666666666666663</v>
      </c>
      <c r="BC29" s="94">
        <v>0.83333333333333337</v>
      </c>
      <c r="BD29" s="97">
        <f t="shared" si="69"/>
        <v>0.16666666666666674</v>
      </c>
      <c r="BE29" s="93"/>
      <c r="BF29" s="94"/>
      <c r="BG29" s="97"/>
      <c r="BH29" s="93"/>
      <c r="BI29" s="94"/>
      <c r="BJ29" s="97"/>
      <c r="BK29" s="93">
        <v>0.70833333333333337</v>
      </c>
      <c r="BL29" s="94">
        <v>0.91666666666666663</v>
      </c>
      <c r="BM29" s="97">
        <f t="shared" si="72"/>
        <v>0.20833333333333326</v>
      </c>
      <c r="BN29" s="93"/>
      <c r="BO29" s="94"/>
      <c r="BP29" s="98"/>
      <c r="BQ29" s="99"/>
      <c r="BR29" s="93"/>
      <c r="BS29" s="94"/>
      <c r="BT29" s="95">
        <f t="shared" si="74"/>
        <v>0</v>
      </c>
      <c r="BU29" s="96"/>
      <c r="BV29" s="96"/>
      <c r="BW29" s="95">
        <f t="shared" si="75"/>
        <v>0</v>
      </c>
      <c r="BX29" s="93">
        <v>0.66666666666666663</v>
      </c>
      <c r="BY29" s="94">
        <v>0.83333333333333337</v>
      </c>
      <c r="BZ29" s="97">
        <f t="shared" si="76"/>
        <v>0.16666666666666674</v>
      </c>
      <c r="CA29" s="93"/>
      <c r="CB29" s="94"/>
      <c r="CC29" s="97"/>
      <c r="CD29" s="93"/>
      <c r="CE29" s="94"/>
      <c r="CF29" s="97"/>
      <c r="CG29" s="93">
        <v>0.70833333333333337</v>
      </c>
      <c r="CH29" s="94">
        <v>0.91666666666666663</v>
      </c>
      <c r="CI29" s="97">
        <f t="shared" si="79"/>
        <v>0.20833333333333326</v>
      </c>
      <c r="CJ29" s="93"/>
      <c r="CK29" s="94"/>
      <c r="CL29" s="98"/>
      <c r="CM29" s="99"/>
      <c r="CN29" s="93"/>
      <c r="CO29" s="94"/>
      <c r="CP29" s="95">
        <f t="shared" si="81"/>
        <v>0</v>
      </c>
      <c r="CQ29" s="96"/>
      <c r="CR29" s="96"/>
      <c r="CS29" s="95">
        <f t="shared" si="82"/>
        <v>0</v>
      </c>
      <c r="CT29" s="64"/>
    </row>
    <row r="30" spans="1:98" x14ac:dyDescent="0.25">
      <c r="A30" s="228" t="s">
        <v>51</v>
      </c>
      <c r="B30" s="218" t="s">
        <v>35</v>
      </c>
      <c r="C30" s="100" t="s">
        <v>16</v>
      </c>
      <c r="D30" s="50" t="s">
        <v>17</v>
      </c>
      <c r="E30" s="48"/>
      <c r="F30" s="31">
        <f t="shared" si="0"/>
        <v>0</v>
      </c>
      <c r="G30" s="50" t="s">
        <v>17</v>
      </c>
      <c r="H30" s="48"/>
      <c r="I30" s="31">
        <f t="shared" si="1"/>
        <v>0</v>
      </c>
      <c r="J30" s="32">
        <v>0.5</v>
      </c>
      <c r="K30" s="36">
        <v>0.625</v>
      </c>
      <c r="L30" s="31">
        <f t="shared" si="2"/>
        <v>0.125</v>
      </c>
      <c r="M30" s="50">
        <v>0.45833333333333331</v>
      </c>
      <c r="N30" s="51">
        <v>0.625</v>
      </c>
      <c r="O30" s="31">
        <f t="shared" si="3"/>
        <v>0.16666666666666669</v>
      </c>
      <c r="P30" s="50">
        <v>0.47916666666666669</v>
      </c>
      <c r="Q30" s="51">
        <v>0.60416666666666663</v>
      </c>
      <c r="R30" s="31">
        <f t="shared" si="4"/>
        <v>0.12499999999999994</v>
      </c>
      <c r="S30" s="32">
        <v>0.41666666666666669</v>
      </c>
      <c r="T30" s="36">
        <v>0.54166666666666663</v>
      </c>
      <c r="U30" s="31">
        <f t="shared" si="5"/>
        <v>0.12499999999999994</v>
      </c>
      <c r="V30" s="32">
        <v>0.45833333333333331</v>
      </c>
      <c r="W30" s="36">
        <v>0.625</v>
      </c>
      <c r="X30" s="31">
        <f t="shared" si="6"/>
        <v>0.16666666666666669</v>
      </c>
      <c r="Y30" s="220">
        <f>SUM(F30:F31,I30:I31,L30:L31,O30:O31,R30:R31,U30:U31,X30:X31)</f>
        <v>1.3333333333333333</v>
      </c>
      <c r="Z30" s="50" t="s">
        <v>17</v>
      </c>
      <c r="AA30" s="48"/>
      <c r="AB30" s="31">
        <f t="shared" si="60"/>
        <v>0</v>
      </c>
      <c r="AC30" s="50" t="s">
        <v>17</v>
      </c>
      <c r="AD30" s="48"/>
      <c r="AE30" s="31">
        <f t="shared" si="61"/>
        <v>0</v>
      </c>
      <c r="AF30" s="32">
        <v>0.5</v>
      </c>
      <c r="AG30" s="36">
        <v>0.625</v>
      </c>
      <c r="AH30" s="31">
        <f t="shared" si="62"/>
        <v>0.125</v>
      </c>
      <c r="AI30" s="50">
        <v>0.45833333333333331</v>
      </c>
      <c r="AJ30" s="51">
        <v>0.625</v>
      </c>
      <c r="AK30" s="31">
        <f t="shared" ref="AK30:AK37" si="83">IF(ISNUMBER(AI30),AJ30-AI30,0)</f>
        <v>0.16666666666666669</v>
      </c>
      <c r="AL30" s="50">
        <v>0.47916666666666669</v>
      </c>
      <c r="AM30" s="51">
        <v>0.60416666666666663</v>
      </c>
      <c r="AN30" s="31">
        <f t="shared" ref="AN30:AN37" si="84">IF(ISNUMBER(AL30),AM30-AL30,0)</f>
        <v>0.12499999999999994</v>
      </c>
      <c r="AO30" s="32">
        <v>0.41666666666666669</v>
      </c>
      <c r="AP30" s="36">
        <v>0.54166666666666663</v>
      </c>
      <c r="AQ30" s="31">
        <f t="shared" si="65"/>
        <v>0.12499999999999994</v>
      </c>
      <c r="AR30" s="32">
        <v>0.45833333333333331</v>
      </c>
      <c r="AS30" s="36">
        <v>0.625</v>
      </c>
      <c r="AT30" s="31">
        <f t="shared" ref="AT30:AT37" si="85">IF(ISNUMBER(AR30),AS30-AR30,0)</f>
        <v>0.16666666666666669</v>
      </c>
      <c r="AU30" s="220">
        <f>SUM(AB30:AB31,AE30:AE31,AH30:AH31,AK30:AK31,AN30:AN31,AQ30:AQ31,AT30:AT31)</f>
        <v>1.4583333333333333</v>
      </c>
      <c r="AV30" s="50" t="s">
        <v>17</v>
      </c>
      <c r="AW30" s="48"/>
      <c r="AX30" s="31">
        <f t="shared" si="67"/>
        <v>0</v>
      </c>
      <c r="AY30" s="50" t="s">
        <v>17</v>
      </c>
      <c r="AZ30" s="48"/>
      <c r="BA30" s="31">
        <f t="shared" si="68"/>
        <v>0</v>
      </c>
      <c r="BB30" s="32">
        <v>0.5</v>
      </c>
      <c r="BC30" s="36">
        <v>0.625</v>
      </c>
      <c r="BD30" s="31">
        <f t="shared" si="69"/>
        <v>0.125</v>
      </c>
      <c r="BE30" s="50">
        <v>0.45833333333333331</v>
      </c>
      <c r="BF30" s="51">
        <v>0.625</v>
      </c>
      <c r="BG30" s="31">
        <f t="shared" ref="BG30:BG37" si="86">IF(ISNUMBER(BE30),BF30-BE30,0)</f>
        <v>0.16666666666666669</v>
      </c>
      <c r="BH30" s="50">
        <v>0.47916666666666669</v>
      </c>
      <c r="BI30" s="51">
        <v>0.60416666666666663</v>
      </c>
      <c r="BJ30" s="31">
        <f t="shared" ref="BJ30:BJ37" si="87">IF(ISNUMBER(BH30),BI30-BH30,0)</f>
        <v>0.12499999999999994</v>
      </c>
      <c r="BK30" s="32">
        <v>0.41666666666666669</v>
      </c>
      <c r="BL30" s="36">
        <v>0.54166666666666663</v>
      </c>
      <c r="BM30" s="31">
        <f t="shared" si="72"/>
        <v>0.12499999999999994</v>
      </c>
      <c r="BN30" s="32">
        <v>0.45833333333333331</v>
      </c>
      <c r="BO30" s="36">
        <v>0.625</v>
      </c>
      <c r="BP30" s="31">
        <f t="shared" ref="BP30:BP37" si="88">IF(ISNUMBER(BN30),BO30-BN30,0)</f>
        <v>0.16666666666666669</v>
      </c>
      <c r="BQ30" s="220">
        <f>SUM(AX30:AX31,BA30:BA31,BD30:BD31,BG30:BG31,BJ30:BJ31,BM30:BM31,BP30:BP31)</f>
        <v>1.4583333333333333</v>
      </c>
      <c r="BR30" s="50" t="s">
        <v>17</v>
      </c>
      <c r="BS30" s="48"/>
      <c r="BT30" s="31">
        <f t="shared" si="74"/>
        <v>0</v>
      </c>
      <c r="BU30" s="50" t="s">
        <v>17</v>
      </c>
      <c r="BV30" s="48"/>
      <c r="BW30" s="31">
        <f t="shared" si="75"/>
        <v>0</v>
      </c>
      <c r="BX30" s="32">
        <v>0.5</v>
      </c>
      <c r="BY30" s="36">
        <v>0.625</v>
      </c>
      <c r="BZ30" s="31">
        <f t="shared" si="76"/>
        <v>0.125</v>
      </c>
      <c r="CA30" s="50">
        <v>0.45833333333333331</v>
      </c>
      <c r="CB30" s="51">
        <v>0.625</v>
      </c>
      <c r="CC30" s="31">
        <f t="shared" ref="CC30:CC37" si="89">IF(ISNUMBER(CA30),CB30-CA30,0)</f>
        <v>0.16666666666666669</v>
      </c>
      <c r="CD30" s="50">
        <v>0.47916666666666669</v>
      </c>
      <c r="CE30" s="51">
        <v>0.60416666666666663</v>
      </c>
      <c r="CF30" s="31">
        <f t="shared" ref="CF30:CF37" si="90">IF(ISNUMBER(CD30),CE30-CD30,0)</f>
        <v>0.12499999999999994</v>
      </c>
      <c r="CG30" s="32">
        <v>0.41666666666666669</v>
      </c>
      <c r="CH30" s="36">
        <v>0.54166666666666663</v>
      </c>
      <c r="CI30" s="31">
        <f t="shared" si="79"/>
        <v>0.12499999999999994</v>
      </c>
      <c r="CJ30" s="32">
        <v>0.45833333333333331</v>
      </c>
      <c r="CK30" s="36">
        <v>0.625</v>
      </c>
      <c r="CL30" s="31">
        <f t="shared" ref="CL30:CL37" si="91">IF(ISNUMBER(CJ30),CK30-CJ30,0)</f>
        <v>0.16666666666666669</v>
      </c>
      <c r="CM30" s="220">
        <f>SUM(BT30:BT31,BW30:BW31,BZ30:BZ31,CC30:CC31,CF30:CF31,CI30:CI31,CL30:CL31)</f>
        <v>1.4583333333333333</v>
      </c>
      <c r="CN30" s="50" t="s">
        <v>17</v>
      </c>
      <c r="CO30" s="48"/>
      <c r="CP30" s="31">
        <f t="shared" si="81"/>
        <v>0</v>
      </c>
      <c r="CQ30" s="50" t="s">
        <v>17</v>
      </c>
      <c r="CR30" s="48"/>
      <c r="CS30" s="31">
        <f t="shared" si="82"/>
        <v>0</v>
      </c>
      <c r="CT30" s="200">
        <f>Y30+AU30+BQ30+CM30</f>
        <v>5.708333333333333</v>
      </c>
    </row>
    <row r="31" spans="1:98" ht="20.25" customHeight="1" thickBot="1" x14ac:dyDescent="0.3">
      <c r="A31" s="228"/>
      <c r="B31" s="219"/>
      <c r="C31" s="101" t="s">
        <v>18</v>
      </c>
      <c r="D31" s="102"/>
      <c r="E31" s="103"/>
      <c r="F31" s="104">
        <f t="shared" si="0"/>
        <v>0</v>
      </c>
      <c r="G31" s="102"/>
      <c r="H31" s="103"/>
      <c r="I31" s="104">
        <f t="shared" si="1"/>
        <v>0</v>
      </c>
      <c r="J31" s="105">
        <v>0.66666666666666663</v>
      </c>
      <c r="K31" s="106">
        <v>0.83333333333333337</v>
      </c>
      <c r="L31" s="104">
        <f t="shared" si="2"/>
        <v>0.16666666666666674</v>
      </c>
      <c r="M31" s="102"/>
      <c r="N31" s="103"/>
      <c r="O31" s="104">
        <f t="shared" si="3"/>
        <v>0</v>
      </c>
      <c r="P31" s="107">
        <v>0.75</v>
      </c>
      <c r="Q31" s="108">
        <v>0.91666666666666663</v>
      </c>
      <c r="R31" s="104">
        <f t="shared" si="4"/>
        <v>0.16666666666666663</v>
      </c>
      <c r="S31" s="105">
        <v>0.75</v>
      </c>
      <c r="T31" s="106">
        <v>0.91666666666666663</v>
      </c>
      <c r="U31" s="104">
        <f t="shared" si="5"/>
        <v>0.16666666666666663</v>
      </c>
      <c r="V31" s="105">
        <v>0.66666666666666663</v>
      </c>
      <c r="W31" s="106">
        <v>0.79166666666666663</v>
      </c>
      <c r="X31" s="104">
        <f t="shared" si="6"/>
        <v>0.125</v>
      </c>
      <c r="Y31" s="221"/>
      <c r="Z31" s="102"/>
      <c r="AA31" s="103"/>
      <c r="AB31" s="104">
        <f t="shared" si="60"/>
        <v>0</v>
      </c>
      <c r="AC31" s="102"/>
      <c r="AD31" s="103"/>
      <c r="AE31" s="104">
        <f t="shared" si="61"/>
        <v>0</v>
      </c>
      <c r="AF31" s="105">
        <v>0.66666666666666663</v>
      </c>
      <c r="AG31" s="106">
        <v>0.83333333333333337</v>
      </c>
      <c r="AH31" s="104">
        <f t="shared" si="62"/>
        <v>0.16666666666666674</v>
      </c>
      <c r="AI31" s="109">
        <v>0.70833333333333337</v>
      </c>
      <c r="AJ31" s="110">
        <v>0.83333333333333337</v>
      </c>
      <c r="AK31" s="104">
        <f t="shared" si="83"/>
        <v>0.125</v>
      </c>
      <c r="AL31" s="107">
        <v>0.75</v>
      </c>
      <c r="AM31" s="108">
        <v>0.91666666666666663</v>
      </c>
      <c r="AN31" s="104">
        <f t="shared" si="84"/>
        <v>0.16666666666666663</v>
      </c>
      <c r="AO31" s="105">
        <v>0.75</v>
      </c>
      <c r="AP31" s="106">
        <v>0.91666666666666663</v>
      </c>
      <c r="AQ31" s="104">
        <f t="shared" si="65"/>
        <v>0.16666666666666663</v>
      </c>
      <c r="AR31" s="105">
        <v>0.66666666666666663</v>
      </c>
      <c r="AS31" s="106">
        <v>0.79166666666666663</v>
      </c>
      <c r="AT31" s="104">
        <f t="shared" si="85"/>
        <v>0.125</v>
      </c>
      <c r="AU31" s="221"/>
      <c r="AV31" s="102"/>
      <c r="AW31" s="103"/>
      <c r="AX31" s="104">
        <f t="shared" si="67"/>
        <v>0</v>
      </c>
      <c r="AY31" s="102"/>
      <c r="AZ31" s="103"/>
      <c r="BA31" s="104">
        <f t="shared" si="68"/>
        <v>0</v>
      </c>
      <c r="BB31" s="105">
        <v>0.66666666666666663</v>
      </c>
      <c r="BC31" s="106">
        <v>0.83333333333333337</v>
      </c>
      <c r="BD31" s="104">
        <f t="shared" si="69"/>
        <v>0.16666666666666674</v>
      </c>
      <c r="BE31" s="109">
        <v>0.70833333333333337</v>
      </c>
      <c r="BF31" s="110">
        <v>0.83333333333333337</v>
      </c>
      <c r="BG31" s="104">
        <f t="shared" si="86"/>
        <v>0.125</v>
      </c>
      <c r="BH31" s="107">
        <v>0.75</v>
      </c>
      <c r="BI31" s="108">
        <v>0.91666666666666663</v>
      </c>
      <c r="BJ31" s="104">
        <f t="shared" si="87"/>
        <v>0.16666666666666663</v>
      </c>
      <c r="BK31" s="105">
        <v>0.75</v>
      </c>
      <c r="BL31" s="106">
        <v>0.91666666666666663</v>
      </c>
      <c r="BM31" s="104">
        <f t="shared" si="72"/>
        <v>0.16666666666666663</v>
      </c>
      <c r="BN31" s="105">
        <v>0.66666666666666663</v>
      </c>
      <c r="BO31" s="106">
        <v>0.79166666666666663</v>
      </c>
      <c r="BP31" s="104">
        <f t="shared" si="88"/>
        <v>0.125</v>
      </c>
      <c r="BQ31" s="221"/>
      <c r="BR31" s="102"/>
      <c r="BS31" s="103"/>
      <c r="BT31" s="104">
        <f t="shared" si="74"/>
        <v>0</v>
      </c>
      <c r="BU31" s="102"/>
      <c r="BV31" s="103"/>
      <c r="BW31" s="104">
        <f t="shared" si="75"/>
        <v>0</v>
      </c>
      <c r="BX31" s="105">
        <v>0.66666666666666663</v>
      </c>
      <c r="BY31" s="106">
        <v>0.83333333333333337</v>
      </c>
      <c r="BZ31" s="104">
        <f t="shared" si="76"/>
        <v>0.16666666666666674</v>
      </c>
      <c r="CA31" s="109">
        <v>0.70833333333333337</v>
      </c>
      <c r="CB31" s="110">
        <v>0.83333333333333337</v>
      </c>
      <c r="CC31" s="104">
        <f t="shared" si="89"/>
        <v>0.125</v>
      </c>
      <c r="CD31" s="107">
        <v>0.75</v>
      </c>
      <c r="CE31" s="108">
        <v>0.91666666666666663</v>
      </c>
      <c r="CF31" s="104">
        <f t="shared" si="90"/>
        <v>0.16666666666666663</v>
      </c>
      <c r="CG31" s="105">
        <v>0.75</v>
      </c>
      <c r="CH31" s="106">
        <v>0.91666666666666663</v>
      </c>
      <c r="CI31" s="104">
        <f t="shared" si="79"/>
        <v>0.16666666666666663</v>
      </c>
      <c r="CJ31" s="105">
        <v>0.66666666666666663</v>
      </c>
      <c r="CK31" s="106">
        <v>0.79166666666666663</v>
      </c>
      <c r="CL31" s="104">
        <f t="shared" si="91"/>
        <v>0.125</v>
      </c>
      <c r="CM31" s="221"/>
      <c r="CN31" s="102"/>
      <c r="CO31" s="103"/>
      <c r="CP31" s="104">
        <f t="shared" si="81"/>
        <v>0</v>
      </c>
      <c r="CQ31" s="102"/>
      <c r="CR31" s="103"/>
      <c r="CS31" s="104">
        <f t="shared" si="82"/>
        <v>0</v>
      </c>
      <c r="CT31" s="201"/>
    </row>
    <row r="32" spans="1:98" x14ac:dyDescent="0.25">
      <c r="A32" s="228"/>
      <c r="B32" s="214" t="s">
        <v>36</v>
      </c>
      <c r="C32" s="78" t="s">
        <v>16</v>
      </c>
      <c r="D32" s="111">
        <v>0.5</v>
      </c>
      <c r="E32" s="112">
        <v>0.60416666666666663</v>
      </c>
      <c r="F32" s="113">
        <f t="shared" si="0"/>
        <v>0.10416666666666663</v>
      </c>
      <c r="G32" s="111">
        <v>0.5</v>
      </c>
      <c r="H32" s="112">
        <v>0.60416666666666663</v>
      </c>
      <c r="I32" s="113">
        <f t="shared" si="1"/>
        <v>0.10416666666666663</v>
      </c>
      <c r="J32" s="114"/>
      <c r="K32" s="115"/>
      <c r="L32" s="113">
        <f t="shared" si="2"/>
        <v>0</v>
      </c>
      <c r="M32" s="111"/>
      <c r="N32" s="112"/>
      <c r="O32" s="113">
        <f t="shared" si="3"/>
        <v>0</v>
      </c>
      <c r="P32" s="111"/>
      <c r="Q32" s="116"/>
      <c r="R32" s="113">
        <f t="shared" si="4"/>
        <v>0</v>
      </c>
      <c r="S32" s="114">
        <v>0.54166666666666663</v>
      </c>
      <c r="T32" s="115">
        <v>0.70833333333333337</v>
      </c>
      <c r="U32" s="113">
        <f t="shared" si="5"/>
        <v>0.16666666666666674</v>
      </c>
      <c r="V32" s="114"/>
      <c r="W32" s="115"/>
      <c r="X32" s="113">
        <f t="shared" si="6"/>
        <v>0</v>
      </c>
      <c r="Y32" s="225">
        <f>SUM(F32:F33,I32:I33,L32:L33,O32:O33,R32:R33,U32:U33,X32:X33)</f>
        <v>0.54166666666666663</v>
      </c>
      <c r="Z32" s="111">
        <v>0.5</v>
      </c>
      <c r="AA32" s="112">
        <v>0.60416666666666663</v>
      </c>
      <c r="AB32" s="113">
        <f t="shared" si="60"/>
        <v>0.10416666666666663</v>
      </c>
      <c r="AC32" s="111">
        <v>0.5</v>
      </c>
      <c r="AD32" s="112">
        <v>0.60416666666666663</v>
      </c>
      <c r="AE32" s="113">
        <f t="shared" si="61"/>
        <v>0.10416666666666663</v>
      </c>
      <c r="AF32" s="114"/>
      <c r="AG32" s="115"/>
      <c r="AH32" s="113">
        <f t="shared" si="62"/>
        <v>0</v>
      </c>
      <c r="AI32" s="111"/>
      <c r="AJ32" s="112"/>
      <c r="AK32" s="113">
        <f t="shared" si="83"/>
        <v>0</v>
      </c>
      <c r="AL32" s="111"/>
      <c r="AM32" s="116"/>
      <c r="AN32" s="113">
        <f t="shared" si="84"/>
        <v>0</v>
      </c>
      <c r="AO32" s="114">
        <v>0.54166666666666663</v>
      </c>
      <c r="AP32" s="115">
        <v>0.70833333333333337</v>
      </c>
      <c r="AQ32" s="113">
        <f t="shared" si="65"/>
        <v>0.16666666666666674</v>
      </c>
      <c r="AR32" s="114"/>
      <c r="AS32" s="115"/>
      <c r="AT32" s="113">
        <f t="shared" si="85"/>
        <v>0</v>
      </c>
      <c r="AU32" s="225">
        <f>SUM(AB32:AB33,AE32:AE33,AH32:AH33,AK32:AK33,AN32:AN33,AQ32:AQ33,AT32:AT33)</f>
        <v>0.54166666666666663</v>
      </c>
      <c r="AV32" s="111">
        <v>0.5</v>
      </c>
      <c r="AW32" s="112">
        <v>0.60416666666666663</v>
      </c>
      <c r="AX32" s="113">
        <f t="shared" si="67"/>
        <v>0.10416666666666663</v>
      </c>
      <c r="AY32" s="111">
        <v>0.5</v>
      </c>
      <c r="AZ32" s="112">
        <v>0.60416666666666663</v>
      </c>
      <c r="BA32" s="113">
        <f t="shared" si="68"/>
        <v>0.10416666666666663</v>
      </c>
      <c r="BB32" s="114"/>
      <c r="BC32" s="115"/>
      <c r="BD32" s="113">
        <f t="shared" si="69"/>
        <v>0</v>
      </c>
      <c r="BE32" s="111"/>
      <c r="BF32" s="112"/>
      <c r="BG32" s="113">
        <f t="shared" si="86"/>
        <v>0</v>
      </c>
      <c r="BH32" s="111"/>
      <c r="BI32" s="116"/>
      <c r="BJ32" s="113">
        <f t="shared" si="87"/>
        <v>0</v>
      </c>
      <c r="BK32" s="114">
        <v>0.54166666666666663</v>
      </c>
      <c r="BL32" s="115">
        <v>0.70833333333333337</v>
      </c>
      <c r="BM32" s="113">
        <f t="shared" si="72"/>
        <v>0.16666666666666674</v>
      </c>
      <c r="BN32" s="114"/>
      <c r="BO32" s="115"/>
      <c r="BP32" s="113">
        <f t="shared" si="88"/>
        <v>0</v>
      </c>
      <c r="BQ32" s="225">
        <f>SUM(AX32:AX33,BA32:BA33,BD32:BD33,BG32:BG33,BJ32:BJ33,BM32:BM33,BP32:BP33)</f>
        <v>0.54166666666666663</v>
      </c>
      <c r="BR32" s="111">
        <v>0.5</v>
      </c>
      <c r="BS32" s="112">
        <v>0.60416666666666663</v>
      </c>
      <c r="BT32" s="113">
        <f t="shared" si="74"/>
        <v>0.10416666666666663</v>
      </c>
      <c r="BU32" s="111">
        <v>0.5</v>
      </c>
      <c r="BV32" s="112">
        <v>0.60416666666666663</v>
      </c>
      <c r="BW32" s="113">
        <f t="shared" si="75"/>
        <v>0.10416666666666663</v>
      </c>
      <c r="BX32" s="114"/>
      <c r="BY32" s="115"/>
      <c r="BZ32" s="113">
        <f t="shared" si="76"/>
        <v>0</v>
      </c>
      <c r="CA32" s="111"/>
      <c r="CB32" s="112"/>
      <c r="CC32" s="113">
        <f t="shared" si="89"/>
        <v>0</v>
      </c>
      <c r="CD32" s="111"/>
      <c r="CE32" s="116"/>
      <c r="CF32" s="113">
        <f t="shared" si="90"/>
        <v>0</v>
      </c>
      <c r="CG32" s="114">
        <v>0.54166666666666663</v>
      </c>
      <c r="CH32" s="115">
        <v>0.70833333333333337</v>
      </c>
      <c r="CI32" s="113">
        <f t="shared" si="79"/>
        <v>0.16666666666666674</v>
      </c>
      <c r="CJ32" s="114"/>
      <c r="CK32" s="115"/>
      <c r="CL32" s="113">
        <f t="shared" si="91"/>
        <v>0</v>
      </c>
      <c r="CM32" s="225">
        <f>SUM(BT32:BT33,BW32:BW33,BZ32:BZ33,CC32:CC33,CF32:CF33,CI32:CI33,CL32:CL33)</f>
        <v>0.54166666666666663</v>
      </c>
      <c r="CN32" s="111">
        <v>0.5</v>
      </c>
      <c r="CO32" s="112">
        <v>0.60416666666666663</v>
      </c>
      <c r="CP32" s="113">
        <f t="shared" si="81"/>
        <v>0.10416666666666663</v>
      </c>
      <c r="CQ32" s="111">
        <v>0.5</v>
      </c>
      <c r="CR32" s="112">
        <v>0.60416666666666663</v>
      </c>
      <c r="CS32" s="113">
        <f t="shared" si="82"/>
        <v>0.10416666666666663</v>
      </c>
      <c r="CT32" s="200">
        <f>Y32+AU32+BQ32+CM32</f>
        <v>2.1666666666666665</v>
      </c>
    </row>
    <row r="33" spans="1:98" ht="20.25" customHeight="1" thickBot="1" x14ac:dyDescent="0.3">
      <c r="A33" s="228"/>
      <c r="B33" s="216"/>
      <c r="C33" s="37" t="s">
        <v>18</v>
      </c>
      <c r="D33" s="38"/>
      <c r="E33" s="39"/>
      <c r="F33" s="40">
        <f t="shared" si="0"/>
        <v>0</v>
      </c>
      <c r="G33" s="54"/>
      <c r="H33" s="55"/>
      <c r="I33" s="40">
        <f t="shared" si="1"/>
        <v>0</v>
      </c>
      <c r="J33" s="41"/>
      <c r="K33" s="44"/>
      <c r="L33" s="40">
        <f t="shared" si="2"/>
        <v>0</v>
      </c>
      <c r="M33" s="54"/>
      <c r="N33" s="56"/>
      <c r="O33" s="40">
        <f t="shared" si="3"/>
        <v>0</v>
      </c>
      <c r="P33" s="54"/>
      <c r="Q33" s="56"/>
      <c r="R33" s="40">
        <f t="shared" si="4"/>
        <v>0</v>
      </c>
      <c r="S33" s="41">
        <v>0.75</v>
      </c>
      <c r="T33" s="44">
        <v>0.91666666666666663</v>
      </c>
      <c r="U33" s="40">
        <f t="shared" si="5"/>
        <v>0.16666666666666663</v>
      </c>
      <c r="V33" s="41"/>
      <c r="W33" s="44"/>
      <c r="X33" s="40">
        <f t="shared" si="6"/>
        <v>0</v>
      </c>
      <c r="Y33" s="201"/>
      <c r="Z33" s="38"/>
      <c r="AA33" s="39"/>
      <c r="AB33" s="40">
        <f t="shared" si="60"/>
        <v>0</v>
      </c>
      <c r="AC33" s="54"/>
      <c r="AD33" s="55"/>
      <c r="AE33" s="40">
        <f t="shared" si="61"/>
        <v>0</v>
      </c>
      <c r="AF33" s="41"/>
      <c r="AG33" s="44"/>
      <c r="AH33" s="40">
        <f t="shared" si="62"/>
        <v>0</v>
      </c>
      <c r="AI33" s="54"/>
      <c r="AJ33" s="56"/>
      <c r="AK33" s="40">
        <f t="shared" si="83"/>
        <v>0</v>
      </c>
      <c r="AL33" s="54"/>
      <c r="AM33" s="56"/>
      <c r="AN33" s="40">
        <f t="shared" si="84"/>
        <v>0</v>
      </c>
      <c r="AO33" s="41">
        <v>0.75</v>
      </c>
      <c r="AP33" s="44">
        <v>0.91666666666666663</v>
      </c>
      <c r="AQ33" s="40">
        <f t="shared" si="65"/>
        <v>0.16666666666666663</v>
      </c>
      <c r="AR33" s="41"/>
      <c r="AS33" s="44"/>
      <c r="AT33" s="40">
        <f t="shared" si="85"/>
        <v>0</v>
      </c>
      <c r="AU33" s="201"/>
      <c r="AV33" s="38"/>
      <c r="AW33" s="39"/>
      <c r="AX33" s="40">
        <f t="shared" si="67"/>
        <v>0</v>
      </c>
      <c r="AY33" s="54"/>
      <c r="AZ33" s="55"/>
      <c r="BA33" s="40">
        <f t="shared" si="68"/>
        <v>0</v>
      </c>
      <c r="BB33" s="41"/>
      <c r="BC33" s="44"/>
      <c r="BD33" s="40">
        <f t="shared" si="69"/>
        <v>0</v>
      </c>
      <c r="BE33" s="54"/>
      <c r="BF33" s="56"/>
      <c r="BG33" s="40">
        <f t="shared" si="86"/>
        <v>0</v>
      </c>
      <c r="BH33" s="54"/>
      <c r="BI33" s="56"/>
      <c r="BJ33" s="40">
        <f t="shared" si="87"/>
        <v>0</v>
      </c>
      <c r="BK33" s="41">
        <v>0.75</v>
      </c>
      <c r="BL33" s="44">
        <v>0.91666666666666663</v>
      </c>
      <c r="BM33" s="40">
        <f t="shared" si="72"/>
        <v>0.16666666666666663</v>
      </c>
      <c r="BN33" s="41"/>
      <c r="BO33" s="44"/>
      <c r="BP33" s="40">
        <f t="shared" si="88"/>
        <v>0</v>
      </c>
      <c r="BQ33" s="201"/>
      <c r="BR33" s="38"/>
      <c r="BS33" s="39"/>
      <c r="BT33" s="40">
        <f t="shared" si="74"/>
        <v>0</v>
      </c>
      <c r="BU33" s="54"/>
      <c r="BV33" s="55"/>
      <c r="BW33" s="40">
        <f t="shared" si="75"/>
        <v>0</v>
      </c>
      <c r="BX33" s="41"/>
      <c r="BY33" s="44"/>
      <c r="BZ33" s="40">
        <f t="shared" si="76"/>
        <v>0</v>
      </c>
      <c r="CA33" s="54"/>
      <c r="CB33" s="56"/>
      <c r="CC33" s="40">
        <f t="shared" si="89"/>
        <v>0</v>
      </c>
      <c r="CD33" s="54"/>
      <c r="CE33" s="56"/>
      <c r="CF33" s="40">
        <f t="shared" si="90"/>
        <v>0</v>
      </c>
      <c r="CG33" s="41">
        <v>0.75</v>
      </c>
      <c r="CH33" s="44">
        <v>0.91666666666666663</v>
      </c>
      <c r="CI33" s="40">
        <f t="shared" si="79"/>
        <v>0.16666666666666663</v>
      </c>
      <c r="CJ33" s="41"/>
      <c r="CK33" s="44"/>
      <c r="CL33" s="40">
        <f t="shared" si="91"/>
        <v>0</v>
      </c>
      <c r="CM33" s="201"/>
      <c r="CN33" s="38"/>
      <c r="CO33" s="39"/>
      <c r="CP33" s="40">
        <f t="shared" si="81"/>
        <v>0</v>
      </c>
      <c r="CQ33" s="54"/>
      <c r="CR33" s="55"/>
      <c r="CS33" s="40">
        <f t="shared" si="82"/>
        <v>0</v>
      </c>
      <c r="CT33" s="201"/>
    </row>
    <row r="34" spans="1:98" x14ac:dyDescent="0.25">
      <c r="A34" s="228" t="s">
        <v>51</v>
      </c>
      <c r="B34" s="215" t="s">
        <v>37</v>
      </c>
      <c r="C34" s="28" t="s">
        <v>16</v>
      </c>
      <c r="D34" s="50"/>
      <c r="E34" s="48"/>
      <c r="F34" s="31">
        <f t="shared" si="0"/>
        <v>0</v>
      </c>
      <c r="G34" s="50">
        <v>0.45833333333333331</v>
      </c>
      <c r="H34" s="48">
        <v>0.625</v>
      </c>
      <c r="I34" s="31">
        <f t="shared" si="1"/>
        <v>0.16666666666666669</v>
      </c>
      <c r="J34" s="32">
        <v>0.45833333333333331</v>
      </c>
      <c r="K34" s="36">
        <v>0.58333333333333337</v>
      </c>
      <c r="L34" s="31">
        <f t="shared" si="2"/>
        <v>0.12500000000000006</v>
      </c>
      <c r="M34" s="50">
        <v>0.41666666666666669</v>
      </c>
      <c r="N34" s="48">
        <v>0.58333333333333337</v>
      </c>
      <c r="O34" s="31">
        <f t="shared" si="3"/>
        <v>0.16666666666666669</v>
      </c>
      <c r="P34" s="50">
        <v>0.47916666666666669</v>
      </c>
      <c r="Q34" s="51">
        <v>0.60416666666666663</v>
      </c>
      <c r="R34" s="31">
        <f t="shared" si="4"/>
        <v>0.12499999999999994</v>
      </c>
      <c r="S34" s="32">
        <v>0.45833333333333331</v>
      </c>
      <c r="T34" s="36">
        <v>0.625</v>
      </c>
      <c r="U34" s="31">
        <f t="shared" si="5"/>
        <v>0.16666666666666669</v>
      </c>
      <c r="V34" s="32"/>
      <c r="W34" s="36"/>
      <c r="X34" s="31">
        <f t="shared" si="6"/>
        <v>0</v>
      </c>
      <c r="Y34" s="223">
        <f>SUM(F34:F35,I34:I35,L34:L35,O34:O35,R34:R35,U34:U35,X34:X35)</f>
        <v>1.416666666666667</v>
      </c>
      <c r="Z34" s="50"/>
      <c r="AA34" s="48"/>
      <c r="AB34" s="31">
        <f t="shared" si="60"/>
        <v>0</v>
      </c>
      <c r="AC34" s="50"/>
      <c r="AD34" s="48"/>
      <c r="AE34" s="31">
        <f t="shared" si="61"/>
        <v>0</v>
      </c>
      <c r="AF34" s="32">
        <v>0.45833333333333331</v>
      </c>
      <c r="AG34" s="36">
        <v>0.58333333333333337</v>
      </c>
      <c r="AH34" s="31">
        <f t="shared" si="62"/>
        <v>0.12500000000000006</v>
      </c>
      <c r="AI34" s="50">
        <v>0.41666666666666669</v>
      </c>
      <c r="AJ34" s="48">
        <v>0.58333333333333337</v>
      </c>
      <c r="AK34" s="31">
        <f t="shared" si="83"/>
        <v>0.16666666666666669</v>
      </c>
      <c r="AL34" s="50">
        <v>0.47916666666666669</v>
      </c>
      <c r="AM34" s="51">
        <v>0.60416666666666663</v>
      </c>
      <c r="AN34" s="31">
        <f t="shared" si="84"/>
        <v>0.12499999999999994</v>
      </c>
      <c r="AO34" s="32">
        <v>0.45833333333333331</v>
      </c>
      <c r="AP34" s="36">
        <v>0.625</v>
      </c>
      <c r="AQ34" s="31">
        <f t="shared" si="65"/>
        <v>0.16666666666666669</v>
      </c>
      <c r="AR34" s="32">
        <v>0.45833333333333331</v>
      </c>
      <c r="AS34" s="36">
        <v>0.625</v>
      </c>
      <c r="AT34" s="31">
        <f t="shared" si="85"/>
        <v>0.16666666666666669</v>
      </c>
      <c r="AU34" s="223">
        <f>SUM(AB34:AB35,AE34:AE35,AH34:AH35,AK34:AK35,AN34:AN35,AQ34:AQ35,AT34:AT35)</f>
        <v>1.4166666666666667</v>
      </c>
      <c r="AV34" s="50"/>
      <c r="AW34" s="48"/>
      <c r="AX34" s="31">
        <f t="shared" si="67"/>
        <v>0</v>
      </c>
      <c r="AY34" s="50"/>
      <c r="AZ34" s="48"/>
      <c r="BA34" s="31">
        <f t="shared" si="68"/>
        <v>0</v>
      </c>
      <c r="BB34" s="32">
        <v>0.45833333333333331</v>
      </c>
      <c r="BC34" s="36">
        <v>0.58333333333333337</v>
      </c>
      <c r="BD34" s="31">
        <f t="shared" si="69"/>
        <v>0.12500000000000006</v>
      </c>
      <c r="BE34" s="50">
        <v>0.41666666666666669</v>
      </c>
      <c r="BF34" s="48">
        <v>0.58333333333333337</v>
      </c>
      <c r="BG34" s="31">
        <f t="shared" si="86"/>
        <v>0.16666666666666669</v>
      </c>
      <c r="BH34" s="50">
        <v>0.47916666666666669</v>
      </c>
      <c r="BI34" s="51">
        <v>0.60416666666666663</v>
      </c>
      <c r="BJ34" s="31">
        <f t="shared" si="87"/>
        <v>0.12499999999999994</v>
      </c>
      <c r="BK34" s="32">
        <v>0.45833333333333331</v>
      </c>
      <c r="BL34" s="36">
        <v>0.625</v>
      </c>
      <c r="BM34" s="31">
        <f t="shared" si="72"/>
        <v>0.16666666666666669</v>
      </c>
      <c r="BN34" s="32">
        <v>0.45833333333333331</v>
      </c>
      <c r="BO34" s="36">
        <v>0.625</v>
      </c>
      <c r="BP34" s="31">
        <f t="shared" si="88"/>
        <v>0.16666666666666669</v>
      </c>
      <c r="BQ34" s="223">
        <f>SUM(AX34:AX35,BA34:BA35,BD34:BD35,BG34:BG35,BJ34:BJ35,BM34:BM35,BP34:BP35)</f>
        <v>1.4166666666666667</v>
      </c>
      <c r="BR34" s="50"/>
      <c r="BS34" s="48"/>
      <c r="BT34" s="31">
        <f t="shared" si="74"/>
        <v>0</v>
      </c>
      <c r="BU34" s="50"/>
      <c r="BV34" s="48"/>
      <c r="BW34" s="31">
        <f t="shared" si="75"/>
        <v>0</v>
      </c>
      <c r="BX34" s="32">
        <v>0.45833333333333331</v>
      </c>
      <c r="BY34" s="36">
        <v>0.58333333333333337</v>
      </c>
      <c r="BZ34" s="31">
        <f t="shared" si="76"/>
        <v>0.12500000000000006</v>
      </c>
      <c r="CA34" s="50">
        <v>0.41666666666666669</v>
      </c>
      <c r="CB34" s="48">
        <v>0.58333333333333337</v>
      </c>
      <c r="CC34" s="31">
        <f t="shared" si="89"/>
        <v>0.16666666666666669</v>
      </c>
      <c r="CD34" s="50">
        <v>0.47916666666666669</v>
      </c>
      <c r="CE34" s="51">
        <v>0.60416666666666663</v>
      </c>
      <c r="CF34" s="31">
        <f t="shared" si="90"/>
        <v>0.12499999999999994</v>
      </c>
      <c r="CG34" s="32">
        <v>0.45833333333333331</v>
      </c>
      <c r="CH34" s="36">
        <v>0.625</v>
      </c>
      <c r="CI34" s="31">
        <f t="shared" si="79"/>
        <v>0.16666666666666669</v>
      </c>
      <c r="CJ34" s="32">
        <v>0.45833333333333331</v>
      </c>
      <c r="CK34" s="36">
        <v>0.625</v>
      </c>
      <c r="CL34" s="31">
        <f t="shared" si="91"/>
        <v>0.16666666666666669</v>
      </c>
      <c r="CM34" s="223">
        <f>SUM(BT34:BT35,BW34:BW35,BZ34:BZ35,CC34:CC35,CF34:CF35,CI34:CI35,CL34:CL35)</f>
        <v>1.4166666666666667</v>
      </c>
      <c r="CN34" s="50"/>
      <c r="CO34" s="48"/>
      <c r="CP34" s="31">
        <f t="shared" si="81"/>
        <v>0</v>
      </c>
      <c r="CQ34" s="50"/>
      <c r="CR34" s="48"/>
      <c r="CS34" s="31">
        <f t="shared" si="82"/>
        <v>0</v>
      </c>
      <c r="CT34" s="200">
        <f>Y34+AU34+BQ34+CM34</f>
        <v>5.6666666666666679</v>
      </c>
    </row>
    <row r="35" spans="1:98" ht="20.25" customHeight="1" thickBot="1" x14ac:dyDescent="0.3">
      <c r="A35" s="228"/>
      <c r="B35" s="222"/>
      <c r="C35" s="117" t="s">
        <v>18</v>
      </c>
      <c r="D35" s="102"/>
      <c r="E35" s="103"/>
      <c r="F35" s="104">
        <f t="shared" si="0"/>
        <v>0</v>
      </c>
      <c r="G35" s="107"/>
      <c r="H35" s="118"/>
      <c r="I35" s="104">
        <f t="shared" si="1"/>
        <v>0</v>
      </c>
      <c r="J35" s="105">
        <v>0.64583333333333337</v>
      </c>
      <c r="K35" s="106">
        <v>0.8125</v>
      </c>
      <c r="L35" s="104">
        <f t="shared" si="2"/>
        <v>0.16666666666666663</v>
      </c>
      <c r="M35" s="107">
        <v>0.625</v>
      </c>
      <c r="N35" s="108">
        <v>0.75</v>
      </c>
      <c r="O35" s="104">
        <f t="shared" si="3"/>
        <v>0.125</v>
      </c>
      <c r="P35" s="107">
        <v>0.6875</v>
      </c>
      <c r="Q35" s="108">
        <v>0.89583333333333337</v>
      </c>
      <c r="R35" s="104">
        <f t="shared" si="4"/>
        <v>0.20833333333333337</v>
      </c>
      <c r="S35" s="105">
        <v>0.70833333333333337</v>
      </c>
      <c r="T35" s="106">
        <v>0.875</v>
      </c>
      <c r="U35" s="104">
        <f t="shared" si="5"/>
        <v>0.16666666666666663</v>
      </c>
      <c r="V35" s="105"/>
      <c r="W35" s="106"/>
      <c r="X35" s="104">
        <f t="shared" si="6"/>
        <v>0</v>
      </c>
      <c r="Y35" s="224"/>
      <c r="Z35" s="102"/>
      <c r="AA35" s="103"/>
      <c r="AB35" s="104">
        <f t="shared" si="60"/>
        <v>0</v>
      </c>
      <c r="AC35" s="107"/>
      <c r="AD35" s="118"/>
      <c r="AE35" s="104">
        <f t="shared" si="61"/>
        <v>0</v>
      </c>
      <c r="AF35" s="105">
        <v>0.64583333333333337</v>
      </c>
      <c r="AG35" s="106">
        <v>0.8125</v>
      </c>
      <c r="AH35" s="104">
        <f t="shared" si="62"/>
        <v>0.16666666666666663</v>
      </c>
      <c r="AI35" s="107">
        <v>0.625</v>
      </c>
      <c r="AJ35" s="108">
        <v>0.75</v>
      </c>
      <c r="AK35" s="104">
        <f t="shared" si="83"/>
        <v>0.125</v>
      </c>
      <c r="AL35" s="107">
        <v>0.6875</v>
      </c>
      <c r="AM35" s="108">
        <v>0.89583333333333337</v>
      </c>
      <c r="AN35" s="104">
        <f t="shared" si="84"/>
        <v>0.20833333333333337</v>
      </c>
      <c r="AO35" s="105">
        <v>0.70833333333333337</v>
      </c>
      <c r="AP35" s="106">
        <v>0.875</v>
      </c>
      <c r="AQ35" s="104">
        <f t="shared" si="65"/>
        <v>0.16666666666666663</v>
      </c>
      <c r="AR35" s="105"/>
      <c r="AS35" s="106"/>
      <c r="AT35" s="104">
        <f t="shared" si="85"/>
        <v>0</v>
      </c>
      <c r="AU35" s="224"/>
      <c r="AV35" s="102"/>
      <c r="AW35" s="103"/>
      <c r="AX35" s="104">
        <f t="shared" si="67"/>
        <v>0</v>
      </c>
      <c r="AY35" s="107"/>
      <c r="AZ35" s="118"/>
      <c r="BA35" s="104">
        <f t="shared" si="68"/>
        <v>0</v>
      </c>
      <c r="BB35" s="105">
        <v>0.64583333333333337</v>
      </c>
      <c r="BC35" s="106">
        <v>0.8125</v>
      </c>
      <c r="BD35" s="104">
        <f t="shared" si="69"/>
        <v>0.16666666666666663</v>
      </c>
      <c r="BE35" s="107">
        <v>0.625</v>
      </c>
      <c r="BF35" s="108">
        <v>0.75</v>
      </c>
      <c r="BG35" s="104">
        <f t="shared" si="86"/>
        <v>0.125</v>
      </c>
      <c r="BH35" s="107">
        <v>0.6875</v>
      </c>
      <c r="BI35" s="108">
        <v>0.89583333333333337</v>
      </c>
      <c r="BJ35" s="104">
        <f t="shared" si="87"/>
        <v>0.20833333333333337</v>
      </c>
      <c r="BK35" s="105">
        <v>0.70833333333333337</v>
      </c>
      <c r="BL35" s="106">
        <v>0.875</v>
      </c>
      <c r="BM35" s="104">
        <f t="shared" si="72"/>
        <v>0.16666666666666663</v>
      </c>
      <c r="BN35" s="105"/>
      <c r="BO35" s="106"/>
      <c r="BP35" s="104">
        <f t="shared" si="88"/>
        <v>0</v>
      </c>
      <c r="BQ35" s="224"/>
      <c r="BR35" s="102"/>
      <c r="BS35" s="103"/>
      <c r="BT35" s="104">
        <f t="shared" si="74"/>
        <v>0</v>
      </c>
      <c r="BU35" s="107"/>
      <c r="BV35" s="118"/>
      <c r="BW35" s="104">
        <f t="shared" si="75"/>
        <v>0</v>
      </c>
      <c r="BX35" s="105">
        <v>0.64583333333333337</v>
      </c>
      <c r="BY35" s="106">
        <v>0.8125</v>
      </c>
      <c r="BZ35" s="104">
        <f t="shared" si="76"/>
        <v>0.16666666666666663</v>
      </c>
      <c r="CA35" s="107">
        <v>0.625</v>
      </c>
      <c r="CB35" s="108">
        <v>0.75</v>
      </c>
      <c r="CC35" s="104">
        <f t="shared" si="89"/>
        <v>0.125</v>
      </c>
      <c r="CD35" s="107">
        <v>0.6875</v>
      </c>
      <c r="CE35" s="108">
        <v>0.89583333333333337</v>
      </c>
      <c r="CF35" s="104">
        <f t="shared" si="90"/>
        <v>0.20833333333333337</v>
      </c>
      <c r="CG35" s="105">
        <v>0.70833333333333337</v>
      </c>
      <c r="CH35" s="106">
        <v>0.875</v>
      </c>
      <c r="CI35" s="104">
        <f t="shared" si="79"/>
        <v>0.16666666666666663</v>
      </c>
      <c r="CJ35" s="105"/>
      <c r="CK35" s="106"/>
      <c r="CL35" s="104">
        <f t="shared" si="91"/>
        <v>0</v>
      </c>
      <c r="CM35" s="224"/>
      <c r="CN35" s="102"/>
      <c r="CO35" s="103"/>
      <c r="CP35" s="104">
        <f t="shared" si="81"/>
        <v>0</v>
      </c>
      <c r="CQ35" s="107"/>
      <c r="CR35" s="118"/>
      <c r="CS35" s="104">
        <f t="shared" si="82"/>
        <v>0</v>
      </c>
      <c r="CT35" s="201"/>
    </row>
    <row r="36" spans="1:98" x14ac:dyDescent="0.25">
      <c r="A36" s="228"/>
      <c r="B36" s="214" t="s">
        <v>38</v>
      </c>
      <c r="C36" s="78" t="s">
        <v>16</v>
      </c>
      <c r="D36" s="111">
        <v>0.45833333333333331</v>
      </c>
      <c r="E36" s="112">
        <v>0.625</v>
      </c>
      <c r="F36" s="113">
        <f t="shared" si="0"/>
        <v>0.16666666666666669</v>
      </c>
      <c r="G36" s="111">
        <v>0.45833333333333331</v>
      </c>
      <c r="H36" s="112">
        <v>0.625</v>
      </c>
      <c r="I36" s="113">
        <f t="shared" si="1"/>
        <v>0.16666666666666669</v>
      </c>
      <c r="J36" s="114"/>
      <c r="K36" s="115"/>
      <c r="L36" s="113">
        <f t="shared" si="2"/>
        <v>0</v>
      </c>
      <c r="M36" s="111"/>
      <c r="N36" s="112"/>
      <c r="O36" s="113">
        <f t="shared" si="3"/>
        <v>0</v>
      </c>
      <c r="P36" s="111"/>
      <c r="Q36" s="116"/>
      <c r="R36" s="113">
        <f t="shared" si="4"/>
        <v>0</v>
      </c>
      <c r="S36" s="114"/>
      <c r="T36" s="115"/>
      <c r="U36" s="113">
        <f t="shared" si="5"/>
        <v>0</v>
      </c>
      <c r="V36" s="114">
        <v>0.45833333333333331</v>
      </c>
      <c r="W36" s="115">
        <v>0.66666666666666663</v>
      </c>
      <c r="X36" s="113">
        <f t="shared" si="6"/>
        <v>0.20833333333333331</v>
      </c>
      <c r="Y36" s="225">
        <f>SUM(F36:F37,I36:I37,L36:L37,O36:O37,R36:R37,U36:U37,X36:X37)</f>
        <v>0.54166666666666674</v>
      </c>
      <c r="Z36" s="111">
        <v>0.45833333333333331</v>
      </c>
      <c r="AA36" s="112">
        <v>0.625</v>
      </c>
      <c r="AB36" s="113">
        <f t="shared" si="60"/>
        <v>0.16666666666666669</v>
      </c>
      <c r="AC36" s="111">
        <v>0.45833333333333331</v>
      </c>
      <c r="AD36" s="112">
        <v>0.625</v>
      </c>
      <c r="AE36" s="113">
        <f t="shared" si="61"/>
        <v>0.16666666666666669</v>
      </c>
      <c r="AF36" s="114"/>
      <c r="AG36" s="115"/>
      <c r="AH36" s="113">
        <f t="shared" si="62"/>
        <v>0</v>
      </c>
      <c r="AI36" s="111"/>
      <c r="AJ36" s="112"/>
      <c r="AK36" s="113">
        <f t="shared" si="83"/>
        <v>0</v>
      </c>
      <c r="AL36" s="111"/>
      <c r="AM36" s="116"/>
      <c r="AN36" s="113">
        <f t="shared" si="84"/>
        <v>0</v>
      </c>
      <c r="AO36" s="114"/>
      <c r="AP36" s="115"/>
      <c r="AQ36" s="113">
        <f t="shared" si="65"/>
        <v>0</v>
      </c>
      <c r="AR36" s="114"/>
      <c r="AS36" s="115"/>
      <c r="AT36" s="113">
        <f t="shared" si="85"/>
        <v>0</v>
      </c>
      <c r="AU36" s="225">
        <f>SUM(AB36:AB37,AE36:AE37,AH36:AH37,AK36:AK37,AN36:AN37,AQ36:AQ37,AT36:AT37)</f>
        <v>0.33333333333333337</v>
      </c>
      <c r="AV36" s="111">
        <v>0.45833333333333331</v>
      </c>
      <c r="AW36" s="112">
        <v>0.625</v>
      </c>
      <c r="AX36" s="113">
        <f t="shared" si="67"/>
        <v>0.16666666666666669</v>
      </c>
      <c r="AY36" s="111">
        <v>0.45833333333333331</v>
      </c>
      <c r="AZ36" s="112">
        <v>0.625</v>
      </c>
      <c r="BA36" s="113">
        <f t="shared" si="68"/>
        <v>0.16666666666666669</v>
      </c>
      <c r="BB36" s="114"/>
      <c r="BC36" s="115"/>
      <c r="BD36" s="113">
        <f t="shared" si="69"/>
        <v>0</v>
      </c>
      <c r="BE36" s="111"/>
      <c r="BF36" s="112"/>
      <c r="BG36" s="113">
        <f t="shared" si="86"/>
        <v>0</v>
      </c>
      <c r="BH36" s="111"/>
      <c r="BI36" s="116"/>
      <c r="BJ36" s="113">
        <f t="shared" si="87"/>
        <v>0</v>
      </c>
      <c r="BK36" s="114"/>
      <c r="BL36" s="115"/>
      <c r="BM36" s="113">
        <f t="shared" si="72"/>
        <v>0</v>
      </c>
      <c r="BN36" s="114"/>
      <c r="BO36" s="115"/>
      <c r="BP36" s="113">
        <f t="shared" si="88"/>
        <v>0</v>
      </c>
      <c r="BQ36" s="225">
        <f>SUM(AX36:AX37,BA36:BA37,BD36:BD37,BG36:BG37,BJ36:BJ37,BM36:BM37,BP36:BP37)</f>
        <v>0.33333333333333337</v>
      </c>
      <c r="BR36" s="111">
        <v>0.45833333333333331</v>
      </c>
      <c r="BS36" s="112">
        <v>0.625</v>
      </c>
      <c r="BT36" s="113">
        <f t="shared" si="74"/>
        <v>0.16666666666666669</v>
      </c>
      <c r="BU36" s="111">
        <v>0.45833333333333331</v>
      </c>
      <c r="BV36" s="112">
        <v>0.625</v>
      </c>
      <c r="BW36" s="113">
        <f t="shared" si="75"/>
        <v>0.16666666666666669</v>
      </c>
      <c r="BX36" s="114"/>
      <c r="BY36" s="115"/>
      <c r="BZ36" s="113">
        <f t="shared" si="76"/>
        <v>0</v>
      </c>
      <c r="CA36" s="111"/>
      <c r="CB36" s="112"/>
      <c r="CC36" s="113">
        <f t="shared" si="89"/>
        <v>0</v>
      </c>
      <c r="CD36" s="111"/>
      <c r="CE36" s="116"/>
      <c r="CF36" s="113">
        <f t="shared" si="90"/>
        <v>0</v>
      </c>
      <c r="CG36" s="114"/>
      <c r="CH36" s="115"/>
      <c r="CI36" s="113">
        <f t="shared" si="79"/>
        <v>0</v>
      </c>
      <c r="CJ36" s="114"/>
      <c r="CK36" s="115"/>
      <c r="CL36" s="113">
        <f t="shared" si="91"/>
        <v>0</v>
      </c>
      <c r="CM36" s="225">
        <f>SUM(BT36:BT37,BW36:BW37,BZ36:BZ37,CC36:CC37,CF36:CF37,CI36:CI37,CL36:CL37)</f>
        <v>0.33333333333333337</v>
      </c>
      <c r="CN36" s="111">
        <v>0.45833333333333331</v>
      </c>
      <c r="CO36" s="112">
        <v>0.625</v>
      </c>
      <c r="CP36" s="113">
        <f t="shared" si="81"/>
        <v>0.16666666666666669</v>
      </c>
      <c r="CQ36" s="111">
        <v>0.45833333333333331</v>
      </c>
      <c r="CR36" s="112">
        <v>0.625</v>
      </c>
      <c r="CS36" s="113">
        <f t="shared" si="82"/>
        <v>0.16666666666666669</v>
      </c>
      <c r="CT36" s="200">
        <f>Y36+AU36+BQ36+CM36</f>
        <v>1.541666666666667</v>
      </c>
    </row>
    <row r="37" spans="1:98" ht="20.25" customHeight="1" thickBot="1" x14ac:dyDescent="0.3">
      <c r="A37" s="228"/>
      <c r="B37" s="216"/>
      <c r="C37" s="37" t="s">
        <v>18</v>
      </c>
      <c r="D37" s="38"/>
      <c r="E37" s="39"/>
      <c r="F37" s="40">
        <f t="shared" si="0"/>
        <v>0</v>
      </c>
      <c r="G37" s="54"/>
      <c r="H37" s="55"/>
      <c r="I37" s="40">
        <f t="shared" si="1"/>
        <v>0</v>
      </c>
      <c r="J37" s="41"/>
      <c r="K37" s="44"/>
      <c r="L37" s="40">
        <f t="shared" si="2"/>
        <v>0</v>
      </c>
      <c r="M37" s="54"/>
      <c r="N37" s="56"/>
      <c r="O37" s="40">
        <f t="shared" si="3"/>
        <v>0</v>
      </c>
      <c r="P37" s="54"/>
      <c r="Q37" s="56"/>
      <c r="R37" s="40">
        <f t="shared" si="4"/>
        <v>0</v>
      </c>
      <c r="S37" s="41"/>
      <c r="T37" s="44"/>
      <c r="U37" s="40">
        <f t="shared" si="5"/>
        <v>0</v>
      </c>
      <c r="V37" s="41"/>
      <c r="W37" s="44"/>
      <c r="X37" s="40">
        <f t="shared" si="6"/>
        <v>0</v>
      </c>
      <c r="Y37" s="201"/>
      <c r="Z37" s="38"/>
      <c r="AA37" s="39"/>
      <c r="AB37" s="40">
        <f t="shared" si="60"/>
        <v>0</v>
      </c>
      <c r="AC37" s="54"/>
      <c r="AD37" s="55"/>
      <c r="AE37" s="40">
        <f t="shared" si="61"/>
        <v>0</v>
      </c>
      <c r="AF37" s="41"/>
      <c r="AG37" s="44"/>
      <c r="AH37" s="40">
        <f t="shared" si="62"/>
        <v>0</v>
      </c>
      <c r="AI37" s="54"/>
      <c r="AJ37" s="56"/>
      <c r="AK37" s="40">
        <f t="shared" si="83"/>
        <v>0</v>
      </c>
      <c r="AL37" s="54"/>
      <c r="AM37" s="56"/>
      <c r="AN37" s="40">
        <f t="shared" si="84"/>
        <v>0</v>
      </c>
      <c r="AO37" s="41"/>
      <c r="AP37" s="44"/>
      <c r="AQ37" s="40">
        <f t="shared" si="65"/>
        <v>0</v>
      </c>
      <c r="AR37" s="41"/>
      <c r="AS37" s="44"/>
      <c r="AT37" s="40">
        <f t="shared" si="85"/>
        <v>0</v>
      </c>
      <c r="AU37" s="201"/>
      <c r="AV37" s="38"/>
      <c r="AW37" s="39"/>
      <c r="AX37" s="40">
        <f t="shared" si="67"/>
        <v>0</v>
      </c>
      <c r="AY37" s="54"/>
      <c r="AZ37" s="55"/>
      <c r="BA37" s="40">
        <f t="shared" si="68"/>
        <v>0</v>
      </c>
      <c r="BB37" s="41"/>
      <c r="BC37" s="44"/>
      <c r="BD37" s="40">
        <f t="shared" si="69"/>
        <v>0</v>
      </c>
      <c r="BE37" s="54"/>
      <c r="BF37" s="56"/>
      <c r="BG37" s="40">
        <f t="shared" si="86"/>
        <v>0</v>
      </c>
      <c r="BH37" s="54"/>
      <c r="BI37" s="56"/>
      <c r="BJ37" s="40">
        <f t="shared" si="87"/>
        <v>0</v>
      </c>
      <c r="BK37" s="41"/>
      <c r="BL37" s="44"/>
      <c r="BM37" s="40">
        <f t="shared" si="72"/>
        <v>0</v>
      </c>
      <c r="BN37" s="41"/>
      <c r="BO37" s="44"/>
      <c r="BP37" s="40">
        <f t="shared" si="88"/>
        <v>0</v>
      </c>
      <c r="BQ37" s="201"/>
      <c r="BR37" s="38"/>
      <c r="BS37" s="39"/>
      <c r="BT37" s="40">
        <f t="shared" si="74"/>
        <v>0</v>
      </c>
      <c r="BU37" s="54"/>
      <c r="BV37" s="55"/>
      <c r="BW37" s="40">
        <f t="shared" si="75"/>
        <v>0</v>
      </c>
      <c r="BX37" s="41"/>
      <c r="BY37" s="44"/>
      <c r="BZ37" s="40">
        <f t="shared" si="76"/>
        <v>0</v>
      </c>
      <c r="CA37" s="54"/>
      <c r="CB37" s="56"/>
      <c r="CC37" s="40">
        <f t="shared" si="89"/>
        <v>0</v>
      </c>
      <c r="CD37" s="54"/>
      <c r="CE37" s="56"/>
      <c r="CF37" s="40">
        <f t="shared" si="90"/>
        <v>0</v>
      </c>
      <c r="CG37" s="41"/>
      <c r="CH37" s="44"/>
      <c r="CI37" s="40">
        <f t="shared" si="79"/>
        <v>0</v>
      </c>
      <c r="CJ37" s="41"/>
      <c r="CK37" s="44"/>
      <c r="CL37" s="40">
        <f t="shared" si="91"/>
        <v>0</v>
      </c>
      <c r="CM37" s="201"/>
      <c r="CN37" s="38"/>
      <c r="CO37" s="39"/>
      <c r="CP37" s="40">
        <f t="shared" si="81"/>
        <v>0</v>
      </c>
      <c r="CQ37" s="54"/>
      <c r="CR37" s="55"/>
      <c r="CS37" s="40">
        <f t="shared" si="82"/>
        <v>0</v>
      </c>
      <c r="CT37" s="201"/>
    </row>
    <row r="38" spans="1:98" ht="15.75" thickBot="1" x14ac:dyDescent="0.3">
      <c r="A38" s="228"/>
      <c r="B38" s="119" t="s">
        <v>39</v>
      </c>
      <c r="C38" s="120"/>
      <c r="D38" s="121" t="s">
        <v>4</v>
      </c>
      <c r="E38" s="122"/>
      <c r="F38" s="122" t="s">
        <v>5</v>
      </c>
      <c r="G38" s="122" t="s">
        <v>6</v>
      </c>
      <c r="H38" s="122"/>
      <c r="I38" s="122" t="s">
        <v>5</v>
      </c>
      <c r="J38" s="122" t="s">
        <v>7</v>
      </c>
      <c r="K38" s="122"/>
      <c r="L38" s="122" t="s">
        <v>5</v>
      </c>
      <c r="M38" s="122" t="s">
        <v>8</v>
      </c>
      <c r="N38" s="122"/>
      <c r="O38" s="122" t="s">
        <v>5</v>
      </c>
      <c r="P38" s="122" t="s">
        <v>9</v>
      </c>
      <c r="Q38" s="122"/>
      <c r="R38" s="122" t="s">
        <v>5</v>
      </c>
      <c r="S38" s="122" t="s">
        <v>10</v>
      </c>
      <c r="T38" s="122"/>
      <c r="U38" s="122" t="s">
        <v>5</v>
      </c>
      <c r="V38" s="122" t="s">
        <v>11</v>
      </c>
      <c r="W38" s="122"/>
      <c r="X38" s="122"/>
      <c r="Y38" s="123"/>
      <c r="Z38" s="121" t="s">
        <v>4</v>
      </c>
      <c r="AA38" s="122"/>
      <c r="AB38" s="122" t="s">
        <v>5</v>
      </c>
      <c r="AC38" s="122" t="s">
        <v>6</v>
      </c>
      <c r="AD38" s="122"/>
      <c r="AE38" s="122" t="s">
        <v>5</v>
      </c>
      <c r="AF38" s="122" t="s">
        <v>7</v>
      </c>
      <c r="AG38" s="122"/>
      <c r="AH38" s="122" t="s">
        <v>5</v>
      </c>
      <c r="AI38" s="122" t="s">
        <v>8</v>
      </c>
      <c r="AJ38" s="122"/>
      <c r="AK38" s="122" t="s">
        <v>5</v>
      </c>
      <c r="AL38" s="122" t="s">
        <v>9</v>
      </c>
      <c r="AM38" s="122"/>
      <c r="AN38" s="122" t="s">
        <v>5</v>
      </c>
      <c r="AO38" s="122" t="s">
        <v>10</v>
      </c>
      <c r="AP38" s="122"/>
      <c r="AQ38" s="122" t="s">
        <v>5</v>
      </c>
      <c r="AR38" s="122" t="s">
        <v>11</v>
      </c>
      <c r="AS38" s="122"/>
      <c r="AT38" s="122"/>
      <c r="AU38" s="123"/>
      <c r="AV38" s="121" t="s">
        <v>4</v>
      </c>
      <c r="AW38" s="122"/>
      <c r="AX38" s="122" t="s">
        <v>5</v>
      </c>
      <c r="AY38" s="122" t="s">
        <v>6</v>
      </c>
      <c r="AZ38" s="122"/>
      <c r="BA38" s="122" t="s">
        <v>5</v>
      </c>
      <c r="BB38" s="122" t="s">
        <v>7</v>
      </c>
      <c r="BC38" s="122"/>
      <c r="BD38" s="122" t="s">
        <v>5</v>
      </c>
      <c r="BE38" s="122" t="s">
        <v>8</v>
      </c>
      <c r="BF38" s="122"/>
      <c r="BG38" s="122" t="s">
        <v>5</v>
      </c>
      <c r="BH38" s="122" t="s">
        <v>9</v>
      </c>
      <c r="BI38" s="122"/>
      <c r="BJ38" s="122" t="s">
        <v>5</v>
      </c>
      <c r="BK38" s="122" t="s">
        <v>10</v>
      </c>
      <c r="BL38" s="122"/>
      <c r="BM38" s="122" t="s">
        <v>5</v>
      </c>
      <c r="BN38" s="122" t="s">
        <v>11</v>
      </c>
      <c r="BO38" s="122"/>
      <c r="BP38" s="122"/>
      <c r="BQ38" s="123"/>
      <c r="BR38" s="121" t="s">
        <v>4</v>
      </c>
      <c r="BS38" s="122"/>
      <c r="BT38" s="122" t="s">
        <v>5</v>
      </c>
      <c r="BU38" s="122" t="s">
        <v>6</v>
      </c>
      <c r="BV38" s="122"/>
      <c r="BW38" s="122" t="s">
        <v>5</v>
      </c>
      <c r="BX38" s="122" t="s">
        <v>7</v>
      </c>
      <c r="BY38" s="122"/>
      <c r="BZ38" s="122" t="s">
        <v>5</v>
      </c>
      <c r="CA38" s="122" t="s">
        <v>8</v>
      </c>
      <c r="CB38" s="122"/>
      <c r="CC38" s="122" t="s">
        <v>5</v>
      </c>
      <c r="CD38" s="122" t="s">
        <v>9</v>
      </c>
      <c r="CE38" s="122"/>
      <c r="CF38" s="122" t="s">
        <v>5</v>
      </c>
      <c r="CG38" s="122" t="s">
        <v>10</v>
      </c>
      <c r="CH38" s="122"/>
      <c r="CI38" s="122" t="s">
        <v>5</v>
      </c>
      <c r="CJ38" s="122" t="s">
        <v>11</v>
      </c>
      <c r="CK38" s="122"/>
      <c r="CL38" s="122"/>
      <c r="CM38" s="123"/>
      <c r="CN38" s="121" t="s">
        <v>4</v>
      </c>
      <c r="CO38" s="122"/>
      <c r="CP38" s="122" t="s">
        <v>5</v>
      </c>
      <c r="CQ38" s="122" t="s">
        <v>6</v>
      </c>
      <c r="CR38" s="122"/>
      <c r="CS38" s="122" t="s">
        <v>5</v>
      </c>
      <c r="CT38" s="61"/>
    </row>
    <row r="39" spans="1:98" ht="35.25" customHeight="1" thickBot="1" x14ac:dyDescent="0.3">
      <c r="A39" s="228"/>
      <c r="B39" s="124" t="s">
        <v>40</v>
      </c>
      <c r="C39" s="125"/>
      <c r="D39" s="126">
        <v>0.66666666666666663</v>
      </c>
      <c r="E39" s="127">
        <v>0.83333333333333337</v>
      </c>
      <c r="F39" s="128">
        <f t="shared" ref="F39:F43" si="92">IF(ISNUMBER(D39),E39-D39,0)</f>
        <v>0.16666666666666674</v>
      </c>
      <c r="G39" s="126">
        <v>0.66666666666666663</v>
      </c>
      <c r="H39" s="127">
        <v>0.83333333333333337</v>
      </c>
      <c r="I39" s="128">
        <f t="shared" ref="I39" si="93">IF(ISNUMBER(G39),H39-G39,0)</f>
        <v>0.16666666666666674</v>
      </c>
      <c r="J39" s="126">
        <v>0.58333333333333337</v>
      </c>
      <c r="K39" s="127">
        <v>0.79166666666666663</v>
      </c>
      <c r="L39" s="128">
        <f t="shared" si="2"/>
        <v>0.20833333333333326</v>
      </c>
      <c r="M39" s="126">
        <v>0.66666666666666663</v>
      </c>
      <c r="N39" s="127">
        <v>0.83333333333333337</v>
      </c>
      <c r="O39" s="128">
        <f t="shared" ref="O39" si="94">IF(ISNUMBER(M39),N39-M39,0)</f>
        <v>0.16666666666666674</v>
      </c>
      <c r="P39" s="126">
        <v>0.66666666666666663</v>
      </c>
      <c r="Q39" s="127">
        <v>0.83333333333333337</v>
      </c>
      <c r="R39" s="128">
        <f t="shared" ref="R39" si="95">IF(ISNUMBER(P39),Q39-P39,0)</f>
        <v>0.16666666666666674</v>
      </c>
      <c r="S39" s="126">
        <v>0.58333333333333337</v>
      </c>
      <c r="T39" s="127">
        <v>0.75</v>
      </c>
      <c r="U39" s="128">
        <f t="shared" ref="U39" si="96">IF(ISNUMBER(S39),T39-S39,0)</f>
        <v>0.16666666666666663</v>
      </c>
      <c r="V39" s="126">
        <v>0.625</v>
      </c>
      <c r="W39" s="127">
        <v>0.79166666666666663</v>
      </c>
      <c r="X39" s="129">
        <f t="shared" ref="X39" si="97">IF(ISNUMBER(V39),W39-V39,0)</f>
        <v>0.16666666666666663</v>
      </c>
      <c r="Y39" s="130">
        <f>SUM(F39,I39,L39,O39,R39,U39,X39)</f>
        <v>1.2083333333333335</v>
      </c>
      <c r="Z39" s="126">
        <v>0.66666666666666663</v>
      </c>
      <c r="AA39" s="127">
        <v>0.83333333333333337</v>
      </c>
      <c r="AB39" s="128">
        <f t="shared" ref="AB39:AB43" si="98">IF(ISNUMBER(Z39),AA39-Z39,0)</f>
        <v>0.16666666666666674</v>
      </c>
      <c r="AC39" s="126">
        <v>0.66666666666666663</v>
      </c>
      <c r="AD39" s="127">
        <v>0.83333333333333337</v>
      </c>
      <c r="AE39" s="128">
        <f t="shared" ref="AE39:AE43" si="99">IF(ISNUMBER(AC39),AD39-AC39,0)</f>
        <v>0.16666666666666674</v>
      </c>
      <c r="AF39" s="126">
        <v>0.58333333333333337</v>
      </c>
      <c r="AG39" s="127">
        <v>0.79166666666666663</v>
      </c>
      <c r="AH39" s="128">
        <f t="shared" ref="AH39:AH43" si="100">IF(ISNUMBER(AF39),AG39-AF39,0)</f>
        <v>0.20833333333333326</v>
      </c>
      <c r="AI39" s="126">
        <v>0.66666666666666663</v>
      </c>
      <c r="AJ39" s="127">
        <v>0.83333333333333337</v>
      </c>
      <c r="AK39" s="128">
        <f t="shared" ref="AK39:AK43" si="101">IF(ISNUMBER(AI39),AJ39-AI39,0)</f>
        <v>0.16666666666666674</v>
      </c>
      <c r="AL39" s="126">
        <v>0.66666666666666663</v>
      </c>
      <c r="AM39" s="127">
        <v>0.83333333333333337</v>
      </c>
      <c r="AN39" s="128">
        <f t="shared" ref="AN39:AN43" si="102">IF(ISNUMBER(AL39),AM39-AL39,0)</f>
        <v>0.16666666666666674</v>
      </c>
      <c r="AO39" s="126">
        <v>0.58333333333333337</v>
      </c>
      <c r="AP39" s="127">
        <v>0.75</v>
      </c>
      <c r="AQ39" s="128">
        <f t="shared" ref="AQ39:AQ43" si="103">IF(ISNUMBER(AO39),AP39-AO39,0)</f>
        <v>0.16666666666666663</v>
      </c>
      <c r="AR39" s="126">
        <v>0.625</v>
      </c>
      <c r="AS39" s="127">
        <v>0.79166666666666663</v>
      </c>
      <c r="AT39" s="129">
        <f t="shared" ref="AT39:AT43" si="104">IF(ISNUMBER(AR39),AS39-AR39,0)</f>
        <v>0.16666666666666663</v>
      </c>
      <c r="AU39" s="130">
        <f>SUM(AB39,AE39,AH39,AK39,AN39,AQ39,AT39)</f>
        <v>1.2083333333333335</v>
      </c>
      <c r="AV39" s="126">
        <v>0.66666666666666663</v>
      </c>
      <c r="AW39" s="127">
        <v>0.83333333333333337</v>
      </c>
      <c r="AX39" s="128">
        <f t="shared" ref="AX39:AX43" si="105">IF(ISNUMBER(AV39),AW39-AV39,0)</f>
        <v>0.16666666666666674</v>
      </c>
      <c r="AY39" s="126">
        <v>0.66666666666666663</v>
      </c>
      <c r="AZ39" s="127">
        <v>0.83333333333333337</v>
      </c>
      <c r="BA39" s="128">
        <f t="shared" ref="BA39:BA43" si="106">IF(ISNUMBER(AY39),AZ39-AY39,0)</f>
        <v>0.16666666666666674</v>
      </c>
      <c r="BB39" s="126">
        <v>0.58333333333333337</v>
      </c>
      <c r="BC39" s="127">
        <v>0.79166666666666663</v>
      </c>
      <c r="BD39" s="128">
        <f t="shared" ref="BD39:BD43" si="107">IF(ISNUMBER(BB39),BC39-BB39,0)</f>
        <v>0.20833333333333326</v>
      </c>
      <c r="BE39" s="126">
        <v>0.66666666666666663</v>
      </c>
      <c r="BF39" s="127">
        <v>0.83333333333333337</v>
      </c>
      <c r="BG39" s="128">
        <f t="shared" ref="BG39:BG43" si="108">IF(ISNUMBER(BE39),BF39-BE39,0)</f>
        <v>0.16666666666666674</v>
      </c>
      <c r="BH39" s="126">
        <v>0.66666666666666663</v>
      </c>
      <c r="BI39" s="127">
        <v>0.83333333333333337</v>
      </c>
      <c r="BJ39" s="128">
        <f t="shared" ref="BJ39:BJ43" si="109">IF(ISNUMBER(BH39),BI39-BH39,0)</f>
        <v>0.16666666666666674</v>
      </c>
      <c r="BK39" s="126">
        <v>0.58333333333333337</v>
      </c>
      <c r="BL39" s="127">
        <v>0.75</v>
      </c>
      <c r="BM39" s="128">
        <f t="shared" ref="BM39:BM43" si="110">IF(ISNUMBER(BK39),BL39-BK39,0)</f>
        <v>0.16666666666666663</v>
      </c>
      <c r="BN39" s="126">
        <v>0.625</v>
      </c>
      <c r="BO39" s="127">
        <v>0.79166666666666663</v>
      </c>
      <c r="BP39" s="129">
        <f t="shared" ref="BP39:BP43" si="111">IF(ISNUMBER(BN39),BO39-BN39,0)</f>
        <v>0.16666666666666663</v>
      </c>
      <c r="BQ39" s="130">
        <f>SUM(AX39,BA39,BD39,BG39,BJ39,BM39,BP39)</f>
        <v>1.2083333333333335</v>
      </c>
      <c r="BR39" s="126">
        <v>0.66666666666666663</v>
      </c>
      <c r="BS39" s="127">
        <v>0.83333333333333337</v>
      </c>
      <c r="BT39" s="128">
        <f t="shared" ref="BT39:BT43" si="112">IF(ISNUMBER(BR39),BS39-BR39,0)</f>
        <v>0.16666666666666674</v>
      </c>
      <c r="BU39" s="126">
        <v>0.66666666666666663</v>
      </c>
      <c r="BV39" s="127">
        <v>0.83333333333333337</v>
      </c>
      <c r="BW39" s="128">
        <f t="shared" ref="BW39:BW43" si="113">IF(ISNUMBER(BU39),BV39-BU39,0)</f>
        <v>0.16666666666666674</v>
      </c>
      <c r="BX39" s="126">
        <v>0.58333333333333337</v>
      </c>
      <c r="BY39" s="127">
        <v>0.79166666666666663</v>
      </c>
      <c r="BZ39" s="128">
        <f t="shared" ref="BZ39:BZ43" si="114">IF(ISNUMBER(BX39),BY39-BX39,0)</f>
        <v>0.20833333333333326</v>
      </c>
      <c r="CA39" s="126">
        <v>0.66666666666666663</v>
      </c>
      <c r="CB39" s="127">
        <v>0.83333333333333337</v>
      </c>
      <c r="CC39" s="128">
        <f t="shared" ref="CC39:CC43" si="115">IF(ISNUMBER(CA39),CB39-CA39,0)</f>
        <v>0.16666666666666674</v>
      </c>
      <c r="CD39" s="126">
        <v>0.66666666666666663</v>
      </c>
      <c r="CE39" s="127">
        <v>0.83333333333333337</v>
      </c>
      <c r="CF39" s="128">
        <f t="shared" ref="CF39:CF43" si="116">IF(ISNUMBER(CD39),CE39-CD39,0)</f>
        <v>0.16666666666666674</v>
      </c>
      <c r="CG39" s="126">
        <v>0.58333333333333337</v>
      </c>
      <c r="CH39" s="127">
        <v>0.75</v>
      </c>
      <c r="CI39" s="128">
        <f t="shared" ref="CI39:CI43" si="117">IF(ISNUMBER(CG39),CH39-CG39,0)</f>
        <v>0.16666666666666663</v>
      </c>
      <c r="CJ39" s="126">
        <v>0.625</v>
      </c>
      <c r="CK39" s="127">
        <v>0.79166666666666663</v>
      </c>
      <c r="CL39" s="129">
        <f t="shared" ref="CL39:CL43" si="118">IF(ISNUMBER(CJ39),CK39-CJ39,0)</f>
        <v>0.16666666666666663</v>
      </c>
      <c r="CM39" s="130">
        <f>SUM(BT39,BW39,BZ39,CC39,CF39,CI39,CL39)</f>
        <v>1.2083333333333335</v>
      </c>
      <c r="CN39" s="126">
        <v>0.66666666666666663</v>
      </c>
      <c r="CO39" s="127">
        <v>0.83333333333333337</v>
      </c>
      <c r="CP39" s="128">
        <f t="shared" ref="CP39:CP43" si="119">IF(ISNUMBER(CN39),CO39-CN39,0)</f>
        <v>0.16666666666666674</v>
      </c>
      <c r="CQ39" s="126">
        <v>0.66666666666666663</v>
      </c>
      <c r="CR39" s="127">
        <v>0.83333333333333337</v>
      </c>
      <c r="CS39" s="128">
        <f t="shared" ref="CS39:CS43" si="120">IF(ISNUMBER(CQ39),CR39-CQ39,0)</f>
        <v>0.16666666666666674</v>
      </c>
      <c r="CT39" s="64"/>
    </row>
    <row r="40" spans="1:98" ht="21" customHeight="1" x14ac:dyDescent="0.25">
      <c r="A40" s="228" t="s">
        <v>51</v>
      </c>
      <c r="B40" s="214" t="s">
        <v>41</v>
      </c>
      <c r="C40" s="78" t="s">
        <v>16</v>
      </c>
      <c r="D40" s="111"/>
      <c r="E40" s="112"/>
      <c r="F40" s="113">
        <f t="shared" si="92"/>
        <v>0</v>
      </c>
      <c r="G40" s="111" t="s">
        <v>17</v>
      </c>
      <c r="H40" s="112"/>
      <c r="I40" s="113">
        <f t="shared" si="1"/>
        <v>0</v>
      </c>
      <c r="J40" s="114"/>
      <c r="K40" s="115"/>
      <c r="L40" s="113">
        <f t="shared" si="2"/>
        <v>0</v>
      </c>
      <c r="M40" s="111" t="s">
        <v>17</v>
      </c>
      <c r="N40" s="116"/>
      <c r="O40" s="113">
        <f t="shared" si="3"/>
        <v>0</v>
      </c>
      <c r="P40" s="111"/>
      <c r="Q40" s="116"/>
      <c r="R40" s="113">
        <f t="shared" si="4"/>
        <v>0</v>
      </c>
      <c r="S40" s="114"/>
      <c r="T40" s="115"/>
      <c r="U40" s="113">
        <f t="shared" si="5"/>
        <v>0</v>
      </c>
      <c r="V40" s="114"/>
      <c r="W40" s="115"/>
      <c r="X40" s="113">
        <f t="shared" si="6"/>
        <v>0</v>
      </c>
      <c r="Y40" s="225">
        <f>SUM(F40:F41,I40:I41,L40:L41,O40:O41,R40:R41,U40:U41,X40:X41)</f>
        <v>0.91666666666666674</v>
      </c>
      <c r="Z40" s="111">
        <v>0.5</v>
      </c>
      <c r="AA40" s="112">
        <v>0.625</v>
      </c>
      <c r="AB40" s="113">
        <f t="shared" si="98"/>
        <v>0.125</v>
      </c>
      <c r="AC40" s="111" t="s">
        <v>17</v>
      </c>
      <c r="AD40" s="112"/>
      <c r="AE40" s="113">
        <f t="shared" si="99"/>
        <v>0</v>
      </c>
      <c r="AF40" s="114">
        <v>0.45833333333333331</v>
      </c>
      <c r="AG40" s="115">
        <v>0.54166666666666663</v>
      </c>
      <c r="AH40" s="113">
        <f t="shared" si="100"/>
        <v>8.3333333333333315E-2</v>
      </c>
      <c r="AI40" s="111" t="s">
        <v>17</v>
      </c>
      <c r="AJ40" s="116"/>
      <c r="AK40" s="113">
        <f t="shared" si="101"/>
        <v>0</v>
      </c>
      <c r="AL40" s="111">
        <v>0.41666666666666669</v>
      </c>
      <c r="AM40" s="116">
        <v>0.54166666666666663</v>
      </c>
      <c r="AN40" s="113">
        <f t="shared" si="102"/>
        <v>0.12499999999999994</v>
      </c>
      <c r="AO40" s="114">
        <v>0.41666666666666669</v>
      </c>
      <c r="AP40" s="115">
        <v>0.54166666666666663</v>
      </c>
      <c r="AQ40" s="113">
        <f t="shared" si="103"/>
        <v>0.12499999999999994</v>
      </c>
      <c r="AR40" s="114">
        <v>0.41666666666666669</v>
      </c>
      <c r="AS40" s="115">
        <v>0.54166666666666663</v>
      </c>
      <c r="AT40" s="113">
        <f t="shared" si="104"/>
        <v>0.12499999999999994</v>
      </c>
      <c r="AU40" s="225">
        <f>SUM(AB40:AB41,AE40:AE41,AH40:AH41,AK40:AK41,AN40:AN41,AQ40:AQ41,AT40:AT41)</f>
        <v>1.458333333333333</v>
      </c>
      <c r="AV40" s="111">
        <v>0.5</v>
      </c>
      <c r="AW40" s="112">
        <v>0.625</v>
      </c>
      <c r="AX40" s="113">
        <f t="shared" si="105"/>
        <v>0.125</v>
      </c>
      <c r="AY40" s="111" t="s">
        <v>17</v>
      </c>
      <c r="AZ40" s="112"/>
      <c r="BA40" s="113">
        <f t="shared" si="106"/>
        <v>0</v>
      </c>
      <c r="BB40" s="114">
        <v>0.45833333333333331</v>
      </c>
      <c r="BC40" s="115">
        <v>0.54166666666666663</v>
      </c>
      <c r="BD40" s="113">
        <f t="shared" si="107"/>
        <v>8.3333333333333315E-2</v>
      </c>
      <c r="BE40" s="111" t="s">
        <v>17</v>
      </c>
      <c r="BF40" s="116"/>
      <c r="BG40" s="113">
        <f t="shared" si="108"/>
        <v>0</v>
      </c>
      <c r="BH40" s="111">
        <v>0.41666666666666669</v>
      </c>
      <c r="BI40" s="116">
        <v>0.54166666666666663</v>
      </c>
      <c r="BJ40" s="113">
        <f t="shared" si="109"/>
        <v>0.12499999999999994</v>
      </c>
      <c r="BK40" s="114">
        <v>0.41666666666666669</v>
      </c>
      <c r="BL40" s="115">
        <v>0.54166666666666663</v>
      </c>
      <c r="BM40" s="113">
        <f t="shared" si="110"/>
        <v>0.12499999999999994</v>
      </c>
      <c r="BN40" s="114">
        <v>0.41666666666666669</v>
      </c>
      <c r="BO40" s="115">
        <v>0.54166666666666663</v>
      </c>
      <c r="BP40" s="113">
        <f t="shared" si="111"/>
        <v>0.12499999999999994</v>
      </c>
      <c r="BQ40" s="225">
        <f>SUM(AX40:AX41,BA40:BA41,BD40:BD41,BG40:BG41,BJ40:BJ41,BM40:BM41,BP40:BP41)</f>
        <v>1.458333333333333</v>
      </c>
      <c r="BR40" s="111">
        <v>0.5</v>
      </c>
      <c r="BS40" s="112">
        <v>0.625</v>
      </c>
      <c r="BT40" s="113">
        <f t="shared" si="112"/>
        <v>0.125</v>
      </c>
      <c r="BU40" s="111" t="s">
        <v>17</v>
      </c>
      <c r="BV40" s="112"/>
      <c r="BW40" s="113">
        <f t="shared" si="113"/>
        <v>0</v>
      </c>
      <c r="BX40" s="114">
        <v>0.45833333333333331</v>
      </c>
      <c r="BY40" s="115">
        <v>0.54166666666666663</v>
      </c>
      <c r="BZ40" s="113">
        <f t="shared" si="114"/>
        <v>8.3333333333333315E-2</v>
      </c>
      <c r="CA40" s="111" t="s">
        <v>17</v>
      </c>
      <c r="CB40" s="116"/>
      <c r="CC40" s="113">
        <f t="shared" si="115"/>
        <v>0</v>
      </c>
      <c r="CD40" s="111">
        <v>0.41666666666666669</v>
      </c>
      <c r="CE40" s="116">
        <v>0.54166666666666663</v>
      </c>
      <c r="CF40" s="113">
        <f t="shared" si="116"/>
        <v>0.12499999999999994</v>
      </c>
      <c r="CG40" s="114">
        <v>0.41666666666666669</v>
      </c>
      <c r="CH40" s="115">
        <v>0.54166666666666663</v>
      </c>
      <c r="CI40" s="113">
        <f t="shared" si="117"/>
        <v>0.12499999999999994</v>
      </c>
      <c r="CJ40" s="114">
        <v>0.41666666666666669</v>
      </c>
      <c r="CK40" s="115">
        <v>0.54166666666666663</v>
      </c>
      <c r="CL40" s="113">
        <f t="shared" si="118"/>
        <v>0.12499999999999994</v>
      </c>
      <c r="CM40" s="225">
        <f>SUM(BT40:BT41,BW40:BW41,BZ40:BZ41,CC40:CC41,CF40:CF41,CI40:CI41,CL40:CL41)</f>
        <v>1.458333333333333</v>
      </c>
      <c r="CN40" s="111">
        <v>0.5</v>
      </c>
      <c r="CO40" s="112">
        <v>0.625</v>
      </c>
      <c r="CP40" s="113">
        <f t="shared" si="119"/>
        <v>0.125</v>
      </c>
      <c r="CQ40" s="111" t="s">
        <v>17</v>
      </c>
      <c r="CR40" s="112"/>
      <c r="CS40" s="113">
        <f t="shared" si="120"/>
        <v>0</v>
      </c>
      <c r="CT40" s="200">
        <f>Y40+AU40+BQ40+CM40</f>
        <v>5.2916666666666661</v>
      </c>
    </row>
    <row r="41" spans="1:98" ht="20.25" customHeight="1" thickBot="1" x14ac:dyDescent="0.3">
      <c r="A41" s="228"/>
      <c r="B41" s="216"/>
      <c r="C41" s="37" t="s">
        <v>18</v>
      </c>
      <c r="D41" s="38">
        <v>0.66666666666666663</v>
      </c>
      <c r="E41" s="39">
        <v>0.83333333333333337</v>
      </c>
      <c r="F41" s="113">
        <f t="shared" si="92"/>
        <v>0.16666666666666674</v>
      </c>
      <c r="G41" s="54" t="s">
        <v>17</v>
      </c>
      <c r="H41" s="55"/>
      <c r="I41" s="40">
        <f t="shared" si="1"/>
        <v>0</v>
      </c>
      <c r="J41" s="41">
        <v>0.58333333333333337</v>
      </c>
      <c r="K41" s="44">
        <v>0.83333333333333337</v>
      </c>
      <c r="L41" s="40">
        <f t="shared" si="2"/>
        <v>0.25</v>
      </c>
      <c r="M41" s="54" t="s">
        <v>17</v>
      </c>
      <c r="N41" s="56"/>
      <c r="O41" s="40">
        <f t="shared" si="3"/>
        <v>0</v>
      </c>
      <c r="P41" s="54">
        <v>0.66666666666666663</v>
      </c>
      <c r="Q41" s="56">
        <v>0.83333333333333337</v>
      </c>
      <c r="R41" s="40">
        <f t="shared" si="4"/>
        <v>0.16666666666666674</v>
      </c>
      <c r="S41" s="41">
        <v>0.58333333333333337</v>
      </c>
      <c r="T41" s="44">
        <v>0.75</v>
      </c>
      <c r="U41" s="40">
        <f t="shared" si="5"/>
        <v>0.16666666666666663</v>
      </c>
      <c r="V41" s="41">
        <v>0.625</v>
      </c>
      <c r="W41" s="44">
        <v>0.79166666666666663</v>
      </c>
      <c r="X41" s="40">
        <f t="shared" si="6"/>
        <v>0.16666666666666663</v>
      </c>
      <c r="Y41" s="201"/>
      <c r="Z41" s="38">
        <v>0.66666666666666663</v>
      </c>
      <c r="AA41" s="39">
        <v>0.83333333333333337</v>
      </c>
      <c r="AB41" s="113">
        <f t="shared" si="98"/>
        <v>0.16666666666666674</v>
      </c>
      <c r="AC41" s="54" t="s">
        <v>17</v>
      </c>
      <c r="AD41" s="55"/>
      <c r="AE41" s="40">
        <f t="shared" si="99"/>
        <v>0</v>
      </c>
      <c r="AF41" s="41">
        <v>0.58333333333333337</v>
      </c>
      <c r="AG41" s="44">
        <v>0.79166666666666663</v>
      </c>
      <c r="AH41" s="40">
        <f t="shared" si="100"/>
        <v>0.20833333333333326</v>
      </c>
      <c r="AI41" s="54" t="s">
        <v>17</v>
      </c>
      <c r="AJ41" s="56"/>
      <c r="AK41" s="40">
        <f t="shared" si="101"/>
        <v>0</v>
      </c>
      <c r="AL41" s="54">
        <v>0.66666666666666663</v>
      </c>
      <c r="AM41" s="56">
        <v>0.83333333333333337</v>
      </c>
      <c r="AN41" s="40">
        <f t="shared" si="102"/>
        <v>0.16666666666666674</v>
      </c>
      <c r="AO41" s="41">
        <v>0.58333333333333337</v>
      </c>
      <c r="AP41" s="44">
        <v>0.75</v>
      </c>
      <c r="AQ41" s="40">
        <f t="shared" si="103"/>
        <v>0.16666666666666663</v>
      </c>
      <c r="AR41" s="41">
        <v>0.625</v>
      </c>
      <c r="AS41" s="44">
        <v>0.79166666666666663</v>
      </c>
      <c r="AT41" s="40">
        <f t="shared" si="104"/>
        <v>0.16666666666666663</v>
      </c>
      <c r="AU41" s="201"/>
      <c r="AV41" s="38">
        <v>0.66666666666666663</v>
      </c>
      <c r="AW41" s="39">
        <v>0.83333333333333337</v>
      </c>
      <c r="AX41" s="113">
        <f t="shared" si="105"/>
        <v>0.16666666666666674</v>
      </c>
      <c r="AY41" s="54" t="s">
        <v>17</v>
      </c>
      <c r="AZ41" s="55"/>
      <c r="BA41" s="40">
        <f t="shared" si="106"/>
        <v>0</v>
      </c>
      <c r="BB41" s="41">
        <v>0.58333333333333337</v>
      </c>
      <c r="BC41" s="44">
        <v>0.79166666666666663</v>
      </c>
      <c r="BD41" s="40">
        <f t="shared" si="107"/>
        <v>0.20833333333333326</v>
      </c>
      <c r="BE41" s="54" t="s">
        <v>17</v>
      </c>
      <c r="BF41" s="56"/>
      <c r="BG41" s="40">
        <f t="shared" si="108"/>
        <v>0</v>
      </c>
      <c r="BH41" s="54">
        <v>0.66666666666666663</v>
      </c>
      <c r="BI41" s="56">
        <v>0.83333333333333337</v>
      </c>
      <c r="BJ41" s="40">
        <f t="shared" si="109"/>
        <v>0.16666666666666674</v>
      </c>
      <c r="BK41" s="41">
        <v>0.58333333333333337</v>
      </c>
      <c r="BL41" s="44">
        <v>0.75</v>
      </c>
      <c r="BM41" s="40">
        <f t="shared" si="110"/>
        <v>0.16666666666666663</v>
      </c>
      <c r="BN41" s="41">
        <v>0.625</v>
      </c>
      <c r="BO41" s="44">
        <v>0.79166666666666663</v>
      </c>
      <c r="BP41" s="40">
        <f t="shared" si="111"/>
        <v>0.16666666666666663</v>
      </c>
      <c r="BQ41" s="201"/>
      <c r="BR41" s="38">
        <v>0.66666666666666663</v>
      </c>
      <c r="BS41" s="39">
        <v>0.83333333333333337</v>
      </c>
      <c r="BT41" s="113">
        <f t="shared" si="112"/>
        <v>0.16666666666666674</v>
      </c>
      <c r="BU41" s="54" t="s">
        <v>17</v>
      </c>
      <c r="BV41" s="55"/>
      <c r="BW41" s="40">
        <f t="shared" si="113"/>
        <v>0</v>
      </c>
      <c r="BX41" s="41">
        <v>0.58333333333333337</v>
      </c>
      <c r="BY41" s="44">
        <v>0.79166666666666663</v>
      </c>
      <c r="BZ41" s="40">
        <f t="shared" si="114"/>
        <v>0.20833333333333326</v>
      </c>
      <c r="CA41" s="54" t="s">
        <v>17</v>
      </c>
      <c r="CB41" s="56"/>
      <c r="CC41" s="40">
        <f t="shared" si="115"/>
        <v>0</v>
      </c>
      <c r="CD41" s="54">
        <v>0.66666666666666663</v>
      </c>
      <c r="CE41" s="56">
        <v>0.83333333333333337</v>
      </c>
      <c r="CF41" s="40">
        <f t="shared" si="116"/>
        <v>0.16666666666666674</v>
      </c>
      <c r="CG41" s="41">
        <v>0.58333333333333337</v>
      </c>
      <c r="CH41" s="44">
        <v>0.75</v>
      </c>
      <c r="CI41" s="40">
        <f t="shared" si="117"/>
        <v>0.16666666666666663</v>
      </c>
      <c r="CJ41" s="41">
        <v>0.625</v>
      </c>
      <c r="CK41" s="44">
        <v>0.79166666666666663</v>
      </c>
      <c r="CL41" s="40">
        <f t="shared" si="118"/>
        <v>0.16666666666666663</v>
      </c>
      <c r="CM41" s="201"/>
      <c r="CN41" s="38">
        <v>0.66666666666666663</v>
      </c>
      <c r="CO41" s="39">
        <v>0.83333333333333337</v>
      </c>
      <c r="CP41" s="113">
        <f t="shared" si="119"/>
        <v>0.16666666666666674</v>
      </c>
      <c r="CQ41" s="54" t="s">
        <v>17</v>
      </c>
      <c r="CR41" s="55"/>
      <c r="CS41" s="40">
        <f t="shared" si="120"/>
        <v>0</v>
      </c>
      <c r="CT41" s="201"/>
    </row>
    <row r="42" spans="1:98" ht="22.5" customHeight="1" x14ac:dyDescent="0.25">
      <c r="A42" s="228" t="s">
        <v>51</v>
      </c>
      <c r="B42" s="214" t="s">
        <v>42</v>
      </c>
      <c r="C42" s="78" t="s">
        <v>16</v>
      </c>
      <c r="D42" s="111"/>
      <c r="E42" s="112"/>
      <c r="F42" s="113">
        <f t="shared" si="92"/>
        <v>0</v>
      </c>
      <c r="G42" s="111"/>
      <c r="H42" s="112"/>
      <c r="I42" s="113">
        <f t="shared" si="1"/>
        <v>0</v>
      </c>
      <c r="J42" s="114"/>
      <c r="K42" s="115"/>
      <c r="L42" s="113">
        <f t="shared" si="2"/>
        <v>0</v>
      </c>
      <c r="M42" s="111"/>
      <c r="N42" s="116"/>
      <c r="O42" s="113">
        <f t="shared" si="3"/>
        <v>0</v>
      </c>
      <c r="P42" s="111"/>
      <c r="Q42" s="116"/>
      <c r="R42" s="113">
        <f t="shared" si="4"/>
        <v>0</v>
      </c>
      <c r="S42" s="114"/>
      <c r="T42" s="115"/>
      <c r="U42" s="113">
        <f t="shared" si="5"/>
        <v>0</v>
      </c>
      <c r="V42" s="114"/>
      <c r="W42" s="115"/>
      <c r="X42" s="113">
        <f t="shared" si="6"/>
        <v>0</v>
      </c>
      <c r="Y42" s="200">
        <f>SUM(F42:F43,I42:I43,L42:L43,O42:O43,R42:R43,U42:U43,X42:X43)</f>
        <v>0.54166666666666685</v>
      </c>
      <c r="Z42" s="111"/>
      <c r="AA42" s="112"/>
      <c r="AB42" s="113">
        <f t="shared" si="98"/>
        <v>0</v>
      </c>
      <c r="AC42" s="111"/>
      <c r="AD42" s="112"/>
      <c r="AE42" s="113">
        <f t="shared" si="99"/>
        <v>0</v>
      </c>
      <c r="AF42" s="114"/>
      <c r="AG42" s="115"/>
      <c r="AH42" s="113">
        <f t="shared" si="100"/>
        <v>0</v>
      </c>
      <c r="AI42" s="111"/>
      <c r="AJ42" s="116"/>
      <c r="AK42" s="113">
        <f t="shared" si="101"/>
        <v>0</v>
      </c>
      <c r="AL42" s="111"/>
      <c r="AM42" s="116"/>
      <c r="AN42" s="113">
        <f t="shared" si="102"/>
        <v>0</v>
      </c>
      <c r="AO42" s="114"/>
      <c r="AP42" s="115"/>
      <c r="AQ42" s="113">
        <f t="shared" si="103"/>
        <v>0</v>
      </c>
      <c r="AR42" s="114"/>
      <c r="AS42" s="115"/>
      <c r="AT42" s="113">
        <f t="shared" si="104"/>
        <v>0</v>
      </c>
      <c r="AU42" s="200">
        <f>SUM(AB42:AB43,AE42:AE43,AH42:AH43,AK42:AK43,AN42:AN43,AQ42:AQ43,AT42:AT43)</f>
        <v>0.54166666666666685</v>
      </c>
      <c r="AV42" s="111"/>
      <c r="AW42" s="112"/>
      <c r="AX42" s="113">
        <f t="shared" si="105"/>
        <v>0</v>
      </c>
      <c r="AY42" s="111"/>
      <c r="AZ42" s="112"/>
      <c r="BA42" s="113">
        <f t="shared" si="106"/>
        <v>0</v>
      </c>
      <c r="BB42" s="114"/>
      <c r="BC42" s="115"/>
      <c r="BD42" s="113">
        <f t="shared" si="107"/>
        <v>0</v>
      </c>
      <c r="BE42" s="111"/>
      <c r="BF42" s="116"/>
      <c r="BG42" s="113">
        <f t="shared" si="108"/>
        <v>0</v>
      </c>
      <c r="BH42" s="111"/>
      <c r="BI42" s="116"/>
      <c r="BJ42" s="113">
        <f t="shared" si="109"/>
        <v>0</v>
      </c>
      <c r="BK42" s="114"/>
      <c r="BL42" s="115"/>
      <c r="BM42" s="113">
        <f t="shared" si="110"/>
        <v>0</v>
      </c>
      <c r="BN42" s="114"/>
      <c r="BO42" s="115"/>
      <c r="BP42" s="113">
        <f t="shared" si="111"/>
        <v>0</v>
      </c>
      <c r="BQ42" s="200">
        <f>SUM(AX42:AX43,BA42:BA43,BD42:BD43,BG42:BG43,BJ42:BJ43,BM42:BM43,BP42:BP43)</f>
        <v>0.54166666666666685</v>
      </c>
      <c r="BR42" s="111"/>
      <c r="BS42" s="112"/>
      <c r="BT42" s="113">
        <f t="shared" si="112"/>
        <v>0</v>
      </c>
      <c r="BU42" s="111"/>
      <c r="BV42" s="112"/>
      <c r="BW42" s="113">
        <f t="shared" si="113"/>
        <v>0</v>
      </c>
      <c r="BX42" s="114"/>
      <c r="BY42" s="115"/>
      <c r="BZ42" s="113">
        <f t="shared" si="114"/>
        <v>0</v>
      </c>
      <c r="CA42" s="111"/>
      <c r="CB42" s="116"/>
      <c r="CC42" s="113">
        <f t="shared" si="115"/>
        <v>0</v>
      </c>
      <c r="CD42" s="111"/>
      <c r="CE42" s="116"/>
      <c r="CF42" s="113">
        <f t="shared" si="116"/>
        <v>0</v>
      </c>
      <c r="CG42" s="114"/>
      <c r="CH42" s="115"/>
      <c r="CI42" s="113">
        <f t="shared" si="117"/>
        <v>0</v>
      </c>
      <c r="CJ42" s="114"/>
      <c r="CK42" s="115"/>
      <c r="CL42" s="113">
        <f t="shared" si="118"/>
        <v>0</v>
      </c>
      <c r="CM42" s="200">
        <f>SUM(BT42:BT43,BW42:BW43,BZ42:BZ43,CC42:CC43,CF42:CF43,CI42:CI43,CL42:CL43)</f>
        <v>0.54166666666666685</v>
      </c>
      <c r="CN42" s="111"/>
      <c r="CO42" s="112"/>
      <c r="CP42" s="113">
        <f t="shared" si="119"/>
        <v>0</v>
      </c>
      <c r="CQ42" s="111"/>
      <c r="CR42" s="112"/>
      <c r="CS42" s="113">
        <f t="shared" si="120"/>
        <v>0</v>
      </c>
      <c r="CT42" s="200">
        <f>Y42+AU42+BQ42+CM42</f>
        <v>2.1666666666666674</v>
      </c>
    </row>
    <row r="43" spans="1:98" ht="20.25" customHeight="1" thickBot="1" x14ac:dyDescent="0.3">
      <c r="A43" s="228"/>
      <c r="B43" s="216"/>
      <c r="C43" s="37" t="s">
        <v>18</v>
      </c>
      <c r="D43" s="38"/>
      <c r="E43" s="39"/>
      <c r="F43" s="40">
        <f t="shared" si="92"/>
        <v>0</v>
      </c>
      <c r="G43" s="54">
        <v>0.66666666666666663</v>
      </c>
      <c r="H43" s="55">
        <v>0.83333333333333337</v>
      </c>
      <c r="I43" s="40">
        <f t="shared" si="1"/>
        <v>0.16666666666666674</v>
      </c>
      <c r="J43" s="41"/>
      <c r="K43" s="44"/>
      <c r="L43" s="40">
        <f t="shared" si="2"/>
        <v>0</v>
      </c>
      <c r="M43" s="54">
        <v>0.66666666666666663</v>
      </c>
      <c r="N43" s="56">
        <v>0.83333333333333337</v>
      </c>
      <c r="O43" s="40">
        <f t="shared" si="3"/>
        <v>0.16666666666666674</v>
      </c>
      <c r="P43" s="54"/>
      <c r="Q43" s="56"/>
      <c r="R43" s="40">
        <f t="shared" si="4"/>
        <v>0</v>
      </c>
      <c r="S43" s="41">
        <v>0.5</v>
      </c>
      <c r="T43" s="44">
        <v>0.70833333333333337</v>
      </c>
      <c r="U43" s="40">
        <f t="shared" si="5"/>
        <v>0.20833333333333337</v>
      </c>
      <c r="V43" s="41"/>
      <c r="W43" s="44"/>
      <c r="X43" s="40">
        <f t="shared" si="6"/>
        <v>0</v>
      </c>
      <c r="Y43" s="201"/>
      <c r="Z43" s="38"/>
      <c r="AA43" s="39"/>
      <c r="AB43" s="40">
        <f t="shared" si="98"/>
        <v>0</v>
      </c>
      <c r="AC43" s="54">
        <v>0.66666666666666663</v>
      </c>
      <c r="AD43" s="55">
        <v>0.83333333333333337</v>
      </c>
      <c r="AE43" s="40">
        <f t="shared" si="99"/>
        <v>0.16666666666666674</v>
      </c>
      <c r="AF43" s="41"/>
      <c r="AG43" s="44"/>
      <c r="AH43" s="40">
        <f t="shared" si="100"/>
        <v>0</v>
      </c>
      <c r="AI43" s="54">
        <v>0.66666666666666663</v>
      </c>
      <c r="AJ43" s="56">
        <v>0.83333333333333337</v>
      </c>
      <c r="AK43" s="40">
        <f t="shared" si="101"/>
        <v>0.16666666666666674</v>
      </c>
      <c r="AL43" s="54"/>
      <c r="AM43" s="56"/>
      <c r="AN43" s="40">
        <f t="shared" si="102"/>
        <v>0</v>
      </c>
      <c r="AO43" s="41">
        <v>0.5</v>
      </c>
      <c r="AP43" s="44">
        <v>0.70833333333333337</v>
      </c>
      <c r="AQ43" s="40">
        <f t="shared" si="103"/>
        <v>0.20833333333333337</v>
      </c>
      <c r="AR43" s="41"/>
      <c r="AS43" s="44"/>
      <c r="AT43" s="40">
        <f t="shared" si="104"/>
        <v>0</v>
      </c>
      <c r="AU43" s="201"/>
      <c r="AV43" s="38"/>
      <c r="AW43" s="39"/>
      <c r="AX43" s="40">
        <f t="shared" si="105"/>
        <v>0</v>
      </c>
      <c r="AY43" s="54">
        <v>0.66666666666666663</v>
      </c>
      <c r="AZ43" s="55">
        <v>0.83333333333333337</v>
      </c>
      <c r="BA43" s="40">
        <f t="shared" si="106"/>
        <v>0.16666666666666674</v>
      </c>
      <c r="BB43" s="41"/>
      <c r="BC43" s="44"/>
      <c r="BD43" s="40">
        <f t="shared" si="107"/>
        <v>0</v>
      </c>
      <c r="BE43" s="54">
        <v>0.66666666666666663</v>
      </c>
      <c r="BF43" s="56">
        <v>0.83333333333333337</v>
      </c>
      <c r="BG43" s="40">
        <f t="shared" si="108"/>
        <v>0.16666666666666674</v>
      </c>
      <c r="BH43" s="54"/>
      <c r="BI43" s="56"/>
      <c r="BJ43" s="40">
        <f t="shared" si="109"/>
        <v>0</v>
      </c>
      <c r="BK43" s="41">
        <v>0.5</v>
      </c>
      <c r="BL43" s="44">
        <v>0.70833333333333337</v>
      </c>
      <c r="BM43" s="40">
        <f t="shared" si="110"/>
        <v>0.20833333333333337</v>
      </c>
      <c r="BN43" s="41"/>
      <c r="BO43" s="44"/>
      <c r="BP43" s="40">
        <f t="shared" si="111"/>
        <v>0</v>
      </c>
      <c r="BQ43" s="201"/>
      <c r="BR43" s="38"/>
      <c r="BS43" s="39"/>
      <c r="BT43" s="40">
        <f t="shared" si="112"/>
        <v>0</v>
      </c>
      <c r="BU43" s="54">
        <v>0.66666666666666663</v>
      </c>
      <c r="BV43" s="55">
        <v>0.83333333333333337</v>
      </c>
      <c r="BW43" s="40">
        <f t="shared" si="113"/>
        <v>0.16666666666666674</v>
      </c>
      <c r="BX43" s="41"/>
      <c r="BY43" s="44"/>
      <c r="BZ43" s="40">
        <f t="shared" si="114"/>
        <v>0</v>
      </c>
      <c r="CA43" s="54">
        <v>0.66666666666666663</v>
      </c>
      <c r="CB43" s="56">
        <v>0.83333333333333337</v>
      </c>
      <c r="CC43" s="40">
        <f t="shared" si="115"/>
        <v>0.16666666666666674</v>
      </c>
      <c r="CD43" s="54"/>
      <c r="CE43" s="56"/>
      <c r="CF43" s="40">
        <f t="shared" si="116"/>
        <v>0</v>
      </c>
      <c r="CG43" s="41">
        <v>0.5</v>
      </c>
      <c r="CH43" s="44">
        <v>0.70833333333333337</v>
      </c>
      <c r="CI43" s="40">
        <f t="shared" si="117"/>
        <v>0.20833333333333337</v>
      </c>
      <c r="CJ43" s="41"/>
      <c r="CK43" s="44"/>
      <c r="CL43" s="40">
        <f t="shared" si="118"/>
        <v>0</v>
      </c>
      <c r="CM43" s="201"/>
      <c r="CN43" s="38"/>
      <c r="CO43" s="39"/>
      <c r="CP43" s="40">
        <f t="shared" si="119"/>
        <v>0</v>
      </c>
      <c r="CQ43" s="54">
        <v>0.66666666666666663</v>
      </c>
      <c r="CR43" s="55">
        <v>0.83333333333333337</v>
      </c>
      <c r="CS43" s="40">
        <f t="shared" si="120"/>
        <v>0.16666666666666674</v>
      </c>
      <c r="CT43" s="201"/>
    </row>
    <row r="44" spans="1:98" ht="41.25" customHeight="1" thickBot="1" x14ac:dyDescent="0.3">
      <c r="A44" s="228"/>
      <c r="B44" s="131" t="s">
        <v>43</v>
      </c>
      <c r="C44" s="132"/>
      <c r="D44" s="133"/>
      <c r="E44" s="134"/>
      <c r="F44" s="127"/>
      <c r="G44" s="133"/>
      <c r="H44" s="134"/>
      <c r="I44" s="127"/>
      <c r="J44" s="135" t="s">
        <v>44</v>
      </c>
      <c r="K44" s="134"/>
      <c r="L44" s="127"/>
      <c r="M44" s="226" t="s">
        <v>45</v>
      </c>
      <c r="N44" s="227"/>
      <c r="O44" s="127"/>
      <c r="P44" s="135" t="s">
        <v>46</v>
      </c>
      <c r="Q44" s="134"/>
      <c r="R44" s="127"/>
      <c r="S44" s="133" t="s">
        <v>47</v>
      </c>
      <c r="T44" s="134"/>
      <c r="U44" s="127"/>
      <c r="V44" s="135" t="s">
        <v>48</v>
      </c>
      <c r="W44" s="134"/>
      <c r="X44" s="136"/>
      <c r="Y44" s="137"/>
      <c r="Z44" s="133"/>
      <c r="AA44" s="134"/>
      <c r="AB44" s="127"/>
      <c r="AC44" s="133"/>
      <c r="AD44" s="134"/>
      <c r="AE44" s="127"/>
      <c r="AF44" s="135" t="s">
        <v>44</v>
      </c>
      <c r="AG44" s="134"/>
      <c r="AH44" s="127"/>
      <c r="AI44" s="226" t="s">
        <v>45</v>
      </c>
      <c r="AJ44" s="227"/>
      <c r="AK44" s="127"/>
      <c r="AL44" s="135" t="s">
        <v>46</v>
      </c>
      <c r="AM44" s="134"/>
      <c r="AN44" s="127"/>
      <c r="AO44" s="133" t="s">
        <v>47</v>
      </c>
      <c r="AP44" s="134"/>
      <c r="AQ44" s="127"/>
      <c r="AR44" s="135" t="s">
        <v>48</v>
      </c>
      <c r="AS44" s="134"/>
      <c r="AT44" s="136"/>
      <c r="AU44" s="137"/>
      <c r="AV44" s="133"/>
      <c r="AW44" s="134"/>
      <c r="AX44" s="127"/>
      <c r="AY44" s="133"/>
      <c r="AZ44" s="134"/>
      <c r="BA44" s="127"/>
      <c r="BB44" s="135" t="s">
        <v>44</v>
      </c>
      <c r="BC44" s="134"/>
      <c r="BD44" s="127"/>
      <c r="BE44" s="226" t="s">
        <v>45</v>
      </c>
      <c r="BF44" s="227"/>
      <c r="BG44" s="127"/>
      <c r="BH44" s="135" t="s">
        <v>46</v>
      </c>
      <c r="BI44" s="134"/>
      <c r="BJ44" s="127"/>
      <c r="BK44" s="133" t="s">
        <v>47</v>
      </c>
      <c r="BL44" s="134"/>
      <c r="BM44" s="127"/>
      <c r="BN44" s="135" t="s">
        <v>48</v>
      </c>
      <c r="BO44" s="134"/>
      <c r="BP44" s="136"/>
      <c r="BQ44" s="137"/>
      <c r="BR44" s="133"/>
      <c r="BS44" s="134"/>
      <c r="BT44" s="127"/>
      <c r="BU44" s="133"/>
      <c r="BV44" s="134"/>
      <c r="BW44" s="127"/>
      <c r="BX44" s="135" t="s">
        <v>44</v>
      </c>
      <c r="BY44" s="134"/>
      <c r="BZ44" s="127"/>
      <c r="CA44" s="226" t="s">
        <v>45</v>
      </c>
      <c r="CB44" s="227"/>
      <c r="CC44" s="127"/>
      <c r="CD44" s="135" t="s">
        <v>46</v>
      </c>
      <c r="CE44" s="134"/>
      <c r="CF44" s="127"/>
      <c r="CG44" s="133" t="s">
        <v>47</v>
      </c>
      <c r="CH44" s="134"/>
      <c r="CI44" s="127"/>
      <c r="CJ44" s="135" t="s">
        <v>48</v>
      </c>
      <c r="CK44" s="134"/>
      <c r="CL44" s="136"/>
      <c r="CM44" s="137"/>
      <c r="CN44" s="133"/>
      <c r="CO44" s="134"/>
      <c r="CP44" s="127"/>
      <c r="CQ44" s="133"/>
      <c r="CR44" s="134"/>
      <c r="CS44" s="127"/>
      <c r="CT44" s="64"/>
    </row>
    <row r="45" spans="1:98" x14ac:dyDescent="0.25">
      <c r="A45" s="228" t="s">
        <v>51</v>
      </c>
      <c r="B45" s="215" t="s">
        <v>49</v>
      </c>
      <c r="C45" s="78" t="s">
        <v>16</v>
      </c>
      <c r="D45" s="111"/>
      <c r="E45" s="112"/>
      <c r="F45" s="113">
        <f t="shared" si="0"/>
        <v>0</v>
      </c>
      <c r="G45" s="111"/>
      <c r="H45" s="112"/>
      <c r="I45" s="113">
        <f t="shared" si="1"/>
        <v>0</v>
      </c>
      <c r="J45" s="114"/>
      <c r="K45" s="115"/>
      <c r="L45" s="113">
        <f t="shared" si="2"/>
        <v>0</v>
      </c>
      <c r="M45" s="111"/>
      <c r="N45" s="116"/>
      <c r="O45" s="113">
        <f t="shared" si="3"/>
        <v>0</v>
      </c>
      <c r="P45" s="111"/>
      <c r="Q45" s="116"/>
      <c r="R45" s="113">
        <f t="shared" si="4"/>
        <v>0</v>
      </c>
      <c r="S45" s="114"/>
      <c r="T45" s="115"/>
      <c r="U45" s="113">
        <f t="shared" si="5"/>
        <v>0</v>
      </c>
      <c r="V45" s="114">
        <v>0.45833333333333331</v>
      </c>
      <c r="W45" s="115">
        <v>0.54166666666666663</v>
      </c>
      <c r="X45" s="113">
        <f t="shared" si="6"/>
        <v>8.3333333333333315E-2</v>
      </c>
      <c r="Y45" s="200">
        <f>SUM(F45:F46,I45:I46,L45:L46,O45:O46,R45:R46,U45:U46,X45:X46)</f>
        <v>1.208333333333333</v>
      </c>
      <c r="Z45" s="111"/>
      <c r="AA45" s="112"/>
      <c r="AB45" s="113">
        <f t="shared" ref="AB45:AB50" si="121">IF(ISNUMBER(Z45),AA45-Z45,0)</f>
        <v>0</v>
      </c>
      <c r="AC45" s="111"/>
      <c r="AD45" s="112"/>
      <c r="AE45" s="113">
        <f t="shared" ref="AE45:AE50" si="122">IF(ISNUMBER(AC45),AD45-AC45,0)</f>
        <v>0</v>
      </c>
      <c r="AF45" s="114"/>
      <c r="AG45" s="115"/>
      <c r="AH45" s="113">
        <f t="shared" ref="AH45:AH50" si="123">IF(ISNUMBER(AF45),AG45-AF45,0)</f>
        <v>0</v>
      </c>
      <c r="AI45" s="111"/>
      <c r="AJ45" s="116"/>
      <c r="AK45" s="113">
        <f t="shared" ref="AK45:AK50" si="124">IF(ISNUMBER(AI45),AJ45-AI45,0)</f>
        <v>0</v>
      </c>
      <c r="AL45" s="111"/>
      <c r="AM45" s="116"/>
      <c r="AN45" s="113">
        <f t="shared" ref="AN45:AN50" si="125">IF(ISNUMBER(AL45),AM45-AL45,0)</f>
        <v>0</v>
      </c>
      <c r="AO45" s="114"/>
      <c r="AP45" s="115"/>
      <c r="AQ45" s="113">
        <f t="shared" ref="AQ45:AQ50" si="126">IF(ISNUMBER(AO45),AP45-AO45,0)</f>
        <v>0</v>
      </c>
      <c r="AR45" s="114">
        <v>0.45833333333333331</v>
      </c>
      <c r="AS45" s="115">
        <v>0.54166666666666663</v>
      </c>
      <c r="AT45" s="113">
        <f t="shared" ref="AT45:AT50" si="127">IF(ISNUMBER(AR45),AS45-AR45,0)</f>
        <v>8.3333333333333315E-2</v>
      </c>
      <c r="AU45" s="200">
        <f>SUM(AB45:AB46,AE45:AE46,AH45:AH46,AK45:AK46,AN45:AN46,AQ45:AQ46,AT45:AT46)</f>
        <v>0.99999999999999978</v>
      </c>
      <c r="AV45" s="111"/>
      <c r="AW45" s="112"/>
      <c r="AX45" s="113">
        <f t="shared" ref="AX45:AX50" si="128">IF(ISNUMBER(AV45),AW45-AV45,0)</f>
        <v>0</v>
      </c>
      <c r="AY45" s="111"/>
      <c r="AZ45" s="112"/>
      <c r="BA45" s="113">
        <f t="shared" ref="BA45:BA50" si="129">IF(ISNUMBER(AY45),AZ45-AY45,0)</f>
        <v>0</v>
      </c>
      <c r="BB45" s="114"/>
      <c r="BC45" s="115"/>
      <c r="BD45" s="113">
        <f t="shared" ref="BD45:BD50" si="130">IF(ISNUMBER(BB45),BC45-BB45,0)</f>
        <v>0</v>
      </c>
      <c r="BE45" s="111"/>
      <c r="BF45" s="116"/>
      <c r="BG45" s="113">
        <f t="shared" ref="BG45:BG50" si="131">IF(ISNUMBER(BE45),BF45-BE45,0)</f>
        <v>0</v>
      </c>
      <c r="BH45" s="111"/>
      <c r="BI45" s="116"/>
      <c r="BJ45" s="113">
        <f t="shared" ref="BJ45:BJ50" si="132">IF(ISNUMBER(BH45),BI45-BH45,0)</f>
        <v>0</v>
      </c>
      <c r="BK45" s="114"/>
      <c r="BL45" s="115"/>
      <c r="BM45" s="113">
        <f t="shared" ref="BM45:BM50" si="133">IF(ISNUMBER(BK45),BL45-BK45,0)</f>
        <v>0</v>
      </c>
      <c r="BN45" s="114">
        <v>0.45833333333333331</v>
      </c>
      <c r="BO45" s="115">
        <v>0.54166666666666663</v>
      </c>
      <c r="BP45" s="113">
        <f t="shared" ref="BP45:BP50" si="134">IF(ISNUMBER(BN45),BO45-BN45,0)</f>
        <v>8.3333333333333315E-2</v>
      </c>
      <c r="BQ45" s="200">
        <f>SUM(AX45:AX46,BA45:BA46,BD45:BD46,BG45:BG46,BJ45:BJ46,BM45:BM46,BP45:BP46)</f>
        <v>0.99999999999999978</v>
      </c>
      <c r="BR45" s="111"/>
      <c r="BS45" s="112"/>
      <c r="BT45" s="113">
        <f t="shared" ref="BT45:BT50" si="135">IF(ISNUMBER(BR45),BS45-BR45,0)</f>
        <v>0</v>
      </c>
      <c r="BU45" s="111"/>
      <c r="BV45" s="112"/>
      <c r="BW45" s="113">
        <f t="shared" ref="BW45:BW50" si="136">IF(ISNUMBER(BU45),BV45-BU45,0)</f>
        <v>0</v>
      </c>
      <c r="BX45" s="114"/>
      <c r="BY45" s="115"/>
      <c r="BZ45" s="113">
        <f t="shared" ref="BZ45:BZ50" si="137">IF(ISNUMBER(BX45),BY45-BX45,0)</f>
        <v>0</v>
      </c>
      <c r="CA45" s="111"/>
      <c r="CB45" s="116"/>
      <c r="CC45" s="113">
        <f t="shared" ref="CC45:CC50" si="138">IF(ISNUMBER(CA45),CB45-CA45,0)</f>
        <v>0</v>
      </c>
      <c r="CD45" s="111"/>
      <c r="CE45" s="116"/>
      <c r="CF45" s="113">
        <f t="shared" ref="CF45:CF50" si="139">IF(ISNUMBER(CD45),CE45-CD45,0)</f>
        <v>0</v>
      </c>
      <c r="CG45" s="114"/>
      <c r="CH45" s="115"/>
      <c r="CI45" s="113">
        <f t="shared" ref="CI45:CI50" si="140">IF(ISNUMBER(CG45),CH45-CG45,0)</f>
        <v>0</v>
      </c>
      <c r="CJ45" s="114">
        <v>0.45833333333333331</v>
      </c>
      <c r="CK45" s="115">
        <v>0.54166666666666663</v>
      </c>
      <c r="CL45" s="113">
        <f t="shared" ref="CL45:CL50" si="141">IF(ISNUMBER(CJ45),CK45-CJ45,0)</f>
        <v>8.3333333333333315E-2</v>
      </c>
      <c r="CM45" s="200">
        <f>SUM(BT45:BT46,BW45:BW46,BZ45:BZ46,CC45:CC46,CF45:CF46,CI45:CI46,CL45:CL46)</f>
        <v>0.99999999999999978</v>
      </c>
      <c r="CN45" s="111"/>
      <c r="CO45" s="112"/>
      <c r="CP45" s="113">
        <f t="shared" ref="CP45:CP50" si="142">IF(ISNUMBER(CN45),CO45-CN45,0)</f>
        <v>0</v>
      </c>
      <c r="CQ45" s="111"/>
      <c r="CR45" s="112"/>
      <c r="CS45" s="113">
        <f t="shared" ref="CS45:CS50" si="143">IF(ISNUMBER(CQ45),CR45-CQ45,0)</f>
        <v>0</v>
      </c>
      <c r="CT45" s="200">
        <f>Y45+AU45+BQ45+CM45</f>
        <v>4.208333333333333</v>
      </c>
    </row>
    <row r="46" spans="1:98" ht="20.25" customHeight="1" thickBot="1" x14ac:dyDescent="0.3">
      <c r="A46" s="228"/>
      <c r="B46" s="216"/>
      <c r="C46" s="37" t="s">
        <v>18</v>
      </c>
      <c r="D46" s="38">
        <v>0.70833333333333337</v>
      </c>
      <c r="E46" s="39">
        <v>0.875</v>
      </c>
      <c r="F46" s="40">
        <f t="shared" si="0"/>
        <v>0.16666666666666663</v>
      </c>
      <c r="G46" s="54">
        <v>0.875</v>
      </c>
      <c r="H46" s="55">
        <v>0.875</v>
      </c>
      <c r="I46" s="40">
        <f t="shared" si="1"/>
        <v>0</v>
      </c>
      <c r="J46" s="41">
        <v>0.58333333333333337</v>
      </c>
      <c r="K46" s="44">
        <v>0.79166666666666663</v>
      </c>
      <c r="L46" s="40">
        <f t="shared" si="2"/>
        <v>0.20833333333333326</v>
      </c>
      <c r="M46" s="54">
        <v>0.70833333333333337</v>
      </c>
      <c r="N46" s="56">
        <v>0.875</v>
      </c>
      <c r="O46" s="40">
        <f t="shared" si="3"/>
        <v>0.16666666666666663</v>
      </c>
      <c r="P46" s="54">
        <v>0.75</v>
      </c>
      <c r="Q46" s="56">
        <v>0.91666666666666663</v>
      </c>
      <c r="R46" s="40">
        <f t="shared" si="4"/>
        <v>0.16666666666666663</v>
      </c>
      <c r="S46" s="41">
        <v>0.625</v>
      </c>
      <c r="T46" s="44">
        <v>0.83333333333333337</v>
      </c>
      <c r="U46" s="40">
        <f t="shared" si="5"/>
        <v>0.20833333333333337</v>
      </c>
      <c r="V46" s="41">
        <v>0.58333333333333337</v>
      </c>
      <c r="W46" s="44">
        <v>0.79166666666666663</v>
      </c>
      <c r="X46" s="40">
        <f t="shared" si="6"/>
        <v>0.20833333333333326</v>
      </c>
      <c r="Y46" s="201"/>
      <c r="Z46" s="38"/>
      <c r="AA46" s="39"/>
      <c r="AB46" s="40">
        <f t="shared" si="121"/>
        <v>0</v>
      </c>
      <c r="AC46" s="54"/>
      <c r="AD46" s="55"/>
      <c r="AE46" s="40">
        <f t="shared" si="122"/>
        <v>0</v>
      </c>
      <c r="AF46" s="41">
        <v>0.58333333333333337</v>
      </c>
      <c r="AG46" s="44">
        <v>0.79166666666666663</v>
      </c>
      <c r="AH46" s="40">
        <f t="shared" si="123"/>
        <v>0.20833333333333326</v>
      </c>
      <c r="AI46" s="54">
        <v>0.70833333333333337</v>
      </c>
      <c r="AJ46" s="56">
        <v>0.83333333333333337</v>
      </c>
      <c r="AK46" s="40">
        <f t="shared" si="124"/>
        <v>0.125</v>
      </c>
      <c r="AL46" s="54">
        <v>0.75</v>
      </c>
      <c r="AM46" s="56">
        <v>0.91666666666666663</v>
      </c>
      <c r="AN46" s="40">
        <f t="shared" si="125"/>
        <v>0.16666666666666663</v>
      </c>
      <c r="AO46" s="41">
        <v>0.625</v>
      </c>
      <c r="AP46" s="44">
        <v>0.83333333333333337</v>
      </c>
      <c r="AQ46" s="40">
        <f t="shared" si="126"/>
        <v>0.20833333333333337</v>
      </c>
      <c r="AR46" s="41">
        <v>0.58333333333333337</v>
      </c>
      <c r="AS46" s="44">
        <v>0.79166666666666663</v>
      </c>
      <c r="AT46" s="40">
        <f t="shared" si="127"/>
        <v>0.20833333333333326</v>
      </c>
      <c r="AU46" s="201"/>
      <c r="AV46" s="38"/>
      <c r="AW46" s="39"/>
      <c r="AX46" s="40">
        <f t="shared" si="128"/>
        <v>0</v>
      </c>
      <c r="AY46" s="54"/>
      <c r="AZ46" s="55"/>
      <c r="BA46" s="40">
        <f t="shared" si="129"/>
        <v>0</v>
      </c>
      <c r="BB46" s="41">
        <v>0.58333333333333337</v>
      </c>
      <c r="BC46" s="44">
        <v>0.79166666666666663</v>
      </c>
      <c r="BD46" s="40">
        <f t="shared" si="130"/>
        <v>0.20833333333333326</v>
      </c>
      <c r="BE46" s="54">
        <v>0.70833333333333337</v>
      </c>
      <c r="BF46" s="56">
        <v>0.83333333333333337</v>
      </c>
      <c r="BG46" s="40">
        <f t="shared" si="131"/>
        <v>0.125</v>
      </c>
      <c r="BH46" s="54">
        <v>0.75</v>
      </c>
      <c r="BI46" s="56">
        <v>0.91666666666666663</v>
      </c>
      <c r="BJ46" s="40">
        <f t="shared" si="132"/>
        <v>0.16666666666666663</v>
      </c>
      <c r="BK46" s="41">
        <v>0.625</v>
      </c>
      <c r="BL46" s="44">
        <v>0.83333333333333337</v>
      </c>
      <c r="BM46" s="40">
        <f t="shared" si="133"/>
        <v>0.20833333333333337</v>
      </c>
      <c r="BN46" s="41">
        <v>0.58333333333333337</v>
      </c>
      <c r="BO46" s="44">
        <v>0.79166666666666663</v>
      </c>
      <c r="BP46" s="40">
        <f t="shared" si="134"/>
        <v>0.20833333333333326</v>
      </c>
      <c r="BQ46" s="201"/>
      <c r="BR46" s="38"/>
      <c r="BS46" s="39"/>
      <c r="BT46" s="40">
        <f t="shared" si="135"/>
        <v>0</v>
      </c>
      <c r="BU46" s="54"/>
      <c r="BV46" s="55"/>
      <c r="BW46" s="40">
        <f t="shared" si="136"/>
        <v>0</v>
      </c>
      <c r="BX46" s="41">
        <v>0.58333333333333337</v>
      </c>
      <c r="BY46" s="44">
        <v>0.79166666666666663</v>
      </c>
      <c r="BZ46" s="40">
        <f t="shared" si="137"/>
        <v>0.20833333333333326</v>
      </c>
      <c r="CA46" s="54">
        <v>0.70833333333333337</v>
      </c>
      <c r="CB46" s="56">
        <v>0.83333333333333337</v>
      </c>
      <c r="CC46" s="40">
        <f t="shared" si="138"/>
        <v>0.125</v>
      </c>
      <c r="CD46" s="54">
        <v>0.75</v>
      </c>
      <c r="CE46" s="56">
        <v>0.91666666666666663</v>
      </c>
      <c r="CF46" s="40">
        <f t="shared" si="139"/>
        <v>0.16666666666666663</v>
      </c>
      <c r="CG46" s="41">
        <v>0.625</v>
      </c>
      <c r="CH46" s="44">
        <v>0.83333333333333337</v>
      </c>
      <c r="CI46" s="40">
        <f t="shared" si="140"/>
        <v>0.20833333333333337</v>
      </c>
      <c r="CJ46" s="41">
        <v>0.58333333333333337</v>
      </c>
      <c r="CK46" s="44">
        <v>0.79166666666666663</v>
      </c>
      <c r="CL46" s="40">
        <f t="shared" si="141"/>
        <v>0.20833333333333326</v>
      </c>
      <c r="CM46" s="201"/>
      <c r="CN46" s="38"/>
      <c r="CO46" s="39"/>
      <c r="CP46" s="40">
        <f t="shared" si="142"/>
        <v>0</v>
      </c>
      <c r="CQ46" s="54"/>
      <c r="CR46" s="55"/>
      <c r="CS46" s="40">
        <f t="shared" si="143"/>
        <v>0</v>
      </c>
      <c r="CT46" s="201"/>
    </row>
    <row r="47" spans="1:98" x14ac:dyDescent="0.25">
      <c r="A47" s="228" t="s">
        <v>51</v>
      </c>
      <c r="B47" s="215" t="s">
        <v>50</v>
      </c>
      <c r="C47" s="78" t="s">
        <v>16</v>
      </c>
      <c r="D47" s="111"/>
      <c r="E47" s="112"/>
      <c r="F47" s="113">
        <f t="shared" si="0"/>
        <v>0</v>
      </c>
      <c r="G47" s="111"/>
      <c r="H47" s="112"/>
      <c r="I47" s="113">
        <f t="shared" si="1"/>
        <v>0</v>
      </c>
      <c r="J47" s="114"/>
      <c r="K47" s="115"/>
      <c r="L47" s="113">
        <f t="shared" si="2"/>
        <v>0</v>
      </c>
      <c r="M47" s="111"/>
      <c r="N47" s="116"/>
      <c r="O47" s="113">
        <f t="shared" si="3"/>
        <v>0</v>
      </c>
      <c r="P47" s="111"/>
      <c r="Q47" s="116"/>
      <c r="R47" s="113">
        <f t="shared" si="4"/>
        <v>0</v>
      </c>
      <c r="S47" s="114"/>
      <c r="T47" s="115"/>
      <c r="U47" s="113">
        <f t="shared" si="5"/>
        <v>0</v>
      </c>
      <c r="V47" s="114"/>
      <c r="W47" s="115"/>
      <c r="X47" s="113">
        <f t="shared" si="6"/>
        <v>0</v>
      </c>
      <c r="Y47" s="200">
        <f>SUM(F47:F48,I47:I48,L47:L48,O47:O48,R47:R48,U47:U48,X47:X48)</f>
        <v>0</v>
      </c>
      <c r="Z47" s="111"/>
      <c r="AA47" s="112"/>
      <c r="AB47" s="113">
        <f t="shared" si="121"/>
        <v>0</v>
      </c>
      <c r="AC47" s="111"/>
      <c r="AD47" s="112"/>
      <c r="AE47" s="113">
        <f t="shared" si="122"/>
        <v>0</v>
      </c>
      <c r="AF47" s="114"/>
      <c r="AG47" s="115"/>
      <c r="AH47" s="113">
        <f t="shared" si="123"/>
        <v>0</v>
      </c>
      <c r="AI47" s="111"/>
      <c r="AJ47" s="116"/>
      <c r="AK47" s="113">
        <f t="shared" si="124"/>
        <v>0</v>
      </c>
      <c r="AL47" s="111"/>
      <c r="AM47" s="116"/>
      <c r="AN47" s="113">
        <f t="shared" si="125"/>
        <v>0</v>
      </c>
      <c r="AO47" s="114"/>
      <c r="AP47" s="115"/>
      <c r="AQ47" s="113">
        <f t="shared" si="126"/>
        <v>0</v>
      </c>
      <c r="AR47" s="114"/>
      <c r="AS47" s="115"/>
      <c r="AT47" s="113">
        <f t="shared" si="127"/>
        <v>0</v>
      </c>
      <c r="AU47" s="200">
        <f>SUM(AB47:AB48,AE47:AE48,AH47:AH48,AK47:AK48,AN47:AN48,AQ47:AQ48,AT47:AT48)</f>
        <v>0</v>
      </c>
      <c r="AV47" s="111"/>
      <c r="AW47" s="112"/>
      <c r="AX47" s="113">
        <f t="shared" si="128"/>
        <v>0</v>
      </c>
      <c r="AY47" s="111"/>
      <c r="AZ47" s="112"/>
      <c r="BA47" s="113">
        <f t="shared" si="129"/>
        <v>0</v>
      </c>
      <c r="BB47" s="114"/>
      <c r="BC47" s="115"/>
      <c r="BD47" s="113">
        <f t="shared" si="130"/>
        <v>0</v>
      </c>
      <c r="BE47" s="111"/>
      <c r="BF47" s="116"/>
      <c r="BG47" s="113">
        <f t="shared" si="131"/>
        <v>0</v>
      </c>
      <c r="BH47" s="111"/>
      <c r="BI47" s="116"/>
      <c r="BJ47" s="113">
        <f t="shared" si="132"/>
        <v>0</v>
      </c>
      <c r="BK47" s="114"/>
      <c r="BL47" s="115"/>
      <c r="BM47" s="113">
        <f t="shared" si="133"/>
        <v>0</v>
      </c>
      <c r="BN47" s="114"/>
      <c r="BO47" s="115"/>
      <c r="BP47" s="113">
        <f t="shared" si="134"/>
        <v>0</v>
      </c>
      <c r="BQ47" s="200">
        <f>SUM(AX47:AX48,BA47:BA48,BD47:BD48,BG47:BG48,BJ47:BJ48,BM47:BM48,BP47:BP48)</f>
        <v>0</v>
      </c>
      <c r="BR47" s="111"/>
      <c r="BS47" s="112"/>
      <c r="BT47" s="113">
        <f t="shared" si="135"/>
        <v>0</v>
      </c>
      <c r="BU47" s="111"/>
      <c r="BV47" s="112"/>
      <c r="BW47" s="113">
        <f t="shared" si="136"/>
        <v>0</v>
      </c>
      <c r="BX47" s="114"/>
      <c r="BY47" s="115"/>
      <c r="BZ47" s="113">
        <f t="shared" si="137"/>
        <v>0</v>
      </c>
      <c r="CA47" s="111"/>
      <c r="CB47" s="116"/>
      <c r="CC47" s="113">
        <f t="shared" si="138"/>
        <v>0</v>
      </c>
      <c r="CD47" s="111"/>
      <c r="CE47" s="116"/>
      <c r="CF47" s="113">
        <f t="shared" si="139"/>
        <v>0</v>
      </c>
      <c r="CG47" s="114"/>
      <c r="CH47" s="115"/>
      <c r="CI47" s="113">
        <f t="shared" si="140"/>
        <v>0</v>
      </c>
      <c r="CJ47" s="114"/>
      <c r="CK47" s="115"/>
      <c r="CL47" s="113">
        <f t="shared" si="141"/>
        <v>0</v>
      </c>
      <c r="CM47" s="200">
        <f>SUM(BT47:BT48,BW47:BW48,BZ47:BZ48,CC47:CC48,CF47:CF48,CI47:CI48,CL47:CL48)</f>
        <v>0</v>
      </c>
      <c r="CN47" s="111"/>
      <c r="CO47" s="112"/>
      <c r="CP47" s="113">
        <f t="shared" si="142"/>
        <v>0</v>
      </c>
      <c r="CQ47" s="111"/>
      <c r="CR47" s="112"/>
      <c r="CS47" s="113">
        <f t="shared" si="143"/>
        <v>0</v>
      </c>
      <c r="CT47" s="200">
        <f>Y47+AU47+BQ47+CM47</f>
        <v>0</v>
      </c>
    </row>
    <row r="48" spans="1:98" ht="20.25" customHeight="1" thickBot="1" x14ac:dyDescent="0.3">
      <c r="A48" s="228"/>
      <c r="B48" s="216"/>
      <c r="C48" s="37" t="s">
        <v>18</v>
      </c>
      <c r="D48" s="38"/>
      <c r="E48" s="39"/>
      <c r="F48" s="40">
        <f t="shared" si="0"/>
        <v>0</v>
      </c>
      <c r="G48" s="54"/>
      <c r="H48" s="55"/>
      <c r="I48" s="40">
        <f t="shared" si="1"/>
        <v>0</v>
      </c>
      <c r="J48" s="41"/>
      <c r="K48" s="44"/>
      <c r="L48" s="40">
        <f t="shared" si="2"/>
        <v>0</v>
      </c>
      <c r="M48" s="54"/>
      <c r="N48" s="56"/>
      <c r="O48" s="40">
        <f t="shared" si="3"/>
        <v>0</v>
      </c>
      <c r="P48" s="54"/>
      <c r="Q48" s="56"/>
      <c r="R48" s="40">
        <f t="shared" si="4"/>
        <v>0</v>
      </c>
      <c r="S48" s="41"/>
      <c r="T48" s="44"/>
      <c r="U48" s="40">
        <f t="shared" si="5"/>
        <v>0</v>
      </c>
      <c r="V48" s="41"/>
      <c r="W48" s="44"/>
      <c r="X48" s="40">
        <f t="shared" si="6"/>
        <v>0</v>
      </c>
      <c r="Y48" s="201"/>
      <c r="Z48" s="38"/>
      <c r="AA48" s="39"/>
      <c r="AB48" s="40">
        <f t="shared" si="121"/>
        <v>0</v>
      </c>
      <c r="AC48" s="54"/>
      <c r="AD48" s="55"/>
      <c r="AE48" s="40">
        <f t="shared" si="122"/>
        <v>0</v>
      </c>
      <c r="AF48" s="41"/>
      <c r="AG48" s="44"/>
      <c r="AH48" s="40">
        <f t="shared" si="123"/>
        <v>0</v>
      </c>
      <c r="AI48" s="54"/>
      <c r="AJ48" s="56"/>
      <c r="AK48" s="40">
        <f t="shared" si="124"/>
        <v>0</v>
      </c>
      <c r="AL48" s="54"/>
      <c r="AM48" s="56"/>
      <c r="AN48" s="40">
        <f t="shared" si="125"/>
        <v>0</v>
      </c>
      <c r="AO48" s="41"/>
      <c r="AP48" s="44"/>
      <c r="AQ48" s="40">
        <f t="shared" si="126"/>
        <v>0</v>
      </c>
      <c r="AR48" s="41"/>
      <c r="AS48" s="44"/>
      <c r="AT48" s="40">
        <f t="shared" si="127"/>
        <v>0</v>
      </c>
      <c r="AU48" s="201"/>
      <c r="AV48" s="38"/>
      <c r="AW48" s="39"/>
      <c r="AX48" s="40">
        <f t="shared" si="128"/>
        <v>0</v>
      </c>
      <c r="AY48" s="54"/>
      <c r="AZ48" s="55"/>
      <c r="BA48" s="40">
        <f t="shared" si="129"/>
        <v>0</v>
      </c>
      <c r="BB48" s="41"/>
      <c r="BC48" s="44"/>
      <c r="BD48" s="40">
        <f t="shared" si="130"/>
        <v>0</v>
      </c>
      <c r="BE48" s="54"/>
      <c r="BF48" s="56"/>
      <c r="BG48" s="40">
        <f t="shared" si="131"/>
        <v>0</v>
      </c>
      <c r="BH48" s="54"/>
      <c r="BI48" s="56"/>
      <c r="BJ48" s="40">
        <f t="shared" si="132"/>
        <v>0</v>
      </c>
      <c r="BK48" s="41"/>
      <c r="BL48" s="44"/>
      <c r="BM48" s="40">
        <f t="shared" si="133"/>
        <v>0</v>
      </c>
      <c r="BN48" s="41"/>
      <c r="BO48" s="44"/>
      <c r="BP48" s="40">
        <f t="shared" si="134"/>
        <v>0</v>
      </c>
      <c r="BQ48" s="201"/>
      <c r="BR48" s="38"/>
      <c r="BS48" s="39"/>
      <c r="BT48" s="40">
        <f t="shared" si="135"/>
        <v>0</v>
      </c>
      <c r="BU48" s="54"/>
      <c r="BV48" s="55"/>
      <c r="BW48" s="40">
        <f t="shared" si="136"/>
        <v>0</v>
      </c>
      <c r="BX48" s="41"/>
      <c r="BY48" s="44"/>
      <c r="BZ48" s="40">
        <f t="shared" si="137"/>
        <v>0</v>
      </c>
      <c r="CA48" s="54"/>
      <c r="CB48" s="56"/>
      <c r="CC48" s="40">
        <f t="shared" si="138"/>
        <v>0</v>
      </c>
      <c r="CD48" s="54"/>
      <c r="CE48" s="56"/>
      <c r="CF48" s="40">
        <f t="shared" si="139"/>
        <v>0</v>
      </c>
      <c r="CG48" s="41"/>
      <c r="CH48" s="44"/>
      <c r="CI48" s="40">
        <f t="shared" si="140"/>
        <v>0</v>
      </c>
      <c r="CJ48" s="41"/>
      <c r="CK48" s="44"/>
      <c r="CL48" s="40">
        <f t="shared" si="141"/>
        <v>0</v>
      </c>
      <c r="CM48" s="201"/>
      <c r="CN48" s="38"/>
      <c r="CO48" s="39"/>
      <c r="CP48" s="40">
        <f t="shared" si="142"/>
        <v>0</v>
      </c>
      <c r="CQ48" s="54"/>
      <c r="CR48" s="55"/>
      <c r="CS48" s="40">
        <f t="shared" si="143"/>
        <v>0</v>
      </c>
      <c r="CT48" s="201"/>
    </row>
    <row r="49" spans="1:98" x14ac:dyDescent="0.25">
      <c r="A49" s="228"/>
      <c r="B49" s="215"/>
      <c r="C49" s="78" t="s">
        <v>16</v>
      </c>
      <c r="D49" s="111"/>
      <c r="E49" s="112"/>
      <c r="F49" s="113">
        <f t="shared" si="0"/>
        <v>0</v>
      </c>
      <c r="G49" s="111"/>
      <c r="H49" s="112"/>
      <c r="I49" s="113">
        <f t="shared" si="1"/>
        <v>0</v>
      </c>
      <c r="J49" s="114"/>
      <c r="K49" s="115"/>
      <c r="L49" s="113">
        <f t="shared" si="2"/>
        <v>0</v>
      </c>
      <c r="M49" s="111"/>
      <c r="N49" s="116"/>
      <c r="O49" s="113">
        <f t="shared" si="3"/>
        <v>0</v>
      </c>
      <c r="P49" s="111"/>
      <c r="Q49" s="116"/>
      <c r="R49" s="113">
        <f t="shared" si="4"/>
        <v>0</v>
      </c>
      <c r="S49" s="114"/>
      <c r="T49" s="115"/>
      <c r="U49" s="113">
        <f t="shared" si="5"/>
        <v>0</v>
      </c>
      <c r="V49" s="114"/>
      <c r="W49" s="115"/>
      <c r="X49" s="113">
        <f t="shared" si="6"/>
        <v>0</v>
      </c>
      <c r="Y49" s="200">
        <f>SUM(F49:F50,I49:I50,L49:L50,O49:O50,R49:R50,U49:U50,X49:X50)</f>
        <v>0</v>
      </c>
      <c r="Z49" s="111"/>
      <c r="AA49" s="112"/>
      <c r="AB49" s="113">
        <f t="shared" si="121"/>
        <v>0</v>
      </c>
      <c r="AC49" s="111"/>
      <c r="AD49" s="112"/>
      <c r="AE49" s="113">
        <f t="shared" si="122"/>
        <v>0</v>
      </c>
      <c r="AF49" s="114"/>
      <c r="AG49" s="115"/>
      <c r="AH49" s="113">
        <f t="shared" si="123"/>
        <v>0</v>
      </c>
      <c r="AI49" s="111"/>
      <c r="AJ49" s="116"/>
      <c r="AK49" s="113">
        <f t="shared" si="124"/>
        <v>0</v>
      </c>
      <c r="AL49" s="111"/>
      <c r="AM49" s="116"/>
      <c r="AN49" s="113">
        <f t="shared" si="125"/>
        <v>0</v>
      </c>
      <c r="AO49" s="114"/>
      <c r="AP49" s="115"/>
      <c r="AQ49" s="113">
        <f t="shared" si="126"/>
        <v>0</v>
      </c>
      <c r="AR49" s="114"/>
      <c r="AS49" s="115"/>
      <c r="AT49" s="113">
        <f t="shared" si="127"/>
        <v>0</v>
      </c>
      <c r="AU49" s="200">
        <f>SUM(AB49:AB50,AE49:AE50,AH49:AH50,AK49:AK50,AN49:AN50,AQ49:AQ50,AT49:AT50)</f>
        <v>0</v>
      </c>
      <c r="AV49" s="111"/>
      <c r="AW49" s="112"/>
      <c r="AX49" s="113">
        <f t="shared" si="128"/>
        <v>0</v>
      </c>
      <c r="AY49" s="111"/>
      <c r="AZ49" s="112"/>
      <c r="BA49" s="113">
        <f t="shared" si="129"/>
        <v>0</v>
      </c>
      <c r="BB49" s="114"/>
      <c r="BC49" s="115"/>
      <c r="BD49" s="113">
        <f t="shared" si="130"/>
        <v>0</v>
      </c>
      <c r="BE49" s="111"/>
      <c r="BF49" s="116"/>
      <c r="BG49" s="113">
        <f t="shared" si="131"/>
        <v>0</v>
      </c>
      <c r="BH49" s="111"/>
      <c r="BI49" s="116"/>
      <c r="BJ49" s="113">
        <f t="shared" si="132"/>
        <v>0</v>
      </c>
      <c r="BK49" s="114"/>
      <c r="BL49" s="115"/>
      <c r="BM49" s="113">
        <f t="shared" si="133"/>
        <v>0</v>
      </c>
      <c r="BN49" s="114"/>
      <c r="BO49" s="115"/>
      <c r="BP49" s="113">
        <f t="shared" si="134"/>
        <v>0</v>
      </c>
      <c r="BQ49" s="200">
        <f>SUM(AX49:AX50,BA49:BA50,BD49:BD50,BG49:BG50,BJ49:BJ50,BM49:BM50,BP49:BP50)</f>
        <v>0</v>
      </c>
      <c r="BR49" s="111"/>
      <c r="BS49" s="112"/>
      <c r="BT49" s="113">
        <f t="shared" si="135"/>
        <v>0</v>
      </c>
      <c r="BU49" s="111"/>
      <c r="BV49" s="112"/>
      <c r="BW49" s="113">
        <f t="shared" si="136"/>
        <v>0</v>
      </c>
      <c r="BX49" s="114"/>
      <c r="BY49" s="115"/>
      <c r="BZ49" s="113">
        <f t="shared" si="137"/>
        <v>0</v>
      </c>
      <c r="CA49" s="111"/>
      <c r="CB49" s="116"/>
      <c r="CC49" s="113">
        <f t="shared" si="138"/>
        <v>0</v>
      </c>
      <c r="CD49" s="111"/>
      <c r="CE49" s="116"/>
      <c r="CF49" s="113">
        <f t="shared" si="139"/>
        <v>0</v>
      </c>
      <c r="CG49" s="114"/>
      <c r="CH49" s="115"/>
      <c r="CI49" s="113">
        <f t="shared" si="140"/>
        <v>0</v>
      </c>
      <c r="CJ49" s="114"/>
      <c r="CK49" s="115"/>
      <c r="CL49" s="113">
        <f t="shared" si="141"/>
        <v>0</v>
      </c>
      <c r="CM49" s="200">
        <f>SUM(BT49:BT50,BW49:BW50,BZ49:BZ50,CC49:CC50,CF49:CF50,CI49:CI50,CL49:CL50)</f>
        <v>0</v>
      </c>
      <c r="CN49" s="111"/>
      <c r="CO49" s="112"/>
      <c r="CP49" s="113">
        <f t="shared" si="142"/>
        <v>0</v>
      </c>
      <c r="CQ49" s="111"/>
      <c r="CR49" s="112"/>
      <c r="CS49" s="113">
        <f t="shared" si="143"/>
        <v>0</v>
      </c>
      <c r="CT49" s="200">
        <f>Y49+AU49+BQ49+CM49</f>
        <v>0</v>
      </c>
    </row>
    <row r="50" spans="1:98" ht="20.25" customHeight="1" thickBot="1" x14ac:dyDescent="0.3">
      <c r="A50" s="228"/>
      <c r="B50" s="216"/>
      <c r="C50" s="37" t="s">
        <v>18</v>
      </c>
      <c r="D50" s="38"/>
      <c r="E50" s="39"/>
      <c r="F50" s="40">
        <f t="shared" si="0"/>
        <v>0</v>
      </c>
      <c r="G50" s="54"/>
      <c r="H50" s="55"/>
      <c r="I50" s="40">
        <f t="shared" si="1"/>
        <v>0</v>
      </c>
      <c r="J50" s="41"/>
      <c r="K50" s="44"/>
      <c r="L50" s="40">
        <f t="shared" si="2"/>
        <v>0</v>
      </c>
      <c r="M50" s="54"/>
      <c r="N50" s="56"/>
      <c r="O50" s="40">
        <f t="shared" si="3"/>
        <v>0</v>
      </c>
      <c r="P50" s="54"/>
      <c r="Q50" s="56"/>
      <c r="R50" s="40">
        <f t="shared" si="4"/>
        <v>0</v>
      </c>
      <c r="S50" s="41"/>
      <c r="T50" s="44"/>
      <c r="U50" s="40">
        <f t="shared" si="5"/>
        <v>0</v>
      </c>
      <c r="V50" s="41"/>
      <c r="W50" s="44"/>
      <c r="X50" s="40">
        <f t="shared" si="6"/>
        <v>0</v>
      </c>
      <c r="Y50" s="201"/>
      <c r="Z50" s="38"/>
      <c r="AA50" s="39"/>
      <c r="AB50" s="40">
        <f t="shared" si="121"/>
        <v>0</v>
      </c>
      <c r="AC50" s="54"/>
      <c r="AD50" s="55"/>
      <c r="AE50" s="40">
        <f t="shared" si="122"/>
        <v>0</v>
      </c>
      <c r="AF50" s="41"/>
      <c r="AG50" s="44"/>
      <c r="AH50" s="40">
        <f t="shared" si="123"/>
        <v>0</v>
      </c>
      <c r="AI50" s="54"/>
      <c r="AJ50" s="56"/>
      <c r="AK50" s="40">
        <f t="shared" si="124"/>
        <v>0</v>
      </c>
      <c r="AL50" s="54"/>
      <c r="AM50" s="56"/>
      <c r="AN50" s="40">
        <f t="shared" si="125"/>
        <v>0</v>
      </c>
      <c r="AO50" s="41"/>
      <c r="AP50" s="44"/>
      <c r="AQ50" s="40">
        <f t="shared" si="126"/>
        <v>0</v>
      </c>
      <c r="AR50" s="41"/>
      <c r="AS50" s="44"/>
      <c r="AT50" s="40">
        <f t="shared" si="127"/>
        <v>0</v>
      </c>
      <c r="AU50" s="201"/>
      <c r="AV50" s="38"/>
      <c r="AW50" s="39"/>
      <c r="AX50" s="40">
        <f t="shared" si="128"/>
        <v>0</v>
      </c>
      <c r="AY50" s="54"/>
      <c r="AZ50" s="55"/>
      <c r="BA50" s="40">
        <f t="shared" si="129"/>
        <v>0</v>
      </c>
      <c r="BB50" s="41"/>
      <c r="BC50" s="44"/>
      <c r="BD50" s="40">
        <f t="shared" si="130"/>
        <v>0</v>
      </c>
      <c r="BE50" s="54"/>
      <c r="BF50" s="56"/>
      <c r="BG50" s="40">
        <f t="shared" si="131"/>
        <v>0</v>
      </c>
      <c r="BH50" s="54"/>
      <c r="BI50" s="56"/>
      <c r="BJ50" s="40">
        <f t="shared" si="132"/>
        <v>0</v>
      </c>
      <c r="BK50" s="41"/>
      <c r="BL50" s="44"/>
      <c r="BM50" s="40">
        <f t="shared" si="133"/>
        <v>0</v>
      </c>
      <c r="BN50" s="41"/>
      <c r="BO50" s="44"/>
      <c r="BP50" s="40">
        <f t="shared" si="134"/>
        <v>0</v>
      </c>
      <c r="BQ50" s="201"/>
      <c r="BR50" s="38"/>
      <c r="BS50" s="39"/>
      <c r="BT50" s="40">
        <f t="shared" si="135"/>
        <v>0</v>
      </c>
      <c r="BU50" s="54"/>
      <c r="BV50" s="55"/>
      <c r="BW50" s="40">
        <f t="shared" si="136"/>
        <v>0</v>
      </c>
      <c r="BX50" s="41"/>
      <c r="BY50" s="44"/>
      <c r="BZ50" s="40">
        <f t="shared" si="137"/>
        <v>0</v>
      </c>
      <c r="CA50" s="54"/>
      <c r="CB50" s="56"/>
      <c r="CC50" s="40">
        <f t="shared" si="138"/>
        <v>0</v>
      </c>
      <c r="CD50" s="54"/>
      <c r="CE50" s="56"/>
      <c r="CF50" s="40">
        <f t="shared" si="139"/>
        <v>0</v>
      </c>
      <c r="CG50" s="41"/>
      <c r="CH50" s="44"/>
      <c r="CI50" s="40">
        <f t="shared" si="140"/>
        <v>0</v>
      </c>
      <c r="CJ50" s="41"/>
      <c r="CK50" s="44"/>
      <c r="CL50" s="40">
        <f t="shared" si="141"/>
        <v>0</v>
      </c>
      <c r="CM50" s="201"/>
      <c r="CN50" s="38"/>
      <c r="CO50" s="39"/>
      <c r="CP50" s="40">
        <f t="shared" si="142"/>
        <v>0</v>
      </c>
      <c r="CQ50" s="54"/>
      <c r="CR50" s="55"/>
      <c r="CS50" s="40">
        <f t="shared" si="143"/>
        <v>0</v>
      </c>
      <c r="CT50" s="201"/>
    </row>
  </sheetData>
  <mergeCells count="252">
    <mergeCell ref="B49:B50"/>
    <mergeCell ref="Y49:Y50"/>
    <mergeCell ref="AU49:AU50"/>
    <mergeCell ref="BQ49:BQ50"/>
    <mergeCell ref="CM49:CM50"/>
    <mergeCell ref="CT49:CT50"/>
    <mergeCell ref="CM45:CM46"/>
    <mergeCell ref="CT45:CT46"/>
    <mergeCell ref="B47:B48"/>
    <mergeCell ref="Y47:Y48"/>
    <mergeCell ref="AU47:AU48"/>
    <mergeCell ref="BQ47:BQ48"/>
    <mergeCell ref="CM47:CM48"/>
    <mergeCell ref="CT47:CT48"/>
    <mergeCell ref="M44:N44"/>
    <mergeCell ref="AI44:AJ44"/>
    <mergeCell ref="BE44:BF44"/>
    <mergeCell ref="CA44:CB44"/>
    <mergeCell ref="B45:B46"/>
    <mergeCell ref="Y45:Y46"/>
    <mergeCell ref="AU45:AU46"/>
    <mergeCell ref="BQ45:BQ46"/>
    <mergeCell ref="B42:B43"/>
    <mergeCell ref="Y42:Y43"/>
    <mergeCell ref="AU42:AU43"/>
    <mergeCell ref="BQ42:BQ43"/>
    <mergeCell ref="CM42:CM43"/>
    <mergeCell ref="CT42:CT43"/>
    <mergeCell ref="B40:B41"/>
    <mergeCell ref="Y40:Y41"/>
    <mergeCell ref="AU40:AU41"/>
    <mergeCell ref="BQ40:BQ41"/>
    <mergeCell ref="CM40:CM41"/>
    <mergeCell ref="CT40:CT41"/>
    <mergeCell ref="B36:B37"/>
    <mergeCell ref="Y36:Y37"/>
    <mergeCell ref="AU36:AU37"/>
    <mergeCell ref="BQ36:BQ37"/>
    <mergeCell ref="CM36:CM37"/>
    <mergeCell ref="CT36:CT37"/>
    <mergeCell ref="B34:B35"/>
    <mergeCell ref="Y34:Y35"/>
    <mergeCell ref="AU34:AU35"/>
    <mergeCell ref="BQ34:BQ35"/>
    <mergeCell ref="CM34:CM35"/>
    <mergeCell ref="CT34:CT35"/>
    <mergeCell ref="CT30:CT31"/>
    <mergeCell ref="B32:B33"/>
    <mergeCell ref="Y32:Y33"/>
    <mergeCell ref="AU32:AU33"/>
    <mergeCell ref="BQ32:BQ33"/>
    <mergeCell ref="CM32:CM33"/>
    <mergeCell ref="CT32:CT33"/>
    <mergeCell ref="B28:B29"/>
    <mergeCell ref="B30:B31"/>
    <mergeCell ref="Y30:Y31"/>
    <mergeCell ref="AU30:AU31"/>
    <mergeCell ref="BQ30:BQ31"/>
    <mergeCell ref="CM30:CM31"/>
    <mergeCell ref="B25:B26"/>
    <mergeCell ref="Y25:Y26"/>
    <mergeCell ref="AU25:AU26"/>
    <mergeCell ref="BQ25:BQ26"/>
    <mergeCell ref="CM25:CM26"/>
    <mergeCell ref="CT25:CT26"/>
    <mergeCell ref="B23:B24"/>
    <mergeCell ref="Y23:Y24"/>
    <mergeCell ref="AU23:AU24"/>
    <mergeCell ref="BQ23:BQ24"/>
    <mergeCell ref="CM23:CM24"/>
    <mergeCell ref="CT23:CT24"/>
    <mergeCell ref="B21:B22"/>
    <mergeCell ref="Y21:Y22"/>
    <mergeCell ref="AU21:AU22"/>
    <mergeCell ref="BQ21:BQ22"/>
    <mergeCell ref="CM21:CM22"/>
    <mergeCell ref="CT21:CT22"/>
    <mergeCell ref="CA20:CB20"/>
    <mergeCell ref="CD20:CE20"/>
    <mergeCell ref="CG20:CH20"/>
    <mergeCell ref="CJ20:CK20"/>
    <mergeCell ref="CN20:CO20"/>
    <mergeCell ref="CQ20:CR20"/>
    <mergeCell ref="BH20:BI20"/>
    <mergeCell ref="BK20:BL20"/>
    <mergeCell ref="BN20:BO20"/>
    <mergeCell ref="BR20:BS20"/>
    <mergeCell ref="BU20:BV20"/>
    <mergeCell ref="BX20:BY20"/>
    <mergeCell ref="AO20:AP20"/>
    <mergeCell ref="AR20:AS20"/>
    <mergeCell ref="AV20:AW20"/>
    <mergeCell ref="AY20:AZ20"/>
    <mergeCell ref="BB20:BC20"/>
    <mergeCell ref="BE20:BF20"/>
    <mergeCell ref="V20:W20"/>
    <mergeCell ref="Z20:AA20"/>
    <mergeCell ref="AC20:AD20"/>
    <mergeCell ref="AF20:AG20"/>
    <mergeCell ref="AI20:AJ20"/>
    <mergeCell ref="AL20:AM20"/>
    <mergeCell ref="D20:E20"/>
    <mergeCell ref="G20:H20"/>
    <mergeCell ref="J20:K20"/>
    <mergeCell ref="M20:N20"/>
    <mergeCell ref="P20:Q20"/>
    <mergeCell ref="S20:T20"/>
    <mergeCell ref="B17:B18"/>
    <mergeCell ref="Y17:Y18"/>
    <mergeCell ref="AU17:AU18"/>
    <mergeCell ref="BQ17:BQ18"/>
    <mergeCell ref="CM17:CM18"/>
    <mergeCell ref="CT17:CT18"/>
    <mergeCell ref="B15:B16"/>
    <mergeCell ref="Y15:Y16"/>
    <mergeCell ref="AU15:AU16"/>
    <mergeCell ref="BQ15:BQ16"/>
    <mergeCell ref="CM15:CM16"/>
    <mergeCell ref="CT15:CT16"/>
    <mergeCell ref="CA14:CB14"/>
    <mergeCell ref="CD14:CE14"/>
    <mergeCell ref="CG14:CH14"/>
    <mergeCell ref="CJ14:CK14"/>
    <mergeCell ref="CN14:CO14"/>
    <mergeCell ref="CQ14:CR14"/>
    <mergeCell ref="BH14:BI14"/>
    <mergeCell ref="BK14:BL14"/>
    <mergeCell ref="BN14:BO14"/>
    <mergeCell ref="BR14:BS14"/>
    <mergeCell ref="BU14:BV14"/>
    <mergeCell ref="BX14:BY14"/>
    <mergeCell ref="AO14:AP14"/>
    <mergeCell ref="AR14:AS14"/>
    <mergeCell ref="AV14:AW14"/>
    <mergeCell ref="AY14:AZ14"/>
    <mergeCell ref="BB14:BC14"/>
    <mergeCell ref="BE14:BF14"/>
    <mergeCell ref="V14:W14"/>
    <mergeCell ref="Z14:AA14"/>
    <mergeCell ref="AC14:AD14"/>
    <mergeCell ref="AF14:AG14"/>
    <mergeCell ref="AI14:AJ14"/>
    <mergeCell ref="AL14:AM14"/>
    <mergeCell ref="D14:E14"/>
    <mergeCell ref="G14:H14"/>
    <mergeCell ref="J14:K14"/>
    <mergeCell ref="M14:N14"/>
    <mergeCell ref="P14:Q14"/>
    <mergeCell ref="S14:T14"/>
    <mergeCell ref="CA13:CB13"/>
    <mergeCell ref="CD13:CE13"/>
    <mergeCell ref="CG13:CH13"/>
    <mergeCell ref="CJ13:CK13"/>
    <mergeCell ref="CN13:CO13"/>
    <mergeCell ref="CQ13:CR13"/>
    <mergeCell ref="BH13:BI13"/>
    <mergeCell ref="BK13:BL13"/>
    <mergeCell ref="BN13:BO13"/>
    <mergeCell ref="BR13:BS13"/>
    <mergeCell ref="BU13:BV13"/>
    <mergeCell ref="BX13:BY13"/>
    <mergeCell ref="AO13:AP13"/>
    <mergeCell ref="AR13:AS13"/>
    <mergeCell ref="AV13:AW13"/>
    <mergeCell ref="AY13:AZ13"/>
    <mergeCell ref="BB13:BC13"/>
    <mergeCell ref="BE13:BF13"/>
    <mergeCell ref="V13:W13"/>
    <mergeCell ref="Z13:AA13"/>
    <mergeCell ref="AC13:AD13"/>
    <mergeCell ref="AF13:AG13"/>
    <mergeCell ref="AI13:AJ13"/>
    <mergeCell ref="AL13:AM13"/>
    <mergeCell ref="D13:E13"/>
    <mergeCell ref="G13:H13"/>
    <mergeCell ref="J13:K13"/>
    <mergeCell ref="M13:N13"/>
    <mergeCell ref="P13:Q13"/>
    <mergeCell ref="S13:T13"/>
    <mergeCell ref="CT9:CT10"/>
    <mergeCell ref="B11:B12"/>
    <mergeCell ref="Y11:Y12"/>
    <mergeCell ref="AU11:AU12"/>
    <mergeCell ref="BQ11:BQ12"/>
    <mergeCell ref="CM11:CM12"/>
    <mergeCell ref="CT11:CT12"/>
    <mergeCell ref="CQ7:CR7"/>
    <mergeCell ref="B9:B10"/>
    <mergeCell ref="Y9:Y10"/>
    <mergeCell ref="AU9:AU10"/>
    <mergeCell ref="BQ9:BQ10"/>
    <mergeCell ref="CM9:CM10"/>
    <mergeCell ref="BX7:BY7"/>
    <mergeCell ref="CA7:CB7"/>
    <mergeCell ref="CD7:CE7"/>
    <mergeCell ref="CG7:CH7"/>
    <mergeCell ref="CJ7:CK7"/>
    <mergeCell ref="CN7:CO7"/>
    <mergeCell ref="BE7:BF7"/>
    <mergeCell ref="BH7:BI7"/>
    <mergeCell ref="BK7:BL7"/>
    <mergeCell ref="BN7:BO7"/>
    <mergeCell ref="BR7:BS7"/>
    <mergeCell ref="BU7:BV7"/>
    <mergeCell ref="AL7:AM7"/>
    <mergeCell ref="AO7:AP7"/>
    <mergeCell ref="AR7:AS7"/>
    <mergeCell ref="AV7:AW7"/>
    <mergeCell ref="AY7:AZ7"/>
    <mergeCell ref="BB7:BC7"/>
    <mergeCell ref="S7:T7"/>
    <mergeCell ref="V7:W7"/>
    <mergeCell ref="Z7:AA7"/>
    <mergeCell ref="AC7:AD7"/>
    <mergeCell ref="AF7:AG7"/>
    <mergeCell ref="AI7:AJ7"/>
    <mergeCell ref="B7:C7"/>
    <mergeCell ref="D7:E7"/>
    <mergeCell ref="G7:H7"/>
    <mergeCell ref="J7:K7"/>
    <mergeCell ref="M7:N7"/>
    <mergeCell ref="P7:Q7"/>
    <mergeCell ref="CA6:CB6"/>
    <mergeCell ref="CD6:CE6"/>
    <mergeCell ref="CG6:CH6"/>
    <mergeCell ref="CJ6:CK6"/>
    <mergeCell ref="CN6:CO6"/>
    <mergeCell ref="CQ6:CR6"/>
    <mergeCell ref="BH6:BI6"/>
    <mergeCell ref="BK6:BL6"/>
    <mergeCell ref="BN6:BO6"/>
    <mergeCell ref="BR6:BS6"/>
    <mergeCell ref="BU6:BV6"/>
    <mergeCell ref="BX6:BY6"/>
    <mergeCell ref="AO6:AP6"/>
    <mergeCell ref="AR6:AS6"/>
    <mergeCell ref="AV6:AW6"/>
    <mergeCell ref="AY6:AZ6"/>
    <mergeCell ref="BB6:BC6"/>
    <mergeCell ref="BE6:BF6"/>
    <mergeCell ref="V6:W6"/>
    <mergeCell ref="Z6:AA6"/>
    <mergeCell ref="AC6:AD6"/>
    <mergeCell ref="AF6:AG6"/>
    <mergeCell ref="AI6:AJ6"/>
    <mergeCell ref="AL6:AM6"/>
    <mergeCell ref="D6:E6"/>
    <mergeCell ref="G6:H6"/>
    <mergeCell ref="J6:K6"/>
    <mergeCell ref="M6:N6"/>
    <mergeCell ref="P6:Q6"/>
    <mergeCell ref="S6:T6"/>
  </mergeCells>
  <pageMargins left="0.7" right="0.7" top="0.75" bottom="0.75" header="0.3" footer="0.3"/>
  <legacy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X85"/>
  <sheetViews>
    <sheetView zoomScale="110" zoomScaleNormal="110" workbookViewId="0">
      <pane ySplit="1" topLeftCell="A2" activePane="bottomLeft" state="frozen"/>
      <selection pane="bottomLeft" activeCell="B2" sqref="B2"/>
    </sheetView>
  </sheetViews>
  <sheetFormatPr baseColWidth="10" defaultRowHeight="15" x14ac:dyDescent="0.25"/>
  <cols>
    <col min="1" max="1" width="13.5703125" customWidth="1"/>
    <col min="2" max="2" width="5.5703125" bestFit="1" customWidth="1"/>
    <col min="3" max="5" width="2.7109375" customWidth="1"/>
    <col min="6" max="6" width="5.5703125" bestFit="1" customWidth="1"/>
    <col min="7" max="9" width="2.7109375" customWidth="1"/>
    <col min="10" max="10" width="5.5703125" bestFit="1" customWidth="1"/>
    <col min="11" max="13" width="2.7109375" customWidth="1"/>
    <col min="14" max="14" width="5.5703125" bestFit="1" customWidth="1"/>
    <col min="15" max="17" width="2.7109375" customWidth="1"/>
    <col min="18" max="18" width="5.5703125" bestFit="1" customWidth="1"/>
    <col min="19" max="21" width="2.7109375" customWidth="1"/>
    <col min="22" max="22" width="5.5703125" bestFit="1" customWidth="1"/>
    <col min="23" max="25" width="2.7109375" customWidth="1"/>
    <col min="26" max="26" width="5.5703125" bestFit="1" customWidth="1"/>
    <col min="27" max="29" width="2.7109375" customWidth="1"/>
    <col min="30" max="30" width="5.5703125" bestFit="1" customWidth="1"/>
    <col min="31" max="33" width="2.7109375" customWidth="1"/>
    <col min="34" max="34" width="5.5703125" bestFit="1" customWidth="1"/>
    <col min="35" max="37" width="2.7109375" customWidth="1"/>
    <col min="38" max="38" width="5.5703125" bestFit="1" customWidth="1"/>
    <col min="39" max="41" width="2.7109375" customWidth="1"/>
    <col min="42" max="42" width="5.5703125" bestFit="1" customWidth="1"/>
    <col min="43" max="45" width="2.7109375" customWidth="1"/>
    <col min="46" max="46" width="5.5703125" bestFit="1" customWidth="1"/>
    <col min="47" max="49" width="2.7109375" customWidth="1"/>
  </cols>
  <sheetData>
    <row r="1" spans="1:50" ht="15.75" thickBot="1" x14ac:dyDescent="0.3">
      <c r="A1" s="140"/>
      <c r="B1" s="141">
        <v>0.41666666666666669</v>
      </c>
      <c r="C1" s="142"/>
      <c r="D1" s="142"/>
      <c r="E1" s="143"/>
      <c r="F1" s="141">
        <v>0.45833333333333331</v>
      </c>
      <c r="G1" s="142"/>
      <c r="H1" s="142"/>
      <c r="I1" s="143"/>
      <c r="J1" s="141">
        <v>0.5</v>
      </c>
      <c r="K1" s="142"/>
      <c r="L1" s="142"/>
      <c r="M1" s="143"/>
      <c r="N1" s="141">
        <v>0.54166666666666663</v>
      </c>
      <c r="O1" s="142"/>
      <c r="P1" s="142"/>
      <c r="Q1" s="143"/>
      <c r="R1" s="141">
        <v>0.58333333333333337</v>
      </c>
      <c r="S1" s="142"/>
      <c r="T1" s="142"/>
      <c r="U1" s="143"/>
      <c r="V1" s="141">
        <v>0.625</v>
      </c>
      <c r="W1" s="142"/>
      <c r="X1" s="142"/>
      <c r="Y1" s="143"/>
      <c r="Z1" s="141">
        <v>0.66666666666666663</v>
      </c>
      <c r="AA1" s="142"/>
      <c r="AB1" s="142"/>
      <c r="AC1" s="143"/>
      <c r="AD1" s="141">
        <v>0.70833333333333337</v>
      </c>
      <c r="AE1" s="142"/>
      <c r="AF1" s="142"/>
      <c r="AG1" s="143"/>
      <c r="AH1" s="141">
        <v>0.75</v>
      </c>
      <c r="AI1" s="142"/>
      <c r="AJ1" s="142"/>
      <c r="AK1" s="143"/>
      <c r="AL1" s="141">
        <v>0.79166666666666663</v>
      </c>
      <c r="AM1" s="142"/>
      <c r="AN1" s="142"/>
      <c r="AO1" s="143"/>
      <c r="AP1" s="141">
        <v>0.83333333333333337</v>
      </c>
      <c r="AQ1" s="142"/>
      <c r="AR1" s="142"/>
      <c r="AS1" s="143"/>
      <c r="AT1" s="144">
        <v>0.875</v>
      </c>
      <c r="AW1" s="145"/>
      <c r="AX1" s="146">
        <v>0.91666666666666663</v>
      </c>
    </row>
    <row r="2" spans="1:50" s="151" customFormat="1" x14ac:dyDescent="0.25">
      <c r="A2" s="147" t="s">
        <v>52</v>
      </c>
      <c r="B2" s="148"/>
      <c r="C2" s="148"/>
      <c r="D2" s="148"/>
      <c r="E2" s="149"/>
      <c r="F2" s="148"/>
      <c r="G2" s="148"/>
      <c r="H2" s="148"/>
      <c r="I2" s="149"/>
      <c r="J2" s="148"/>
      <c r="K2" s="148"/>
      <c r="L2" s="148"/>
      <c r="M2" s="149"/>
      <c r="N2" s="148"/>
      <c r="O2" s="148"/>
      <c r="P2" s="148"/>
      <c r="Q2" s="149"/>
      <c r="R2" s="148"/>
      <c r="S2" s="148"/>
      <c r="T2" s="148"/>
      <c r="U2" s="149"/>
      <c r="V2" s="148"/>
      <c r="W2" s="148"/>
      <c r="X2" s="148"/>
      <c r="Y2" s="149"/>
      <c r="Z2" s="148"/>
      <c r="AA2" s="148"/>
      <c r="AB2" s="148"/>
      <c r="AC2" s="149"/>
      <c r="AD2" s="148"/>
      <c r="AE2" s="148"/>
      <c r="AF2" s="148"/>
      <c r="AG2" s="149"/>
      <c r="AH2" s="148"/>
      <c r="AI2" s="148"/>
      <c r="AJ2" s="148"/>
      <c r="AK2" s="149"/>
      <c r="AL2" s="148"/>
      <c r="AM2" s="148"/>
      <c r="AN2" s="148"/>
      <c r="AO2" s="149"/>
      <c r="AP2" s="148"/>
      <c r="AQ2" s="148"/>
      <c r="AR2" s="148"/>
      <c r="AS2" s="149"/>
      <c r="AT2" s="150"/>
      <c r="AW2" s="152"/>
    </row>
    <row r="3" spans="1:50" s="151" customFormat="1" ht="9.9499999999999993" customHeight="1" x14ac:dyDescent="0.25">
      <c r="A3" s="153" t="s">
        <v>14</v>
      </c>
      <c r="B3" s="154"/>
      <c r="C3" s="154"/>
      <c r="D3" s="154"/>
      <c r="E3" s="155"/>
      <c r="F3" s="154"/>
      <c r="G3" s="154"/>
      <c r="H3" s="154"/>
      <c r="I3" s="155"/>
      <c r="J3" s="154"/>
      <c r="K3" s="154"/>
      <c r="L3" s="154"/>
      <c r="M3" s="155"/>
      <c r="N3" s="154"/>
      <c r="O3" s="154"/>
      <c r="P3" s="154"/>
      <c r="Q3" s="155"/>
      <c r="R3" s="154"/>
      <c r="S3" s="154"/>
      <c r="T3" s="154"/>
      <c r="U3" s="155"/>
      <c r="V3" s="154"/>
      <c r="W3" s="154"/>
      <c r="X3" s="154"/>
      <c r="Y3" s="155"/>
      <c r="Z3" s="154"/>
      <c r="AA3" s="154"/>
      <c r="AB3" s="154"/>
      <c r="AC3" s="155"/>
      <c r="AD3" s="154"/>
      <c r="AE3" s="154"/>
      <c r="AF3" s="154"/>
      <c r="AG3" s="155"/>
      <c r="AH3" s="154"/>
      <c r="AI3" s="154"/>
      <c r="AJ3" s="154"/>
      <c r="AK3" s="155"/>
      <c r="AL3" s="154"/>
      <c r="AM3" s="154"/>
      <c r="AN3" s="154"/>
      <c r="AO3" s="155"/>
      <c r="AP3" s="154"/>
      <c r="AQ3" s="154"/>
      <c r="AR3" s="154"/>
      <c r="AS3" s="155"/>
      <c r="AT3" s="156"/>
      <c r="AW3" s="152"/>
    </row>
    <row r="4" spans="1:50" s="151" customFormat="1" ht="9.9499999999999993" customHeight="1" x14ac:dyDescent="0.25">
      <c r="A4" s="153" t="s">
        <v>53</v>
      </c>
      <c r="B4" s="157"/>
      <c r="C4" s="157"/>
      <c r="D4" s="157"/>
      <c r="E4" s="158"/>
      <c r="F4" s="157"/>
      <c r="G4" s="157"/>
      <c r="H4" s="157"/>
      <c r="I4" s="158"/>
      <c r="J4" s="157"/>
      <c r="K4" s="157"/>
      <c r="L4" s="157"/>
      <c r="M4" s="158"/>
      <c r="N4" s="157"/>
      <c r="O4" s="157"/>
      <c r="P4" s="157"/>
      <c r="Q4" s="158"/>
      <c r="R4" s="159"/>
      <c r="S4" s="159"/>
      <c r="T4" s="159"/>
      <c r="U4" s="160"/>
      <c r="V4" s="157"/>
      <c r="W4" s="157"/>
      <c r="X4" s="157"/>
      <c r="Y4" s="158"/>
      <c r="Z4" s="157"/>
      <c r="AA4" s="157"/>
      <c r="AB4" s="157"/>
      <c r="AC4" s="158"/>
      <c r="AD4" s="157"/>
      <c r="AE4" s="157"/>
      <c r="AF4" s="157"/>
      <c r="AG4" s="158"/>
      <c r="AH4" s="159"/>
      <c r="AI4" s="159"/>
      <c r="AJ4" s="159"/>
      <c r="AK4" s="160"/>
      <c r="AL4" s="159"/>
      <c r="AM4" s="159"/>
      <c r="AN4" s="159"/>
      <c r="AO4" s="160"/>
      <c r="AP4" s="159"/>
      <c r="AQ4" s="159"/>
      <c r="AR4" s="159"/>
      <c r="AS4" s="160"/>
      <c r="AT4" s="150"/>
      <c r="AW4" s="152"/>
    </row>
    <row r="5" spans="1:50" s="151" customFormat="1" ht="9.9499999999999993" customHeight="1" x14ac:dyDescent="0.25">
      <c r="A5" s="153" t="s">
        <v>54</v>
      </c>
      <c r="B5" s="159"/>
      <c r="C5" s="159"/>
      <c r="D5" s="159"/>
      <c r="E5" s="160"/>
      <c r="F5" s="159"/>
      <c r="G5" s="159"/>
      <c r="H5" s="159"/>
      <c r="I5" s="160"/>
      <c r="J5" s="159"/>
      <c r="K5" s="159"/>
      <c r="L5" s="159"/>
      <c r="M5" s="160"/>
      <c r="N5" s="161"/>
      <c r="O5" s="161"/>
      <c r="P5" s="161"/>
      <c r="Q5" s="162"/>
      <c r="R5" s="161"/>
      <c r="S5" s="161"/>
      <c r="T5" s="161"/>
      <c r="U5" s="162"/>
      <c r="V5" s="161"/>
      <c r="W5" s="161"/>
      <c r="X5" s="161"/>
      <c r="Y5" s="162"/>
      <c r="Z5" s="161"/>
      <c r="AA5" s="161"/>
      <c r="AB5" s="161"/>
      <c r="AC5" s="162"/>
      <c r="AD5" s="159"/>
      <c r="AE5" s="159"/>
      <c r="AF5" s="159"/>
      <c r="AG5" s="160"/>
      <c r="AH5" s="161"/>
      <c r="AI5" s="161"/>
      <c r="AJ5" s="161"/>
      <c r="AK5" s="162"/>
      <c r="AL5" s="161"/>
      <c r="AM5" s="161"/>
      <c r="AN5" s="161"/>
      <c r="AO5" s="162"/>
      <c r="AP5" s="161"/>
      <c r="AQ5" s="161"/>
      <c r="AR5" s="161"/>
      <c r="AS5" s="162"/>
      <c r="AT5" s="156"/>
      <c r="AW5" s="152"/>
    </row>
    <row r="6" spans="1:50" s="151" customFormat="1" ht="9.9499999999999993" customHeight="1" thickBot="1" x14ac:dyDescent="0.3">
      <c r="A6" s="163" t="s">
        <v>55</v>
      </c>
      <c r="B6" s="164"/>
      <c r="C6" s="164"/>
      <c r="D6" s="164"/>
      <c r="E6" s="165"/>
      <c r="F6" s="164"/>
      <c r="G6" s="164"/>
      <c r="H6" s="164"/>
      <c r="I6" s="165"/>
      <c r="J6" s="164"/>
      <c r="K6" s="164"/>
      <c r="L6" s="164"/>
      <c r="M6" s="165"/>
      <c r="N6" s="164"/>
      <c r="O6" s="164"/>
      <c r="P6" s="164"/>
      <c r="Q6" s="165"/>
      <c r="R6" s="164"/>
      <c r="S6" s="164"/>
      <c r="T6" s="164"/>
      <c r="U6" s="165"/>
      <c r="V6" s="164"/>
      <c r="W6" s="164"/>
      <c r="X6" s="164"/>
      <c r="Y6" s="165"/>
      <c r="Z6" s="164"/>
      <c r="AA6" s="164"/>
      <c r="AB6" s="164"/>
      <c r="AC6" s="165"/>
      <c r="AD6" s="164"/>
      <c r="AE6" s="164"/>
      <c r="AF6" s="164"/>
      <c r="AG6" s="165"/>
      <c r="AH6" s="164"/>
      <c r="AI6" s="164"/>
      <c r="AJ6" s="164"/>
      <c r="AK6" s="165"/>
      <c r="AL6" s="164"/>
      <c r="AM6" s="164"/>
      <c r="AN6" s="164"/>
      <c r="AO6" s="165"/>
      <c r="AP6" s="164"/>
      <c r="AQ6" s="164"/>
      <c r="AR6" s="164"/>
      <c r="AS6" s="165"/>
      <c r="AT6" s="150"/>
      <c r="AW6" s="152"/>
    </row>
    <row r="7" spans="1:50" s="151" customFormat="1" ht="15.75" x14ac:dyDescent="0.25">
      <c r="A7" s="166" t="s">
        <v>56</v>
      </c>
      <c r="B7" s="150"/>
      <c r="C7" s="167"/>
      <c r="D7" s="167"/>
      <c r="E7" s="168"/>
      <c r="F7" s="150"/>
      <c r="G7" s="167"/>
      <c r="H7" s="167"/>
      <c r="I7" s="168"/>
      <c r="J7" s="150"/>
      <c r="K7" s="167"/>
      <c r="L7" s="167"/>
      <c r="M7" s="168"/>
      <c r="N7" s="150"/>
      <c r="O7" s="167"/>
      <c r="P7" s="167"/>
      <c r="Q7" s="168"/>
      <c r="R7" s="150"/>
      <c r="S7" s="167"/>
      <c r="T7" s="167"/>
      <c r="U7" s="168"/>
      <c r="V7" s="150"/>
      <c r="W7" s="167"/>
      <c r="X7" s="167"/>
      <c r="Y7" s="168"/>
      <c r="Z7" s="150"/>
      <c r="AA7" s="167"/>
      <c r="AB7" s="167"/>
      <c r="AC7" s="168"/>
      <c r="AD7" s="150"/>
      <c r="AE7" s="167"/>
      <c r="AF7" s="167"/>
      <c r="AG7" s="168"/>
      <c r="AH7" s="150"/>
      <c r="AI7" s="167"/>
      <c r="AJ7" s="167"/>
      <c r="AK7" s="168"/>
      <c r="AL7" s="150"/>
      <c r="AM7" s="167"/>
      <c r="AN7" s="167"/>
      <c r="AO7" s="168"/>
      <c r="AP7" s="150"/>
      <c r="AQ7" s="167"/>
      <c r="AR7" s="167"/>
      <c r="AS7" s="168"/>
      <c r="AT7" s="150"/>
      <c r="AU7" s="169"/>
      <c r="AV7" s="169"/>
      <c r="AW7" s="168"/>
    </row>
    <row r="8" spans="1:50" s="151" customFormat="1" ht="9.9499999999999993" customHeight="1" x14ac:dyDescent="0.25">
      <c r="A8" s="153" t="s">
        <v>14</v>
      </c>
      <c r="B8" s="170"/>
      <c r="C8" s="170"/>
      <c r="D8" s="170"/>
      <c r="E8" s="171"/>
      <c r="F8" s="170"/>
      <c r="G8" s="170"/>
      <c r="H8" s="170"/>
      <c r="I8" s="171"/>
      <c r="J8" s="170"/>
      <c r="K8" s="170"/>
      <c r="L8" s="170"/>
      <c r="M8" s="171"/>
      <c r="N8" s="170"/>
      <c r="O8" s="170"/>
      <c r="P8" s="170"/>
      <c r="Q8" s="171"/>
      <c r="R8" s="170"/>
      <c r="S8" s="170"/>
      <c r="T8" s="170"/>
      <c r="U8" s="171"/>
      <c r="V8" s="170"/>
      <c r="W8" s="170"/>
      <c r="X8" s="170"/>
      <c r="Y8" s="171"/>
      <c r="Z8" s="170"/>
      <c r="AA8" s="170"/>
      <c r="AB8" s="170"/>
      <c r="AC8" s="171"/>
      <c r="AD8" s="170"/>
      <c r="AE8" s="170"/>
      <c r="AF8" s="170"/>
      <c r="AG8" s="171"/>
      <c r="AH8" s="170"/>
      <c r="AI8" s="170"/>
      <c r="AJ8" s="170"/>
      <c r="AK8" s="171"/>
      <c r="AL8" s="170"/>
      <c r="AM8" s="170"/>
      <c r="AN8" s="170"/>
      <c r="AO8" s="171"/>
      <c r="AP8" s="170"/>
      <c r="AQ8" s="170"/>
      <c r="AR8" s="170"/>
      <c r="AS8" s="171"/>
      <c r="AT8" s="156"/>
      <c r="AW8" s="152"/>
    </row>
    <row r="9" spans="1:50" s="151" customFormat="1" ht="9.9499999999999993" customHeight="1" x14ac:dyDescent="0.25">
      <c r="A9" s="153" t="s">
        <v>53</v>
      </c>
      <c r="B9" s="157"/>
      <c r="C9" s="157"/>
      <c r="D9" s="157"/>
      <c r="E9" s="158"/>
      <c r="F9" s="157"/>
      <c r="G9" s="157"/>
      <c r="H9" s="157"/>
      <c r="I9" s="158"/>
      <c r="J9" s="157"/>
      <c r="K9" s="157"/>
      <c r="L9" s="157"/>
      <c r="M9" s="158"/>
      <c r="N9" s="157"/>
      <c r="O9" s="157"/>
      <c r="P9" s="157"/>
      <c r="Q9" s="158"/>
      <c r="R9" s="154"/>
      <c r="S9" s="154"/>
      <c r="T9" s="154"/>
      <c r="U9" s="155"/>
      <c r="V9" s="157"/>
      <c r="W9" s="157"/>
      <c r="X9" s="157"/>
      <c r="Y9" s="158"/>
      <c r="Z9" s="157"/>
      <c r="AA9" s="157"/>
      <c r="AB9" s="157"/>
      <c r="AC9" s="158"/>
      <c r="AD9" s="157"/>
      <c r="AE9" s="157"/>
      <c r="AF9" s="157"/>
      <c r="AG9" s="158"/>
      <c r="AH9" s="154"/>
      <c r="AI9" s="154"/>
      <c r="AJ9" s="154"/>
      <c r="AK9" s="155"/>
      <c r="AL9" s="154"/>
      <c r="AM9" s="154"/>
      <c r="AN9" s="154"/>
      <c r="AO9" s="155"/>
      <c r="AP9" s="154"/>
      <c r="AQ9" s="154"/>
      <c r="AR9" s="154"/>
      <c r="AS9" s="155"/>
      <c r="AT9" s="156"/>
      <c r="AW9" s="152"/>
    </row>
    <row r="10" spans="1:50" s="151" customFormat="1" ht="9.9499999999999993" customHeight="1" x14ac:dyDescent="0.25">
      <c r="A10" s="153" t="s">
        <v>54</v>
      </c>
      <c r="B10" s="154"/>
      <c r="C10" s="154"/>
      <c r="D10" s="154"/>
      <c r="E10" s="155"/>
      <c r="F10" s="154"/>
      <c r="G10" s="154"/>
      <c r="H10" s="154"/>
      <c r="I10" s="155"/>
      <c r="J10" s="154"/>
      <c r="K10" s="154"/>
      <c r="L10" s="154"/>
      <c r="M10" s="155"/>
      <c r="N10" s="154"/>
      <c r="O10" s="154"/>
      <c r="P10" s="154"/>
      <c r="Q10" s="155"/>
      <c r="R10" s="154"/>
      <c r="S10" s="154"/>
      <c r="T10" s="154"/>
      <c r="U10" s="155"/>
      <c r="V10" s="154"/>
      <c r="W10" s="154"/>
      <c r="X10" s="154"/>
      <c r="Y10" s="155"/>
      <c r="Z10" s="154"/>
      <c r="AA10" s="154"/>
      <c r="AB10" s="154"/>
      <c r="AC10" s="155"/>
      <c r="AD10" s="154"/>
      <c r="AE10" s="154"/>
      <c r="AF10" s="154"/>
      <c r="AG10" s="155"/>
      <c r="AH10" s="154"/>
      <c r="AI10" s="154"/>
      <c r="AJ10" s="154"/>
      <c r="AK10" s="155"/>
      <c r="AL10" s="154"/>
      <c r="AM10" s="154"/>
      <c r="AN10" s="154"/>
      <c r="AO10" s="155"/>
      <c r="AP10" s="154"/>
      <c r="AQ10" s="154"/>
      <c r="AR10" s="154"/>
      <c r="AS10" s="155"/>
      <c r="AT10" s="156"/>
      <c r="AW10" s="152"/>
    </row>
    <row r="11" spans="1:50" s="151" customFormat="1" ht="9.9499999999999993" customHeight="1" thickBot="1" x14ac:dyDescent="0.3">
      <c r="A11" s="163" t="s">
        <v>55</v>
      </c>
      <c r="B11" s="172"/>
      <c r="C11" s="172"/>
      <c r="D11" s="172"/>
      <c r="E11" s="173"/>
      <c r="F11" s="172"/>
      <c r="G11" s="172"/>
      <c r="H11" s="172"/>
      <c r="I11" s="173"/>
      <c r="J11" s="172"/>
      <c r="K11" s="172"/>
      <c r="L11" s="172"/>
      <c r="M11" s="173"/>
      <c r="N11" s="174"/>
      <c r="O11" s="174"/>
      <c r="P11" s="174"/>
      <c r="Q11" s="175"/>
      <c r="R11" s="174"/>
      <c r="S11" s="174"/>
      <c r="T11" s="174"/>
      <c r="U11" s="175"/>
      <c r="V11" s="174"/>
      <c r="W11" s="174"/>
      <c r="X11" s="174"/>
      <c r="Y11" s="175"/>
      <c r="Z11" s="174"/>
      <c r="AA11" s="174"/>
      <c r="AB11" s="174"/>
      <c r="AC11" s="175"/>
      <c r="AD11" s="172"/>
      <c r="AE11" s="172"/>
      <c r="AF11" s="172"/>
      <c r="AG11" s="173"/>
      <c r="AH11" s="174"/>
      <c r="AI11" s="174"/>
      <c r="AJ11" s="174"/>
      <c r="AK11" s="175"/>
      <c r="AL11" s="174"/>
      <c r="AM11" s="174"/>
      <c r="AN11" s="174"/>
      <c r="AO11" s="175"/>
      <c r="AP11" s="174"/>
      <c r="AQ11" s="174"/>
      <c r="AR11" s="174"/>
      <c r="AS11" s="175"/>
      <c r="AT11" s="156"/>
      <c r="AW11" s="152"/>
    </row>
    <row r="12" spans="1:50" s="151" customFormat="1" ht="15.75" x14ac:dyDescent="0.25">
      <c r="A12" s="166" t="s">
        <v>57</v>
      </c>
      <c r="B12" s="176"/>
      <c r="C12" s="176"/>
      <c r="D12" s="176"/>
      <c r="E12" s="177"/>
      <c r="F12" s="176"/>
      <c r="G12" s="176"/>
      <c r="H12" s="176"/>
      <c r="I12" s="177"/>
      <c r="J12" s="176"/>
      <c r="K12" s="176"/>
      <c r="L12" s="176"/>
      <c r="M12" s="177"/>
      <c r="N12" s="176"/>
      <c r="O12" s="176"/>
      <c r="P12" s="176"/>
      <c r="Q12" s="177"/>
      <c r="R12" s="176"/>
      <c r="S12" s="176"/>
      <c r="T12" s="176"/>
      <c r="U12" s="177"/>
      <c r="V12" s="176"/>
      <c r="W12" s="176"/>
      <c r="X12" s="176"/>
      <c r="Y12" s="177"/>
      <c r="Z12" s="176"/>
      <c r="AA12" s="176"/>
      <c r="AB12" s="176"/>
      <c r="AC12" s="177"/>
      <c r="AD12" s="176"/>
      <c r="AE12" s="176"/>
      <c r="AF12" s="176"/>
      <c r="AG12" s="177"/>
      <c r="AH12" s="176"/>
      <c r="AI12" s="176"/>
      <c r="AJ12" s="176"/>
      <c r="AK12" s="177"/>
      <c r="AL12" s="176"/>
      <c r="AM12" s="176"/>
      <c r="AN12" s="176"/>
      <c r="AO12" s="177"/>
      <c r="AP12" s="176"/>
      <c r="AQ12" s="176"/>
      <c r="AR12" s="176"/>
      <c r="AS12" s="177"/>
      <c r="AT12" s="176"/>
      <c r="AU12" s="178"/>
      <c r="AV12" s="178"/>
      <c r="AW12" s="177"/>
    </row>
    <row r="13" spans="1:50" s="151" customFormat="1" ht="9.9499999999999993" customHeight="1" x14ac:dyDescent="0.25">
      <c r="A13" s="153" t="s">
        <v>14</v>
      </c>
      <c r="B13" s="170"/>
      <c r="C13" s="170"/>
      <c r="D13" s="170"/>
      <c r="E13" s="171"/>
      <c r="F13" s="170"/>
      <c r="G13" s="170"/>
      <c r="H13" s="170"/>
      <c r="I13" s="171"/>
      <c r="J13" s="170"/>
      <c r="K13" s="170"/>
      <c r="L13" s="170"/>
      <c r="M13" s="171"/>
      <c r="N13" s="170"/>
      <c r="O13" s="170"/>
      <c r="P13" s="170"/>
      <c r="Q13" s="171"/>
      <c r="R13" s="170"/>
      <c r="S13" s="170"/>
      <c r="T13" s="170"/>
      <c r="U13" s="171"/>
      <c r="V13" s="170"/>
      <c r="W13" s="170"/>
      <c r="X13" s="170"/>
      <c r="Y13" s="171"/>
      <c r="Z13" s="170"/>
      <c r="AA13" s="170"/>
      <c r="AB13" s="170"/>
      <c r="AC13" s="171"/>
      <c r="AD13" s="170"/>
      <c r="AE13" s="170"/>
      <c r="AF13" s="170"/>
      <c r="AG13" s="171"/>
      <c r="AH13" s="170"/>
      <c r="AI13" s="170"/>
      <c r="AJ13" s="170"/>
      <c r="AK13" s="171"/>
      <c r="AL13" s="170"/>
      <c r="AM13" s="170"/>
      <c r="AN13" s="170"/>
      <c r="AO13" s="171"/>
      <c r="AP13" s="170"/>
      <c r="AQ13" s="170"/>
      <c r="AR13" s="170"/>
      <c r="AS13" s="171"/>
      <c r="AT13" s="156"/>
      <c r="AW13" s="152"/>
    </row>
    <row r="14" spans="1:50" s="151" customFormat="1" ht="9.9499999999999993" customHeight="1" x14ac:dyDescent="0.25">
      <c r="A14" s="153" t="s">
        <v>53</v>
      </c>
      <c r="B14" s="157"/>
      <c r="C14" s="157"/>
      <c r="D14" s="157"/>
      <c r="E14" s="158"/>
      <c r="F14" s="157"/>
      <c r="G14" s="157"/>
      <c r="H14" s="157"/>
      <c r="I14" s="158"/>
      <c r="J14" s="157"/>
      <c r="K14" s="157"/>
      <c r="L14" s="157"/>
      <c r="M14" s="158"/>
      <c r="N14" s="154"/>
      <c r="O14" s="154"/>
      <c r="P14" s="154"/>
      <c r="Q14" s="155"/>
      <c r="R14" s="157"/>
      <c r="S14" s="157"/>
      <c r="T14" s="157"/>
      <c r="U14" s="158"/>
      <c r="V14" s="157"/>
      <c r="W14" s="157"/>
      <c r="X14" s="157"/>
      <c r="Y14" s="158"/>
      <c r="Z14" s="157"/>
      <c r="AA14" s="157"/>
      <c r="AB14" s="157"/>
      <c r="AC14" s="158"/>
      <c r="AD14" s="157"/>
      <c r="AE14" s="157"/>
      <c r="AF14" s="157"/>
      <c r="AG14" s="158"/>
      <c r="AH14" s="154"/>
      <c r="AI14" s="154"/>
      <c r="AJ14" s="154"/>
      <c r="AK14" s="155"/>
      <c r="AL14" s="154"/>
      <c r="AM14" s="154"/>
      <c r="AN14" s="154"/>
      <c r="AO14" s="155"/>
      <c r="AP14" s="154"/>
      <c r="AQ14" s="154"/>
      <c r="AR14" s="154"/>
      <c r="AS14" s="155"/>
      <c r="AT14" s="156"/>
      <c r="AW14" s="152"/>
    </row>
    <row r="15" spans="1:50" s="151" customFormat="1" ht="9.9499999999999993" customHeight="1" x14ac:dyDescent="0.25">
      <c r="A15" s="153" t="s">
        <v>54</v>
      </c>
      <c r="B15" s="154"/>
      <c r="C15" s="154"/>
      <c r="D15" s="154"/>
      <c r="E15" s="155"/>
      <c r="F15" s="154"/>
      <c r="G15" s="154"/>
      <c r="H15" s="154"/>
      <c r="I15" s="155"/>
      <c r="J15" s="154"/>
      <c r="K15" s="154"/>
      <c r="L15" s="154"/>
      <c r="M15" s="155"/>
      <c r="N15" s="154"/>
      <c r="O15" s="179"/>
      <c r="P15" s="179"/>
      <c r="Q15" s="180"/>
      <c r="R15" s="179"/>
      <c r="S15" s="179"/>
      <c r="T15" s="179"/>
      <c r="U15" s="180"/>
      <c r="V15" s="179"/>
      <c r="W15" s="179"/>
      <c r="X15" s="179"/>
      <c r="Y15" s="180"/>
      <c r="Z15" s="154"/>
      <c r="AA15" s="154"/>
      <c r="AB15" s="154"/>
      <c r="AC15" s="180"/>
      <c r="AD15" s="179"/>
      <c r="AE15" s="179"/>
      <c r="AF15" s="179"/>
      <c r="AG15" s="180"/>
      <c r="AH15" s="179"/>
      <c r="AI15" s="179"/>
      <c r="AJ15" s="179"/>
      <c r="AK15" s="180"/>
      <c r="AL15" s="179"/>
      <c r="AM15" s="179"/>
      <c r="AN15" s="179"/>
      <c r="AO15" s="180"/>
      <c r="AP15" s="179"/>
      <c r="AQ15" s="179"/>
      <c r="AR15" s="179"/>
      <c r="AS15" s="180"/>
      <c r="AT15" s="156"/>
      <c r="AW15" s="152"/>
    </row>
    <row r="16" spans="1:50" s="151" customFormat="1" ht="9.9499999999999993" customHeight="1" thickBot="1" x14ac:dyDescent="0.3">
      <c r="A16" s="163" t="s">
        <v>55</v>
      </c>
      <c r="B16" s="172"/>
      <c r="C16" s="172"/>
      <c r="D16" s="172"/>
      <c r="E16" s="173"/>
      <c r="F16" s="174"/>
      <c r="G16" s="174"/>
      <c r="H16" s="174"/>
      <c r="I16" s="175"/>
      <c r="J16" s="174"/>
      <c r="K16" s="174"/>
      <c r="L16" s="174"/>
      <c r="M16" s="175"/>
      <c r="N16" s="174"/>
      <c r="O16" s="174"/>
      <c r="P16" s="174"/>
      <c r="Q16" s="175"/>
      <c r="R16" s="174"/>
      <c r="S16" s="174"/>
      <c r="T16" s="172"/>
      <c r="U16" s="173"/>
      <c r="V16" s="172"/>
      <c r="W16" s="174"/>
      <c r="X16" s="174"/>
      <c r="Y16" s="175"/>
      <c r="Z16" s="174"/>
      <c r="AA16" s="174"/>
      <c r="AB16" s="174"/>
      <c r="AC16" s="175"/>
      <c r="AD16" s="174"/>
      <c r="AE16" s="174"/>
      <c r="AF16" s="174"/>
      <c r="AG16" s="175"/>
      <c r="AH16" s="174"/>
      <c r="AI16" s="174"/>
      <c r="AJ16" s="174"/>
      <c r="AK16" s="173"/>
      <c r="AL16" s="172"/>
      <c r="AM16" s="172"/>
      <c r="AN16" s="172"/>
      <c r="AO16" s="173"/>
      <c r="AP16" s="172"/>
      <c r="AQ16" s="172"/>
      <c r="AR16" s="172"/>
      <c r="AS16" s="173"/>
      <c r="AT16" s="156"/>
      <c r="AW16" s="152"/>
    </row>
    <row r="17" spans="1:49" s="151" customFormat="1" ht="15.75" x14ac:dyDescent="0.25">
      <c r="A17" s="166" t="s">
        <v>58</v>
      </c>
      <c r="B17" s="176"/>
      <c r="C17" s="176"/>
      <c r="D17" s="176"/>
      <c r="E17" s="177"/>
      <c r="F17" s="176"/>
      <c r="G17" s="176"/>
      <c r="H17" s="176"/>
      <c r="I17" s="177"/>
      <c r="J17" s="176"/>
      <c r="K17" s="176"/>
      <c r="L17" s="176"/>
      <c r="M17" s="177"/>
      <c r="N17" s="176"/>
      <c r="O17" s="176"/>
      <c r="P17" s="176"/>
      <c r="Q17" s="177"/>
      <c r="R17" s="176"/>
      <c r="S17" s="176"/>
      <c r="T17" s="176"/>
      <c r="U17" s="177"/>
      <c r="V17" s="176"/>
      <c r="W17" s="176"/>
      <c r="X17" s="176"/>
      <c r="Y17" s="177"/>
      <c r="Z17" s="176"/>
      <c r="AA17" s="176"/>
      <c r="AB17" s="176"/>
      <c r="AC17" s="177"/>
      <c r="AD17" s="176"/>
      <c r="AE17" s="176"/>
      <c r="AF17" s="176"/>
      <c r="AG17" s="177"/>
      <c r="AH17" s="176"/>
      <c r="AI17" s="176"/>
      <c r="AJ17" s="176"/>
      <c r="AK17" s="177"/>
      <c r="AL17" s="176"/>
      <c r="AM17" s="176"/>
      <c r="AN17" s="176"/>
      <c r="AO17" s="177"/>
      <c r="AP17" s="176"/>
      <c r="AQ17" s="176"/>
      <c r="AR17" s="176"/>
      <c r="AS17" s="177"/>
      <c r="AT17" s="176"/>
      <c r="AU17" s="178"/>
      <c r="AV17" s="178"/>
      <c r="AW17" s="177"/>
    </row>
    <row r="18" spans="1:49" s="151" customFormat="1" ht="9.9499999999999993" customHeight="1" x14ac:dyDescent="0.25">
      <c r="A18" s="153" t="s">
        <v>14</v>
      </c>
      <c r="B18" s="170"/>
      <c r="C18" s="170"/>
      <c r="D18" s="170"/>
      <c r="E18" s="171"/>
      <c r="F18" s="170"/>
      <c r="G18" s="170"/>
      <c r="H18" s="170"/>
      <c r="I18" s="171"/>
      <c r="J18" s="170"/>
      <c r="K18" s="170"/>
      <c r="L18" s="170"/>
      <c r="M18" s="171"/>
      <c r="N18" s="170"/>
      <c r="O18" s="170"/>
      <c r="P18" s="170"/>
      <c r="Q18" s="171"/>
      <c r="R18" s="170"/>
      <c r="S18" s="170"/>
      <c r="T18" s="170"/>
      <c r="U18" s="171"/>
      <c r="V18" s="170"/>
      <c r="W18" s="170"/>
      <c r="X18" s="170"/>
      <c r="Y18" s="171"/>
      <c r="Z18" s="170"/>
      <c r="AA18" s="170"/>
      <c r="AB18" s="170"/>
      <c r="AC18" s="171"/>
      <c r="AD18" s="170"/>
      <c r="AE18" s="170"/>
      <c r="AF18" s="170"/>
      <c r="AG18" s="171"/>
      <c r="AH18" s="170"/>
      <c r="AI18" s="170"/>
      <c r="AJ18" s="170"/>
      <c r="AK18" s="171"/>
      <c r="AL18" s="170"/>
      <c r="AM18" s="170"/>
      <c r="AN18" s="170"/>
      <c r="AO18" s="171"/>
      <c r="AP18" s="170"/>
      <c r="AQ18" s="170"/>
      <c r="AR18" s="170"/>
      <c r="AS18" s="171"/>
      <c r="AT18" s="156"/>
      <c r="AW18" s="152"/>
    </row>
    <row r="19" spans="1:49" s="151" customFormat="1" ht="9.9499999999999993" customHeight="1" x14ac:dyDescent="0.25">
      <c r="A19" s="153" t="s">
        <v>53</v>
      </c>
      <c r="B19" s="154"/>
      <c r="C19" s="154"/>
      <c r="D19" s="154"/>
      <c r="E19" s="155"/>
      <c r="F19" s="154"/>
      <c r="G19" s="154"/>
      <c r="H19" s="154"/>
      <c r="I19" s="155"/>
      <c r="J19" s="154"/>
      <c r="K19" s="154"/>
      <c r="L19" s="154"/>
      <c r="M19" s="155"/>
      <c r="N19" s="154"/>
      <c r="O19" s="154"/>
      <c r="P19" s="154"/>
      <c r="Q19" s="155"/>
      <c r="R19" s="154"/>
      <c r="S19" s="154"/>
      <c r="T19" s="154"/>
      <c r="U19" s="155"/>
      <c r="V19" s="154"/>
      <c r="W19" s="154"/>
      <c r="X19" s="154"/>
      <c r="Y19" s="155"/>
      <c r="Z19" s="154"/>
      <c r="AA19" s="154"/>
      <c r="AB19" s="154"/>
      <c r="AC19" s="155"/>
      <c r="AD19" s="154"/>
      <c r="AE19" s="154"/>
      <c r="AF19" s="154"/>
      <c r="AG19" s="155"/>
      <c r="AH19" s="154"/>
      <c r="AI19" s="154"/>
      <c r="AJ19" s="154"/>
      <c r="AK19" s="155"/>
      <c r="AL19" s="154"/>
      <c r="AM19" s="154"/>
      <c r="AN19" s="154"/>
      <c r="AO19" s="155"/>
      <c r="AP19" s="154"/>
      <c r="AQ19" s="154"/>
      <c r="AR19" s="154"/>
      <c r="AS19" s="155"/>
      <c r="AT19" s="156"/>
      <c r="AW19" s="152"/>
    </row>
    <row r="20" spans="1:49" s="151" customFormat="1" ht="9.9499999999999993" customHeight="1" x14ac:dyDescent="0.25">
      <c r="A20" s="153" t="s">
        <v>54</v>
      </c>
      <c r="B20" s="179"/>
      <c r="C20" s="179"/>
      <c r="D20" s="179"/>
      <c r="E20" s="180"/>
      <c r="F20" s="179"/>
      <c r="G20" s="179"/>
      <c r="H20" s="179"/>
      <c r="I20" s="180"/>
      <c r="J20" s="179"/>
      <c r="K20" s="179"/>
      <c r="L20" s="179"/>
      <c r="M20" s="180"/>
      <c r="N20" s="154"/>
      <c r="O20" s="154"/>
      <c r="P20" s="154"/>
      <c r="Q20" s="155"/>
      <c r="R20" s="179"/>
      <c r="S20" s="179"/>
      <c r="T20" s="179"/>
      <c r="U20" s="180"/>
      <c r="V20" s="179"/>
      <c r="W20" s="179"/>
      <c r="X20" s="179"/>
      <c r="Y20" s="180"/>
      <c r="Z20" s="179"/>
      <c r="AA20" s="179"/>
      <c r="AB20" s="179"/>
      <c r="AC20" s="180"/>
      <c r="AD20" s="179"/>
      <c r="AE20" s="179"/>
      <c r="AF20" s="179"/>
      <c r="AG20" s="180"/>
      <c r="AH20" s="154"/>
      <c r="AI20" s="154"/>
      <c r="AJ20" s="154"/>
      <c r="AK20" s="155"/>
      <c r="AL20" s="154"/>
      <c r="AM20" s="154"/>
      <c r="AN20" s="154"/>
      <c r="AO20" s="155"/>
      <c r="AP20" s="154"/>
      <c r="AQ20" s="154"/>
      <c r="AR20" s="154"/>
      <c r="AS20" s="155"/>
      <c r="AT20" s="156"/>
      <c r="AW20" s="152"/>
    </row>
    <row r="21" spans="1:49" s="151" customFormat="1" ht="9.9499999999999993" customHeight="1" thickBot="1" x14ac:dyDescent="0.3">
      <c r="A21" s="163" t="s">
        <v>55</v>
      </c>
      <c r="B21" s="172"/>
      <c r="C21" s="172"/>
      <c r="D21" s="172"/>
      <c r="E21" s="173"/>
      <c r="F21" s="172"/>
      <c r="G21" s="172"/>
      <c r="H21" s="172"/>
      <c r="I21" s="173"/>
      <c r="J21" s="172"/>
      <c r="K21" s="172"/>
      <c r="L21" s="172"/>
      <c r="M21" s="173"/>
      <c r="N21" s="172"/>
      <c r="O21" s="172"/>
      <c r="P21" s="172"/>
      <c r="Q21" s="173"/>
      <c r="R21" s="172"/>
      <c r="S21" s="172"/>
      <c r="T21" s="172"/>
      <c r="U21" s="173"/>
      <c r="V21" s="172"/>
      <c r="W21" s="172"/>
      <c r="X21" s="172"/>
      <c r="Y21" s="173"/>
      <c r="Z21" s="172"/>
      <c r="AA21" s="172"/>
      <c r="AB21" s="172"/>
      <c r="AC21" s="173"/>
      <c r="AD21" s="172"/>
      <c r="AE21" s="172"/>
      <c r="AF21" s="172"/>
      <c r="AG21" s="173"/>
      <c r="AH21" s="172"/>
      <c r="AI21" s="172"/>
      <c r="AJ21" s="172"/>
      <c r="AK21" s="173"/>
      <c r="AL21" s="172"/>
      <c r="AM21" s="172"/>
      <c r="AN21" s="172"/>
      <c r="AO21" s="173"/>
      <c r="AP21" s="172"/>
      <c r="AQ21" s="172"/>
      <c r="AR21" s="172"/>
      <c r="AS21" s="173"/>
      <c r="AT21" s="156"/>
      <c r="AW21" s="152"/>
    </row>
    <row r="22" spans="1:49" s="151" customFormat="1" ht="15.75" x14ac:dyDescent="0.25">
      <c r="A22" s="166" t="s">
        <v>59</v>
      </c>
      <c r="B22" s="167"/>
      <c r="C22" s="167"/>
      <c r="D22" s="167"/>
      <c r="E22" s="168"/>
      <c r="F22" s="167"/>
      <c r="G22" s="167"/>
      <c r="H22" s="167"/>
      <c r="I22" s="168"/>
      <c r="J22" s="167"/>
      <c r="K22" s="167"/>
      <c r="L22" s="167"/>
      <c r="M22" s="168"/>
      <c r="N22" s="167"/>
      <c r="O22" s="167"/>
      <c r="P22" s="167"/>
      <c r="Q22" s="168"/>
      <c r="R22" s="167"/>
      <c r="S22" s="167"/>
      <c r="T22" s="167"/>
      <c r="U22" s="168"/>
      <c r="V22" s="167"/>
      <c r="W22" s="167"/>
      <c r="X22" s="167"/>
      <c r="Y22" s="168"/>
      <c r="Z22" s="167"/>
      <c r="AA22" s="167"/>
      <c r="AB22" s="167"/>
      <c r="AC22" s="168"/>
      <c r="AD22" s="167"/>
      <c r="AE22" s="167"/>
      <c r="AF22" s="167"/>
      <c r="AG22" s="168"/>
      <c r="AH22" s="167"/>
      <c r="AI22" s="167"/>
      <c r="AJ22" s="167"/>
      <c r="AK22" s="168"/>
      <c r="AL22" s="167"/>
      <c r="AM22" s="167"/>
      <c r="AN22" s="167"/>
      <c r="AO22" s="168"/>
      <c r="AP22" s="167"/>
      <c r="AQ22" s="167"/>
      <c r="AR22" s="167"/>
      <c r="AS22" s="168"/>
      <c r="AT22" s="167"/>
      <c r="AU22" s="169"/>
      <c r="AV22" s="169"/>
      <c r="AW22" s="168"/>
    </row>
    <row r="23" spans="1:49" s="151" customFormat="1" ht="9.9499999999999993" customHeight="1" x14ac:dyDescent="0.25">
      <c r="A23" s="153" t="s">
        <v>14</v>
      </c>
      <c r="B23" s="170"/>
      <c r="C23" s="170"/>
      <c r="D23" s="170"/>
      <c r="E23" s="171"/>
      <c r="F23" s="170"/>
      <c r="G23" s="170"/>
      <c r="H23" s="170"/>
      <c r="I23" s="171"/>
      <c r="J23" s="170"/>
      <c r="K23" s="170"/>
      <c r="L23" s="170"/>
      <c r="M23" s="171"/>
      <c r="N23" s="170"/>
      <c r="O23" s="170"/>
      <c r="P23" s="170"/>
      <c r="Q23" s="171"/>
      <c r="R23" s="170"/>
      <c r="S23" s="170"/>
      <c r="T23" s="170"/>
      <c r="U23" s="171"/>
      <c r="V23" s="170"/>
      <c r="W23" s="170"/>
      <c r="X23" s="170"/>
      <c r="Y23" s="171"/>
      <c r="Z23" s="170"/>
      <c r="AA23" s="170"/>
      <c r="AB23" s="170"/>
      <c r="AC23" s="171"/>
      <c r="AD23" s="170"/>
      <c r="AE23" s="170"/>
      <c r="AF23" s="170"/>
      <c r="AG23" s="171"/>
      <c r="AH23" s="170"/>
      <c r="AI23" s="170"/>
      <c r="AJ23" s="170"/>
      <c r="AK23" s="171"/>
      <c r="AL23" s="170"/>
      <c r="AM23" s="170"/>
      <c r="AN23" s="170"/>
      <c r="AO23" s="171"/>
      <c r="AP23" s="170"/>
      <c r="AQ23" s="170"/>
      <c r="AR23" s="170"/>
      <c r="AS23" s="171"/>
      <c r="AT23" s="156"/>
      <c r="AW23" s="152"/>
    </row>
    <row r="24" spans="1:49" s="151" customFormat="1" ht="9.9499999999999993" customHeight="1" x14ac:dyDescent="0.25">
      <c r="A24" s="153" t="s">
        <v>53</v>
      </c>
      <c r="B24" s="154"/>
      <c r="C24" s="154"/>
      <c r="D24" s="154"/>
      <c r="E24" s="155"/>
      <c r="F24" s="154"/>
      <c r="G24" s="154"/>
      <c r="H24" s="154"/>
      <c r="I24" s="155"/>
      <c r="J24" s="154"/>
      <c r="K24" s="154"/>
      <c r="L24" s="154"/>
      <c r="M24" s="155"/>
      <c r="N24" s="154"/>
      <c r="O24" s="154"/>
      <c r="P24" s="154"/>
      <c r="Q24" s="155"/>
      <c r="R24" s="154"/>
      <c r="S24" s="154"/>
      <c r="T24" s="154"/>
      <c r="U24" s="155"/>
      <c r="V24" s="154"/>
      <c r="W24" s="154"/>
      <c r="X24" s="154"/>
      <c r="Y24" s="155"/>
      <c r="Z24" s="154"/>
      <c r="AA24" s="154"/>
      <c r="AB24" s="154"/>
      <c r="AC24" s="155"/>
      <c r="AD24" s="154"/>
      <c r="AE24" s="154"/>
      <c r="AF24" s="154"/>
      <c r="AG24" s="155"/>
      <c r="AH24" s="154"/>
      <c r="AI24" s="154"/>
      <c r="AJ24" s="154"/>
      <c r="AK24" s="155"/>
      <c r="AL24" s="154"/>
      <c r="AM24" s="154"/>
      <c r="AN24" s="154"/>
      <c r="AO24" s="155"/>
      <c r="AP24" s="154"/>
      <c r="AQ24" s="154"/>
      <c r="AR24" s="154"/>
      <c r="AS24" s="155"/>
      <c r="AT24" s="156"/>
      <c r="AW24" s="152"/>
    </row>
    <row r="25" spans="1:49" s="151" customFormat="1" ht="9.9499999999999993" customHeight="1" x14ac:dyDescent="0.25">
      <c r="A25" s="153" t="s">
        <v>54</v>
      </c>
      <c r="B25" s="154"/>
      <c r="C25" s="154"/>
      <c r="D25" s="154"/>
      <c r="E25" s="155"/>
      <c r="F25" s="154"/>
      <c r="G25" s="154"/>
      <c r="H25" s="154"/>
      <c r="I25" s="155"/>
      <c r="J25" s="154"/>
      <c r="K25" s="154"/>
      <c r="L25" s="154"/>
      <c r="M25" s="155"/>
      <c r="N25" s="179"/>
      <c r="O25" s="179"/>
      <c r="P25" s="179"/>
      <c r="Q25" s="180"/>
      <c r="R25" s="179"/>
      <c r="S25" s="179"/>
      <c r="T25" s="179"/>
      <c r="U25" s="180"/>
      <c r="V25" s="179"/>
      <c r="W25" s="179"/>
      <c r="X25" s="179"/>
      <c r="Y25" s="180"/>
      <c r="Z25" s="179"/>
      <c r="AA25" s="179"/>
      <c r="AB25" s="179"/>
      <c r="AC25" s="180"/>
      <c r="AD25" s="154"/>
      <c r="AE25" s="154"/>
      <c r="AF25" s="154"/>
      <c r="AG25" s="155"/>
      <c r="AH25" s="179"/>
      <c r="AI25" s="179"/>
      <c r="AJ25" s="179"/>
      <c r="AK25" s="180"/>
      <c r="AL25" s="179"/>
      <c r="AM25" s="179"/>
      <c r="AN25" s="179"/>
      <c r="AO25" s="180"/>
      <c r="AP25" s="179"/>
      <c r="AQ25" s="179"/>
      <c r="AR25" s="179"/>
      <c r="AS25" s="180"/>
      <c r="AT25" s="156"/>
      <c r="AW25" s="152"/>
    </row>
    <row r="26" spans="1:49" s="151" customFormat="1" ht="9.9499999999999993" customHeight="1" thickBot="1" x14ac:dyDescent="0.3">
      <c r="A26" s="163" t="s">
        <v>55</v>
      </c>
      <c r="B26" s="172"/>
      <c r="C26" s="172"/>
      <c r="D26" s="172"/>
      <c r="E26" s="173"/>
      <c r="F26" s="172"/>
      <c r="G26" s="172"/>
      <c r="H26" s="172"/>
      <c r="I26" s="173"/>
      <c r="J26" s="172"/>
      <c r="K26" s="172"/>
      <c r="L26" s="172"/>
      <c r="M26" s="173"/>
      <c r="N26" s="172"/>
      <c r="O26" s="172"/>
      <c r="P26" s="172"/>
      <c r="Q26" s="173"/>
      <c r="R26" s="172"/>
      <c r="S26" s="172"/>
      <c r="T26" s="172"/>
      <c r="U26" s="173"/>
      <c r="V26" s="172"/>
      <c r="W26" s="172"/>
      <c r="X26" s="172"/>
      <c r="Y26" s="173"/>
      <c r="Z26" s="172"/>
      <c r="AA26" s="172"/>
      <c r="AB26" s="172"/>
      <c r="AC26" s="173"/>
      <c r="AD26" s="172"/>
      <c r="AE26" s="172"/>
      <c r="AF26" s="172"/>
      <c r="AG26" s="173"/>
      <c r="AH26" s="172"/>
      <c r="AI26" s="172"/>
      <c r="AJ26" s="172"/>
      <c r="AK26" s="173"/>
      <c r="AL26" s="172"/>
      <c r="AM26" s="172"/>
      <c r="AN26" s="172"/>
      <c r="AO26" s="173"/>
      <c r="AP26" s="172"/>
      <c r="AQ26" s="172"/>
      <c r="AR26" s="172"/>
      <c r="AS26" s="173"/>
      <c r="AT26" s="156"/>
      <c r="AW26" s="152"/>
    </row>
    <row r="27" spans="1:49" s="151" customFormat="1" ht="15.75" x14ac:dyDescent="0.25">
      <c r="A27" s="166" t="s">
        <v>60</v>
      </c>
      <c r="B27" s="167"/>
      <c r="C27" s="167"/>
      <c r="D27" s="167"/>
      <c r="E27" s="168"/>
      <c r="F27" s="167"/>
      <c r="G27" s="167"/>
      <c r="H27" s="167"/>
      <c r="I27" s="168"/>
      <c r="J27" s="167"/>
      <c r="K27" s="167"/>
      <c r="L27" s="167"/>
      <c r="M27" s="168"/>
      <c r="N27" s="167"/>
      <c r="O27" s="167"/>
      <c r="P27" s="167"/>
      <c r="Q27" s="168"/>
      <c r="R27" s="167"/>
      <c r="S27" s="167"/>
      <c r="T27" s="167"/>
      <c r="U27" s="168"/>
      <c r="V27" s="167"/>
      <c r="W27" s="167"/>
      <c r="X27" s="167"/>
      <c r="Y27" s="168"/>
      <c r="Z27" s="167"/>
      <c r="AA27" s="167"/>
      <c r="AB27" s="167"/>
      <c r="AC27" s="168"/>
      <c r="AD27" s="167"/>
      <c r="AE27" s="167"/>
      <c r="AF27" s="167"/>
      <c r="AG27" s="168"/>
      <c r="AH27" s="167"/>
      <c r="AI27" s="167"/>
      <c r="AJ27" s="167"/>
      <c r="AK27" s="168"/>
      <c r="AL27" s="167"/>
      <c r="AM27" s="167"/>
      <c r="AN27" s="167"/>
      <c r="AO27" s="168"/>
      <c r="AP27" s="167"/>
      <c r="AQ27" s="167"/>
      <c r="AR27" s="167"/>
      <c r="AS27" s="168"/>
      <c r="AT27" s="167"/>
      <c r="AU27" s="169"/>
      <c r="AV27" s="169"/>
      <c r="AW27" s="168"/>
    </row>
    <row r="28" spans="1:49" s="151" customFormat="1" ht="9.9499999999999993" customHeight="1" x14ac:dyDescent="0.25">
      <c r="A28" s="153" t="s">
        <v>14</v>
      </c>
      <c r="B28" s="170"/>
      <c r="C28" s="170"/>
      <c r="D28" s="170"/>
      <c r="E28" s="171"/>
      <c r="F28" s="170"/>
      <c r="G28" s="170"/>
      <c r="H28" s="170"/>
      <c r="I28" s="171"/>
      <c r="J28" s="170"/>
      <c r="K28" s="170"/>
      <c r="L28" s="170"/>
      <c r="M28" s="171"/>
      <c r="N28" s="170"/>
      <c r="O28" s="170"/>
      <c r="P28" s="170"/>
      <c r="Q28" s="171"/>
      <c r="R28" s="170"/>
      <c r="S28" s="170"/>
      <c r="T28" s="170"/>
      <c r="U28" s="171"/>
      <c r="V28" s="170"/>
      <c r="W28" s="170"/>
      <c r="X28" s="170"/>
      <c r="Y28" s="171"/>
      <c r="Z28" s="170"/>
      <c r="AA28" s="170"/>
      <c r="AB28" s="170"/>
      <c r="AC28" s="171"/>
      <c r="AD28" s="170"/>
      <c r="AE28" s="170"/>
      <c r="AF28" s="170"/>
      <c r="AG28" s="171"/>
      <c r="AH28" s="170"/>
      <c r="AI28" s="170"/>
      <c r="AJ28" s="170"/>
      <c r="AK28" s="171"/>
      <c r="AL28" s="170"/>
      <c r="AM28" s="170"/>
      <c r="AN28" s="170"/>
      <c r="AO28" s="171"/>
      <c r="AP28" s="170"/>
      <c r="AQ28" s="170"/>
      <c r="AR28" s="170"/>
      <c r="AS28" s="171"/>
      <c r="AT28" s="156"/>
      <c r="AW28" s="152"/>
    </row>
    <row r="29" spans="1:49" s="151" customFormat="1" ht="9.9499999999999993" customHeight="1" x14ac:dyDescent="0.25">
      <c r="A29" s="153" t="s">
        <v>53</v>
      </c>
      <c r="B29" s="157"/>
      <c r="C29" s="157"/>
      <c r="D29" s="157"/>
      <c r="E29" s="158"/>
      <c r="F29" s="157"/>
      <c r="G29" s="157"/>
      <c r="H29" s="157"/>
      <c r="I29" s="158"/>
      <c r="J29" s="157"/>
      <c r="K29" s="157"/>
      <c r="L29" s="157"/>
      <c r="M29" s="158"/>
      <c r="N29" s="154"/>
      <c r="O29" s="154"/>
      <c r="P29" s="154"/>
      <c r="Q29" s="158"/>
      <c r="R29" s="157"/>
      <c r="S29" s="157"/>
      <c r="T29" s="157"/>
      <c r="U29" s="158"/>
      <c r="V29" s="157"/>
      <c r="W29" s="157"/>
      <c r="X29" s="157"/>
      <c r="Y29" s="158"/>
      <c r="Z29" s="157"/>
      <c r="AA29" s="157"/>
      <c r="AB29" s="157"/>
      <c r="AC29" s="158"/>
      <c r="AD29" s="157"/>
      <c r="AE29" s="157"/>
      <c r="AF29" s="157"/>
      <c r="AG29" s="155"/>
      <c r="AH29" s="154"/>
      <c r="AI29" s="154"/>
      <c r="AJ29" s="154"/>
      <c r="AK29" s="155"/>
      <c r="AL29" s="154"/>
      <c r="AM29" s="154"/>
      <c r="AN29" s="154"/>
      <c r="AO29" s="155"/>
      <c r="AP29" s="154"/>
      <c r="AQ29" s="154"/>
      <c r="AR29" s="154"/>
      <c r="AS29" s="155"/>
      <c r="AT29" s="156"/>
      <c r="AW29" s="152"/>
    </row>
    <row r="30" spans="1:49" s="151" customFormat="1" ht="9.9499999999999993" customHeight="1" x14ac:dyDescent="0.25">
      <c r="A30" s="153" t="s">
        <v>54</v>
      </c>
      <c r="B30" s="154"/>
      <c r="C30" s="154"/>
      <c r="D30" s="154"/>
      <c r="E30" s="155"/>
      <c r="F30" s="154"/>
      <c r="G30" s="154"/>
      <c r="H30" s="154"/>
      <c r="I30" s="155"/>
      <c r="J30" s="154"/>
      <c r="K30" s="154"/>
      <c r="L30" s="154"/>
      <c r="M30" s="155"/>
      <c r="N30" s="154"/>
      <c r="O30" s="179"/>
      <c r="P30" s="179"/>
      <c r="Q30" s="180"/>
      <c r="R30" s="179"/>
      <c r="S30" s="179"/>
      <c r="T30" s="179"/>
      <c r="U30" s="180"/>
      <c r="V30" s="179"/>
      <c r="W30" s="179"/>
      <c r="X30" s="179"/>
      <c r="Y30" s="180"/>
      <c r="Z30" s="179"/>
      <c r="AA30" s="154"/>
      <c r="AB30" s="154"/>
      <c r="AC30" s="155"/>
      <c r="AD30" s="179"/>
      <c r="AE30" s="179"/>
      <c r="AF30" s="179"/>
      <c r="AG30" s="180"/>
      <c r="AH30" s="179"/>
      <c r="AI30" s="179"/>
      <c r="AJ30" s="179"/>
      <c r="AK30" s="180"/>
      <c r="AL30" s="179"/>
      <c r="AM30" s="179"/>
      <c r="AN30" s="179"/>
      <c r="AO30" s="180"/>
      <c r="AP30" s="179"/>
      <c r="AQ30" s="179"/>
      <c r="AR30" s="179"/>
      <c r="AS30" s="180"/>
      <c r="AT30" s="156"/>
      <c r="AW30" s="152"/>
    </row>
    <row r="31" spans="1:49" s="151" customFormat="1" ht="9.9499999999999993" customHeight="1" thickBot="1" x14ac:dyDescent="0.3">
      <c r="A31" s="163" t="s">
        <v>55</v>
      </c>
      <c r="B31" s="172"/>
      <c r="C31" s="172"/>
      <c r="D31" s="172"/>
      <c r="E31" s="173"/>
      <c r="F31" s="174"/>
      <c r="G31" s="174"/>
      <c r="H31" s="174"/>
      <c r="I31" s="175"/>
      <c r="J31" s="174"/>
      <c r="K31" s="174"/>
      <c r="L31" s="174"/>
      <c r="M31" s="175"/>
      <c r="N31" s="174"/>
      <c r="O31" s="174"/>
      <c r="P31" s="174"/>
      <c r="Q31" s="175"/>
      <c r="R31" s="172"/>
      <c r="S31" s="172"/>
      <c r="T31" s="172"/>
      <c r="U31" s="175"/>
      <c r="V31" s="174"/>
      <c r="W31" s="174"/>
      <c r="X31" s="174"/>
      <c r="Y31" s="175"/>
      <c r="Z31" s="174"/>
      <c r="AA31" s="174"/>
      <c r="AB31" s="174"/>
      <c r="AC31" s="175"/>
      <c r="AD31" s="174"/>
      <c r="AE31" s="174"/>
      <c r="AF31" s="174"/>
      <c r="AG31" s="175"/>
      <c r="AH31" s="174"/>
      <c r="AI31" s="174"/>
      <c r="AJ31" s="174"/>
      <c r="AK31" s="173"/>
      <c r="AL31" s="172"/>
      <c r="AM31" s="172"/>
      <c r="AN31" s="172"/>
      <c r="AO31" s="173"/>
      <c r="AP31" s="172"/>
      <c r="AQ31" s="172"/>
      <c r="AR31" s="172"/>
      <c r="AS31" s="173"/>
      <c r="AT31" s="156"/>
      <c r="AW31" s="152"/>
    </row>
    <row r="32" spans="1:49" s="151" customFormat="1" ht="15.75" x14ac:dyDescent="0.25">
      <c r="A32" s="147" t="s">
        <v>61</v>
      </c>
      <c r="B32" s="181"/>
      <c r="C32" s="181"/>
      <c r="D32" s="181"/>
      <c r="E32" s="182"/>
      <c r="F32" s="181"/>
      <c r="G32" s="181"/>
      <c r="H32" s="181"/>
      <c r="I32" s="182"/>
      <c r="J32" s="181"/>
      <c r="K32" s="181"/>
      <c r="L32" s="181"/>
      <c r="M32" s="182"/>
      <c r="N32" s="181"/>
      <c r="O32" s="181"/>
      <c r="P32" s="181"/>
      <c r="Q32" s="182"/>
      <c r="R32" s="181"/>
      <c r="S32" s="181"/>
      <c r="T32" s="181"/>
      <c r="U32" s="182"/>
      <c r="V32" s="181"/>
      <c r="W32" s="181"/>
      <c r="X32" s="181"/>
      <c r="Y32" s="182"/>
      <c r="Z32" s="181"/>
      <c r="AA32" s="181"/>
      <c r="AB32" s="181"/>
      <c r="AC32" s="182"/>
      <c r="AD32" s="181"/>
      <c r="AE32" s="181"/>
      <c r="AF32" s="181"/>
      <c r="AG32" s="182"/>
      <c r="AH32" s="181"/>
      <c r="AI32" s="181"/>
      <c r="AJ32" s="181"/>
      <c r="AK32" s="182"/>
      <c r="AL32" s="181"/>
      <c r="AM32" s="181"/>
      <c r="AN32" s="181"/>
      <c r="AO32" s="182"/>
      <c r="AP32" s="181"/>
      <c r="AQ32" s="181"/>
      <c r="AR32" s="181"/>
      <c r="AS32" s="182"/>
      <c r="AT32" s="167"/>
      <c r="AU32" s="169"/>
      <c r="AV32" s="169"/>
      <c r="AW32" s="168"/>
    </row>
    <row r="33" spans="1:49" s="151" customFormat="1" ht="9.9499999999999993" customHeight="1" x14ac:dyDescent="0.25">
      <c r="A33" s="153" t="s">
        <v>14</v>
      </c>
      <c r="B33" s="154"/>
      <c r="C33" s="154"/>
      <c r="D33" s="154"/>
      <c r="E33" s="155"/>
      <c r="F33" s="154"/>
      <c r="G33" s="154"/>
      <c r="H33" s="154"/>
      <c r="I33" s="155"/>
      <c r="J33" s="154"/>
      <c r="K33" s="154"/>
      <c r="L33" s="154"/>
      <c r="M33" s="155"/>
      <c r="N33" s="154"/>
      <c r="O33" s="154"/>
      <c r="P33" s="154"/>
      <c r="Q33" s="155"/>
      <c r="R33" s="154"/>
      <c r="S33" s="154"/>
      <c r="T33" s="154"/>
      <c r="U33" s="155"/>
      <c r="V33" s="154"/>
      <c r="W33" s="154"/>
      <c r="X33" s="154"/>
      <c r="Y33" s="155"/>
      <c r="Z33" s="154"/>
      <c r="AA33" s="154"/>
      <c r="AB33" s="154"/>
      <c r="AC33" s="155"/>
      <c r="AD33" s="154"/>
      <c r="AE33" s="154"/>
      <c r="AF33" s="154"/>
      <c r="AG33" s="155"/>
      <c r="AH33" s="154"/>
      <c r="AI33" s="154"/>
      <c r="AJ33" s="154"/>
      <c r="AK33" s="155"/>
      <c r="AL33" s="154"/>
      <c r="AM33" s="154"/>
      <c r="AN33" s="154"/>
      <c r="AO33" s="155"/>
      <c r="AP33" s="154"/>
      <c r="AQ33" s="154"/>
      <c r="AR33" s="154"/>
      <c r="AS33" s="155"/>
      <c r="AT33" s="156"/>
      <c r="AW33" s="152"/>
    </row>
    <row r="34" spans="1:49" s="151" customFormat="1" ht="9.9499999999999993" customHeight="1" x14ac:dyDescent="0.25">
      <c r="A34" s="183" t="s">
        <v>53</v>
      </c>
      <c r="B34" s="184"/>
      <c r="C34" s="184"/>
      <c r="D34" s="184"/>
      <c r="E34" s="185"/>
      <c r="F34" s="184"/>
      <c r="G34" s="184"/>
      <c r="H34" s="184"/>
      <c r="I34" s="185"/>
      <c r="J34" s="184"/>
      <c r="K34" s="184"/>
      <c r="L34" s="184"/>
      <c r="M34" s="185"/>
      <c r="N34" s="184"/>
      <c r="O34" s="184"/>
      <c r="P34" s="184"/>
      <c r="Q34" s="185"/>
      <c r="R34" s="186"/>
      <c r="S34" s="186"/>
      <c r="T34" s="186"/>
      <c r="U34" s="187"/>
      <c r="V34" s="186"/>
      <c r="W34" s="186"/>
      <c r="X34" s="186"/>
      <c r="Y34" s="187"/>
      <c r="Z34" s="184"/>
      <c r="AA34" s="184"/>
      <c r="AB34" s="184"/>
      <c r="AC34" s="185"/>
      <c r="AD34" s="184"/>
      <c r="AE34" s="184"/>
      <c r="AF34" s="184"/>
      <c r="AG34" s="185"/>
      <c r="AH34" s="184"/>
      <c r="AI34" s="184"/>
      <c r="AJ34" s="184"/>
      <c r="AK34" s="185"/>
      <c r="AL34" s="186"/>
      <c r="AM34" s="186"/>
      <c r="AN34" s="186"/>
      <c r="AO34" s="187"/>
      <c r="AP34" s="186"/>
      <c r="AQ34" s="186"/>
      <c r="AR34" s="186"/>
      <c r="AS34" s="187"/>
      <c r="AT34" s="156"/>
      <c r="AW34" s="152"/>
    </row>
    <row r="35" spans="1:49" s="151" customFormat="1" ht="9.9499999999999993" customHeight="1" x14ac:dyDescent="0.25">
      <c r="A35" s="153" t="s">
        <v>54</v>
      </c>
      <c r="B35" s="154"/>
      <c r="C35" s="154"/>
      <c r="D35" s="154"/>
      <c r="E35" s="155"/>
      <c r="F35" s="154"/>
      <c r="G35" s="154"/>
      <c r="H35" s="154"/>
      <c r="I35" s="155"/>
      <c r="J35" s="179"/>
      <c r="K35" s="179"/>
      <c r="L35" s="179"/>
      <c r="M35" s="180"/>
      <c r="N35" s="179"/>
      <c r="O35" s="179"/>
      <c r="P35" s="179"/>
      <c r="Q35" s="180"/>
      <c r="R35" s="179"/>
      <c r="S35" s="179"/>
      <c r="T35" s="179"/>
      <c r="U35" s="180"/>
      <c r="V35" s="179"/>
      <c r="W35" s="179"/>
      <c r="X35" s="179"/>
      <c r="Y35" s="180"/>
      <c r="Z35" s="154"/>
      <c r="AA35" s="154"/>
      <c r="AB35" s="154"/>
      <c r="AC35" s="155"/>
      <c r="AD35" s="179"/>
      <c r="AE35" s="179"/>
      <c r="AF35" s="179"/>
      <c r="AG35" s="180"/>
      <c r="AH35" s="179"/>
      <c r="AI35" s="179"/>
      <c r="AJ35" s="179"/>
      <c r="AK35" s="180"/>
      <c r="AL35" s="179"/>
      <c r="AM35" s="179"/>
      <c r="AN35" s="179"/>
      <c r="AO35" s="180"/>
      <c r="AP35" s="154"/>
      <c r="AQ35" s="154"/>
      <c r="AR35" s="154"/>
      <c r="AS35" s="155"/>
      <c r="AT35" s="156"/>
      <c r="AW35" s="152"/>
    </row>
    <row r="36" spans="1:49" s="151" customFormat="1" ht="9.9499999999999993" customHeight="1" thickBot="1" x14ac:dyDescent="0.3">
      <c r="A36" s="163" t="s">
        <v>55</v>
      </c>
      <c r="B36" s="172"/>
      <c r="C36" s="172"/>
      <c r="D36" s="172"/>
      <c r="E36" s="173"/>
      <c r="F36" s="172"/>
      <c r="G36" s="172"/>
      <c r="H36" s="172"/>
      <c r="I36" s="173"/>
      <c r="J36" s="172"/>
      <c r="K36" s="172"/>
      <c r="L36" s="172"/>
      <c r="M36" s="173"/>
      <c r="N36" s="174"/>
      <c r="O36" s="174"/>
      <c r="P36" s="174"/>
      <c r="Q36" s="175"/>
      <c r="R36" s="174"/>
      <c r="S36" s="174"/>
      <c r="T36" s="174"/>
      <c r="U36" s="175"/>
      <c r="V36" s="174"/>
      <c r="W36" s="174"/>
      <c r="X36" s="174"/>
      <c r="Y36" s="175"/>
      <c r="Z36" s="174"/>
      <c r="AA36" s="174"/>
      <c r="AB36" s="174"/>
      <c r="AC36" s="175"/>
      <c r="AD36" s="172"/>
      <c r="AE36" s="172"/>
      <c r="AF36" s="172"/>
      <c r="AG36" s="173"/>
      <c r="AH36" s="174"/>
      <c r="AI36" s="174"/>
      <c r="AJ36" s="174"/>
      <c r="AK36" s="175"/>
      <c r="AL36" s="174"/>
      <c r="AM36" s="174"/>
      <c r="AN36" s="174"/>
      <c r="AO36" s="175"/>
      <c r="AP36" s="174"/>
      <c r="AQ36" s="174"/>
      <c r="AR36" s="174"/>
      <c r="AS36" s="175"/>
      <c r="AT36" s="156"/>
      <c r="AW36" s="152"/>
    </row>
    <row r="37" spans="1:49" ht="15.75" x14ac:dyDescent="0.25">
      <c r="B37" s="188"/>
      <c r="C37" s="188"/>
      <c r="D37" s="188"/>
      <c r="E37" s="188"/>
      <c r="F37" s="188"/>
      <c r="G37" s="188"/>
      <c r="H37" s="188"/>
      <c r="I37" s="188"/>
      <c r="J37" s="188"/>
      <c r="K37" s="188"/>
      <c r="L37" s="188"/>
      <c r="M37" s="188"/>
      <c r="N37" s="188"/>
      <c r="O37" s="188"/>
      <c r="P37" s="188"/>
      <c r="Q37" s="188"/>
      <c r="R37" s="188"/>
      <c r="S37" s="188"/>
      <c r="T37" s="188"/>
      <c r="U37" s="188"/>
      <c r="V37" s="188"/>
      <c r="W37" s="188"/>
      <c r="X37" s="188"/>
      <c r="Y37" s="188"/>
      <c r="Z37" s="188"/>
      <c r="AA37" s="188"/>
      <c r="AB37" s="188"/>
      <c r="AC37" s="188"/>
      <c r="AD37" s="188"/>
      <c r="AE37" s="188"/>
      <c r="AF37" s="188"/>
      <c r="AG37" s="188"/>
      <c r="AH37" s="188"/>
      <c r="AI37" s="188"/>
      <c r="AJ37" s="188"/>
      <c r="AK37" s="188"/>
      <c r="AL37" s="188"/>
      <c r="AM37" s="188"/>
      <c r="AN37" s="188"/>
      <c r="AO37" s="188"/>
      <c r="AP37" s="188"/>
      <c r="AQ37" s="188"/>
      <c r="AR37" s="188"/>
      <c r="AS37" s="188"/>
      <c r="AT37" s="188"/>
      <c r="AU37" s="188"/>
      <c r="AV37" s="188"/>
      <c r="AW37" s="188"/>
    </row>
    <row r="41" spans="1:49" ht="12" customHeight="1" x14ac:dyDescent="0.25"/>
    <row r="42" spans="1:49" ht="5.0999999999999996" customHeight="1" x14ac:dyDescent="0.25"/>
    <row r="43" spans="1:49" ht="5.0999999999999996" customHeight="1" x14ac:dyDescent="0.25"/>
    <row r="44" spans="1:49" ht="5.0999999999999996" customHeight="1" x14ac:dyDescent="0.25"/>
    <row r="45" spans="1:49" ht="12" customHeight="1" x14ac:dyDescent="0.25"/>
    <row r="46" spans="1:49" ht="5.0999999999999996" customHeight="1" x14ac:dyDescent="0.25"/>
    <row r="47" spans="1:49" ht="5.0999999999999996" customHeight="1" x14ac:dyDescent="0.25"/>
    <row r="48" spans="1:49" ht="5.0999999999999996" customHeight="1" x14ac:dyDescent="0.25"/>
    <row r="49" ht="12" customHeight="1" x14ac:dyDescent="0.25"/>
    <row r="50" ht="5.0999999999999996" customHeight="1" x14ac:dyDescent="0.25"/>
    <row r="51" ht="5.0999999999999996" customHeight="1" x14ac:dyDescent="0.25"/>
    <row r="52" ht="5.0999999999999996" customHeight="1" x14ac:dyDescent="0.25"/>
    <row r="53" ht="12" customHeight="1" x14ac:dyDescent="0.25"/>
    <row r="54" ht="5.0999999999999996" customHeight="1" x14ac:dyDescent="0.25"/>
    <row r="55" ht="5.0999999999999996" customHeight="1" x14ac:dyDescent="0.25"/>
    <row r="56" ht="5.0999999999999996" customHeight="1" x14ac:dyDescent="0.25"/>
    <row r="57" ht="12" customHeight="1" x14ac:dyDescent="0.25"/>
    <row r="58" ht="5.0999999999999996" customHeight="1" x14ac:dyDescent="0.25"/>
    <row r="59" ht="5.0999999999999996" customHeight="1" x14ac:dyDescent="0.25"/>
    <row r="60" ht="5.0999999999999996" customHeight="1" x14ac:dyDescent="0.25"/>
    <row r="61" ht="12" customHeight="1" x14ac:dyDescent="0.25"/>
    <row r="62" ht="5.0999999999999996" customHeight="1" x14ac:dyDescent="0.25"/>
    <row r="63" ht="5.0999999999999996" customHeight="1" x14ac:dyDescent="0.25"/>
    <row r="64" ht="5.0999999999999996" customHeight="1" x14ac:dyDescent="0.25"/>
    <row r="65" ht="12" customHeight="1" x14ac:dyDescent="0.25"/>
    <row r="66" ht="5.0999999999999996" customHeight="1" x14ac:dyDescent="0.25"/>
    <row r="67" ht="5.0999999999999996" customHeight="1" x14ac:dyDescent="0.25"/>
    <row r="68" ht="5.0999999999999996" customHeight="1" x14ac:dyDescent="0.25"/>
    <row r="69" ht="12" customHeight="1" x14ac:dyDescent="0.25"/>
    <row r="70" ht="5.0999999999999996" customHeight="1" x14ac:dyDescent="0.25"/>
    <row r="71" ht="5.0999999999999996" customHeight="1" x14ac:dyDescent="0.25"/>
    <row r="72" ht="5.0999999999999996" customHeight="1" x14ac:dyDescent="0.25"/>
    <row r="73" ht="12" customHeight="1" x14ac:dyDescent="0.25"/>
    <row r="74" ht="5.0999999999999996" customHeight="1" x14ac:dyDescent="0.25"/>
    <row r="75" ht="5.0999999999999996" customHeight="1" x14ac:dyDescent="0.25"/>
    <row r="76" ht="5.0999999999999996" customHeight="1" x14ac:dyDescent="0.25"/>
    <row r="77" ht="12" customHeight="1" x14ac:dyDescent="0.25"/>
    <row r="78" ht="5.0999999999999996" customHeight="1" x14ac:dyDescent="0.25"/>
    <row r="79" ht="5.0999999999999996" customHeight="1" x14ac:dyDescent="0.25"/>
    <row r="80" ht="5.0999999999999996" customHeight="1" x14ac:dyDescent="0.25"/>
    <row r="81" ht="12" customHeight="1" x14ac:dyDescent="0.25"/>
    <row r="82" ht="5.0999999999999996" customHeight="1" x14ac:dyDescent="0.25"/>
    <row r="83" ht="5.0999999999999996" customHeight="1" x14ac:dyDescent="0.25"/>
    <row r="84" ht="5.0999999999999996" customHeight="1" x14ac:dyDescent="0.25"/>
    <row r="85" ht="12" customHeight="1" x14ac:dyDescent="0.25"/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Planning Hebdomadaire</vt:lpstr>
      <vt:lpstr>Mensuel</vt:lpstr>
      <vt:lpstr>Couverture Postes</vt:lpstr>
      <vt:lpstr>'Planning Hebdomadaire'!Zone_d_impression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Balcou</dc:creator>
  <cp:lastModifiedBy>Julien Balcou</cp:lastModifiedBy>
  <dcterms:created xsi:type="dcterms:W3CDTF">2015-01-19T08:53:04Z</dcterms:created>
  <dcterms:modified xsi:type="dcterms:W3CDTF">2015-01-19T09:17:02Z</dcterms:modified>
</cp:coreProperties>
</file>