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autoCompressPictures="0"/>
  <mc:AlternateContent xmlns:mc="http://schemas.openxmlformats.org/markup-compatibility/2006">
    <mc:Choice Requires="x15">
      <x15ac:absPath xmlns:x15ac="http://schemas.microsoft.com/office/spreadsheetml/2010/11/ac" url="C:\Users\balcou\Dropbox\CDC\3. Administration\1. RH\Agenda\"/>
    </mc:Choice>
  </mc:AlternateContent>
  <bookViews>
    <workbookView xWindow="975" yWindow="0" windowWidth="25605" windowHeight="16065" tabRatio="500"/>
  </bookViews>
  <sheets>
    <sheet name="Horas" sheetId="1" r:id="rId1"/>
    <sheet name="Semanal" sheetId="2" r:id="rId2"/>
    <sheet name="Resumen" sheetId="3" r:id="rId3"/>
    <sheet name="Hoja1" sheetId="4" r:id="rId4"/>
  </sheets>
  <definedNames>
    <definedName name="_xlnm.Print_Area" localSheetId="0">Horas!$A$26:$AB$76</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AC74" i="1" l="1"/>
  <c r="AC73" i="1"/>
  <c r="AC72" i="1"/>
  <c r="AC71" i="1"/>
  <c r="AC70" i="1"/>
  <c r="AC69" i="1"/>
  <c r="AC64" i="1"/>
  <c r="AC63" i="1"/>
  <c r="AC62" i="1"/>
  <c r="AC61" i="1"/>
  <c r="AC60" i="1"/>
  <c r="AC59" i="1"/>
  <c r="AC54" i="1"/>
  <c r="AC53" i="1"/>
  <c r="AC52" i="1"/>
  <c r="AC51" i="1"/>
  <c r="AC50" i="1"/>
  <c r="AC49" i="1"/>
  <c r="AC44" i="1"/>
  <c r="AC43" i="1"/>
  <c r="AC42" i="1"/>
  <c r="AC41" i="1"/>
  <c r="AC40" i="1"/>
  <c r="AC39" i="1"/>
  <c r="AC29" i="1"/>
  <c r="AC30" i="1"/>
  <c r="AC31" i="1"/>
  <c r="AC32" i="1"/>
  <c r="AC33" i="1"/>
  <c r="AC34" i="1"/>
  <c r="B4" i="1"/>
  <c r="C4" i="1"/>
  <c r="B5" i="1"/>
  <c r="C5" i="1"/>
  <c r="B3" i="1"/>
  <c r="C3" i="1"/>
  <c r="B6" i="1"/>
  <c r="H69" i="1"/>
  <c r="M69" i="1"/>
  <c r="R69" i="1"/>
  <c r="W69" i="1"/>
  <c r="AB69" i="1"/>
  <c r="AN69" i="1"/>
  <c r="H60" i="1"/>
  <c r="M60" i="1"/>
  <c r="R60" i="1"/>
  <c r="W60" i="1"/>
  <c r="AB60" i="1"/>
  <c r="AN60" i="1"/>
  <c r="H59" i="1"/>
  <c r="M59" i="1"/>
  <c r="R59" i="1"/>
  <c r="W59" i="1"/>
  <c r="AB59" i="1"/>
  <c r="AN59" i="1"/>
  <c r="AB54" i="1"/>
  <c r="W54" i="1"/>
  <c r="R54" i="1"/>
  <c r="M54" i="1"/>
  <c r="H54" i="1"/>
  <c r="AB53" i="1"/>
  <c r="W53" i="1"/>
  <c r="R53" i="1"/>
  <c r="M53" i="1"/>
  <c r="H53" i="1"/>
  <c r="AB52" i="1"/>
  <c r="W52" i="1"/>
  <c r="R52" i="1"/>
  <c r="M52" i="1"/>
  <c r="H52" i="1"/>
  <c r="AB51" i="1"/>
  <c r="W51" i="1"/>
  <c r="R51" i="1"/>
  <c r="M51" i="1"/>
  <c r="H51" i="1"/>
  <c r="AB50" i="1"/>
  <c r="W50" i="1"/>
  <c r="R50" i="1"/>
  <c r="M50" i="1"/>
  <c r="H50" i="1"/>
  <c r="AB49" i="1"/>
  <c r="W49" i="1"/>
  <c r="R49" i="1"/>
  <c r="M49" i="1"/>
  <c r="H49" i="1"/>
  <c r="AB44" i="1"/>
  <c r="W44" i="1"/>
  <c r="R44" i="1"/>
  <c r="M44" i="1"/>
  <c r="H44" i="1"/>
  <c r="AB43" i="1"/>
  <c r="W43" i="1"/>
  <c r="R43" i="1"/>
  <c r="M43" i="1"/>
  <c r="H43" i="1"/>
  <c r="AB42" i="1"/>
  <c r="W42" i="1"/>
  <c r="R42" i="1"/>
  <c r="M42" i="1"/>
  <c r="H42" i="1"/>
  <c r="AB41" i="1"/>
  <c r="W41" i="1"/>
  <c r="R41" i="1"/>
  <c r="M41" i="1"/>
  <c r="H41" i="1"/>
  <c r="AB40" i="1"/>
  <c r="W40" i="1"/>
  <c r="R40" i="1"/>
  <c r="M40" i="1"/>
  <c r="H40" i="1"/>
  <c r="AB39" i="1"/>
  <c r="W39" i="1"/>
  <c r="R39" i="1"/>
  <c r="M39" i="1"/>
  <c r="H39" i="1"/>
  <c r="H31" i="1"/>
  <c r="W31" i="1"/>
  <c r="M31" i="1"/>
  <c r="R31" i="1"/>
  <c r="AB31" i="1"/>
  <c r="H30" i="1"/>
  <c r="W30" i="1"/>
  <c r="M30" i="1"/>
  <c r="R30" i="1"/>
  <c r="AB30" i="1"/>
  <c r="W32" i="1"/>
  <c r="M32" i="1"/>
  <c r="H32" i="1"/>
  <c r="R32" i="1"/>
  <c r="AB32" i="1"/>
  <c r="W34" i="1"/>
  <c r="M34" i="1"/>
  <c r="R34" i="1"/>
  <c r="H34" i="1"/>
  <c r="AB34" i="1"/>
  <c r="M33" i="1"/>
  <c r="R33" i="1"/>
  <c r="H33" i="1"/>
  <c r="W33" i="1"/>
  <c r="AB33" i="1"/>
  <c r="AB64" i="1"/>
  <c r="W64" i="1"/>
  <c r="R64" i="1"/>
  <c r="M64" i="1"/>
  <c r="H64" i="1"/>
  <c r="AB63" i="1"/>
  <c r="W63" i="1"/>
  <c r="R63" i="1"/>
  <c r="M63" i="1"/>
  <c r="H63" i="1"/>
  <c r="AB62" i="1"/>
  <c r="W62" i="1"/>
  <c r="R62" i="1"/>
  <c r="M62" i="1"/>
  <c r="H62" i="1"/>
  <c r="AN64" i="1"/>
  <c r="AN63" i="1"/>
  <c r="R61" i="1"/>
  <c r="W61" i="1"/>
  <c r="H61" i="1"/>
  <c r="M61" i="1"/>
  <c r="AB61" i="1"/>
  <c r="AN61" i="1"/>
  <c r="AN62" i="1"/>
  <c r="H70" i="1"/>
  <c r="M70" i="1"/>
  <c r="R70" i="1"/>
  <c r="W70" i="1"/>
  <c r="AB70" i="1"/>
  <c r="AN70" i="1"/>
  <c r="H71" i="1"/>
  <c r="M71" i="1"/>
  <c r="R71" i="1"/>
  <c r="W71" i="1"/>
  <c r="AB71" i="1"/>
  <c r="AN71" i="1"/>
  <c r="H72" i="1"/>
  <c r="M72" i="1"/>
  <c r="R72" i="1"/>
  <c r="W72" i="1"/>
  <c r="AB72" i="1"/>
  <c r="AN72" i="1"/>
  <c r="H73" i="1"/>
  <c r="M73" i="1"/>
  <c r="R73" i="1"/>
  <c r="W73" i="1"/>
  <c r="AB73" i="1"/>
  <c r="AN73" i="1"/>
  <c r="H74" i="1"/>
  <c r="M74" i="1"/>
  <c r="R74" i="1"/>
  <c r="W74" i="1"/>
  <c r="AB74" i="1"/>
  <c r="AN74" i="1"/>
  <c r="H29" i="1"/>
  <c r="B7" i="2"/>
  <c r="M29" i="1"/>
  <c r="C7" i="2"/>
  <c r="R29" i="1"/>
  <c r="D7" i="2"/>
  <c r="W29" i="1"/>
  <c r="E7" i="2"/>
  <c r="AB29" i="1"/>
  <c r="F7" i="2"/>
  <c r="B8" i="2"/>
  <c r="B13" i="2"/>
  <c r="C13" i="2"/>
  <c r="D13" i="2"/>
  <c r="E13" i="2"/>
  <c r="F13" i="2"/>
  <c r="B14" i="2"/>
  <c r="CZ41" i="2"/>
  <c r="CV41" i="2"/>
  <c r="CR41" i="2"/>
  <c r="CN41" i="2"/>
  <c r="CJ41" i="2"/>
  <c r="CF41" i="2"/>
  <c r="CB41" i="2"/>
  <c r="BX41" i="2"/>
  <c r="BT41" i="2"/>
  <c r="BP41" i="2"/>
  <c r="BL41" i="2"/>
  <c r="B41" i="2"/>
  <c r="CY40" i="2"/>
  <c r="CX40" i="2"/>
  <c r="CW40" i="2"/>
  <c r="CV40" i="2"/>
  <c r="CU40" i="2"/>
  <c r="CT40" i="2"/>
  <c r="CS40" i="2"/>
  <c r="CR40" i="2"/>
  <c r="CQ40" i="2"/>
  <c r="CP40" i="2"/>
  <c r="CO40" i="2"/>
  <c r="CN40" i="2"/>
  <c r="CM40" i="2"/>
  <c r="CL40" i="2"/>
  <c r="CK40" i="2"/>
  <c r="CJ40" i="2"/>
  <c r="CI40" i="2"/>
  <c r="CH40" i="2"/>
  <c r="CG40" i="2"/>
  <c r="CF40" i="2"/>
  <c r="CE40" i="2"/>
  <c r="CD40" i="2"/>
  <c r="CC40" i="2"/>
  <c r="CB40" i="2"/>
  <c r="CA40" i="2"/>
  <c r="BZ40" i="2"/>
  <c r="BY40" i="2"/>
  <c r="BX40" i="2"/>
  <c r="BW40" i="2"/>
  <c r="BV40" i="2"/>
  <c r="BU40" i="2"/>
  <c r="BT40" i="2"/>
  <c r="BS40" i="2"/>
  <c r="BR40" i="2"/>
  <c r="BQ40" i="2"/>
  <c r="BP40" i="2"/>
  <c r="BO40" i="2"/>
  <c r="BN40" i="2"/>
  <c r="BM40" i="2"/>
  <c r="BL40" i="2"/>
  <c r="F32" i="2"/>
  <c r="F36" i="2"/>
  <c r="F40" i="2"/>
  <c r="E32" i="2"/>
  <c r="E36" i="2"/>
  <c r="E40" i="2"/>
  <c r="C32" i="2"/>
  <c r="C36" i="2"/>
  <c r="C40" i="2"/>
  <c r="B32" i="2"/>
  <c r="B36" i="2"/>
  <c r="B40" i="2"/>
  <c r="CY39" i="2"/>
  <c r="CX39" i="2"/>
  <c r="CW39" i="2"/>
  <c r="CV39" i="2"/>
  <c r="CU39" i="2"/>
  <c r="CT39" i="2"/>
  <c r="CS39" i="2"/>
  <c r="CR39" i="2"/>
  <c r="CQ39" i="2"/>
  <c r="CP39" i="2"/>
  <c r="CO39" i="2"/>
  <c r="CN39" i="2"/>
  <c r="CM39" i="2"/>
  <c r="CL39" i="2"/>
  <c r="CK39" i="2"/>
  <c r="CJ39" i="2"/>
  <c r="CI39" i="2"/>
  <c r="CH39" i="2"/>
  <c r="CG39" i="2"/>
  <c r="CF39" i="2"/>
  <c r="CE39" i="2"/>
  <c r="CD39" i="2"/>
  <c r="CC39" i="2"/>
  <c r="CB39" i="2"/>
  <c r="CA39" i="2"/>
  <c r="BZ39" i="2"/>
  <c r="BY39" i="2"/>
  <c r="BX39" i="2"/>
  <c r="BW39" i="2"/>
  <c r="BV39" i="2"/>
  <c r="BU39" i="2"/>
  <c r="BT39" i="2"/>
  <c r="BS39" i="2"/>
  <c r="BR39" i="2"/>
  <c r="BQ39" i="2"/>
  <c r="BP39" i="2"/>
  <c r="BO39" i="2"/>
  <c r="BN39" i="2"/>
  <c r="BM39" i="2"/>
  <c r="BL39" i="2"/>
  <c r="F39" i="2"/>
  <c r="E39" i="2"/>
  <c r="C39" i="2"/>
  <c r="B39" i="2"/>
  <c r="CZ37" i="2"/>
  <c r="CV37" i="2"/>
  <c r="CR37" i="2"/>
  <c r="CN37" i="2"/>
  <c r="CJ37" i="2"/>
  <c r="CF37" i="2"/>
  <c r="CB37" i="2"/>
  <c r="BX37" i="2"/>
  <c r="BT37" i="2"/>
  <c r="BP37" i="2"/>
  <c r="BL37" i="2"/>
  <c r="D36" i="2"/>
  <c r="B37" i="2"/>
  <c r="CZ33" i="2"/>
  <c r="CV33" i="2"/>
  <c r="CR33" i="2"/>
  <c r="CN33" i="2"/>
  <c r="CJ33" i="2"/>
  <c r="CF33" i="2"/>
  <c r="CB33" i="2"/>
  <c r="BX33" i="2"/>
  <c r="BT33" i="2"/>
  <c r="BP33" i="2"/>
  <c r="BL33" i="2"/>
  <c r="D32" i="2"/>
  <c r="B33" i="2"/>
  <c r="GZ26" i="2"/>
  <c r="GZ28" i="2"/>
  <c r="GV26" i="2"/>
  <c r="GV28" i="2"/>
  <c r="GR26" i="2"/>
  <c r="GR28" i="2"/>
  <c r="GN26" i="2"/>
  <c r="GN28" i="2"/>
  <c r="GJ26" i="2"/>
  <c r="GJ28" i="2"/>
  <c r="GF26" i="2"/>
  <c r="GF28" i="2"/>
  <c r="GB26" i="2"/>
  <c r="GB28" i="2"/>
  <c r="FX26" i="2"/>
  <c r="FX28" i="2"/>
  <c r="FT26" i="2"/>
  <c r="FT28" i="2"/>
  <c r="FP26" i="2"/>
  <c r="FP28" i="2"/>
  <c r="FL26" i="2"/>
  <c r="FL28" i="2"/>
  <c r="FH26" i="2"/>
  <c r="FH28" i="2"/>
  <c r="FD26" i="2"/>
  <c r="FD28" i="2"/>
  <c r="EZ26" i="2"/>
  <c r="EZ28" i="2"/>
  <c r="EV26" i="2"/>
  <c r="EV28" i="2"/>
  <c r="ER26" i="2"/>
  <c r="ER28" i="2"/>
  <c r="EN26" i="2"/>
  <c r="EN28" i="2"/>
  <c r="EJ26" i="2"/>
  <c r="EJ28" i="2"/>
  <c r="EF26" i="2"/>
  <c r="EF28" i="2"/>
  <c r="EB26" i="2"/>
  <c r="EB28" i="2"/>
  <c r="DX26" i="2"/>
  <c r="DX28" i="2"/>
  <c r="DT26" i="2"/>
  <c r="DT28" i="2"/>
  <c r="DP26" i="2"/>
  <c r="DP28" i="2"/>
  <c r="DL26" i="2"/>
  <c r="DL28" i="2"/>
  <c r="DH26" i="2"/>
  <c r="DH28" i="2"/>
  <c r="DD26" i="2"/>
  <c r="DD28" i="2"/>
  <c r="CZ26" i="2"/>
  <c r="CZ28" i="2"/>
  <c r="CV26" i="2"/>
  <c r="CV28" i="2"/>
  <c r="CR26" i="2"/>
  <c r="CR28" i="2"/>
  <c r="CN26" i="2"/>
  <c r="CN28" i="2"/>
  <c r="CJ26" i="2"/>
  <c r="CJ28" i="2"/>
  <c r="CF26" i="2"/>
  <c r="CF28" i="2"/>
  <c r="CB26" i="2"/>
  <c r="CB28" i="2"/>
  <c r="BX26" i="2"/>
  <c r="BX28" i="2"/>
  <c r="BT26" i="2"/>
  <c r="BT28" i="2"/>
  <c r="BP26" i="2"/>
  <c r="BP28" i="2"/>
  <c r="BL26" i="2"/>
  <c r="BL28" i="2"/>
  <c r="BH26" i="2"/>
  <c r="BH28" i="2"/>
  <c r="BD26" i="2"/>
  <c r="BD28" i="2"/>
  <c r="AZ26" i="2"/>
  <c r="AZ28" i="2"/>
  <c r="AV26" i="2"/>
  <c r="AV28" i="2"/>
  <c r="AR26" i="2"/>
  <c r="AR28" i="2"/>
  <c r="AN26" i="2"/>
  <c r="AN28" i="2"/>
  <c r="AJ26" i="2"/>
  <c r="AJ28" i="2"/>
  <c r="AF26" i="2"/>
  <c r="AF28" i="2"/>
  <c r="AB26" i="2"/>
  <c r="AB28" i="2"/>
  <c r="X26" i="2"/>
  <c r="X28" i="2"/>
  <c r="T26" i="2"/>
  <c r="T28" i="2"/>
  <c r="P26" i="2"/>
  <c r="P28" i="2"/>
  <c r="L26" i="2"/>
  <c r="L28" i="2"/>
  <c r="H26" i="2"/>
  <c r="H28" i="2"/>
  <c r="B17" i="2"/>
  <c r="C17" i="2"/>
  <c r="D17" i="2"/>
  <c r="E17" i="2"/>
  <c r="F17" i="2"/>
  <c r="B18" i="2"/>
  <c r="B21" i="2"/>
  <c r="C21" i="2"/>
  <c r="D21" i="2"/>
  <c r="E21" i="2"/>
  <c r="F21" i="2"/>
  <c r="B22" i="2"/>
  <c r="B26" i="2"/>
  <c r="B28" i="2"/>
  <c r="HC25" i="2"/>
  <c r="HB25" i="2"/>
  <c r="HA25" i="2"/>
  <c r="GZ25" i="2"/>
  <c r="GY25" i="2"/>
  <c r="GX25" i="2"/>
  <c r="GW25" i="2"/>
  <c r="GV25" i="2"/>
  <c r="GU25" i="2"/>
  <c r="GT25" i="2"/>
  <c r="GS25" i="2"/>
  <c r="GR25" i="2"/>
  <c r="GQ25" i="2"/>
  <c r="GP25" i="2"/>
  <c r="GO25" i="2"/>
  <c r="GN25" i="2"/>
  <c r="GM25" i="2"/>
  <c r="GL25" i="2"/>
  <c r="GK25" i="2"/>
  <c r="GJ25" i="2"/>
  <c r="GI25" i="2"/>
  <c r="GH25" i="2"/>
  <c r="GG25" i="2"/>
  <c r="GF25" i="2"/>
  <c r="GE25" i="2"/>
  <c r="GD25" i="2"/>
  <c r="GC25" i="2"/>
  <c r="GB25" i="2"/>
  <c r="GA25" i="2"/>
  <c r="FZ25" i="2"/>
  <c r="FY25" i="2"/>
  <c r="FX25" i="2"/>
  <c r="FW25" i="2"/>
  <c r="FV25" i="2"/>
  <c r="FU25" i="2"/>
  <c r="FT25" i="2"/>
  <c r="FS25" i="2"/>
  <c r="FR25" i="2"/>
  <c r="FQ25" i="2"/>
  <c r="FP25" i="2"/>
  <c r="FO25" i="2"/>
  <c r="FN25" i="2"/>
  <c r="FM25" i="2"/>
  <c r="FL25" i="2"/>
  <c r="FK25" i="2"/>
  <c r="FJ25" i="2"/>
  <c r="FI25" i="2"/>
  <c r="FH25" i="2"/>
  <c r="FG25" i="2"/>
  <c r="FF25" i="2"/>
  <c r="FE25" i="2"/>
  <c r="FD25" i="2"/>
  <c r="FC25" i="2"/>
  <c r="FB25" i="2"/>
  <c r="FA25" i="2"/>
  <c r="EZ25" i="2"/>
  <c r="EY25" i="2"/>
  <c r="EX25" i="2"/>
  <c r="EW25" i="2"/>
  <c r="EV25" i="2"/>
  <c r="EU25" i="2"/>
  <c r="ET25" i="2"/>
  <c r="ES25" i="2"/>
  <c r="ER25" i="2"/>
  <c r="EQ25" i="2"/>
  <c r="EP25" i="2"/>
  <c r="EO25" i="2"/>
  <c r="EN25" i="2"/>
  <c r="EM25" i="2"/>
  <c r="EL25" i="2"/>
  <c r="EK25" i="2"/>
  <c r="EJ25" i="2"/>
  <c r="EI25" i="2"/>
  <c r="EH25" i="2"/>
  <c r="EG25" i="2"/>
  <c r="EF25" i="2"/>
  <c r="EE25" i="2"/>
  <c r="ED25" i="2"/>
  <c r="EC25" i="2"/>
  <c r="EB25" i="2"/>
  <c r="EA25" i="2"/>
  <c r="DZ25" i="2"/>
  <c r="DY25" i="2"/>
  <c r="DX25" i="2"/>
  <c r="DW25" i="2"/>
  <c r="DV25" i="2"/>
  <c r="DU25" i="2"/>
  <c r="DT25" i="2"/>
  <c r="DS25" i="2"/>
  <c r="DR25" i="2"/>
  <c r="DQ25" i="2"/>
  <c r="DP25" i="2"/>
  <c r="DO25" i="2"/>
  <c r="DN25" i="2"/>
  <c r="DM25" i="2"/>
  <c r="DL25" i="2"/>
  <c r="DK25" i="2"/>
  <c r="DJ25" i="2"/>
  <c r="DI25" i="2"/>
  <c r="DH25" i="2"/>
  <c r="DG25" i="2"/>
  <c r="DF25" i="2"/>
  <c r="DE25" i="2"/>
  <c r="DD25" i="2"/>
  <c r="DC25" i="2"/>
  <c r="DB25" i="2"/>
  <c r="DA25" i="2"/>
  <c r="CZ25" i="2"/>
  <c r="CY25" i="2"/>
  <c r="CX25" i="2"/>
  <c r="CW25" i="2"/>
  <c r="CV25" i="2"/>
  <c r="CU25" i="2"/>
  <c r="CT25" i="2"/>
  <c r="CS25" i="2"/>
  <c r="CR25" i="2"/>
  <c r="CQ25" i="2"/>
  <c r="CP25" i="2"/>
  <c r="CO25" i="2"/>
  <c r="CN25" i="2"/>
  <c r="CM25" i="2"/>
  <c r="CL25" i="2"/>
  <c r="CK25" i="2"/>
  <c r="CJ25" i="2"/>
  <c r="CI25" i="2"/>
  <c r="CH25" i="2"/>
  <c r="CG25" i="2"/>
  <c r="CF25" i="2"/>
  <c r="CE25" i="2"/>
  <c r="CD25" i="2"/>
  <c r="CC25" i="2"/>
  <c r="CB25" i="2"/>
  <c r="CA25" i="2"/>
  <c r="BZ25" i="2"/>
  <c r="BY25" i="2"/>
  <c r="BX25" i="2"/>
  <c r="BW25" i="2"/>
  <c r="BV25" i="2"/>
  <c r="BU25" i="2"/>
  <c r="BT25" i="2"/>
  <c r="BS25" i="2"/>
  <c r="BR25" i="2"/>
  <c r="BQ25" i="2"/>
  <c r="BP25" i="2"/>
  <c r="BO25" i="2"/>
  <c r="BN25" i="2"/>
  <c r="BM25" i="2"/>
  <c r="BL25" i="2"/>
  <c r="BK25" i="2"/>
  <c r="BJ25" i="2"/>
  <c r="BI25" i="2"/>
  <c r="BH25" i="2"/>
  <c r="BG25" i="2"/>
  <c r="BF25" i="2"/>
  <c r="BE25" i="2"/>
  <c r="BD25" i="2"/>
  <c r="BC25" i="2"/>
  <c r="BB25" i="2"/>
  <c r="BA25" i="2"/>
  <c r="AZ25" i="2"/>
  <c r="AY25" i="2"/>
  <c r="AX25" i="2"/>
  <c r="AW25" i="2"/>
  <c r="AV25" i="2"/>
  <c r="AU25" i="2"/>
  <c r="AT25" i="2"/>
  <c r="AS25" i="2"/>
  <c r="AR25" i="2"/>
  <c r="AQ25" i="2"/>
  <c r="AP25" i="2"/>
  <c r="AO25" i="2"/>
  <c r="AN25" i="2"/>
  <c r="AM25" i="2"/>
  <c r="AL25" i="2"/>
  <c r="AK25" i="2"/>
  <c r="AJ25" i="2"/>
  <c r="AI25" i="2"/>
  <c r="AH25" i="2"/>
  <c r="AG25" i="2"/>
  <c r="AF25" i="2"/>
  <c r="AE25" i="2"/>
  <c r="AD25" i="2"/>
  <c r="AC25" i="2"/>
  <c r="AB25" i="2"/>
  <c r="AA25" i="2"/>
  <c r="Z25" i="2"/>
  <c r="Y25" i="2"/>
  <c r="X25" i="2"/>
  <c r="W25" i="2"/>
  <c r="V25" i="2"/>
  <c r="U25" i="2"/>
  <c r="T25" i="2"/>
  <c r="S25" i="2"/>
  <c r="R25" i="2"/>
  <c r="Q25" i="2"/>
  <c r="P25" i="2"/>
  <c r="O25" i="2"/>
  <c r="N25" i="2"/>
  <c r="M25" i="2"/>
  <c r="L25" i="2"/>
  <c r="K25" i="2"/>
  <c r="J25" i="2"/>
  <c r="I25" i="2"/>
  <c r="H25" i="2"/>
  <c r="F25" i="2"/>
  <c r="E25" i="2"/>
  <c r="D25" i="2"/>
  <c r="C25" i="2"/>
  <c r="B25" i="2"/>
  <c r="HC24" i="2"/>
  <c r="HB24" i="2"/>
  <c r="HA24" i="2"/>
  <c r="GZ24" i="2"/>
  <c r="GY24" i="2"/>
  <c r="GX24" i="2"/>
  <c r="GW24" i="2"/>
  <c r="GV24" i="2"/>
  <c r="GU24" i="2"/>
  <c r="GT24" i="2"/>
  <c r="GS24" i="2"/>
  <c r="GR24" i="2"/>
  <c r="GQ24" i="2"/>
  <c r="GP24" i="2"/>
  <c r="GO24" i="2"/>
  <c r="GN24" i="2"/>
  <c r="GM24" i="2"/>
  <c r="GL24" i="2"/>
  <c r="GK24" i="2"/>
  <c r="GJ24" i="2"/>
  <c r="GI24" i="2"/>
  <c r="GH24" i="2"/>
  <c r="GG24" i="2"/>
  <c r="GF24" i="2"/>
  <c r="GE24" i="2"/>
  <c r="GD24" i="2"/>
  <c r="GC24" i="2"/>
  <c r="GB24" i="2"/>
  <c r="GA24" i="2"/>
  <c r="FZ24" i="2"/>
  <c r="FY24" i="2"/>
  <c r="FX24" i="2"/>
  <c r="FW24" i="2"/>
  <c r="FV24" i="2"/>
  <c r="FU24" i="2"/>
  <c r="FT24" i="2"/>
  <c r="FS24" i="2"/>
  <c r="FR24" i="2"/>
  <c r="FQ24" i="2"/>
  <c r="FP24" i="2"/>
  <c r="FO24" i="2"/>
  <c r="FN24" i="2"/>
  <c r="FM24" i="2"/>
  <c r="FL24" i="2"/>
  <c r="FK24" i="2"/>
  <c r="FJ24" i="2"/>
  <c r="FI24" i="2"/>
  <c r="FH24" i="2"/>
  <c r="FG24" i="2"/>
  <c r="FF24" i="2"/>
  <c r="FE24" i="2"/>
  <c r="FD24" i="2"/>
  <c r="FC24" i="2"/>
  <c r="FB24" i="2"/>
  <c r="FA24" i="2"/>
  <c r="EZ24" i="2"/>
  <c r="EY24" i="2"/>
  <c r="EX24" i="2"/>
  <c r="EW24" i="2"/>
  <c r="EV24" i="2"/>
  <c r="EU24" i="2"/>
  <c r="ET24" i="2"/>
  <c r="ES24" i="2"/>
  <c r="ER24" i="2"/>
  <c r="EQ24" i="2"/>
  <c r="EP24" i="2"/>
  <c r="EO24" i="2"/>
  <c r="EN24" i="2"/>
  <c r="EM24" i="2"/>
  <c r="EL24" i="2"/>
  <c r="EK24" i="2"/>
  <c r="EJ24" i="2"/>
  <c r="EI24" i="2"/>
  <c r="EH24" i="2"/>
  <c r="EG24" i="2"/>
  <c r="EF24" i="2"/>
  <c r="EE24" i="2"/>
  <c r="ED24" i="2"/>
  <c r="EC24" i="2"/>
  <c r="EB24" i="2"/>
  <c r="EA24" i="2"/>
  <c r="DZ24" i="2"/>
  <c r="DY24" i="2"/>
  <c r="DX24" i="2"/>
  <c r="DW24" i="2"/>
  <c r="DV24" i="2"/>
  <c r="DU24" i="2"/>
  <c r="DT24" i="2"/>
  <c r="DS24" i="2"/>
  <c r="DR24" i="2"/>
  <c r="DQ24" i="2"/>
  <c r="DP24" i="2"/>
  <c r="DO24" i="2"/>
  <c r="DN24" i="2"/>
  <c r="DM24" i="2"/>
  <c r="DL24" i="2"/>
  <c r="DK24" i="2"/>
  <c r="DJ24" i="2"/>
  <c r="DI24" i="2"/>
  <c r="DH24" i="2"/>
  <c r="DG24" i="2"/>
  <c r="DF24" i="2"/>
  <c r="DE24" i="2"/>
  <c r="DD24" i="2"/>
  <c r="DC24" i="2"/>
  <c r="DB24" i="2"/>
  <c r="DA24" i="2"/>
  <c r="CZ24" i="2"/>
  <c r="CY24" i="2"/>
  <c r="CX24" i="2"/>
  <c r="CW24" i="2"/>
  <c r="CV24" i="2"/>
  <c r="CU24" i="2"/>
  <c r="CT24" i="2"/>
  <c r="CS24" i="2"/>
  <c r="CR24" i="2"/>
  <c r="CQ24" i="2"/>
  <c r="CP24" i="2"/>
  <c r="CO24" i="2"/>
  <c r="CN24" i="2"/>
  <c r="CM24" i="2"/>
  <c r="CL24" i="2"/>
  <c r="CK24" i="2"/>
  <c r="CJ24" i="2"/>
  <c r="CI24" i="2"/>
  <c r="CH24" i="2"/>
  <c r="CG24" i="2"/>
  <c r="CF24" i="2"/>
  <c r="CE24" i="2"/>
  <c r="CD24" i="2"/>
  <c r="CC24" i="2"/>
  <c r="CB24" i="2"/>
  <c r="CA24" i="2"/>
  <c r="BZ24" i="2"/>
  <c r="BY24" i="2"/>
  <c r="BX24" i="2"/>
  <c r="BW24" i="2"/>
  <c r="BV24" i="2"/>
  <c r="BU24" i="2"/>
  <c r="BT24" i="2"/>
  <c r="BS24" i="2"/>
  <c r="BR24" i="2"/>
  <c r="BQ24" i="2"/>
  <c r="BP24" i="2"/>
  <c r="BO24" i="2"/>
  <c r="BN24" i="2"/>
  <c r="BM24" i="2"/>
  <c r="BL24" i="2"/>
  <c r="BK24" i="2"/>
  <c r="BJ24" i="2"/>
  <c r="BI24" i="2"/>
  <c r="BH24" i="2"/>
  <c r="BG24" i="2"/>
  <c r="BF24" i="2"/>
  <c r="BE24" i="2"/>
  <c r="BD24" i="2"/>
  <c r="BC24" i="2"/>
  <c r="BB24" i="2"/>
  <c r="BA24" i="2"/>
  <c r="AZ24" i="2"/>
  <c r="AY24" i="2"/>
  <c r="AX24" i="2"/>
  <c r="AW24" i="2"/>
  <c r="AV24" i="2"/>
  <c r="AU24" i="2"/>
  <c r="AT24" i="2"/>
  <c r="AS24" i="2"/>
  <c r="AR24" i="2"/>
  <c r="AQ24" i="2"/>
  <c r="AP24" i="2"/>
  <c r="AO24" i="2"/>
  <c r="AN24" i="2"/>
  <c r="AM24" i="2"/>
  <c r="AL24" i="2"/>
  <c r="AK24" i="2"/>
  <c r="AJ24" i="2"/>
  <c r="AI24" i="2"/>
  <c r="AH24" i="2"/>
  <c r="AG24" i="2"/>
  <c r="AF24" i="2"/>
  <c r="AE24" i="2"/>
  <c r="AD24" i="2"/>
  <c r="AC24" i="2"/>
  <c r="AB24" i="2"/>
  <c r="AA24" i="2"/>
  <c r="Z24" i="2"/>
  <c r="Y24" i="2"/>
  <c r="X24" i="2"/>
  <c r="W24" i="2"/>
  <c r="V24" i="2"/>
  <c r="U24" i="2"/>
  <c r="T24" i="2"/>
  <c r="S24" i="2"/>
  <c r="R24" i="2"/>
  <c r="Q24" i="2"/>
  <c r="P24" i="2"/>
  <c r="O24" i="2"/>
  <c r="N24" i="2"/>
  <c r="M24" i="2"/>
  <c r="L24" i="2"/>
  <c r="K24" i="2"/>
  <c r="J24" i="2"/>
  <c r="I24" i="2"/>
  <c r="H24" i="2"/>
  <c r="F24" i="2"/>
  <c r="E24" i="2"/>
  <c r="D24" i="2"/>
  <c r="C24" i="2"/>
  <c r="B24" i="2"/>
  <c r="GZ18" i="2"/>
  <c r="GV18" i="2"/>
  <c r="GR18" i="2"/>
  <c r="GN18" i="2"/>
  <c r="GJ18" i="2"/>
  <c r="GF18" i="2"/>
  <c r="GB18" i="2"/>
  <c r="FX18" i="2"/>
  <c r="FT18" i="2"/>
  <c r="FP18" i="2"/>
  <c r="FL18" i="2"/>
  <c r="FH18" i="2"/>
  <c r="FD18" i="2"/>
  <c r="EZ18" i="2"/>
  <c r="EV18" i="2"/>
  <c r="ER18" i="2"/>
  <c r="EN18" i="2"/>
  <c r="EJ18" i="2"/>
  <c r="EF18" i="2"/>
  <c r="EB18" i="2"/>
  <c r="DX18" i="2"/>
  <c r="DT18" i="2"/>
  <c r="DP18" i="2"/>
  <c r="DL18" i="2"/>
  <c r="DH18" i="2"/>
  <c r="DD18" i="2"/>
  <c r="CZ18" i="2"/>
  <c r="CV18" i="2"/>
  <c r="CR18" i="2"/>
  <c r="CN18" i="2"/>
  <c r="CJ18" i="2"/>
  <c r="CF18" i="2"/>
  <c r="CB18" i="2"/>
  <c r="BX18" i="2"/>
  <c r="BT18" i="2"/>
  <c r="BP18" i="2"/>
  <c r="BL18" i="2"/>
  <c r="BH18" i="2"/>
  <c r="BD18" i="2"/>
  <c r="AZ18" i="2"/>
  <c r="AV18" i="2"/>
  <c r="AR18" i="2"/>
  <c r="AN18" i="2"/>
  <c r="AJ18" i="2"/>
  <c r="AF18" i="2"/>
  <c r="AB18" i="2"/>
  <c r="X18" i="2"/>
  <c r="T18" i="2"/>
  <c r="P18" i="2"/>
  <c r="L18" i="2"/>
  <c r="H18" i="2"/>
  <c r="GZ14" i="2"/>
  <c r="GV14" i="2"/>
  <c r="GR14" i="2"/>
  <c r="GN14" i="2"/>
  <c r="GJ14" i="2"/>
  <c r="GF14" i="2"/>
  <c r="GB14" i="2"/>
  <c r="FX14" i="2"/>
  <c r="FT14" i="2"/>
  <c r="FP14" i="2"/>
  <c r="FL14" i="2"/>
  <c r="FH14" i="2"/>
  <c r="FD14" i="2"/>
  <c r="EZ14" i="2"/>
  <c r="EV14" i="2"/>
  <c r="ER14" i="2"/>
  <c r="EN14" i="2"/>
  <c r="EJ14" i="2"/>
  <c r="EF14" i="2"/>
  <c r="EB14" i="2"/>
  <c r="DX14" i="2"/>
  <c r="DT14" i="2"/>
  <c r="DP14" i="2"/>
  <c r="DL14" i="2"/>
  <c r="DH14" i="2"/>
  <c r="DD14" i="2"/>
  <c r="CZ14" i="2"/>
  <c r="CV14" i="2"/>
  <c r="CR14" i="2"/>
  <c r="CN14" i="2"/>
  <c r="CJ14" i="2"/>
  <c r="CF14" i="2"/>
  <c r="CB14" i="2"/>
  <c r="BX14" i="2"/>
  <c r="BT14" i="2"/>
  <c r="BP14" i="2"/>
  <c r="BL14" i="2"/>
  <c r="BH14" i="2"/>
  <c r="BD14" i="2"/>
  <c r="AZ14" i="2"/>
  <c r="AV14" i="2"/>
  <c r="AR14" i="2"/>
  <c r="AN14" i="2"/>
  <c r="AJ14" i="2"/>
  <c r="AF14" i="2"/>
  <c r="AB14" i="2"/>
  <c r="X14" i="2"/>
  <c r="T14" i="2"/>
  <c r="P14" i="2"/>
  <c r="L14" i="2"/>
  <c r="H14" i="2"/>
  <c r="GZ10" i="2"/>
  <c r="GV10" i="2"/>
  <c r="GR10" i="2"/>
  <c r="GN10" i="2"/>
  <c r="GJ10" i="2"/>
  <c r="GF10" i="2"/>
  <c r="GB10" i="2"/>
  <c r="FX10" i="2"/>
  <c r="FT10" i="2"/>
  <c r="FP10" i="2"/>
  <c r="FL10" i="2"/>
  <c r="FH10" i="2"/>
  <c r="FD10" i="2"/>
  <c r="EZ10" i="2"/>
  <c r="EV10" i="2"/>
  <c r="ER10" i="2"/>
  <c r="EN10" i="2"/>
  <c r="EJ10" i="2"/>
  <c r="EF10" i="2"/>
  <c r="EB10" i="2"/>
  <c r="DX10" i="2"/>
  <c r="DT10" i="2"/>
  <c r="DP10" i="2"/>
  <c r="DL10" i="2"/>
  <c r="DH10" i="2"/>
  <c r="DD10" i="2"/>
  <c r="CZ10" i="2"/>
  <c r="CV10" i="2"/>
  <c r="CR10" i="2"/>
  <c r="CN10" i="2"/>
  <c r="CJ10" i="2"/>
  <c r="CF10" i="2"/>
  <c r="CB10" i="2"/>
  <c r="BX10" i="2"/>
  <c r="BT10" i="2"/>
  <c r="BP10" i="2"/>
  <c r="BL10" i="2"/>
  <c r="BH10" i="2"/>
  <c r="BD10" i="2"/>
  <c r="AZ10" i="2"/>
  <c r="AV10" i="2"/>
  <c r="AR10" i="2"/>
  <c r="AN10" i="2"/>
  <c r="AJ10" i="2"/>
  <c r="AF10" i="2"/>
  <c r="AB10" i="2"/>
  <c r="X10" i="2"/>
  <c r="T10" i="2"/>
  <c r="P10" i="2"/>
  <c r="L10" i="2"/>
  <c r="H10" i="2"/>
  <c r="B10" i="2"/>
  <c r="GZ8" i="2"/>
  <c r="GV8" i="2"/>
  <c r="GR8" i="2"/>
  <c r="GN8" i="2"/>
  <c r="GJ8" i="2"/>
  <c r="GF8" i="2"/>
  <c r="GB8" i="2"/>
  <c r="FX8" i="2"/>
  <c r="FT8" i="2"/>
  <c r="FP8" i="2"/>
  <c r="FL8" i="2"/>
  <c r="FH8" i="2"/>
  <c r="FD8" i="2"/>
  <c r="EZ8" i="2"/>
  <c r="EV8" i="2"/>
  <c r="ER8" i="2"/>
  <c r="EN8" i="2"/>
  <c r="EJ8" i="2"/>
  <c r="EF8" i="2"/>
  <c r="EB8" i="2"/>
  <c r="DX8" i="2"/>
  <c r="DT8" i="2"/>
  <c r="DP8" i="2"/>
  <c r="DL8" i="2"/>
  <c r="DH8" i="2"/>
  <c r="DD8" i="2"/>
  <c r="CZ8" i="2"/>
  <c r="CV8" i="2"/>
  <c r="CR8" i="2"/>
  <c r="CN8" i="2"/>
  <c r="CJ8" i="2"/>
  <c r="CF8" i="2"/>
  <c r="CB8" i="2"/>
  <c r="BX8" i="2"/>
  <c r="BT8" i="2"/>
  <c r="BP8" i="2"/>
  <c r="BL8" i="2"/>
  <c r="BH8" i="2"/>
  <c r="BD8" i="2"/>
  <c r="AZ8" i="2"/>
  <c r="AV8" i="2"/>
  <c r="AR8" i="2"/>
  <c r="AN8" i="2"/>
  <c r="AJ8" i="2"/>
  <c r="AF8" i="2"/>
  <c r="AB8" i="2"/>
  <c r="X8" i="2"/>
  <c r="T8" i="2"/>
  <c r="P8" i="2"/>
  <c r="L8" i="2"/>
  <c r="H8" i="2"/>
  <c r="B10" i="3"/>
  <c r="C10" i="3"/>
  <c r="BB10" i="3"/>
  <c r="BA10" i="3"/>
  <c r="AZ10" i="3"/>
  <c r="AY10" i="3"/>
  <c r="AX10" i="3"/>
  <c r="AW10" i="3"/>
  <c r="AV10" i="3"/>
  <c r="AU10" i="3"/>
  <c r="AT10" i="3"/>
  <c r="AS10" i="3"/>
  <c r="AR10" i="3"/>
  <c r="AQ10" i="3"/>
  <c r="AP10" i="3"/>
  <c r="AO10" i="3"/>
  <c r="AN10" i="3"/>
  <c r="AM10" i="3"/>
  <c r="AL10" i="3"/>
  <c r="AK10" i="3"/>
  <c r="AJ10" i="3"/>
  <c r="AI10" i="3"/>
  <c r="AH10" i="3"/>
  <c r="AG10" i="3"/>
  <c r="AF10" i="3"/>
  <c r="AE10" i="3"/>
  <c r="AD10" i="3"/>
  <c r="AC10" i="3"/>
  <c r="AB10" i="3"/>
  <c r="AA10" i="3"/>
  <c r="Z10" i="3"/>
  <c r="Y10" i="3"/>
  <c r="X10" i="3"/>
  <c r="W10" i="3"/>
  <c r="V10" i="3"/>
  <c r="U10" i="3"/>
  <c r="T10" i="3"/>
  <c r="S10" i="3"/>
  <c r="R10" i="3"/>
  <c r="Q10" i="3"/>
  <c r="P10" i="3"/>
  <c r="O10" i="3"/>
  <c r="N10" i="3"/>
  <c r="M10" i="3"/>
  <c r="L10" i="3"/>
  <c r="K10" i="3"/>
  <c r="J10" i="3"/>
  <c r="I10" i="3"/>
  <c r="H10" i="3"/>
  <c r="G10" i="3"/>
  <c r="F10" i="3"/>
  <c r="E10" i="3"/>
  <c r="D10" i="3"/>
  <c r="B9" i="3"/>
  <c r="C9" i="3"/>
  <c r="D9" i="3"/>
  <c r="E9" i="3"/>
  <c r="F9" i="3"/>
  <c r="G9" i="3"/>
  <c r="H9" i="3"/>
  <c r="I9" i="3"/>
  <c r="J9" i="3"/>
  <c r="K9" i="3"/>
  <c r="L9" i="3"/>
  <c r="M9" i="3"/>
  <c r="N9" i="3"/>
  <c r="O9" i="3"/>
  <c r="P9" i="3"/>
  <c r="Q9" i="3"/>
  <c r="R9" i="3"/>
  <c r="S9" i="3"/>
  <c r="T9" i="3"/>
  <c r="U9" i="3"/>
  <c r="V9" i="3"/>
  <c r="W9" i="3"/>
  <c r="X9" i="3"/>
  <c r="Y9" i="3"/>
  <c r="Z9" i="3"/>
  <c r="AA9" i="3"/>
  <c r="AB9" i="3"/>
  <c r="AC9" i="3"/>
  <c r="AD9" i="3"/>
  <c r="AE9" i="3"/>
  <c r="AF9" i="3"/>
  <c r="AG9" i="3"/>
  <c r="AH9" i="3"/>
  <c r="AI9" i="3"/>
  <c r="AJ9" i="3"/>
  <c r="AK9" i="3"/>
  <c r="AL9" i="3"/>
  <c r="AM9" i="3"/>
  <c r="AN9" i="3"/>
  <c r="AO9" i="3"/>
  <c r="AP9" i="3"/>
  <c r="AQ9" i="3"/>
  <c r="AR9" i="3"/>
  <c r="AS9" i="3"/>
  <c r="AT9" i="3"/>
  <c r="AU9" i="3"/>
  <c r="AV9" i="3"/>
  <c r="AW9" i="3"/>
  <c r="AX9" i="3"/>
  <c r="AY9" i="3"/>
  <c r="AZ9" i="3"/>
  <c r="BA9" i="3"/>
  <c r="BB9" i="3"/>
  <c r="B8" i="3"/>
  <c r="C8" i="3"/>
  <c r="BB8" i="3"/>
  <c r="BA8" i="3"/>
  <c r="AZ8" i="3"/>
  <c r="AY8" i="3"/>
  <c r="AX8" i="3"/>
  <c r="AW8" i="3"/>
  <c r="AV8" i="3"/>
  <c r="AU8" i="3"/>
  <c r="AT8" i="3"/>
  <c r="AS8" i="3"/>
  <c r="AR8" i="3"/>
  <c r="AQ8" i="3"/>
  <c r="AP8" i="3"/>
  <c r="AO8" i="3"/>
  <c r="AN8" i="3"/>
  <c r="AM8" i="3"/>
  <c r="AL8" i="3"/>
  <c r="AK8" i="3"/>
  <c r="AJ8" i="3"/>
  <c r="AI8" i="3"/>
  <c r="AH8" i="3"/>
  <c r="AG8" i="3"/>
  <c r="AF8" i="3"/>
  <c r="AE8" i="3"/>
  <c r="AD8" i="3"/>
  <c r="AC8" i="3"/>
  <c r="AB8" i="3"/>
  <c r="AA8" i="3"/>
  <c r="Z8" i="3"/>
  <c r="Y8" i="3"/>
  <c r="X8" i="3"/>
  <c r="W8" i="3"/>
  <c r="V8" i="3"/>
  <c r="U8" i="3"/>
  <c r="T8" i="3"/>
  <c r="S8" i="3"/>
  <c r="R8" i="3"/>
  <c r="Q8" i="3"/>
  <c r="P8" i="3"/>
  <c r="O8" i="3"/>
  <c r="N8" i="3"/>
  <c r="M8" i="3"/>
  <c r="L8" i="3"/>
  <c r="K8" i="3"/>
  <c r="J8" i="3"/>
  <c r="I8" i="3"/>
  <c r="H8" i="3"/>
  <c r="G8" i="3"/>
  <c r="F8" i="3"/>
  <c r="E8" i="3"/>
  <c r="D8" i="3"/>
  <c r="B6" i="3"/>
  <c r="C6" i="3"/>
  <c r="BB6" i="3"/>
  <c r="BA6" i="3"/>
  <c r="AZ6" i="3"/>
  <c r="AY6" i="3"/>
  <c r="AX6" i="3"/>
  <c r="AW6" i="3"/>
  <c r="AV6" i="3"/>
  <c r="AU6" i="3"/>
  <c r="AT6" i="3"/>
  <c r="AS6" i="3"/>
  <c r="AR6" i="3"/>
  <c r="AQ6" i="3"/>
  <c r="AP6" i="3"/>
  <c r="AO6" i="3"/>
  <c r="AN6" i="3"/>
  <c r="AM6" i="3"/>
  <c r="AL6" i="3"/>
  <c r="AK6" i="3"/>
  <c r="AJ6" i="3"/>
  <c r="AI6" i="3"/>
  <c r="AH6" i="3"/>
  <c r="AG6" i="3"/>
  <c r="AF6" i="3"/>
  <c r="AE6" i="3"/>
  <c r="AD6" i="3"/>
  <c r="AC6" i="3"/>
  <c r="AB6" i="3"/>
  <c r="AA6" i="3"/>
  <c r="Z6" i="3"/>
  <c r="Y6" i="3"/>
  <c r="X6" i="3"/>
  <c r="W6" i="3"/>
  <c r="V6" i="3"/>
  <c r="U6" i="3"/>
  <c r="T6" i="3"/>
  <c r="S6" i="3"/>
  <c r="R6" i="3"/>
  <c r="Q6" i="3"/>
  <c r="P6" i="3"/>
  <c r="O6" i="3"/>
  <c r="N6" i="3"/>
  <c r="M6" i="3"/>
  <c r="L6" i="3"/>
  <c r="K6" i="3"/>
  <c r="J6" i="3"/>
  <c r="I6" i="3"/>
  <c r="H6" i="3"/>
  <c r="G6" i="3"/>
  <c r="F6" i="3"/>
  <c r="E6" i="3"/>
  <c r="D6" i="3"/>
  <c r="B5" i="3"/>
  <c r="BB5" i="3"/>
  <c r="BA5" i="3"/>
  <c r="AZ5" i="3"/>
  <c r="AY5" i="3"/>
  <c r="AX5" i="3"/>
  <c r="AW5" i="3"/>
  <c r="AV5" i="3"/>
  <c r="AU5" i="3"/>
  <c r="AT5" i="3"/>
  <c r="AS5" i="3"/>
  <c r="AR5" i="3"/>
  <c r="AQ5" i="3"/>
  <c r="AP5" i="3"/>
  <c r="AO5" i="3"/>
  <c r="AN5" i="3"/>
  <c r="AM5" i="3"/>
  <c r="AL5" i="3"/>
  <c r="AK5" i="3"/>
  <c r="AJ5" i="3"/>
  <c r="AI5" i="3"/>
  <c r="AH5" i="3"/>
  <c r="AG5" i="3"/>
  <c r="AF5" i="3"/>
  <c r="AE5" i="3"/>
  <c r="AD5" i="3"/>
  <c r="AC5" i="3"/>
  <c r="AB5" i="3"/>
  <c r="AA5" i="3"/>
  <c r="Z5" i="3"/>
  <c r="Y5" i="3"/>
  <c r="X5" i="3"/>
  <c r="W5" i="3"/>
  <c r="V5" i="3"/>
  <c r="U5" i="3"/>
  <c r="T5" i="3"/>
  <c r="S5" i="3"/>
  <c r="R5" i="3"/>
  <c r="Q5" i="3"/>
  <c r="P5" i="3"/>
  <c r="O5" i="3"/>
  <c r="N5" i="3"/>
  <c r="M5" i="3"/>
  <c r="L5" i="3"/>
  <c r="K5" i="3"/>
  <c r="J5" i="3"/>
  <c r="I5" i="3"/>
  <c r="H5" i="3"/>
  <c r="G5" i="3"/>
  <c r="F5" i="3"/>
  <c r="E5" i="3"/>
  <c r="D5" i="3"/>
  <c r="C5" i="3"/>
  <c r="B4" i="3"/>
  <c r="BB4" i="3"/>
  <c r="BA4" i="3"/>
  <c r="AZ4" i="3"/>
  <c r="AY4" i="3"/>
  <c r="AX4" i="3"/>
  <c r="AW4" i="3"/>
  <c r="AV4" i="3"/>
  <c r="AU4" i="3"/>
  <c r="AT4" i="3"/>
  <c r="AS4" i="3"/>
  <c r="AR4" i="3"/>
  <c r="AQ4" i="3"/>
  <c r="AP4" i="3"/>
  <c r="AO4" i="3"/>
  <c r="AN4" i="3"/>
  <c r="AM4" i="3"/>
  <c r="AL4" i="3"/>
  <c r="AK4" i="3"/>
  <c r="AJ4" i="3"/>
  <c r="AI4" i="3"/>
  <c r="AH4" i="3"/>
  <c r="AG4" i="3"/>
  <c r="AF4" i="3"/>
  <c r="AE4" i="3"/>
  <c r="AD4" i="3"/>
  <c r="AC4" i="3"/>
  <c r="AB4" i="3"/>
  <c r="AA4" i="3"/>
  <c r="Z4" i="3"/>
  <c r="Y4" i="3"/>
  <c r="X4" i="3"/>
  <c r="W4" i="3"/>
  <c r="V4" i="3"/>
  <c r="U4" i="3"/>
  <c r="T4" i="3"/>
  <c r="S4" i="3"/>
  <c r="R4" i="3"/>
  <c r="Q4" i="3"/>
  <c r="P4" i="3"/>
  <c r="O4" i="3"/>
  <c r="N4" i="3"/>
  <c r="M4" i="3"/>
  <c r="L4" i="3"/>
  <c r="K4" i="3"/>
  <c r="J4" i="3"/>
  <c r="I4" i="3"/>
  <c r="H4" i="3"/>
  <c r="G4" i="3"/>
  <c r="F4" i="3"/>
  <c r="E4" i="3"/>
  <c r="D4" i="3"/>
  <c r="C4" i="3"/>
  <c r="B2" i="3"/>
</calcChain>
</file>

<file path=xl/comments1.xml><?xml version="1.0" encoding="utf-8"?>
<comments xmlns="http://schemas.openxmlformats.org/spreadsheetml/2006/main">
  <authors>
    <author>stephan labarriere</author>
  </authors>
  <commentList>
    <comment ref="D32" authorId="0" shapeId="0">
      <text>
        <r>
          <rPr>
            <b/>
            <sz val="9"/>
            <color indexed="81"/>
            <rFont val="Calibri"/>
            <family val="2"/>
          </rPr>
          <t xml:space="preserve">Lundi off,  l'heure passe au vendredi
</t>
        </r>
      </text>
    </comment>
    <comment ref="D42" authorId="0" shapeId="0">
      <text>
        <r>
          <rPr>
            <b/>
            <sz val="9"/>
            <color indexed="81"/>
            <rFont val="Calibri"/>
            <family val="2"/>
          </rPr>
          <t xml:space="preserve">Lundi off,  l'heure passe au vendredi
</t>
        </r>
      </text>
    </comment>
    <comment ref="D52" authorId="0" shapeId="0">
      <text>
        <r>
          <rPr>
            <b/>
            <sz val="9"/>
            <color indexed="81"/>
            <rFont val="Calibri"/>
            <family val="2"/>
          </rPr>
          <t xml:space="preserve">Lundi off,  l'heure passe au vendredi
</t>
        </r>
      </text>
    </comment>
  </commentList>
</comments>
</file>

<file path=xl/sharedStrings.xml><?xml version="1.0" encoding="utf-8"?>
<sst xmlns="http://schemas.openxmlformats.org/spreadsheetml/2006/main" count="670" uniqueCount="192">
  <si>
    <t>ENERO</t>
  </si>
  <si>
    <t>FEBRERO</t>
  </si>
  <si>
    <t>MARZO</t>
  </si>
  <si>
    <t>ABRIL</t>
  </si>
  <si>
    <t>L</t>
  </si>
  <si>
    <t>M</t>
  </si>
  <si>
    <t>X</t>
  </si>
  <si>
    <t>J</t>
  </si>
  <si>
    <t>V</t>
  </si>
  <si>
    <t>S</t>
  </si>
  <si>
    <t>D</t>
  </si>
  <si>
    <t>MAYO</t>
  </si>
  <si>
    <t>JUNIO</t>
  </si>
  <si>
    <t>JULIO</t>
  </si>
  <si>
    <t>AGOSTO</t>
  </si>
  <si>
    <t>SEPTIEMBRE</t>
  </si>
  <si>
    <t>OCTUBRE</t>
  </si>
  <si>
    <t>NOVIEMBRE</t>
  </si>
  <si>
    <t>DICIEMBRE</t>
  </si>
  <si>
    <t>nivel 1:</t>
  </si>
  <si>
    <t>agenda nivel 1</t>
  </si>
  <si>
    <t>semaine scolaire</t>
  </si>
  <si>
    <t>L-M-J</t>
  </si>
  <si>
    <t>de sept a juin</t>
  </si>
  <si>
    <t>I.</t>
  </si>
  <si>
    <t>F.</t>
  </si>
  <si>
    <t>T.</t>
  </si>
  <si>
    <t>Recepción</t>
  </si>
  <si>
    <t>Clip n'Climb</t>
  </si>
  <si>
    <t>Softplay</t>
  </si>
  <si>
    <t>Climbat</t>
  </si>
  <si>
    <t>nivel 2:</t>
  </si>
  <si>
    <t>Agenda nivel 2</t>
  </si>
  <si>
    <t>L-M-J-V</t>
  </si>
  <si>
    <t>Recepción indoor</t>
  </si>
  <si>
    <t>Agenda nivel 3</t>
  </si>
  <si>
    <t>** Horarios orientativos sujetos a modificaciones</t>
  </si>
  <si>
    <t>Temporada</t>
  </si>
  <si>
    <t>Semana 1</t>
  </si>
  <si>
    <t>Semana 2</t>
  </si>
  <si>
    <t>Semana 3</t>
  </si>
  <si>
    <t>Semana 4</t>
  </si>
  <si>
    <t>Semana 5</t>
  </si>
  <si>
    <t>Semana 6</t>
  </si>
  <si>
    <t>Semana 7</t>
  </si>
  <si>
    <t>Semana 8</t>
  </si>
  <si>
    <t>Semana 9</t>
  </si>
  <si>
    <t>Semana 10</t>
  </si>
  <si>
    <t>Semana 11</t>
  </si>
  <si>
    <t>Semana 12</t>
  </si>
  <si>
    <t>Semana 13</t>
  </si>
  <si>
    <t>Semana 14</t>
  </si>
  <si>
    <t>Semana 15</t>
  </si>
  <si>
    <t>Semana 16</t>
  </si>
  <si>
    <t>Semana 17</t>
  </si>
  <si>
    <t>Semana 18</t>
  </si>
  <si>
    <t>Semana 19</t>
  </si>
  <si>
    <t>Semana 20</t>
  </si>
  <si>
    <t>Semana 21</t>
  </si>
  <si>
    <t>Semana 22</t>
  </si>
  <si>
    <t>Semana 23</t>
  </si>
  <si>
    <t>Semana 24</t>
  </si>
  <si>
    <t>Semana 25</t>
  </si>
  <si>
    <t>Semana 26</t>
  </si>
  <si>
    <t>Semana 27</t>
  </si>
  <si>
    <t>Semana 28</t>
  </si>
  <si>
    <t>Semana 29</t>
  </si>
  <si>
    <t>Semana 30</t>
  </si>
  <si>
    <t>Semana 31</t>
  </si>
  <si>
    <t>Semana 32</t>
  </si>
  <si>
    <t>Semana 33</t>
  </si>
  <si>
    <t>Semana 34</t>
  </si>
  <si>
    <t>Semana 35</t>
  </si>
  <si>
    <t>Semana 36</t>
  </si>
  <si>
    <t>Semana 37</t>
  </si>
  <si>
    <t>Semana 38</t>
  </si>
  <si>
    <t>Semana 39</t>
  </si>
  <si>
    <t>Semana 40</t>
  </si>
  <si>
    <t>Semana 41</t>
  </si>
  <si>
    <t>Semana 42</t>
  </si>
  <si>
    <t>Semana 43</t>
  </si>
  <si>
    <t>Semana 44</t>
  </si>
  <si>
    <t>Semana 45</t>
  </si>
  <si>
    <t>Semana 46</t>
  </si>
  <si>
    <t>Semana 47</t>
  </si>
  <si>
    <t>Semana 48</t>
  </si>
  <si>
    <t>Semana 49</t>
  </si>
  <si>
    <t>Semana 50</t>
  </si>
  <si>
    <t>Semana 51</t>
  </si>
  <si>
    <t>Semana 52</t>
  </si>
  <si>
    <t>Recepcion</t>
  </si>
  <si>
    <t>L-J</t>
  </si>
  <si>
    <t xml:space="preserve"> Cobertura Recepcion IN</t>
  </si>
  <si>
    <t>1.5</t>
  </si>
  <si>
    <t>Horas apertura Recepcion IN</t>
  </si>
  <si>
    <t>Horas cubrir Recepcion IN</t>
  </si>
  <si>
    <t>Horas contratadas Recepcion IN</t>
  </si>
  <si>
    <t>Diferencia horas</t>
  </si>
  <si>
    <t>Clip n,climb</t>
  </si>
  <si>
    <t>Cobertura Clip n´climb</t>
  </si>
  <si>
    <t>Horas apertura Clip n´climb</t>
  </si>
  <si>
    <t>Horas cubrir Clip n´climb</t>
  </si>
  <si>
    <t>soft play</t>
  </si>
  <si>
    <t>Cobertura Soft Play</t>
  </si>
  <si>
    <t>Horas apertura Soft Play</t>
  </si>
  <si>
    <t>Horas cubrir Soft Play</t>
  </si>
  <si>
    <t>climbat</t>
  </si>
  <si>
    <t>Cobertura Climbat</t>
  </si>
  <si>
    <t>Horas apertura Climbat</t>
  </si>
  <si>
    <t>Horas cubrir Climbat</t>
  </si>
  <si>
    <t>Resumen Monitores</t>
  </si>
  <si>
    <t>Total cobertura Monitores</t>
  </si>
  <si>
    <t>Total apertura Monitores</t>
  </si>
  <si>
    <t>Horas cubrir Monitores</t>
  </si>
  <si>
    <t>Horas contratadas Monitores</t>
  </si>
  <si>
    <t>Cobertura café</t>
  </si>
  <si>
    <t>Horas Apertura café</t>
  </si>
  <si>
    <t>Horas cubrir indoor</t>
  </si>
  <si>
    <t>Cobertura café cocina</t>
  </si>
  <si>
    <t>Horas Apertura café cocina</t>
  </si>
  <si>
    <t>Horas cubrir cocina</t>
  </si>
  <si>
    <t>Resumen Dock café</t>
  </si>
  <si>
    <t>Resumen recepción</t>
  </si>
  <si>
    <t>Sem 1</t>
  </si>
  <si>
    <t>Sem 2</t>
  </si>
  <si>
    <t>Sem 3</t>
  </si>
  <si>
    <t>Sem 4</t>
  </si>
  <si>
    <t>Sem 5</t>
  </si>
  <si>
    <t>Sem 6</t>
  </si>
  <si>
    <t>Sem 7</t>
  </si>
  <si>
    <t>Sem 8</t>
  </si>
  <si>
    <t>Sem 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</si>
  <si>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</si>
  <si>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</si>
  <si>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</si>
  <si>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</si>
  <si>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</si>
  <si>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</si>
  <si>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</si>
  <si>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</si>
  <si>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</si>
  <si>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</si>
  <si>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</si>
  <si>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</si>
  <si>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</si>
  <si>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</si>
  <si>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</si>
  <si>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</si>
  <si>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</si>
  <si>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</si>
  <si>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</si>
  <si>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</si>
  <si>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</si>
  <si>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</si>
  <si>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</si>
  <si>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</si>
  <si>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</si>
  <si>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</si>
  <si>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</si>
  <si>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</si>
  <si>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</si>
  <si>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</si>
  <si>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</si>
  <si>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</si>
  <si>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</si>
  <si>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</si>
  <si>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</si>
  <si>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</si>
  <si>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</si>
  <si>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</si>
  <si>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</si>
  <si>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</si>
  <si>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</si>
  <si>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</si>
  <si>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</si>
  <si>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Horas cubrir Recepción</t>
  </si>
  <si>
    <t>Horas contratadas Recepción</t>
  </si>
  <si>
    <t>Resumen monitores</t>
  </si>
  <si>
    <t>total semana</t>
  </si>
  <si>
    <t>Dock'café  serv.</t>
  </si>
  <si>
    <t>vacances scolaire</t>
  </si>
  <si>
    <t>Dock'café</t>
  </si>
  <si>
    <t>nivel 3:</t>
  </si>
  <si>
    <t>nivel 4:</t>
  </si>
  <si>
    <t>Nivel 5:</t>
  </si>
  <si>
    <t>vacances scolaire sep a juin</t>
  </si>
  <si>
    <t>+ debut et fin grande vacances</t>
  </si>
  <si>
    <t>15 juillet à fin aout</t>
  </si>
  <si>
    <t>Niveau 1</t>
  </si>
  <si>
    <t>Niveau 2</t>
  </si>
  <si>
    <t>Niveau 3</t>
  </si>
  <si>
    <t>nº de semaine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</si>
</sst>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h:mm;@"/>
    <numFmt numFmtId="166" formatCode="[$-C0A]d\-mmm;@"/>
  </numFmts>
  <fonts count="10" x14ac:knownFonts="1">
    <font>
      <sz val="12"/>
      <color theme="1"/>
      <name val="Calibri"/>
      <family val="2"/>
      <scheme val="minor"/>
    </font>
    <font>
      <sz val="12"/>
      <color theme="1"/>
      <name val="Calibri"/>
      <family val="2"/>
      <scheme val="minor"/>
    </font>
    <font>
      <b/>
      <sz val="11"/>
      <name val="Calibri"/>
      <family val="2"/>
      <scheme val="minor"/>
    </font>
    <font>
      <b/>
      <sz val="11"/>
      <color theme="1"/>
      <name val="Calibri"/>
      <family val="2"/>
      <scheme val="minor"/>
    </font>
    <font>
      <b/>
      <sz val="11"/>
      <color rgb="FF002060"/>
      <name val="Calibri"/>
      <family val="2"/>
      <scheme val="minor"/>
    </font>
    <font>
      <sz val="8"/>
      <color theme="1"/>
      <name val="Calibri"/>
      <family val="2"/>
      <scheme val="minor"/>
    </font>
    <font>
      <i/>
      <sz val="11"/>
      <color theme="1"/>
      <name val="Calibri"/>
      <family val="2"/>
      <scheme val="minor"/>
    </font>
    <font>
      <u/>
      <sz val="12"/>
      <color theme="10"/>
      <name val="Calibri"/>
      <family val="2"/>
      <scheme val="minor"/>
    </font>
    <font>
      <u/>
      <sz val="12"/>
      <color theme="11"/>
      <name val="Calibri"/>
      <family val="2"/>
      <scheme val="minor"/>
    </font>
    <font>
      <b/>
      <sz val="9"/>
      <color indexed="81"/>
      <name val="Calibri"/>
      <family val="2"/>
    </font>
  </fonts>
  <fills count="24">
    <fill>
      <patternFill patternType="none"/>
    </fill>
    <fill>
      <patternFill patternType="gray125"/>
    </fill>
    <fill>
      <patternFill patternType="solid">
        <fgColor theme="0"/>
        <bgColor indexed="64"/>
      </patternFill>
    </fill>
    <fill>
      <patternFill patternType="solid">
        <fgColor theme="2"/>
        <bgColor indexed="64"/>
      </patternFill>
    </fill>
    <fill>
      <patternFill patternType="solid">
        <fgColor theme="9" tint="0.39997558519241921"/>
        <bgColor indexed="64"/>
      </patternFill>
    </fill>
    <fill>
      <patternFill patternType="solid">
        <fgColor theme="0" tint="-0.14999847407452621"/>
        <bgColor indexed="64"/>
      </patternFill>
    </fill>
    <fill>
      <patternFill patternType="solid">
        <fgColor theme="6" tint="-0.249977111117893"/>
        <bgColor indexed="64"/>
      </patternFill>
    </fill>
    <fill>
      <patternFill patternType="solid">
        <fgColor theme="2" tint="-0.249977111117893"/>
        <bgColor indexed="64"/>
      </patternFill>
    </fill>
    <fill>
      <patternFill patternType="solid">
        <fgColor theme="8" tint="0.59999389629810485"/>
        <bgColor indexed="64"/>
      </patternFill>
    </fill>
    <fill>
      <patternFill patternType="solid">
        <fgColor rgb="FF92D050"/>
        <bgColor indexed="64"/>
      </patternFill>
    </fill>
    <fill>
      <patternFill patternType="solid">
        <fgColor rgb="FF0070C0"/>
        <bgColor indexed="64"/>
      </patternFill>
    </fill>
    <fill>
      <patternFill patternType="solid">
        <fgColor rgb="FFFFFF00"/>
        <bgColor indexed="64"/>
      </patternFill>
    </fill>
    <fill>
      <patternFill patternType="solid">
        <fgColor theme="8" tint="-0.249977111117893"/>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theme="2" tint="-9.9978637043366805E-2"/>
        <bgColor indexed="64"/>
      </patternFill>
    </fill>
    <fill>
      <patternFill patternType="solid">
        <fgColor theme="3" tint="0.39997558519241921"/>
        <bgColor indexed="64"/>
      </patternFill>
    </fill>
    <fill>
      <patternFill patternType="solid">
        <fgColor theme="3" tint="0.79998168889431442"/>
        <bgColor indexed="64"/>
      </patternFill>
    </fill>
    <fill>
      <patternFill patternType="solid">
        <fgColor rgb="FF00B0F0"/>
        <bgColor indexed="64"/>
      </patternFill>
    </fill>
    <fill>
      <patternFill patternType="solid">
        <fgColor theme="4" tint="0.79998168889431442"/>
        <bgColor indexed="64"/>
      </patternFill>
    </fill>
    <fill>
      <patternFill patternType="solid">
        <fgColor theme="3" tint="0.59999389629810485"/>
        <bgColor indexed="64"/>
      </patternFill>
    </fill>
    <fill>
      <patternFill patternType="solid">
        <fgColor theme="6" tint="0.59999389629810485"/>
        <bgColor indexed="64"/>
      </patternFill>
    </fill>
    <fill>
      <patternFill patternType="solid">
        <fgColor theme="6" tint="-0.499984740745262"/>
        <bgColor indexed="64"/>
      </patternFill>
    </fill>
    <fill>
      <patternFill patternType="solid">
        <fgColor theme="6" tint="0.39997558519241921"/>
        <bgColor indexed="64"/>
      </patternFill>
    </fill>
  </fills>
  <borders count="24">
    <border>
      <left/>
      <right/>
      <top/>
      <bottom/>
      <diagonal/>
    </border>
    <border>
      <left style="medium">
        <color auto="1"/>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style="medium">
        <color auto="1"/>
      </right>
      <top/>
      <bottom style="medium">
        <color auto="1"/>
      </bottom>
      <diagonal/>
    </border>
    <border>
      <left/>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hair">
        <color auto="1"/>
      </right>
      <top style="medium">
        <color auto="1"/>
      </top>
      <bottom style="hair">
        <color auto="1"/>
      </bottom>
      <diagonal/>
    </border>
    <border>
      <left style="hair">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right/>
      <top style="medium">
        <color auto="1"/>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s>
  <cellStyleXfs count="54">
    <xf numFmtId="0" fontId="0" fillId="0" borderId="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9" fontId="1" fillId="0" borderId="0" applyFont="0" applyFill="0" applyBorder="0" applyAlignment="0" applyProtection="0"/>
  </cellStyleXfs>
  <cellXfs count="180">
    <xf numFmtId="0" fontId="0" fillId="0" borderId="0" xfId="0"/>
    <xf numFmtId="0" fontId="0" fillId="2" borderId="0" xfId="0" applyFill="1"/>
    <xf numFmtId="0" fontId="2" fillId="2" borderId="0" xfId="0" applyFont="1" applyFill="1" applyAlignment="1">
      <alignment horizontal="center"/>
    </xf>
    <xf numFmtId="0" fontId="0" fillId="0" borderId="0" xfId="0" applyAlignment="1">
      <alignment horizontal="center"/>
    </xf>
    <xf numFmtId="0" fontId="0" fillId="2" borderId="0" xfId="0" applyFill="1" applyAlignment="1">
      <alignment horizontal="center"/>
    </xf>
    <xf numFmtId="0" fontId="3" fillId="2" borderId="0" xfId="0" applyFont="1" applyFill="1" applyAlignment="1">
      <alignment horizontal="center"/>
    </xf>
    <xf numFmtId="0" fontId="3" fillId="2" borderId="1" xfId="0" applyFont="1" applyFill="1" applyBorder="1" applyAlignment="1">
      <alignment horizontal="center"/>
    </xf>
    <xf numFmtId="0" fontId="3" fillId="2" borderId="2" xfId="0" applyFont="1" applyFill="1" applyBorder="1" applyAlignment="1">
      <alignment horizontal="center"/>
    </xf>
    <xf numFmtId="0" fontId="3" fillId="2" borderId="0" xfId="0" applyFont="1" applyFill="1" applyBorder="1" applyAlignment="1">
      <alignment horizontal="center"/>
    </xf>
    <xf numFmtId="0" fontId="0" fillId="0" borderId="0" xfId="0" applyFill="1"/>
    <xf numFmtId="0" fontId="0" fillId="0" borderId="3" xfId="0" applyFill="1" applyBorder="1"/>
    <xf numFmtId="0" fontId="0" fillId="0" borderId="4" xfId="0" applyFill="1" applyBorder="1"/>
    <xf numFmtId="0" fontId="0" fillId="0" borderId="0" xfId="0" applyFill="1" applyBorder="1"/>
    <xf numFmtId="0" fontId="0" fillId="2" borderId="0" xfId="0" applyFill="1" applyBorder="1"/>
    <xf numFmtId="0" fontId="0" fillId="0" borderId="6" xfId="0" applyFill="1" applyBorder="1"/>
    <xf numFmtId="0" fontId="0" fillId="0" borderId="5" xfId="0" applyFill="1" applyBorder="1"/>
    <xf numFmtId="0" fontId="2" fillId="0" borderId="0" xfId="0" applyFont="1" applyFill="1" applyAlignment="1">
      <alignment horizontal="center"/>
    </xf>
    <xf numFmtId="0" fontId="3" fillId="0" borderId="0" xfId="0" applyFont="1" applyFill="1" applyAlignment="1">
      <alignment horizontal="center"/>
    </xf>
    <xf numFmtId="0" fontId="3" fillId="0" borderId="1" xfId="0" applyFont="1" applyFill="1" applyBorder="1" applyAlignment="1">
      <alignment horizontal="center"/>
    </xf>
    <xf numFmtId="0" fontId="3" fillId="0" borderId="2" xfId="0" applyFont="1" applyFill="1" applyBorder="1" applyAlignment="1">
      <alignment horizontal="center"/>
    </xf>
    <xf numFmtId="0" fontId="3" fillId="0" borderId="0" xfId="0" applyFont="1" applyFill="1" applyBorder="1" applyAlignment="1">
      <alignment horizontal="center"/>
    </xf>
    <xf numFmtId="0" fontId="0" fillId="0" borderId="0" xfId="0" applyFill="1" applyAlignment="1">
      <alignment horizontal="center"/>
    </xf>
    <xf numFmtId="0" fontId="2" fillId="0" borderId="0" xfId="0" applyFont="1" applyBorder="1" applyAlignment="1">
      <alignment horizontal="center"/>
    </xf>
    <xf numFmtId="0" fontId="2" fillId="3" borderId="0" xfId="0" applyFont="1" applyFill="1" applyBorder="1" applyAlignment="1">
      <alignment horizontal="center"/>
    </xf>
    <xf numFmtId="0" fontId="4" fillId="2" borderId="0" xfId="0" applyFont="1" applyFill="1"/>
    <xf numFmtId="20" fontId="5" fillId="0" borderId="11" xfId="0" applyNumberFormat="1" applyFont="1" applyBorder="1"/>
    <xf numFmtId="20" fontId="5" fillId="0" borderId="12" xfId="0" applyNumberFormat="1" applyFont="1" applyBorder="1"/>
    <xf numFmtId="0" fontId="5" fillId="0" borderId="12" xfId="0" applyFont="1" applyBorder="1"/>
    <xf numFmtId="20" fontId="5" fillId="3" borderId="13" xfId="0" applyNumberFormat="1" applyFont="1" applyFill="1" applyBorder="1" applyAlignment="1">
      <alignment wrapText="1"/>
    </xf>
    <xf numFmtId="20" fontId="5" fillId="0" borderId="14" xfId="0" applyNumberFormat="1" applyFont="1" applyBorder="1" applyAlignment="1">
      <alignment wrapText="1"/>
    </xf>
    <xf numFmtId="20" fontId="5" fillId="0" borderId="15" xfId="0" applyNumberFormat="1" applyFont="1" applyBorder="1" applyAlignment="1">
      <alignment wrapText="1"/>
    </xf>
    <xf numFmtId="20" fontId="5" fillId="3" borderId="16" xfId="0" applyNumberFormat="1" applyFont="1" applyFill="1" applyBorder="1" applyAlignment="1">
      <alignment wrapText="1"/>
    </xf>
    <xf numFmtId="20" fontId="5" fillId="0" borderId="14" xfId="0" applyNumberFormat="1" applyFont="1" applyBorder="1"/>
    <xf numFmtId="20" fontId="5" fillId="0" borderId="15" xfId="0" applyNumberFormat="1" applyFont="1" applyBorder="1"/>
    <xf numFmtId="20" fontId="5" fillId="0" borderId="17" xfId="0" applyNumberFormat="1" applyFont="1" applyBorder="1"/>
    <xf numFmtId="20" fontId="5" fillId="0" borderId="18" xfId="0" applyNumberFormat="1" applyFont="1" applyBorder="1"/>
    <xf numFmtId="20" fontId="5" fillId="3" borderId="19" xfId="0" applyNumberFormat="1" applyFont="1" applyFill="1" applyBorder="1" applyAlignment="1">
      <alignment wrapText="1"/>
    </xf>
    <xf numFmtId="0" fontId="0" fillId="6" borderId="0" xfId="0" applyFill="1"/>
    <xf numFmtId="0" fontId="2" fillId="0" borderId="8" xfId="0" applyFont="1" applyBorder="1" applyAlignment="1">
      <alignment horizontal="center"/>
    </xf>
    <xf numFmtId="0" fontId="2" fillId="0" borderId="9" xfId="0" applyFont="1" applyBorder="1" applyAlignment="1">
      <alignment horizontal="center"/>
    </xf>
    <xf numFmtId="0" fontId="2" fillId="0" borderId="10" xfId="0" applyFont="1" applyBorder="1" applyAlignment="1">
      <alignment horizontal="center"/>
    </xf>
    <xf numFmtId="0" fontId="2" fillId="0" borderId="0" xfId="0" applyFont="1" applyFill="1" applyBorder="1" applyAlignment="1">
      <alignment horizontal="center"/>
    </xf>
    <xf numFmtId="20" fontId="5" fillId="0" borderId="0" xfId="0" applyNumberFormat="1" applyFont="1" applyBorder="1"/>
    <xf numFmtId="20" fontId="5" fillId="0" borderId="7" xfId="0" applyNumberFormat="1" applyFont="1" applyBorder="1"/>
    <xf numFmtId="20" fontId="5" fillId="0" borderId="7" xfId="0" applyNumberFormat="1" applyFont="1" applyBorder="1" applyAlignment="1">
      <alignment wrapText="1"/>
    </xf>
    <xf numFmtId="0" fontId="6" fillId="2" borderId="0" xfId="0" applyFont="1" applyFill="1"/>
    <xf numFmtId="0" fontId="0" fillId="0" borderId="0" xfId="0" applyAlignment="1">
      <alignment horizontal="center" vertical="center"/>
    </xf>
    <xf numFmtId="16" fontId="0" fillId="7" borderId="20" xfId="0" applyNumberFormat="1" applyFill="1" applyBorder="1" applyAlignment="1">
      <alignment horizontal="center" vertical="center"/>
    </xf>
    <xf numFmtId="0" fontId="0" fillId="7" borderId="0" xfId="0" applyNumberFormat="1" applyFill="1" applyBorder="1" applyAlignment="1">
      <alignment horizontal="center" vertical="center"/>
    </xf>
    <xf numFmtId="16" fontId="0" fillId="7" borderId="3" xfId="0" applyNumberFormat="1" applyFill="1" applyBorder="1" applyAlignment="1">
      <alignment horizontal="center" vertical="center"/>
    </xf>
    <xf numFmtId="16" fontId="0" fillId="7" borderId="0" xfId="0" applyNumberFormat="1" applyFill="1" applyBorder="1" applyAlignment="1">
      <alignment horizontal="center" vertical="center"/>
    </xf>
    <xf numFmtId="16" fontId="0" fillId="7" borderId="4" xfId="0" applyNumberFormat="1" applyFill="1" applyBorder="1" applyAlignment="1">
      <alignment horizontal="center" vertical="center"/>
    </xf>
    <xf numFmtId="0" fontId="0" fillId="9" borderId="0" xfId="0" applyFill="1" applyAlignment="1">
      <alignment horizontal="center" vertical="center"/>
    </xf>
    <xf numFmtId="16" fontId="0" fillId="7" borderId="8" xfId="0" applyNumberFormat="1" applyFill="1" applyBorder="1" applyAlignment="1">
      <alignment horizontal="center" vertical="center"/>
    </xf>
    <xf numFmtId="16" fontId="0" fillId="7" borderId="9" xfId="0" applyNumberFormat="1" applyFill="1" applyBorder="1" applyAlignment="1">
      <alignment horizontal="center" vertical="center"/>
    </xf>
    <xf numFmtId="16" fontId="0" fillId="7" borderId="10" xfId="0" applyNumberFormat="1" applyFill="1" applyBorder="1" applyAlignment="1">
      <alignment horizontal="center" vertical="center"/>
    </xf>
    <xf numFmtId="16" fontId="0" fillId="11" borderId="3" xfId="0" applyNumberFormat="1" applyFill="1" applyBorder="1" applyAlignment="1">
      <alignment horizontal="center" vertical="center"/>
    </xf>
    <xf numFmtId="16" fontId="0" fillId="9" borderId="0" xfId="0" applyNumberFormat="1" applyFill="1" applyBorder="1" applyAlignment="1">
      <alignment horizontal="center" vertical="center"/>
    </xf>
    <xf numFmtId="16" fontId="0" fillId="12" borderId="0" xfId="0" applyNumberFormat="1" applyFill="1" applyBorder="1" applyAlignment="1">
      <alignment horizontal="center" vertical="center"/>
    </xf>
    <xf numFmtId="16" fontId="0" fillId="13" borderId="4" xfId="0" applyNumberFormat="1" applyFill="1" applyBorder="1" applyAlignment="1">
      <alignment horizontal="center" vertical="center"/>
    </xf>
    <xf numFmtId="1" fontId="0" fillId="14" borderId="21" xfId="0" applyNumberFormat="1" applyFill="1" applyBorder="1" applyAlignment="1">
      <alignment horizontal="center" vertical="center"/>
    </xf>
    <xf numFmtId="1" fontId="0" fillId="0" borderId="0" xfId="0" applyNumberFormat="1" applyAlignment="1">
      <alignment horizontal="center" vertical="center"/>
    </xf>
    <xf numFmtId="1" fontId="0" fillId="14" borderId="22" xfId="0" applyNumberFormat="1" applyFill="1" applyBorder="1" applyAlignment="1">
      <alignment horizontal="center" vertical="center"/>
    </xf>
    <xf numFmtId="20" fontId="0" fillId="15" borderId="3" xfId="0" applyNumberFormat="1" applyFill="1" applyBorder="1" applyAlignment="1">
      <alignment horizontal="center" vertical="center"/>
    </xf>
    <xf numFmtId="20" fontId="0" fillId="15" borderId="0" xfId="0" applyNumberFormat="1" applyFill="1" applyBorder="1" applyAlignment="1">
      <alignment horizontal="center" vertical="center"/>
    </xf>
    <xf numFmtId="20" fontId="0" fillId="15" borderId="4" xfId="0" applyNumberFormat="1" applyFill="1" applyBorder="1" applyAlignment="1">
      <alignment horizontal="center" vertical="center"/>
    </xf>
    <xf numFmtId="0" fontId="0" fillId="15" borderId="3" xfId="0" applyNumberFormat="1" applyFill="1" applyBorder="1" applyAlignment="1">
      <alignment horizontal="center" vertical="center"/>
    </xf>
    <xf numFmtId="0" fontId="0" fillId="15" borderId="0" xfId="0" applyNumberFormat="1" applyFill="1" applyBorder="1" applyAlignment="1">
      <alignment horizontal="center" vertical="center"/>
    </xf>
    <xf numFmtId="0" fontId="0" fillId="15" borderId="4" xfId="0" applyNumberFormat="1" applyFill="1" applyBorder="1" applyAlignment="1">
      <alignment horizontal="center" vertical="center"/>
    </xf>
    <xf numFmtId="1" fontId="0" fillId="14" borderId="23" xfId="0" applyNumberFormat="1" applyFill="1" applyBorder="1" applyAlignment="1">
      <alignment horizontal="center" vertical="center"/>
    </xf>
    <xf numFmtId="0" fontId="0" fillId="15" borderId="7" xfId="0" applyNumberFormat="1" applyFill="1" applyBorder="1" applyAlignment="1">
      <alignment horizontal="center" vertical="center"/>
    </xf>
    <xf numFmtId="1" fontId="0" fillId="16" borderId="23" xfId="0" applyNumberFormat="1" applyFill="1" applyBorder="1" applyAlignment="1">
      <alignment horizontal="center" vertical="center"/>
    </xf>
    <xf numFmtId="0" fontId="0" fillId="0" borderId="9" xfId="0" applyNumberFormat="1" applyBorder="1" applyAlignment="1">
      <alignment horizontal="center"/>
    </xf>
    <xf numFmtId="16" fontId="0" fillId="0" borderId="0" xfId="0" applyNumberFormat="1" applyFill="1" applyBorder="1" applyAlignment="1">
      <alignment horizontal="center" vertical="center"/>
    </xf>
    <xf numFmtId="0" fontId="0" fillId="15" borderId="20" xfId="0" applyFill="1" applyBorder="1"/>
    <xf numFmtId="0" fontId="0" fillId="15" borderId="1" xfId="0" applyFill="1" applyBorder="1"/>
    <xf numFmtId="0" fontId="0" fillId="15" borderId="2" xfId="0" applyFill="1" applyBorder="1"/>
    <xf numFmtId="0" fontId="0" fillId="15" borderId="0" xfId="0" applyFill="1" applyBorder="1"/>
    <xf numFmtId="0" fontId="0" fillId="15" borderId="3" xfId="0" applyFill="1" applyBorder="1"/>
    <xf numFmtId="0" fontId="0" fillId="15" borderId="4" xfId="0" applyFill="1" applyBorder="1"/>
    <xf numFmtId="1" fontId="0" fillId="15" borderId="7" xfId="0" applyNumberFormat="1" applyFill="1" applyBorder="1" applyAlignment="1">
      <alignment horizontal="center" vertical="center"/>
    </xf>
    <xf numFmtId="1" fontId="0" fillId="9" borderId="0" xfId="0" applyNumberFormat="1" applyFill="1" applyBorder="1" applyAlignment="1">
      <alignment horizontal="center" vertical="center"/>
    </xf>
    <xf numFmtId="1" fontId="0" fillId="15" borderId="0" xfId="0" applyNumberFormat="1" applyFill="1" applyBorder="1" applyAlignment="1">
      <alignment horizontal="center" vertical="center"/>
    </xf>
    <xf numFmtId="1" fontId="0" fillId="9" borderId="22" xfId="0" applyNumberFormat="1" applyFill="1" applyBorder="1" applyAlignment="1">
      <alignment horizontal="center" vertical="center"/>
    </xf>
    <xf numFmtId="1" fontId="0" fillId="16" borderId="21" xfId="0" applyNumberFormat="1" applyFill="1" applyBorder="1" applyAlignment="1">
      <alignment horizontal="center" vertical="center"/>
    </xf>
    <xf numFmtId="1" fontId="0" fillId="16" borderId="22" xfId="0" applyNumberFormat="1" applyFill="1" applyBorder="1" applyAlignment="1">
      <alignment horizontal="center" vertical="center"/>
    </xf>
    <xf numFmtId="0" fontId="0" fillId="15" borderId="0" xfId="0" applyFill="1" applyBorder="1" applyAlignment="1">
      <alignment horizontal="center"/>
    </xf>
    <xf numFmtId="0" fontId="0" fillId="15" borderId="7" xfId="0" applyFill="1" applyBorder="1" applyAlignment="1">
      <alignment horizontal="center"/>
    </xf>
    <xf numFmtId="0" fontId="0" fillId="15" borderId="1" xfId="0" applyNumberFormat="1" applyFill="1" applyBorder="1" applyAlignment="1">
      <alignment horizontal="center" vertical="center"/>
    </xf>
    <xf numFmtId="0" fontId="0" fillId="15" borderId="20" xfId="0" applyNumberFormat="1" applyFill="1" applyBorder="1" applyAlignment="1">
      <alignment horizontal="center" vertical="center"/>
    </xf>
    <xf numFmtId="0" fontId="0" fillId="15" borderId="2" xfId="0" applyNumberFormat="1" applyFill="1" applyBorder="1" applyAlignment="1">
      <alignment horizontal="center" vertical="center"/>
    </xf>
    <xf numFmtId="166" fontId="0" fillId="0" borderId="0" xfId="0" applyNumberFormat="1"/>
    <xf numFmtId="166" fontId="0" fillId="7" borderId="0" xfId="0" applyNumberFormat="1" applyFill="1"/>
    <xf numFmtId="0" fontId="0" fillId="7" borderId="0" xfId="0" applyNumberFormat="1" applyFill="1"/>
    <xf numFmtId="0" fontId="0" fillId="9" borderId="0" xfId="0" applyFill="1"/>
    <xf numFmtId="0" fontId="0" fillId="17" borderId="0" xfId="0" applyFill="1"/>
    <xf numFmtId="0" fontId="0" fillId="14" borderId="0" xfId="0" applyFill="1"/>
    <xf numFmtId="0" fontId="0" fillId="18" borderId="0" xfId="0" applyFill="1"/>
    <xf numFmtId="1" fontId="0" fillId="0" borderId="0" xfId="0" applyNumberFormat="1"/>
    <xf numFmtId="2" fontId="0" fillId="2" borderId="0" xfId="0" applyNumberFormat="1" applyFill="1"/>
    <xf numFmtId="0" fontId="3" fillId="5" borderId="7" xfId="0" applyFont="1" applyFill="1" applyBorder="1" applyAlignment="1"/>
    <xf numFmtId="164" fontId="0" fillId="15" borderId="3" xfId="0" applyNumberFormat="1" applyFill="1" applyBorder="1" applyAlignment="1">
      <alignment vertical="center"/>
    </xf>
    <xf numFmtId="164" fontId="0" fillId="15" borderId="0" xfId="0" applyNumberFormat="1" applyFill="1" applyBorder="1" applyAlignment="1">
      <alignment vertical="center"/>
    </xf>
    <xf numFmtId="164" fontId="0" fillId="15" borderId="4" xfId="0" applyNumberFormat="1" applyFill="1" applyBorder="1" applyAlignment="1">
      <alignment vertical="center"/>
    </xf>
    <xf numFmtId="0" fontId="0" fillId="19" borderId="0" xfId="0" applyFill="1"/>
    <xf numFmtId="0" fontId="0" fillId="20" borderId="0" xfId="0" applyFill="1"/>
    <xf numFmtId="0" fontId="0" fillId="16" borderId="0" xfId="0" applyFill="1"/>
    <xf numFmtId="0" fontId="0" fillId="16" borderId="3" xfId="0" applyFill="1" applyBorder="1"/>
    <xf numFmtId="0" fontId="0" fillId="16" borderId="4" xfId="0" applyFill="1" applyBorder="1"/>
    <xf numFmtId="0" fontId="0" fillId="19" borderId="3" xfId="0" applyFill="1" applyBorder="1"/>
    <xf numFmtId="0" fontId="0" fillId="19" borderId="4" xfId="0" applyFill="1" applyBorder="1"/>
    <xf numFmtId="0" fontId="0" fillId="20" borderId="3" xfId="0" applyFill="1" applyBorder="1"/>
    <xf numFmtId="0" fontId="0" fillId="20" borderId="4" xfId="0" applyFill="1" applyBorder="1"/>
    <xf numFmtId="0" fontId="0" fillId="17" borderId="3" xfId="0" applyFill="1" applyBorder="1"/>
    <xf numFmtId="0" fontId="0" fillId="17" borderId="4" xfId="0" applyFill="1" applyBorder="1"/>
    <xf numFmtId="0" fontId="0" fillId="21" borderId="0" xfId="0" applyFill="1"/>
    <xf numFmtId="0" fontId="0" fillId="17" borderId="5" xfId="0" applyFill="1" applyBorder="1"/>
    <xf numFmtId="0" fontId="0" fillId="17" borderId="6" xfId="0" applyFill="1" applyBorder="1"/>
    <xf numFmtId="0" fontId="0" fillId="20" borderId="5" xfId="0" applyFill="1" applyBorder="1"/>
    <xf numFmtId="0" fontId="0" fillId="20" borderId="6" xfId="0" applyFill="1" applyBorder="1"/>
    <xf numFmtId="0" fontId="0" fillId="22" borderId="0" xfId="0" applyFill="1"/>
    <xf numFmtId="0" fontId="0" fillId="23" borderId="0" xfId="0" applyFill="1"/>
    <xf numFmtId="20" fontId="5" fillId="3" borderId="7" xfId="0" applyNumberFormat="1" applyFont="1" applyFill="1" applyBorder="1" applyAlignment="1">
      <alignment wrapText="1"/>
    </xf>
    <xf numFmtId="0" fontId="0" fillId="0" borderId="0" xfId="0" quotePrefix="1"/>
    <xf numFmtId="9" fontId="0" fillId="0" borderId="0" xfId="53" applyFont="1" applyAlignment="1">
      <alignment horizontal="center"/>
    </xf>
    <xf numFmtId="0" fontId="3" fillId="5" borderId="7" xfId="0" applyFont="1" applyFill="1" applyBorder="1" applyAlignment="1">
      <alignment horizontal="center"/>
    </xf>
    <xf numFmtId="0" fontId="2" fillId="0" borderId="8" xfId="0" applyFont="1" applyBorder="1" applyAlignment="1">
      <alignment horizontal="center"/>
    </xf>
    <xf numFmtId="0" fontId="2" fillId="0" borderId="9" xfId="0" applyFont="1" applyBorder="1" applyAlignment="1">
      <alignment horizontal="center"/>
    </xf>
    <xf numFmtId="0" fontId="2" fillId="0" borderId="10" xfId="0" applyFont="1" applyBorder="1" applyAlignment="1">
      <alignment horizontal="center"/>
    </xf>
    <xf numFmtId="0" fontId="2" fillId="3" borderId="0" xfId="0" applyFont="1" applyFill="1" applyAlignment="1">
      <alignment horizontal="center"/>
    </xf>
    <xf numFmtId="0" fontId="3" fillId="3" borderId="0" xfId="0" applyFont="1" applyFill="1" applyAlignment="1">
      <alignment horizontal="center"/>
    </xf>
    <xf numFmtId="1" fontId="0" fillId="15" borderId="3" xfId="0" applyNumberFormat="1" applyFill="1" applyBorder="1" applyAlignment="1">
      <alignment horizontal="center"/>
    </xf>
    <xf numFmtId="0" fontId="0" fillId="15" borderId="0" xfId="0" applyFill="1" applyBorder="1" applyAlignment="1">
      <alignment horizontal="center"/>
    </xf>
    <xf numFmtId="0" fontId="0" fillId="15" borderId="4" xfId="0" applyFill="1" applyBorder="1" applyAlignment="1">
      <alignment horizontal="center"/>
    </xf>
    <xf numFmtId="1" fontId="0" fillId="15" borderId="5" xfId="0" applyNumberFormat="1" applyFill="1" applyBorder="1" applyAlignment="1">
      <alignment horizontal="center" vertical="center"/>
    </xf>
    <xf numFmtId="1" fontId="0" fillId="15" borderId="7" xfId="0" applyNumberFormat="1" applyFill="1" applyBorder="1" applyAlignment="1">
      <alignment horizontal="center" vertical="center"/>
    </xf>
    <xf numFmtId="1" fontId="0" fillId="15" borderId="6" xfId="0" applyNumberFormat="1" applyFill="1" applyBorder="1" applyAlignment="1">
      <alignment horizontal="center" vertical="center"/>
    </xf>
    <xf numFmtId="164" fontId="0" fillId="15" borderId="3" xfId="0" applyNumberFormat="1" applyFill="1" applyBorder="1" applyAlignment="1">
      <alignment horizontal="center" vertical="center"/>
    </xf>
    <xf numFmtId="164" fontId="0" fillId="15" borderId="0" xfId="0" applyNumberFormat="1" applyFill="1" applyBorder="1" applyAlignment="1">
      <alignment horizontal="center" vertical="center"/>
    </xf>
    <xf numFmtId="164" fontId="0" fillId="15" borderId="4" xfId="0" applyNumberFormat="1" applyFill="1" applyBorder="1" applyAlignment="1">
      <alignment horizontal="center" vertical="center"/>
    </xf>
    <xf numFmtId="1" fontId="0" fillId="15" borderId="5" xfId="0" applyNumberFormat="1" applyFill="1" applyBorder="1" applyAlignment="1">
      <alignment horizontal="center"/>
    </xf>
    <xf numFmtId="0" fontId="0" fillId="15" borderId="7" xfId="0" applyFill="1" applyBorder="1" applyAlignment="1">
      <alignment horizontal="center"/>
    </xf>
    <xf numFmtId="0" fontId="0" fillId="15" borderId="6" xfId="0" applyFill="1" applyBorder="1" applyAlignment="1">
      <alignment horizontal="center"/>
    </xf>
    <xf numFmtId="0" fontId="0" fillId="15" borderId="3" xfId="0" applyFill="1" applyBorder="1" applyAlignment="1">
      <alignment horizontal="center"/>
    </xf>
    <xf numFmtId="165" fontId="0" fillId="0" borderId="8" xfId="0" applyNumberFormat="1" applyBorder="1" applyAlignment="1">
      <alignment horizontal="center"/>
    </xf>
    <xf numFmtId="165" fontId="0" fillId="0" borderId="9" xfId="0" applyNumberFormat="1" applyBorder="1" applyAlignment="1">
      <alignment horizontal="center"/>
    </xf>
    <xf numFmtId="165" fontId="0" fillId="0" borderId="10" xfId="0" applyNumberFormat="1" applyBorder="1" applyAlignment="1">
      <alignment horizontal="center"/>
    </xf>
    <xf numFmtId="0" fontId="0" fillId="0" borderId="8" xfId="0" applyNumberFormat="1" applyBorder="1" applyAlignment="1">
      <alignment horizontal="center"/>
    </xf>
    <xf numFmtId="0" fontId="0" fillId="0" borderId="9" xfId="0" applyNumberFormat="1" applyBorder="1" applyAlignment="1">
      <alignment horizontal="center"/>
    </xf>
    <xf numFmtId="0" fontId="0" fillId="0" borderId="10" xfId="0" applyNumberFormat="1" applyBorder="1" applyAlignment="1">
      <alignment horizontal="center"/>
    </xf>
    <xf numFmtId="0" fontId="0" fillId="15" borderId="5" xfId="0" applyNumberFormat="1" applyFill="1" applyBorder="1" applyAlignment="1">
      <alignment horizontal="center" vertical="center"/>
    </xf>
    <xf numFmtId="0" fontId="0" fillId="15" borderId="7" xfId="0" applyNumberFormat="1" applyFill="1" applyBorder="1" applyAlignment="1">
      <alignment horizontal="center" vertical="center"/>
    </xf>
    <xf numFmtId="0" fontId="0" fillId="15" borderId="6" xfId="0" applyNumberFormat="1" applyFill="1" applyBorder="1" applyAlignment="1">
      <alignment horizontal="center" vertic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10" xfId="0" applyNumberFormat="1" applyBorder="1" applyAlignment="1">
      <alignment horizontal="center"/>
    </xf>
    <xf numFmtId="0" fontId="0" fillId="15" borderId="3" xfId="0" applyNumberFormat="1" applyFill="1" applyBorder="1" applyAlignment="1">
      <alignment horizontal="center" vertical="center"/>
    </xf>
    <xf numFmtId="0" fontId="0" fillId="15" borderId="0" xfId="0" applyNumberFormat="1" applyFill="1" applyBorder="1" applyAlignment="1">
      <alignment horizontal="center" vertical="center"/>
    </xf>
    <xf numFmtId="0" fontId="0" fillId="15" borderId="4" xfId="0" applyNumberFormat="1" applyFill="1" applyBorder="1" applyAlignment="1">
      <alignment horizontal="center" vertical="center"/>
    </xf>
    <xf numFmtId="16" fontId="0" fillId="4" borderId="3" xfId="0" applyNumberFormat="1" applyFill="1" applyBorder="1" applyAlignment="1">
      <alignment horizontal="center" vertical="center"/>
    </xf>
    <xf numFmtId="16" fontId="0" fillId="4" borderId="0" xfId="0" applyNumberFormat="1" applyFill="1" applyBorder="1" applyAlignment="1">
      <alignment horizontal="center" vertical="center"/>
    </xf>
    <xf numFmtId="16" fontId="0" fillId="4" borderId="4" xfId="0" applyNumberFormat="1" applyFill="1" applyBorder="1" applyAlignment="1">
      <alignment horizontal="center" vertical="center"/>
    </xf>
    <xf numFmtId="16" fontId="0" fillId="8" borderId="3" xfId="0" applyNumberFormat="1" applyFill="1" applyBorder="1" applyAlignment="1">
      <alignment horizontal="center" vertical="center"/>
    </xf>
    <xf numFmtId="16" fontId="0" fillId="8" borderId="0" xfId="0" applyNumberFormat="1" applyFill="1" applyBorder="1" applyAlignment="1">
      <alignment horizontal="center" vertical="center"/>
    </xf>
    <xf numFmtId="16" fontId="0" fillId="8" borderId="4" xfId="0" applyNumberFormat="1" applyFill="1" applyBorder="1" applyAlignment="1">
      <alignment horizontal="center" vertical="center"/>
    </xf>
    <xf numFmtId="16" fontId="0" fillId="10" borderId="3" xfId="0" applyNumberFormat="1" applyFill="1" applyBorder="1" applyAlignment="1">
      <alignment horizontal="center" vertical="center"/>
    </xf>
    <xf numFmtId="16" fontId="0" fillId="10" borderId="0" xfId="0" applyNumberFormat="1" applyFill="1" applyBorder="1" applyAlignment="1">
      <alignment horizontal="center" vertical="center"/>
    </xf>
    <xf numFmtId="16" fontId="0" fillId="10" borderId="4" xfId="0" applyNumberFormat="1" applyFill="1" applyBorder="1" applyAlignment="1">
      <alignment horizontal="center" vertical="center"/>
    </xf>
    <xf numFmtId="16" fontId="0" fillId="9" borderId="3" xfId="0" applyNumberFormat="1" applyFill="1" applyBorder="1" applyAlignment="1">
      <alignment horizontal="center" vertical="center"/>
    </xf>
    <xf numFmtId="16" fontId="0" fillId="9" borderId="0" xfId="0" applyNumberFormat="1" applyFill="1" applyBorder="1" applyAlignment="1">
      <alignment horizontal="center" vertical="center"/>
    </xf>
    <xf numFmtId="16" fontId="0" fillId="9" borderId="4" xfId="0" applyNumberFormat="1" applyFill="1" applyBorder="1" applyAlignment="1">
      <alignment horizontal="center" vertical="center"/>
    </xf>
    <xf numFmtId="16" fontId="0" fillId="7" borderId="1" xfId="0" applyNumberFormat="1" applyFill="1" applyBorder="1" applyAlignment="1">
      <alignment horizontal="center" vertical="center"/>
    </xf>
    <xf numFmtId="16" fontId="0" fillId="7" borderId="20" xfId="0" applyNumberFormat="1" applyFill="1" applyBorder="1" applyAlignment="1">
      <alignment horizontal="center" vertical="center"/>
    </xf>
    <xf numFmtId="16" fontId="0" fillId="7" borderId="2" xfId="0" applyNumberFormat="1" applyFill="1" applyBorder="1" applyAlignment="1">
      <alignment horizontal="center" vertical="center"/>
    </xf>
    <xf numFmtId="16" fontId="0" fillId="7" borderId="3" xfId="0" applyNumberFormat="1" applyFill="1" applyBorder="1" applyAlignment="1">
      <alignment horizontal="center" vertical="center"/>
    </xf>
    <xf numFmtId="16" fontId="0" fillId="7" borderId="0" xfId="0" applyNumberFormat="1" applyFill="1" applyBorder="1" applyAlignment="1">
      <alignment horizontal="center" vertical="center"/>
    </xf>
    <xf numFmtId="16" fontId="0" fillId="7" borderId="4" xfId="0" applyNumberFormat="1" applyFill="1" applyBorder="1" applyAlignment="1">
      <alignment horizontal="center" vertical="center"/>
    </xf>
    <xf numFmtId="0" fontId="0" fillId="7" borderId="3" xfId="0" applyNumberFormat="1" applyFill="1" applyBorder="1" applyAlignment="1">
      <alignment horizontal="center" vertical="center"/>
    </xf>
    <xf numFmtId="0" fontId="0" fillId="7" borderId="0" xfId="0" applyNumberFormat="1" applyFill="1" applyBorder="1" applyAlignment="1">
      <alignment horizontal="center" vertical="center"/>
    </xf>
    <xf numFmtId="0" fontId="0" fillId="7" borderId="4" xfId="0" applyNumberFormat="1" applyFill="1" applyBorder="1" applyAlignment="1">
      <alignment horizontal="center" vertical="center"/>
    </xf>
  </cellXfs>
  <cellStyles count="54">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Normal" xfId="0" builtinId="0"/>
    <cellStyle name="Pourcentage" xfId="53" builtinId="5"/>
  </cellStyles>
  <dxfs count="8">
    <dxf>
      <font>
        <color auto="1"/>
      </font>
      <fill>
        <patternFill>
          <bgColor rgb="FFFF0000"/>
        </patternFill>
      </fill>
    </dxf>
    <dxf>
      <font>
        <color auto="1"/>
      </font>
      <fill>
        <patternFill>
          <bgColor rgb="FFFF0000"/>
        </patternFill>
      </fill>
    </dxf>
    <dxf>
      <fill>
        <patternFill>
          <bgColor rgb="FFFF0000"/>
        </patternFill>
      </fill>
    </dxf>
    <dxf>
      <fill>
        <patternFill>
          <bgColor rgb="FFFF0000"/>
        </patternFill>
      </fill>
    </dxf>
    <dxf>
      <font>
        <color auto="1"/>
      </font>
      <fill>
        <patternFill>
          <bgColor rgb="FFFF0000"/>
        </patternFill>
      </fill>
    </dxf>
    <dxf>
      <fill>
        <patternFill>
          <bgColor rgb="FFFF0000"/>
        </patternFill>
      </fill>
    </dxf>
    <dxf>
      <fill>
        <patternFill>
          <bgColor rgb="FFFF0000"/>
        </patternFill>
      </fill>
    </dxf>
    <dxf>
      <font>
        <color auto="1"/>
      </font>
      <fill>
        <patternFill>
          <bgColor rgb="FFFF0000"/>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AN76"/>
  <sheetViews>
    <sheetView tabSelected="1" zoomScale="90" zoomScaleNormal="90" zoomScalePageLayoutView="80" workbookViewId="0">
      <selection activeCell="V5" sqref="V5"/>
    </sheetView>
  </sheetViews>
  <sheetFormatPr baseColWidth="10" defaultRowHeight="15.75" x14ac:dyDescent="0.25"/>
  <cols>
    <col min="1" max="1" width="11.875" bestFit="1" customWidth="1"/>
    <col min="2" max="2" width="8.5" customWidth="1"/>
    <col min="3" max="3" width="9.625" customWidth="1"/>
    <col min="4" max="10" width="4.625" customWidth="1"/>
    <col min="11" max="11" width="4.625" style="9" customWidth="1"/>
    <col min="12" max="19" width="4.625" customWidth="1"/>
    <col min="20" max="20" width="4.625" style="9" customWidth="1"/>
    <col min="21" max="28" width="4.625" customWidth="1"/>
    <col min="29" max="29" width="5.625" style="9" customWidth="1"/>
    <col min="30" max="30" width="4.75" customWidth="1"/>
    <col min="31" max="37" width="4.625" customWidth="1"/>
    <col min="38" max="38" width="9.375" style="9" customWidth="1"/>
    <col min="39" max="39" width="9.875" customWidth="1"/>
    <col min="40" max="40" width="12.25" customWidth="1"/>
  </cols>
  <sheetData>
    <row r="1" spans="1:39" x14ac:dyDescent="0.25">
      <c r="A1" s="1"/>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row>
    <row r="2" spans="1:39" ht="16.5" thickBot="1" x14ac:dyDescent="0.3">
      <c r="B2" t="s">
        <v>191</v>
      </c>
      <c r="D2" s="129" t="s">
        <v>0</v>
      </c>
      <c r="E2" s="129"/>
      <c r="F2" s="129"/>
      <c r="G2" s="129"/>
      <c r="H2" s="129"/>
      <c r="I2" s="129"/>
      <c r="J2" s="129"/>
      <c r="K2" s="2"/>
      <c r="L2" s="1"/>
      <c r="M2" s="129" t="s">
        <v>1</v>
      </c>
      <c r="N2" s="129"/>
      <c r="O2" s="129"/>
      <c r="P2" s="129"/>
      <c r="Q2" s="129"/>
      <c r="R2" s="129"/>
      <c r="S2" s="129"/>
      <c r="T2" s="2"/>
      <c r="U2" s="1"/>
      <c r="V2" s="129" t="s">
        <v>2</v>
      </c>
      <c r="W2" s="129"/>
      <c r="X2" s="129"/>
      <c r="Y2" s="129"/>
      <c r="Z2" s="129"/>
      <c r="AA2" s="129"/>
      <c r="AB2" s="129"/>
      <c r="AC2" s="2"/>
      <c r="AD2" s="1"/>
      <c r="AE2" s="129" t="s">
        <v>3</v>
      </c>
      <c r="AF2" s="129"/>
      <c r="AG2" s="129"/>
      <c r="AH2" s="129"/>
      <c r="AI2" s="129"/>
      <c r="AJ2" s="129"/>
      <c r="AK2" s="129"/>
      <c r="AL2" s="2"/>
      <c r="AM2" s="1"/>
    </row>
    <row r="3" spans="1:39" s="3" customFormat="1" x14ac:dyDescent="0.25">
      <c r="A3" s="3" t="s">
        <v>188</v>
      </c>
      <c r="B3" s="3">
        <f>8+1+4+5+2</f>
        <v>20</v>
      </c>
      <c r="C3" s="124">
        <f>+B3/35</f>
        <v>0.5714285714285714</v>
      </c>
      <c r="D3" s="5" t="s">
        <v>4</v>
      </c>
      <c r="E3" s="5" t="s">
        <v>5</v>
      </c>
      <c r="F3" s="5" t="s">
        <v>6</v>
      </c>
      <c r="G3" s="5" t="s">
        <v>7</v>
      </c>
      <c r="H3" s="5" t="s">
        <v>8</v>
      </c>
      <c r="I3" s="6" t="s">
        <v>9</v>
      </c>
      <c r="J3" s="7" t="s">
        <v>10</v>
      </c>
      <c r="K3" s="8"/>
      <c r="L3" s="5"/>
      <c r="M3" s="5" t="s">
        <v>4</v>
      </c>
      <c r="N3" s="5" t="s">
        <v>5</v>
      </c>
      <c r="O3" s="5" t="s">
        <v>6</v>
      </c>
      <c r="P3" s="5" t="s">
        <v>7</v>
      </c>
      <c r="Q3" s="5" t="s">
        <v>8</v>
      </c>
      <c r="R3" s="6" t="s">
        <v>9</v>
      </c>
      <c r="S3" s="7" t="s">
        <v>10</v>
      </c>
      <c r="T3" s="8"/>
      <c r="U3" s="5"/>
      <c r="V3" s="5" t="s">
        <v>4</v>
      </c>
      <c r="W3" s="5" t="s">
        <v>5</v>
      </c>
      <c r="X3" s="5" t="s">
        <v>6</v>
      </c>
      <c r="Y3" s="5" t="s">
        <v>7</v>
      </c>
      <c r="Z3" s="5" t="s">
        <v>8</v>
      </c>
      <c r="AA3" s="6" t="s">
        <v>9</v>
      </c>
      <c r="AB3" s="7" t="s">
        <v>10</v>
      </c>
      <c r="AC3" s="8"/>
      <c r="AD3" s="4"/>
      <c r="AE3" s="5" t="s">
        <v>4</v>
      </c>
      <c r="AF3" s="5" t="s">
        <v>5</v>
      </c>
      <c r="AG3" s="5" t="s">
        <v>6</v>
      </c>
      <c r="AH3" s="5" t="s">
        <v>7</v>
      </c>
      <c r="AI3" s="5" t="s">
        <v>8</v>
      </c>
      <c r="AJ3" s="6" t="s">
        <v>9</v>
      </c>
      <c r="AK3" s="7" t="s">
        <v>10</v>
      </c>
      <c r="AL3" s="8"/>
      <c r="AM3" s="4"/>
    </row>
    <row r="4" spans="1:39" x14ac:dyDescent="0.25">
      <c r="A4" s="3" t="s">
        <v>189</v>
      </c>
      <c r="B4" s="3">
        <f>2+2+3+2</f>
        <v>9</v>
      </c>
      <c r="C4" s="124">
        <f>+B4/35</f>
        <v>0.25714285714285712</v>
      </c>
      <c r="D4" s="9"/>
      <c r="E4" s="9"/>
      <c r="F4" s="9"/>
      <c r="G4" s="9">
        <v>1</v>
      </c>
      <c r="H4" s="9">
        <v>2</v>
      </c>
      <c r="I4" s="10">
        <v>3</v>
      </c>
      <c r="J4" s="11">
        <v>4</v>
      </c>
      <c r="K4" s="12"/>
      <c r="L4" s="9"/>
      <c r="M4" s="9"/>
      <c r="N4" s="9"/>
      <c r="O4" s="9"/>
      <c r="P4" s="9"/>
      <c r="Q4" s="9"/>
      <c r="R4" s="10"/>
      <c r="S4" s="11">
        <v>1</v>
      </c>
      <c r="T4" s="12"/>
      <c r="U4" s="9"/>
      <c r="V4" s="9"/>
      <c r="W4" s="9"/>
      <c r="X4" s="9"/>
      <c r="Y4" s="9"/>
      <c r="Z4" s="9"/>
      <c r="AA4" s="10"/>
      <c r="AB4" s="37">
        <v>1</v>
      </c>
      <c r="AC4" s="12"/>
      <c r="AD4" s="9"/>
      <c r="AE4" s="9"/>
      <c r="AF4" s="9"/>
      <c r="AG4" s="95">
        <v>1</v>
      </c>
      <c r="AH4" s="95">
        <v>2</v>
      </c>
      <c r="AI4" s="95">
        <v>3</v>
      </c>
      <c r="AJ4" s="113">
        <v>4</v>
      </c>
      <c r="AK4" s="114">
        <v>5</v>
      </c>
      <c r="AL4" s="13"/>
      <c r="AM4" s="1"/>
    </row>
    <row r="5" spans="1:39" x14ac:dyDescent="0.25">
      <c r="A5" s="3" t="s">
        <v>190</v>
      </c>
      <c r="B5" s="3">
        <f>3+1+2</f>
        <v>6</v>
      </c>
      <c r="C5" s="124">
        <f>+B5/35</f>
        <v>0.17142857142857143</v>
      </c>
      <c r="D5" s="9">
        <v>5</v>
      </c>
      <c r="E5" s="9">
        <v>6</v>
      </c>
      <c r="F5" s="9">
        <v>7</v>
      </c>
      <c r="G5" s="9">
        <v>8</v>
      </c>
      <c r="H5" s="9">
        <v>9</v>
      </c>
      <c r="I5" s="10">
        <v>10</v>
      </c>
      <c r="J5" s="11">
        <v>11</v>
      </c>
      <c r="K5" s="12"/>
      <c r="L5" s="9"/>
      <c r="M5" s="9">
        <v>2</v>
      </c>
      <c r="N5" s="9">
        <v>3</v>
      </c>
      <c r="O5" s="9">
        <v>4</v>
      </c>
      <c r="P5" s="9">
        <v>5</v>
      </c>
      <c r="Q5" s="9">
        <v>6</v>
      </c>
      <c r="R5" s="10">
        <v>7</v>
      </c>
      <c r="S5" s="11">
        <v>8</v>
      </c>
      <c r="T5" s="12"/>
      <c r="U5" s="9"/>
      <c r="V5" s="95">
        <v>2</v>
      </c>
      <c r="W5" s="95">
        <v>3</v>
      </c>
      <c r="X5" s="95">
        <v>4</v>
      </c>
      <c r="Y5" s="95">
        <v>5</v>
      </c>
      <c r="Z5" s="95">
        <v>6</v>
      </c>
      <c r="AA5" s="113">
        <v>7</v>
      </c>
      <c r="AB5" s="114">
        <v>8</v>
      </c>
      <c r="AC5" s="12"/>
      <c r="AD5" s="9"/>
      <c r="AE5" s="105">
        <v>6</v>
      </c>
      <c r="AF5" s="105">
        <v>7</v>
      </c>
      <c r="AG5" s="105">
        <v>8</v>
      </c>
      <c r="AH5" s="105">
        <v>9</v>
      </c>
      <c r="AI5" s="105">
        <v>10</v>
      </c>
      <c r="AJ5" s="107">
        <v>11</v>
      </c>
      <c r="AK5" s="108">
        <v>12</v>
      </c>
      <c r="AL5" s="13"/>
      <c r="AM5" s="1"/>
    </row>
    <row r="6" spans="1:39" x14ac:dyDescent="0.25">
      <c r="B6" s="3">
        <f>SUM(B3:B5)</f>
        <v>35</v>
      </c>
      <c r="D6" s="9">
        <v>12</v>
      </c>
      <c r="E6" s="9">
        <v>13</v>
      </c>
      <c r="F6" s="9">
        <v>14</v>
      </c>
      <c r="G6" s="9">
        <v>15</v>
      </c>
      <c r="H6" s="9">
        <v>16</v>
      </c>
      <c r="I6" s="10">
        <v>17</v>
      </c>
      <c r="J6" s="11">
        <v>18</v>
      </c>
      <c r="K6" s="12"/>
      <c r="L6" s="9"/>
      <c r="M6" s="9">
        <v>9</v>
      </c>
      <c r="N6" s="9">
        <v>10</v>
      </c>
      <c r="O6" s="9">
        <v>11</v>
      </c>
      <c r="P6" s="9">
        <v>12</v>
      </c>
      <c r="Q6" s="9">
        <v>13</v>
      </c>
      <c r="R6" s="37">
        <v>14</v>
      </c>
      <c r="S6" s="37">
        <v>15</v>
      </c>
      <c r="T6" s="12"/>
      <c r="U6" s="9"/>
      <c r="V6" s="95">
        <v>9</v>
      </c>
      <c r="W6" s="95">
        <v>10</v>
      </c>
      <c r="X6" s="95">
        <v>11</v>
      </c>
      <c r="Y6" s="95">
        <v>12</v>
      </c>
      <c r="Z6" s="95">
        <v>13</v>
      </c>
      <c r="AA6" s="113">
        <v>14</v>
      </c>
      <c r="AB6" s="114">
        <v>15</v>
      </c>
      <c r="AC6" s="12"/>
      <c r="AD6" s="9"/>
      <c r="AE6" s="106">
        <v>13</v>
      </c>
      <c r="AF6" s="106">
        <v>14</v>
      </c>
      <c r="AG6" s="106">
        <v>15</v>
      </c>
      <c r="AH6" s="106">
        <v>16</v>
      </c>
      <c r="AI6" s="106">
        <v>17</v>
      </c>
      <c r="AJ6" s="106">
        <v>18</v>
      </c>
      <c r="AK6" s="106">
        <v>19</v>
      </c>
      <c r="AL6" s="13"/>
      <c r="AM6" s="1"/>
    </row>
    <row r="7" spans="1:39" x14ac:dyDescent="0.25">
      <c r="B7" s="1"/>
      <c r="C7" s="1"/>
      <c r="D7" s="9">
        <v>19</v>
      </c>
      <c r="E7" s="9">
        <v>20</v>
      </c>
      <c r="F7" s="9">
        <v>21</v>
      </c>
      <c r="G7" s="9">
        <v>22</v>
      </c>
      <c r="H7" s="9">
        <v>23</v>
      </c>
      <c r="I7" s="10">
        <v>24</v>
      </c>
      <c r="J7" s="11">
        <v>25</v>
      </c>
      <c r="K7" s="12"/>
      <c r="L7" s="9"/>
      <c r="M7" s="37">
        <v>16</v>
      </c>
      <c r="N7" s="37">
        <v>17</v>
      </c>
      <c r="O7" s="37">
        <v>18</v>
      </c>
      <c r="P7" s="37">
        <v>19</v>
      </c>
      <c r="Q7" s="37">
        <v>20</v>
      </c>
      <c r="R7" s="37">
        <v>21</v>
      </c>
      <c r="S7" s="37">
        <v>22</v>
      </c>
      <c r="T7" s="12"/>
      <c r="U7" s="9"/>
      <c r="V7" s="95">
        <v>16</v>
      </c>
      <c r="W7" s="95">
        <v>17</v>
      </c>
      <c r="X7" s="95">
        <v>18</v>
      </c>
      <c r="Y7" s="95">
        <v>19</v>
      </c>
      <c r="Z7" s="95">
        <v>20</v>
      </c>
      <c r="AA7" s="113">
        <v>21</v>
      </c>
      <c r="AB7" s="114">
        <v>22</v>
      </c>
      <c r="AC7" s="12"/>
      <c r="AD7" s="9"/>
      <c r="AE7" s="37">
        <v>20</v>
      </c>
      <c r="AF7" s="37">
        <v>21</v>
      </c>
      <c r="AG7" s="37">
        <v>22</v>
      </c>
      <c r="AH7" s="37">
        <v>23</v>
      </c>
      <c r="AI7" s="37">
        <v>24</v>
      </c>
      <c r="AJ7" s="37">
        <v>25</v>
      </c>
      <c r="AK7" s="37">
        <v>26</v>
      </c>
      <c r="AL7" s="13"/>
      <c r="AM7" s="1"/>
    </row>
    <row r="8" spans="1:39" ht="16.5" thickBot="1" x14ac:dyDescent="0.3">
      <c r="B8" s="1"/>
      <c r="C8" s="1"/>
      <c r="D8" s="9">
        <v>26</v>
      </c>
      <c r="E8" s="9">
        <v>27</v>
      </c>
      <c r="F8" s="9">
        <v>28</v>
      </c>
      <c r="G8" s="9">
        <v>29</v>
      </c>
      <c r="H8" s="9">
        <v>30</v>
      </c>
      <c r="I8" s="15">
        <v>31</v>
      </c>
      <c r="J8" s="14"/>
      <c r="K8" s="12"/>
      <c r="L8" s="9"/>
      <c r="M8" s="37">
        <v>23</v>
      </c>
      <c r="N8" s="37">
        <v>24</v>
      </c>
      <c r="O8" s="37">
        <v>25</v>
      </c>
      <c r="P8" s="37">
        <v>26</v>
      </c>
      <c r="Q8" s="37">
        <v>27</v>
      </c>
      <c r="R8" s="37">
        <v>28</v>
      </c>
      <c r="S8" s="11"/>
      <c r="T8" s="12"/>
      <c r="U8" s="9"/>
      <c r="V8" s="95">
        <v>23</v>
      </c>
      <c r="W8" s="95">
        <v>24</v>
      </c>
      <c r="X8" s="95">
        <v>25</v>
      </c>
      <c r="Y8" s="95">
        <v>26</v>
      </c>
      <c r="Z8" s="95">
        <v>27</v>
      </c>
      <c r="AA8" s="113">
        <v>28</v>
      </c>
      <c r="AB8" s="114">
        <v>29</v>
      </c>
      <c r="AC8" s="12"/>
      <c r="AD8" s="9"/>
      <c r="AE8" s="37">
        <v>27</v>
      </c>
      <c r="AF8" s="37">
        <v>28</v>
      </c>
      <c r="AG8" s="37">
        <v>29</v>
      </c>
      <c r="AH8" s="37">
        <v>30</v>
      </c>
      <c r="AI8" s="9"/>
      <c r="AJ8" s="15"/>
      <c r="AK8" s="14"/>
      <c r="AL8" s="13"/>
      <c r="AM8" s="1"/>
    </row>
    <row r="9" spans="1:39" ht="16.5" thickBot="1" x14ac:dyDescent="0.3">
      <c r="B9" s="1"/>
      <c r="C9" s="1"/>
      <c r="D9" s="9"/>
      <c r="E9" s="9"/>
      <c r="F9" s="9"/>
      <c r="G9" s="9"/>
      <c r="H9" s="9"/>
      <c r="I9" s="9"/>
      <c r="J9" s="9"/>
      <c r="L9" s="9"/>
      <c r="M9" s="9"/>
      <c r="N9" s="9"/>
      <c r="O9" s="9"/>
      <c r="P9" s="9"/>
      <c r="Q9" s="9"/>
      <c r="R9" s="15"/>
      <c r="S9" s="14"/>
      <c r="U9" s="9"/>
      <c r="V9" s="95">
        <v>30</v>
      </c>
      <c r="W9" s="95">
        <v>31</v>
      </c>
      <c r="X9" s="95"/>
      <c r="Y9" s="95"/>
      <c r="Z9" s="95"/>
      <c r="AA9" s="116"/>
      <c r="AB9" s="117"/>
      <c r="AC9" s="12"/>
      <c r="AD9" s="9"/>
      <c r="AE9" s="9"/>
      <c r="AF9" s="9"/>
      <c r="AG9" s="9"/>
      <c r="AH9" s="9"/>
      <c r="AI9" s="9"/>
      <c r="AJ9" s="9"/>
      <c r="AK9" s="9"/>
      <c r="AL9" s="1"/>
      <c r="AM9" s="1"/>
    </row>
    <row r="10" spans="1:39" ht="16.5" thickBot="1" x14ac:dyDescent="0.3">
      <c r="B10" s="1"/>
      <c r="C10" s="1"/>
      <c r="D10" s="129" t="s">
        <v>11</v>
      </c>
      <c r="E10" s="129"/>
      <c r="F10" s="129"/>
      <c r="G10" s="129"/>
      <c r="H10" s="129"/>
      <c r="I10" s="129"/>
      <c r="J10" s="129"/>
      <c r="K10" s="16"/>
      <c r="L10" s="9"/>
      <c r="M10" s="129" t="s">
        <v>12</v>
      </c>
      <c r="N10" s="129"/>
      <c r="O10" s="129"/>
      <c r="P10" s="129"/>
      <c r="Q10" s="129"/>
      <c r="R10" s="129"/>
      <c r="S10" s="129"/>
      <c r="T10" s="16"/>
      <c r="U10" s="9"/>
      <c r="V10" s="129" t="s">
        <v>13</v>
      </c>
      <c r="W10" s="129"/>
      <c r="X10" s="129"/>
      <c r="Y10" s="129"/>
      <c r="Z10" s="129"/>
      <c r="AA10" s="129"/>
      <c r="AB10" s="129"/>
      <c r="AC10" s="16"/>
      <c r="AD10" s="9"/>
      <c r="AE10" s="129" t="s">
        <v>14</v>
      </c>
      <c r="AF10" s="129"/>
      <c r="AG10" s="129"/>
      <c r="AH10" s="129"/>
      <c r="AI10" s="129"/>
      <c r="AJ10" s="129"/>
      <c r="AK10" s="129"/>
      <c r="AL10" s="2"/>
      <c r="AM10" s="1"/>
    </row>
    <row r="11" spans="1:39" s="3" customFormat="1" x14ac:dyDescent="0.25">
      <c r="B11" s="4"/>
      <c r="C11" s="4"/>
      <c r="D11" s="17" t="s">
        <v>4</v>
      </c>
      <c r="E11" s="17" t="s">
        <v>5</v>
      </c>
      <c r="F11" s="17" t="s">
        <v>6</v>
      </c>
      <c r="G11" s="17" t="s">
        <v>7</v>
      </c>
      <c r="H11" s="17" t="s">
        <v>8</v>
      </c>
      <c r="I11" s="18" t="s">
        <v>9</v>
      </c>
      <c r="J11" s="19" t="s">
        <v>10</v>
      </c>
      <c r="K11" s="20"/>
      <c r="L11" s="21"/>
      <c r="M11" s="17" t="s">
        <v>4</v>
      </c>
      <c r="N11" s="17" t="s">
        <v>5</v>
      </c>
      <c r="O11" s="17" t="s">
        <v>6</v>
      </c>
      <c r="P11" s="17" t="s">
        <v>7</v>
      </c>
      <c r="Q11" s="17" t="s">
        <v>8</v>
      </c>
      <c r="R11" s="18" t="s">
        <v>9</v>
      </c>
      <c r="S11" s="19" t="s">
        <v>10</v>
      </c>
      <c r="T11" s="20"/>
      <c r="U11" s="21"/>
      <c r="V11" s="17" t="s">
        <v>4</v>
      </c>
      <c r="W11" s="17" t="s">
        <v>5</v>
      </c>
      <c r="X11" s="17" t="s">
        <v>6</v>
      </c>
      <c r="Y11" s="17" t="s">
        <v>7</v>
      </c>
      <c r="Z11" s="17" t="s">
        <v>8</v>
      </c>
      <c r="AA11" s="18" t="s">
        <v>9</v>
      </c>
      <c r="AB11" s="19" t="s">
        <v>10</v>
      </c>
      <c r="AC11" s="20"/>
      <c r="AD11" s="21"/>
      <c r="AE11" s="17" t="s">
        <v>4</v>
      </c>
      <c r="AF11" s="17" t="s">
        <v>5</v>
      </c>
      <c r="AG11" s="17" t="s">
        <v>6</v>
      </c>
      <c r="AH11" s="17" t="s">
        <v>7</v>
      </c>
      <c r="AI11" s="17" t="s">
        <v>8</v>
      </c>
      <c r="AJ11" s="18" t="s">
        <v>9</v>
      </c>
      <c r="AK11" s="19" t="s">
        <v>10</v>
      </c>
      <c r="AL11" s="8"/>
      <c r="AM11" s="4"/>
    </row>
    <row r="12" spans="1:39" x14ac:dyDescent="0.25">
      <c r="B12" s="1"/>
      <c r="C12" s="1"/>
      <c r="D12" s="9"/>
      <c r="E12" s="9"/>
      <c r="F12" s="9"/>
      <c r="G12" s="9"/>
      <c r="H12" s="37">
        <v>1</v>
      </c>
      <c r="I12" s="37">
        <v>2</v>
      </c>
      <c r="J12" s="37">
        <v>3</v>
      </c>
      <c r="K12" s="12"/>
      <c r="L12" s="9"/>
      <c r="M12" s="106">
        <v>1</v>
      </c>
      <c r="N12" s="106">
        <v>2</v>
      </c>
      <c r="O12" s="106">
        <v>3</v>
      </c>
      <c r="P12" s="106">
        <v>4</v>
      </c>
      <c r="Q12" s="106">
        <v>5</v>
      </c>
      <c r="R12" s="107">
        <v>6</v>
      </c>
      <c r="S12" s="108">
        <v>7</v>
      </c>
      <c r="T12" s="12"/>
      <c r="U12" s="9"/>
      <c r="V12" s="9"/>
      <c r="W12" s="9"/>
      <c r="X12" s="105">
        <v>1</v>
      </c>
      <c r="Y12" s="105">
        <v>2</v>
      </c>
      <c r="Z12" s="105">
        <v>3</v>
      </c>
      <c r="AA12" s="37">
        <v>4</v>
      </c>
      <c r="AB12" s="37">
        <v>5</v>
      </c>
      <c r="AC12" s="12"/>
      <c r="AD12" s="9"/>
      <c r="AE12" s="9"/>
      <c r="AF12" s="9"/>
      <c r="AG12" s="9"/>
      <c r="AH12" s="9"/>
      <c r="AI12" s="9"/>
      <c r="AJ12" s="115">
        <v>1</v>
      </c>
      <c r="AK12" s="115">
        <v>2</v>
      </c>
      <c r="AL12" s="13"/>
      <c r="AM12" s="1"/>
    </row>
    <row r="13" spans="1:39" x14ac:dyDescent="0.25">
      <c r="B13" s="1"/>
      <c r="C13" s="1"/>
      <c r="D13" s="104">
        <v>4</v>
      </c>
      <c r="E13" s="104">
        <v>5</v>
      </c>
      <c r="F13" s="104">
        <v>6</v>
      </c>
      <c r="G13" s="104">
        <v>7</v>
      </c>
      <c r="H13" s="104">
        <v>8</v>
      </c>
      <c r="I13" s="109">
        <v>9</v>
      </c>
      <c r="J13" s="110">
        <v>10</v>
      </c>
      <c r="K13" s="12"/>
      <c r="L13" s="9"/>
      <c r="M13" s="106">
        <v>8</v>
      </c>
      <c r="N13" s="106">
        <v>9</v>
      </c>
      <c r="O13" s="106">
        <v>10</v>
      </c>
      <c r="P13" s="106">
        <v>11</v>
      </c>
      <c r="Q13" s="106">
        <v>12</v>
      </c>
      <c r="R13" s="107">
        <v>13</v>
      </c>
      <c r="S13" s="108">
        <v>14</v>
      </c>
      <c r="T13" s="12"/>
      <c r="U13" s="9"/>
      <c r="V13" s="37">
        <v>6</v>
      </c>
      <c r="W13" s="37">
        <v>7</v>
      </c>
      <c r="X13" s="37">
        <v>8</v>
      </c>
      <c r="Y13" s="37">
        <v>9</v>
      </c>
      <c r="Z13" s="37">
        <v>10</v>
      </c>
      <c r="AA13" s="37">
        <v>11</v>
      </c>
      <c r="AB13" s="37">
        <v>12</v>
      </c>
      <c r="AC13" s="12"/>
      <c r="AD13" s="9"/>
      <c r="AE13" s="115">
        <v>3</v>
      </c>
      <c r="AF13" s="115">
        <v>4</v>
      </c>
      <c r="AG13" s="115">
        <v>5</v>
      </c>
      <c r="AH13" s="115">
        <v>6</v>
      </c>
      <c r="AI13" s="115">
        <v>7</v>
      </c>
      <c r="AJ13" s="115">
        <v>8</v>
      </c>
      <c r="AK13" s="115">
        <v>9</v>
      </c>
      <c r="AL13" s="13"/>
      <c r="AM13" s="1"/>
    </row>
    <row r="14" spans="1:39" x14ac:dyDescent="0.25">
      <c r="B14" s="1"/>
      <c r="C14" s="1"/>
      <c r="D14" s="104">
        <v>11</v>
      </c>
      <c r="E14" s="104">
        <v>12</v>
      </c>
      <c r="F14" s="104">
        <v>13</v>
      </c>
      <c r="G14" s="104">
        <v>14</v>
      </c>
      <c r="H14" s="104">
        <v>15</v>
      </c>
      <c r="I14" s="109">
        <v>16</v>
      </c>
      <c r="J14" s="110">
        <v>17</v>
      </c>
      <c r="K14" s="12"/>
      <c r="L14" s="9"/>
      <c r="M14" s="106">
        <v>15</v>
      </c>
      <c r="N14" s="106">
        <v>16</v>
      </c>
      <c r="O14" s="106">
        <v>17</v>
      </c>
      <c r="P14" s="106">
        <v>18</v>
      </c>
      <c r="Q14" s="106">
        <v>19</v>
      </c>
      <c r="R14" s="107">
        <v>20</v>
      </c>
      <c r="S14" s="108">
        <v>21</v>
      </c>
      <c r="T14" s="12"/>
      <c r="U14" s="9"/>
      <c r="V14" s="115">
        <v>13</v>
      </c>
      <c r="W14" s="115">
        <v>14</v>
      </c>
      <c r="X14" s="115">
        <v>15</v>
      </c>
      <c r="Y14" s="115">
        <v>16</v>
      </c>
      <c r="Z14" s="115">
        <v>17</v>
      </c>
      <c r="AA14" s="115">
        <v>18</v>
      </c>
      <c r="AB14" s="115">
        <v>19</v>
      </c>
      <c r="AC14" s="12"/>
      <c r="AD14" s="9"/>
      <c r="AE14" s="115">
        <v>10</v>
      </c>
      <c r="AF14" s="115">
        <v>11</v>
      </c>
      <c r="AG14" s="115">
        <v>12</v>
      </c>
      <c r="AH14" s="115">
        <v>13</v>
      </c>
      <c r="AI14" s="115">
        <v>14</v>
      </c>
      <c r="AJ14" s="115">
        <v>15</v>
      </c>
      <c r="AK14" s="115">
        <v>16</v>
      </c>
      <c r="AL14" s="13"/>
      <c r="AM14" s="1"/>
    </row>
    <row r="15" spans="1:39" x14ac:dyDescent="0.25">
      <c r="B15" s="1"/>
      <c r="C15" s="1"/>
      <c r="D15" s="105">
        <v>18</v>
      </c>
      <c r="E15" s="105">
        <v>19</v>
      </c>
      <c r="F15" s="105">
        <v>20</v>
      </c>
      <c r="G15" s="105">
        <v>21</v>
      </c>
      <c r="H15" s="105">
        <v>22</v>
      </c>
      <c r="I15" s="111">
        <v>23</v>
      </c>
      <c r="J15" s="112">
        <v>24</v>
      </c>
      <c r="K15" s="12"/>
      <c r="L15" s="9"/>
      <c r="M15" s="105">
        <v>22</v>
      </c>
      <c r="N15" s="105">
        <v>23</v>
      </c>
      <c r="O15" s="105">
        <v>24</v>
      </c>
      <c r="P15" s="105">
        <v>25</v>
      </c>
      <c r="Q15" s="105">
        <v>26</v>
      </c>
      <c r="R15" s="111">
        <v>27</v>
      </c>
      <c r="S15" s="112">
        <v>28</v>
      </c>
      <c r="T15" s="12"/>
      <c r="U15" s="9"/>
      <c r="V15" s="115">
        <v>20</v>
      </c>
      <c r="W15" s="115">
        <v>21</v>
      </c>
      <c r="X15" s="115">
        <v>22</v>
      </c>
      <c r="Y15" s="115">
        <v>23</v>
      </c>
      <c r="Z15" s="115">
        <v>24</v>
      </c>
      <c r="AA15" s="115">
        <v>25</v>
      </c>
      <c r="AB15" s="115">
        <v>26</v>
      </c>
      <c r="AC15" s="12"/>
      <c r="AD15" s="9"/>
      <c r="AE15" s="115">
        <v>17</v>
      </c>
      <c r="AF15" s="115">
        <v>18</v>
      </c>
      <c r="AG15" s="115">
        <v>19</v>
      </c>
      <c r="AH15" s="115">
        <v>20</v>
      </c>
      <c r="AI15" s="115">
        <v>21</v>
      </c>
      <c r="AJ15" s="115">
        <v>22</v>
      </c>
      <c r="AK15" s="115">
        <v>23</v>
      </c>
      <c r="AL15" s="13"/>
      <c r="AM15" s="1"/>
    </row>
    <row r="16" spans="1:39" ht="16.5" thickBot="1" x14ac:dyDescent="0.3">
      <c r="B16" s="1"/>
      <c r="C16" s="1"/>
      <c r="D16" s="105">
        <v>25</v>
      </c>
      <c r="E16" s="105">
        <v>26</v>
      </c>
      <c r="F16" s="105">
        <v>27</v>
      </c>
      <c r="G16" s="105">
        <v>28</v>
      </c>
      <c r="H16" s="105">
        <v>29</v>
      </c>
      <c r="I16" s="118">
        <v>30</v>
      </c>
      <c r="J16" s="119">
        <v>31</v>
      </c>
      <c r="K16" s="12"/>
      <c r="L16" s="9"/>
      <c r="M16" s="105">
        <v>29</v>
      </c>
      <c r="N16" s="105">
        <v>30</v>
      </c>
      <c r="O16" s="9"/>
      <c r="P16" s="9"/>
      <c r="Q16" s="9"/>
      <c r="R16" s="15"/>
      <c r="S16" s="14"/>
      <c r="T16" s="12"/>
      <c r="U16" s="9"/>
      <c r="V16" s="115">
        <v>27</v>
      </c>
      <c r="W16" s="115">
        <v>28</v>
      </c>
      <c r="X16" s="115">
        <v>29</v>
      </c>
      <c r="Y16" s="115">
        <v>30</v>
      </c>
      <c r="Z16" s="115">
        <v>31</v>
      </c>
      <c r="AA16" s="15"/>
      <c r="AB16" s="14"/>
      <c r="AC16" s="12"/>
      <c r="AD16" s="9"/>
      <c r="AE16" s="37">
        <v>24</v>
      </c>
      <c r="AF16" s="37">
        <v>25</v>
      </c>
      <c r="AG16" s="37">
        <v>26</v>
      </c>
      <c r="AH16" s="37">
        <v>27</v>
      </c>
      <c r="AI16" s="37">
        <v>28</v>
      </c>
      <c r="AJ16" s="37">
        <v>29</v>
      </c>
      <c r="AK16" s="37">
        <v>30</v>
      </c>
      <c r="AL16" s="13"/>
      <c r="AM16" s="1"/>
    </row>
    <row r="17" spans="1:39" x14ac:dyDescent="0.25">
      <c r="B17" s="1"/>
      <c r="C17" s="1"/>
      <c r="D17" s="9"/>
      <c r="E17" s="9"/>
      <c r="F17" s="9"/>
      <c r="G17" s="9"/>
      <c r="H17" s="9"/>
      <c r="I17" s="9"/>
      <c r="J17" s="9"/>
      <c r="L17" s="9"/>
      <c r="M17" s="9"/>
      <c r="N17" s="9"/>
      <c r="O17" s="9"/>
      <c r="P17" s="9"/>
      <c r="Q17" s="9"/>
      <c r="R17" s="9"/>
      <c r="S17" s="9"/>
      <c r="U17" s="9"/>
      <c r="V17" s="9"/>
      <c r="W17" s="9"/>
      <c r="X17" s="9"/>
      <c r="Y17" s="9"/>
      <c r="Z17" s="9"/>
      <c r="AA17" s="9"/>
      <c r="AB17" s="9"/>
      <c r="AD17" s="9"/>
      <c r="AE17" s="37">
        <v>31</v>
      </c>
      <c r="AF17" s="9"/>
      <c r="AG17" s="9"/>
      <c r="AH17" s="9"/>
      <c r="AI17" s="9"/>
      <c r="AJ17" s="9"/>
      <c r="AK17" s="9"/>
      <c r="AL17" s="1"/>
      <c r="AM17" s="1"/>
    </row>
    <row r="18" spans="1:39" ht="16.5" thickBot="1" x14ac:dyDescent="0.3">
      <c r="B18" s="1"/>
      <c r="C18" s="1"/>
      <c r="D18" s="129" t="s">
        <v>15</v>
      </c>
      <c r="E18" s="129"/>
      <c r="F18" s="129"/>
      <c r="G18" s="129"/>
      <c r="H18" s="129"/>
      <c r="I18" s="129"/>
      <c r="J18" s="129"/>
      <c r="K18" s="16"/>
      <c r="L18" s="9"/>
      <c r="M18" s="130" t="s">
        <v>16</v>
      </c>
      <c r="N18" s="130"/>
      <c r="O18" s="130"/>
      <c r="P18" s="130"/>
      <c r="Q18" s="130"/>
      <c r="R18" s="130"/>
      <c r="S18" s="130"/>
      <c r="T18" s="17"/>
      <c r="U18" s="9"/>
      <c r="V18" s="130" t="s">
        <v>17</v>
      </c>
      <c r="W18" s="130"/>
      <c r="X18" s="130"/>
      <c r="Y18" s="130"/>
      <c r="Z18" s="130"/>
      <c r="AA18" s="130"/>
      <c r="AB18" s="130"/>
      <c r="AC18" s="17"/>
      <c r="AD18" s="9"/>
      <c r="AE18" s="130" t="s">
        <v>18</v>
      </c>
      <c r="AF18" s="130"/>
      <c r="AG18" s="130"/>
      <c r="AH18" s="130"/>
      <c r="AI18" s="130"/>
      <c r="AJ18" s="130"/>
      <c r="AK18" s="130"/>
      <c r="AL18" s="5"/>
      <c r="AM18" s="1"/>
    </row>
    <row r="19" spans="1:39" s="3" customFormat="1" x14ac:dyDescent="0.25">
      <c r="B19" s="4"/>
      <c r="C19" s="4"/>
      <c r="D19" s="17" t="s">
        <v>4</v>
      </c>
      <c r="E19" s="17" t="s">
        <v>5</v>
      </c>
      <c r="F19" s="17" t="s">
        <v>6</v>
      </c>
      <c r="G19" s="17" t="s">
        <v>7</v>
      </c>
      <c r="H19" s="17" t="s">
        <v>8</v>
      </c>
      <c r="I19" s="18" t="s">
        <v>9</v>
      </c>
      <c r="J19" s="19" t="s">
        <v>10</v>
      </c>
      <c r="K19" s="20"/>
      <c r="L19" s="21"/>
      <c r="M19" s="17" t="s">
        <v>4</v>
      </c>
      <c r="N19" s="17" t="s">
        <v>5</v>
      </c>
      <c r="O19" s="17" t="s">
        <v>6</v>
      </c>
      <c r="P19" s="17" t="s">
        <v>7</v>
      </c>
      <c r="Q19" s="17" t="s">
        <v>8</v>
      </c>
      <c r="R19" s="18" t="s">
        <v>9</v>
      </c>
      <c r="S19" s="19" t="s">
        <v>10</v>
      </c>
      <c r="T19" s="20"/>
      <c r="U19" s="21"/>
      <c r="V19" s="17" t="s">
        <v>4</v>
      </c>
      <c r="W19" s="17" t="s">
        <v>5</v>
      </c>
      <c r="X19" s="17" t="s">
        <v>6</v>
      </c>
      <c r="Y19" s="17" t="s">
        <v>7</v>
      </c>
      <c r="Z19" s="17" t="s">
        <v>8</v>
      </c>
      <c r="AA19" s="18" t="s">
        <v>9</v>
      </c>
      <c r="AB19" s="19" t="s">
        <v>10</v>
      </c>
      <c r="AC19" s="20"/>
      <c r="AD19" s="21"/>
      <c r="AE19" s="17" t="s">
        <v>4</v>
      </c>
      <c r="AF19" s="17" t="s">
        <v>5</v>
      </c>
      <c r="AG19" s="17" t="s">
        <v>6</v>
      </c>
      <c r="AH19" s="17" t="s">
        <v>7</v>
      </c>
      <c r="AI19" s="17" t="s">
        <v>8</v>
      </c>
      <c r="AJ19" s="18" t="s">
        <v>9</v>
      </c>
      <c r="AK19" s="19" t="s">
        <v>10</v>
      </c>
      <c r="AL19" s="8"/>
      <c r="AM19" s="4"/>
    </row>
    <row r="20" spans="1:39" x14ac:dyDescent="0.25">
      <c r="B20" s="1"/>
      <c r="C20" s="1"/>
      <c r="D20" s="9"/>
      <c r="E20" s="95">
        <v>1</v>
      </c>
      <c r="F20" s="95">
        <v>2</v>
      </c>
      <c r="G20" s="95">
        <v>3</v>
      </c>
      <c r="H20" s="95">
        <v>4</v>
      </c>
      <c r="I20" s="113">
        <v>5</v>
      </c>
      <c r="J20" s="114">
        <v>6</v>
      </c>
      <c r="K20" s="12"/>
      <c r="L20" s="9"/>
      <c r="M20" s="9"/>
      <c r="N20" s="9"/>
      <c r="O20" s="9"/>
      <c r="P20" s="105">
        <v>1</v>
      </c>
      <c r="Q20" s="105">
        <v>2</v>
      </c>
      <c r="R20" s="111">
        <v>3</v>
      </c>
      <c r="S20" s="112">
        <v>4</v>
      </c>
      <c r="T20" s="12"/>
      <c r="U20" s="9"/>
      <c r="V20" s="9"/>
      <c r="W20" s="9"/>
      <c r="X20" s="9"/>
      <c r="Y20" s="9"/>
      <c r="Z20" s="9"/>
      <c r="AA20" s="10"/>
      <c r="AB20" s="37">
        <v>1</v>
      </c>
      <c r="AC20" s="12"/>
      <c r="AD20" s="9"/>
      <c r="AE20" s="9"/>
      <c r="AF20" s="105">
        <v>1</v>
      </c>
      <c r="AG20" s="105">
        <v>2</v>
      </c>
      <c r="AH20" s="105">
        <v>3</v>
      </c>
      <c r="AI20" s="105">
        <v>4</v>
      </c>
      <c r="AJ20" s="111">
        <v>5</v>
      </c>
      <c r="AK20" s="112">
        <v>6</v>
      </c>
      <c r="AL20" s="13"/>
      <c r="AM20" s="1"/>
    </row>
    <row r="21" spans="1:39" x14ac:dyDescent="0.25">
      <c r="B21" s="1"/>
      <c r="C21" s="1"/>
      <c r="D21" s="95">
        <v>7</v>
      </c>
      <c r="E21" s="95">
        <v>8</v>
      </c>
      <c r="F21" s="95">
        <v>9</v>
      </c>
      <c r="G21" s="95">
        <v>10</v>
      </c>
      <c r="H21" s="95">
        <v>11</v>
      </c>
      <c r="I21" s="113">
        <v>12</v>
      </c>
      <c r="J21" s="114">
        <v>13</v>
      </c>
      <c r="K21" s="12"/>
      <c r="L21" s="9"/>
      <c r="M21" s="105">
        <v>5</v>
      </c>
      <c r="N21" s="105">
        <v>6</v>
      </c>
      <c r="O21" s="105">
        <v>7</v>
      </c>
      <c r="P21" s="105">
        <v>8</v>
      </c>
      <c r="Q21" s="105">
        <v>9</v>
      </c>
      <c r="R21" s="111">
        <v>10</v>
      </c>
      <c r="S21" s="112">
        <v>11</v>
      </c>
      <c r="T21" s="12"/>
      <c r="U21" s="9"/>
      <c r="V21" s="95">
        <v>2</v>
      </c>
      <c r="W21" s="95">
        <v>3</v>
      </c>
      <c r="X21" s="95">
        <v>4</v>
      </c>
      <c r="Y21" s="95">
        <v>5</v>
      </c>
      <c r="Z21" s="95">
        <v>6</v>
      </c>
      <c r="AA21" s="113">
        <v>7</v>
      </c>
      <c r="AB21" s="114">
        <v>8</v>
      </c>
      <c r="AC21" s="12"/>
      <c r="AD21" s="9"/>
      <c r="AE21" s="106">
        <v>7</v>
      </c>
      <c r="AF21" s="106">
        <v>8</v>
      </c>
      <c r="AG21" s="106">
        <v>9</v>
      </c>
      <c r="AH21" s="106">
        <v>10</v>
      </c>
      <c r="AI21" s="106">
        <v>11</v>
      </c>
      <c r="AJ21" s="107">
        <v>12</v>
      </c>
      <c r="AK21" s="108">
        <v>13</v>
      </c>
      <c r="AL21" s="13"/>
      <c r="AM21" s="1"/>
    </row>
    <row r="22" spans="1:39" x14ac:dyDescent="0.25">
      <c r="B22" s="1"/>
      <c r="C22" s="1"/>
      <c r="D22" s="95">
        <v>14</v>
      </c>
      <c r="E22" s="95">
        <v>15</v>
      </c>
      <c r="F22" s="95">
        <v>16</v>
      </c>
      <c r="G22" s="95">
        <v>17</v>
      </c>
      <c r="H22" s="95">
        <v>18</v>
      </c>
      <c r="I22" s="111">
        <v>19</v>
      </c>
      <c r="J22" s="112">
        <v>20</v>
      </c>
      <c r="K22" s="12"/>
      <c r="L22" s="9"/>
      <c r="M22" s="106">
        <v>12</v>
      </c>
      <c r="N22" s="106">
        <v>13</v>
      </c>
      <c r="O22" s="106">
        <v>14</v>
      </c>
      <c r="P22" s="106">
        <v>15</v>
      </c>
      <c r="Q22" s="106">
        <v>16</v>
      </c>
      <c r="R22" s="106">
        <v>17</v>
      </c>
      <c r="S22" s="106">
        <v>18</v>
      </c>
      <c r="T22" s="12"/>
      <c r="U22" s="9"/>
      <c r="V22" s="95">
        <v>9</v>
      </c>
      <c r="W22" s="95">
        <v>10</v>
      </c>
      <c r="X22" s="95">
        <v>11</v>
      </c>
      <c r="Y22" s="95">
        <v>12</v>
      </c>
      <c r="Z22" s="95">
        <v>13</v>
      </c>
      <c r="AA22" s="113">
        <v>14</v>
      </c>
      <c r="AB22" s="114">
        <v>15</v>
      </c>
      <c r="AC22" s="12"/>
      <c r="AD22" s="9"/>
      <c r="AE22" s="106">
        <v>14</v>
      </c>
      <c r="AF22" s="106">
        <v>15</v>
      </c>
      <c r="AG22" s="106">
        <v>16</v>
      </c>
      <c r="AH22" s="106">
        <v>17</v>
      </c>
      <c r="AI22" s="106">
        <v>18</v>
      </c>
      <c r="AJ22" s="106">
        <v>19</v>
      </c>
      <c r="AK22" s="106">
        <v>20</v>
      </c>
      <c r="AL22" s="13"/>
      <c r="AM22" s="1"/>
    </row>
    <row r="23" spans="1:39" x14ac:dyDescent="0.25">
      <c r="B23" s="1"/>
      <c r="C23" s="1"/>
      <c r="D23" s="105">
        <v>21</v>
      </c>
      <c r="E23" s="105">
        <v>22</v>
      </c>
      <c r="F23" s="105">
        <v>23</v>
      </c>
      <c r="G23" s="105">
        <v>24</v>
      </c>
      <c r="H23" s="105">
        <v>25</v>
      </c>
      <c r="I23" s="111">
        <v>26</v>
      </c>
      <c r="J23" s="112">
        <v>27</v>
      </c>
      <c r="K23" s="12"/>
      <c r="L23" s="9"/>
      <c r="M23" s="37">
        <v>19</v>
      </c>
      <c r="N23" s="37">
        <v>20</v>
      </c>
      <c r="O23" s="37">
        <v>21</v>
      </c>
      <c r="P23" s="37">
        <v>22</v>
      </c>
      <c r="Q23" s="37">
        <v>23</v>
      </c>
      <c r="R23" s="37">
        <v>24</v>
      </c>
      <c r="S23" s="37">
        <v>25</v>
      </c>
      <c r="T23" s="12"/>
      <c r="U23" s="9"/>
      <c r="V23" s="95">
        <v>16</v>
      </c>
      <c r="W23" s="95">
        <v>17</v>
      </c>
      <c r="X23" s="95">
        <v>18</v>
      </c>
      <c r="Y23" s="95">
        <v>19</v>
      </c>
      <c r="Z23" s="95">
        <v>20</v>
      </c>
      <c r="AA23" s="113">
        <v>21</v>
      </c>
      <c r="AB23" s="114">
        <v>22</v>
      </c>
      <c r="AC23" s="12"/>
      <c r="AD23" s="9"/>
      <c r="AE23" s="37">
        <v>21</v>
      </c>
      <c r="AF23" s="37">
        <v>22</v>
      </c>
      <c r="AG23" s="37">
        <v>23</v>
      </c>
      <c r="AH23" s="37">
        <v>24</v>
      </c>
      <c r="AI23" s="37">
        <v>25</v>
      </c>
      <c r="AJ23" s="37">
        <v>26</v>
      </c>
      <c r="AK23" s="37">
        <v>27</v>
      </c>
      <c r="AL23" s="13"/>
      <c r="AM23" s="1"/>
    </row>
    <row r="24" spans="1:39" ht="16.5" thickBot="1" x14ac:dyDescent="0.3">
      <c r="B24" s="1"/>
      <c r="C24" s="1"/>
      <c r="D24" s="105">
        <v>28</v>
      </c>
      <c r="E24" s="105">
        <v>29</v>
      </c>
      <c r="F24" s="105">
        <v>30</v>
      </c>
      <c r="G24" s="9"/>
      <c r="H24" s="9"/>
      <c r="I24" s="15"/>
      <c r="J24" s="14"/>
      <c r="K24" s="12"/>
      <c r="L24" s="9"/>
      <c r="M24" s="37">
        <v>26</v>
      </c>
      <c r="N24" s="37">
        <v>27</v>
      </c>
      <c r="O24" s="37">
        <v>28</v>
      </c>
      <c r="P24" s="37">
        <v>29</v>
      </c>
      <c r="Q24" s="37">
        <v>30</v>
      </c>
      <c r="R24" s="37">
        <v>31</v>
      </c>
      <c r="S24" s="14"/>
      <c r="T24" s="12"/>
      <c r="U24" s="9"/>
      <c r="V24" s="105">
        <v>23</v>
      </c>
      <c r="W24" s="105">
        <v>24</v>
      </c>
      <c r="X24" s="105">
        <v>25</v>
      </c>
      <c r="Y24" s="105">
        <v>26</v>
      </c>
      <c r="Z24" s="105">
        <v>27</v>
      </c>
      <c r="AA24" s="111">
        <v>28</v>
      </c>
      <c r="AB24" s="112">
        <v>29</v>
      </c>
      <c r="AC24" s="12"/>
      <c r="AD24" s="9"/>
      <c r="AE24" s="37">
        <v>28</v>
      </c>
      <c r="AF24" s="37">
        <v>29</v>
      </c>
      <c r="AG24" s="37">
        <v>30</v>
      </c>
      <c r="AH24" s="37">
        <v>31</v>
      </c>
      <c r="AI24" s="9"/>
      <c r="AJ24" s="15"/>
      <c r="AK24" s="14"/>
      <c r="AL24" s="13"/>
      <c r="AM24" s="1"/>
    </row>
    <row r="25" spans="1:39" ht="16.5" thickBot="1" x14ac:dyDescent="0.3">
      <c r="B25" s="1"/>
      <c r="C25" s="1"/>
      <c r="D25" s="9"/>
      <c r="E25" s="9"/>
      <c r="F25" s="9"/>
      <c r="G25" s="9"/>
      <c r="H25" s="9"/>
      <c r="I25" s="9"/>
      <c r="J25" s="9"/>
      <c r="L25" s="9"/>
      <c r="M25" s="9"/>
      <c r="N25" s="9"/>
      <c r="O25" s="9"/>
      <c r="P25" s="9"/>
      <c r="Q25" s="9"/>
      <c r="R25" s="9"/>
      <c r="S25" s="9"/>
      <c r="U25" s="9"/>
      <c r="V25" s="105">
        <v>30</v>
      </c>
      <c r="W25" s="9"/>
      <c r="X25" s="9"/>
      <c r="Y25" s="9"/>
      <c r="Z25" s="9"/>
      <c r="AA25" s="15"/>
      <c r="AB25" s="14"/>
      <c r="AD25" s="9"/>
      <c r="AE25" s="9"/>
      <c r="AF25" s="9"/>
      <c r="AG25" s="9"/>
      <c r="AH25" s="9"/>
      <c r="AI25" s="9"/>
      <c r="AJ25" s="9"/>
      <c r="AK25" s="9"/>
      <c r="AL25" s="1"/>
      <c r="AM25" s="1"/>
    </row>
    <row r="26" spans="1:39" ht="16.5" thickBot="1" x14ac:dyDescent="0.3">
      <c r="A26" t="s">
        <v>19</v>
      </c>
      <c r="B26" s="1"/>
      <c r="C26" s="1"/>
      <c r="D26" s="95">
        <v>1</v>
      </c>
      <c r="E26" s="125" t="s">
        <v>20</v>
      </c>
      <c r="F26" s="125"/>
      <c r="G26" s="125"/>
      <c r="H26" s="125"/>
      <c r="I26" s="125"/>
      <c r="J26" s="125"/>
      <c r="K26" s="125"/>
      <c r="L26" s="125"/>
      <c r="M26" s="125"/>
      <c r="N26" s="125"/>
      <c r="O26" s="125"/>
      <c r="P26" s="125"/>
      <c r="Q26" s="125"/>
      <c r="R26" s="125"/>
      <c r="S26" s="125"/>
      <c r="T26" s="125"/>
      <c r="U26" s="125"/>
      <c r="V26" s="125"/>
      <c r="W26" s="125"/>
      <c r="X26" s="125"/>
      <c r="Y26" s="125"/>
      <c r="Z26" s="125"/>
      <c r="AA26" s="125"/>
      <c r="AB26" s="125"/>
      <c r="AC26" s="100" t="s">
        <v>178</v>
      </c>
      <c r="AM26" s="1"/>
    </row>
    <row r="27" spans="1:39" ht="16.5" thickBot="1" x14ac:dyDescent="0.3">
      <c r="A27" t="s">
        <v>21</v>
      </c>
      <c r="B27" s="1"/>
      <c r="C27" s="1"/>
      <c r="D27" s="126" t="s">
        <v>22</v>
      </c>
      <c r="E27" s="127"/>
      <c r="F27" s="127"/>
      <c r="G27" s="127"/>
      <c r="H27" s="128"/>
      <c r="I27" s="126" t="s">
        <v>6</v>
      </c>
      <c r="J27" s="127"/>
      <c r="K27" s="127"/>
      <c r="L27" s="127"/>
      <c r="M27" s="128"/>
      <c r="N27" s="126" t="s">
        <v>8</v>
      </c>
      <c r="O27" s="127"/>
      <c r="P27" s="127"/>
      <c r="Q27" s="127"/>
      <c r="R27" s="128"/>
      <c r="S27" s="126" t="s">
        <v>9</v>
      </c>
      <c r="T27" s="127"/>
      <c r="U27" s="127"/>
      <c r="V27" s="127"/>
      <c r="W27" s="128"/>
      <c r="X27" s="126" t="s">
        <v>10</v>
      </c>
      <c r="Y27" s="127"/>
      <c r="Z27" s="127"/>
      <c r="AA27" s="127"/>
      <c r="AB27" s="128"/>
      <c r="AC27"/>
      <c r="AM27" s="1"/>
    </row>
    <row r="28" spans="1:39" ht="16.5" thickBot="1" x14ac:dyDescent="0.3">
      <c r="A28" t="s">
        <v>23</v>
      </c>
      <c r="B28" s="1"/>
      <c r="C28" s="1"/>
      <c r="D28" s="22" t="s">
        <v>24</v>
      </c>
      <c r="E28" s="22" t="s">
        <v>25</v>
      </c>
      <c r="F28" s="22" t="s">
        <v>24</v>
      </c>
      <c r="G28" s="22" t="s">
        <v>25</v>
      </c>
      <c r="H28" s="23" t="s">
        <v>26</v>
      </c>
      <c r="I28" s="22" t="s">
        <v>24</v>
      </c>
      <c r="J28" s="22" t="s">
        <v>25</v>
      </c>
      <c r="K28" s="22" t="s">
        <v>24</v>
      </c>
      <c r="L28" s="22" t="s">
        <v>25</v>
      </c>
      <c r="M28" s="23" t="s">
        <v>26</v>
      </c>
      <c r="N28" s="22" t="s">
        <v>24</v>
      </c>
      <c r="O28" s="22" t="s">
        <v>25</v>
      </c>
      <c r="P28" s="22" t="s">
        <v>24</v>
      </c>
      <c r="Q28" s="22" t="s">
        <v>25</v>
      </c>
      <c r="R28" s="23" t="s">
        <v>26</v>
      </c>
      <c r="S28" s="22" t="s">
        <v>24</v>
      </c>
      <c r="T28" s="22" t="s">
        <v>25</v>
      </c>
      <c r="U28" s="22" t="s">
        <v>24</v>
      </c>
      <c r="V28" s="22" t="s">
        <v>25</v>
      </c>
      <c r="W28" s="23" t="s">
        <v>26</v>
      </c>
      <c r="X28" s="22" t="s">
        <v>24</v>
      </c>
      <c r="Y28" s="22" t="s">
        <v>25</v>
      </c>
      <c r="Z28" s="22" t="s">
        <v>24</v>
      </c>
      <c r="AA28" s="22" t="s">
        <v>25</v>
      </c>
      <c r="AB28" s="23" t="s">
        <v>26</v>
      </c>
      <c r="AC28"/>
      <c r="AM28" s="1"/>
    </row>
    <row r="29" spans="1:39" x14ac:dyDescent="0.25">
      <c r="B29" s="24" t="s">
        <v>27</v>
      </c>
      <c r="C29" s="1"/>
      <c r="D29" s="25">
        <v>0.5</v>
      </c>
      <c r="E29" s="26">
        <v>0.91666666666666663</v>
      </c>
      <c r="F29" s="27"/>
      <c r="G29" s="27"/>
      <c r="H29" s="28">
        <f t="shared" ref="H29:H33" si="0">+(E29-D29)+(G29-F29)</f>
        <v>0.41666666666666663</v>
      </c>
      <c r="I29" s="25">
        <v>0.5</v>
      </c>
      <c r="J29" s="26">
        <v>0.91666666666666663</v>
      </c>
      <c r="K29" s="27"/>
      <c r="L29" s="27"/>
      <c r="M29" s="28">
        <f t="shared" ref="M29:M33" si="1">+(J29-I29)+(L29-K29)</f>
        <v>0.41666666666666663</v>
      </c>
      <c r="N29" s="25">
        <v>0.5</v>
      </c>
      <c r="O29" s="26">
        <v>0.91666666666666663</v>
      </c>
      <c r="P29" s="27"/>
      <c r="Q29" s="27"/>
      <c r="R29" s="28">
        <f t="shared" ref="R29:R33" si="2">+(O29-N29)+(Q29-P29)</f>
        <v>0.41666666666666663</v>
      </c>
      <c r="S29" s="25">
        <v>0.41666666666666669</v>
      </c>
      <c r="T29" s="26">
        <v>0.875</v>
      </c>
      <c r="U29" s="27"/>
      <c r="V29" s="27"/>
      <c r="W29" s="28">
        <f t="shared" ref="W29:W33" si="3">+(T29-S29)+(V29-U29)</f>
        <v>0.45833333333333331</v>
      </c>
      <c r="X29" s="25">
        <v>0.41666666666666669</v>
      </c>
      <c r="Y29" s="26">
        <v>0.79166666666666663</v>
      </c>
      <c r="Z29" s="27"/>
      <c r="AA29" s="27"/>
      <c r="AB29" s="28">
        <f t="shared" ref="AB29:AB33" si="4">+(Y29-X29)+(AA29-Z29)</f>
        <v>0.37499999999999994</v>
      </c>
      <c r="AC29" s="99">
        <f>((+H29*3)+M29+R29+W29+AB29)*24</f>
        <v>70</v>
      </c>
      <c r="AM29" s="1"/>
    </row>
    <row r="30" spans="1:39" x14ac:dyDescent="0.25">
      <c r="B30" s="24" t="s">
        <v>28</v>
      </c>
      <c r="C30" s="1"/>
      <c r="D30" s="29"/>
      <c r="E30" s="30"/>
      <c r="F30" s="30"/>
      <c r="G30" s="30"/>
      <c r="H30" s="31">
        <f t="shared" si="0"/>
        <v>0</v>
      </c>
      <c r="I30" s="29"/>
      <c r="J30" s="30"/>
      <c r="K30" s="30">
        <v>0.58333333333333337</v>
      </c>
      <c r="L30" s="30">
        <v>0.79166666666666663</v>
      </c>
      <c r="M30" s="31">
        <f t="shared" si="1"/>
        <v>0.20833333333333326</v>
      </c>
      <c r="N30" s="29"/>
      <c r="O30" s="30"/>
      <c r="P30" s="30">
        <v>0.75</v>
      </c>
      <c r="Q30" s="30">
        <v>0.91666666666666663</v>
      </c>
      <c r="R30" s="31">
        <f t="shared" si="2"/>
        <v>0.16666666666666663</v>
      </c>
      <c r="S30" s="29"/>
      <c r="T30" s="30"/>
      <c r="U30" s="30">
        <v>0.625</v>
      </c>
      <c r="V30" s="30">
        <v>0.79166666666666663</v>
      </c>
      <c r="W30" s="31">
        <f t="shared" si="3"/>
        <v>0.16666666666666663</v>
      </c>
      <c r="X30" s="29"/>
      <c r="Y30" s="30"/>
      <c r="Z30" s="30">
        <v>0.58333333333333337</v>
      </c>
      <c r="AA30" s="30">
        <v>0.75</v>
      </c>
      <c r="AB30" s="31">
        <f t="shared" si="4"/>
        <v>0.16666666666666663</v>
      </c>
      <c r="AC30" s="99">
        <f>((+H30*3)+M30+R30+W30+AB30)*24</f>
        <v>16.999999999999996</v>
      </c>
      <c r="AM30" s="1"/>
    </row>
    <row r="31" spans="1:39" x14ac:dyDescent="0.25">
      <c r="B31" s="24" t="s">
        <v>29</v>
      </c>
      <c r="C31" s="1"/>
      <c r="D31" s="32"/>
      <c r="E31" s="33"/>
      <c r="F31" s="33">
        <v>0.66666666666666663</v>
      </c>
      <c r="G31" s="30">
        <v>0.83333333333333337</v>
      </c>
      <c r="H31" s="31">
        <f t="shared" si="0"/>
        <v>0.16666666666666674</v>
      </c>
      <c r="I31" s="32"/>
      <c r="J31" s="33"/>
      <c r="K31" s="33">
        <v>0.58333333333333337</v>
      </c>
      <c r="L31" s="33">
        <v>0.79166666666666663</v>
      </c>
      <c r="M31" s="31">
        <f t="shared" si="1"/>
        <v>0.20833333333333326</v>
      </c>
      <c r="N31" s="32"/>
      <c r="O31" s="33"/>
      <c r="P31" s="33">
        <v>0.66666666666666663</v>
      </c>
      <c r="Q31" s="33">
        <v>0.83333333333333337</v>
      </c>
      <c r="R31" s="31">
        <f t="shared" si="2"/>
        <v>0.16666666666666674</v>
      </c>
      <c r="S31" s="32"/>
      <c r="T31" s="33"/>
      <c r="U31" s="33">
        <v>0.58333333333333337</v>
      </c>
      <c r="V31" s="33">
        <v>0.75</v>
      </c>
      <c r="W31" s="31">
        <f t="shared" si="3"/>
        <v>0.16666666666666663</v>
      </c>
      <c r="X31" s="32"/>
      <c r="Y31" s="33"/>
      <c r="Z31" s="33">
        <v>0.625</v>
      </c>
      <c r="AA31" s="33">
        <v>0.79166666666666663</v>
      </c>
      <c r="AB31" s="31">
        <f t="shared" si="4"/>
        <v>0.16666666666666663</v>
      </c>
      <c r="AC31" s="99">
        <f>((+H31*3)+M31+R31+W31+AB31)*24</f>
        <v>29.000000000000004</v>
      </c>
      <c r="AM31" s="1"/>
    </row>
    <row r="32" spans="1:39" x14ac:dyDescent="0.25">
      <c r="B32" s="24" t="s">
        <v>30</v>
      </c>
      <c r="C32" s="1"/>
      <c r="D32" s="32">
        <v>0.52083333333333337</v>
      </c>
      <c r="E32" s="33">
        <v>0.5625</v>
      </c>
      <c r="F32" s="33">
        <v>0.75</v>
      </c>
      <c r="G32" s="33">
        <v>0.88541666666666663</v>
      </c>
      <c r="H32" s="31">
        <f t="shared" si="0"/>
        <v>0.17708333333333326</v>
      </c>
      <c r="I32" s="32"/>
      <c r="J32" s="33"/>
      <c r="K32" s="33">
        <v>0.58333333333333337</v>
      </c>
      <c r="L32" s="33">
        <v>0.88541666666666663</v>
      </c>
      <c r="M32" s="31">
        <f t="shared" si="1"/>
        <v>0.30208333333333326</v>
      </c>
      <c r="N32" s="32">
        <v>0.41666666666666669</v>
      </c>
      <c r="O32" s="33">
        <v>0.5</v>
      </c>
      <c r="P32" s="33"/>
      <c r="Q32" s="33"/>
      <c r="R32" s="31">
        <f t="shared" si="2"/>
        <v>8.3333333333333315E-2</v>
      </c>
      <c r="S32" s="32">
        <v>0.41666666666666669</v>
      </c>
      <c r="T32" s="33">
        <v>0.5</v>
      </c>
      <c r="U32" s="33">
        <v>0.625</v>
      </c>
      <c r="V32" s="33">
        <v>0.83333333333333337</v>
      </c>
      <c r="W32" s="31">
        <f t="shared" si="3"/>
        <v>0.29166666666666669</v>
      </c>
      <c r="X32" s="32"/>
      <c r="Y32" s="33"/>
      <c r="Z32" s="33"/>
      <c r="AA32" s="33"/>
      <c r="AB32" s="31">
        <f t="shared" si="4"/>
        <v>0</v>
      </c>
      <c r="AC32" s="99">
        <f>((+H32*3)+M32+R32+W32+AB32)*24</f>
        <v>28.999999999999993</v>
      </c>
      <c r="AM32" s="1"/>
    </row>
    <row r="33" spans="1:39" x14ac:dyDescent="0.25">
      <c r="B33" s="24" t="s">
        <v>181</v>
      </c>
      <c r="C33" s="1"/>
      <c r="D33" s="32">
        <v>0.45833333333333331</v>
      </c>
      <c r="E33" s="33">
        <v>0.625</v>
      </c>
      <c r="F33" s="33"/>
      <c r="G33" s="33"/>
      <c r="H33" s="31">
        <f t="shared" si="0"/>
        <v>0.16666666666666669</v>
      </c>
      <c r="I33" s="32">
        <v>0.45833333333333331</v>
      </c>
      <c r="J33" s="33">
        <v>0.60416666666666663</v>
      </c>
      <c r="K33" s="33">
        <v>0.66666666666666663</v>
      </c>
      <c r="L33" s="33">
        <v>0.83333333333333337</v>
      </c>
      <c r="M33" s="31">
        <f t="shared" si="1"/>
        <v>0.31250000000000006</v>
      </c>
      <c r="N33" s="32">
        <v>0.47916666666666669</v>
      </c>
      <c r="O33" s="33">
        <v>0.64583333333333337</v>
      </c>
      <c r="P33" s="33"/>
      <c r="Q33" s="33"/>
      <c r="R33" s="31">
        <f t="shared" si="2"/>
        <v>0.16666666666666669</v>
      </c>
      <c r="S33" s="33">
        <v>0.5</v>
      </c>
      <c r="T33" s="33">
        <v>0.625</v>
      </c>
      <c r="U33" s="33">
        <v>0.70833333333333337</v>
      </c>
      <c r="V33" s="33">
        <v>0.91666666666666663</v>
      </c>
      <c r="W33" s="31">
        <f t="shared" si="3"/>
        <v>0.33333333333333326</v>
      </c>
      <c r="X33" s="32"/>
      <c r="Y33" s="33"/>
      <c r="Z33" s="33"/>
      <c r="AA33" s="33"/>
      <c r="AB33" s="31">
        <f t="shared" si="4"/>
        <v>0</v>
      </c>
      <c r="AC33" s="99">
        <f>((+H33*3)+M33+R33+W33+AB33)*24</f>
        <v>31.5</v>
      </c>
      <c r="AM33" s="1"/>
    </row>
    <row r="34" spans="1:39" ht="16.5" thickBot="1" x14ac:dyDescent="0.3">
      <c r="B34" s="24" t="s">
        <v>179</v>
      </c>
      <c r="C34" s="1"/>
      <c r="D34" s="34">
        <v>0.5</v>
      </c>
      <c r="E34" s="35">
        <v>0.58333333333333337</v>
      </c>
      <c r="F34" s="35"/>
      <c r="G34" s="35"/>
      <c r="H34" s="36">
        <f>+(E34-D34)+(G34-F34)</f>
        <v>8.333333333333337E-2</v>
      </c>
      <c r="I34" s="34">
        <v>0.5</v>
      </c>
      <c r="J34" s="35">
        <v>0.58333333333333337</v>
      </c>
      <c r="K34" s="35">
        <v>0.64583333333333337</v>
      </c>
      <c r="L34" s="35">
        <v>0.77083333333333337</v>
      </c>
      <c r="M34" s="36">
        <f>+(J34-I34)+(L34-K34)</f>
        <v>0.20833333333333337</v>
      </c>
      <c r="N34" s="34">
        <v>0.5</v>
      </c>
      <c r="O34" s="35">
        <v>0.58333333333333337</v>
      </c>
      <c r="P34" s="35">
        <v>0.70833333333333337</v>
      </c>
      <c r="Q34" s="35">
        <v>0.875</v>
      </c>
      <c r="R34" s="36">
        <f>+(O34-N34)+(Q34-P34)</f>
        <v>0.25</v>
      </c>
      <c r="S34" s="34">
        <v>0.47916666666666669</v>
      </c>
      <c r="T34" s="35">
        <v>0.58333333333333337</v>
      </c>
      <c r="U34" s="35">
        <v>0.70833333333333337</v>
      </c>
      <c r="V34" s="35">
        <v>0.85416666666666663</v>
      </c>
      <c r="W34" s="36">
        <f>+(T34-S34)+(V34-U34)</f>
        <v>0.24999999999999994</v>
      </c>
      <c r="X34" s="34">
        <v>0.45833333333333331</v>
      </c>
      <c r="Y34" s="35">
        <v>0.70833333333333337</v>
      </c>
      <c r="Z34" s="35"/>
      <c r="AA34" s="35"/>
      <c r="AB34" s="36">
        <f>+(Y34-X34)+(AA34-Z34)</f>
        <v>0.25000000000000006</v>
      </c>
      <c r="AC34" s="99">
        <f>((+H34*3)+M34+R34+W34+AB34)*24</f>
        <v>29.000000000000004</v>
      </c>
      <c r="AM34" s="1"/>
    </row>
    <row r="35" spans="1:39" ht="16.5" thickBot="1" x14ac:dyDescent="0.3">
      <c r="B35" s="24"/>
      <c r="C35" s="1"/>
      <c r="D35" s="42"/>
      <c r="E35" s="43"/>
      <c r="F35" s="43"/>
      <c r="G35" s="43"/>
      <c r="H35" s="122"/>
      <c r="I35" s="43"/>
      <c r="J35" s="43"/>
      <c r="K35" s="43"/>
      <c r="L35" s="43"/>
      <c r="M35" s="122"/>
      <c r="N35" s="43"/>
      <c r="O35" s="43"/>
      <c r="P35" s="43"/>
      <c r="Q35" s="43"/>
      <c r="R35" s="122"/>
      <c r="S35" s="43"/>
      <c r="T35" s="43"/>
      <c r="U35" s="43"/>
      <c r="V35" s="43"/>
      <c r="W35" s="122"/>
      <c r="X35" s="43"/>
      <c r="Y35" s="43"/>
      <c r="Z35" s="43"/>
      <c r="AA35" s="43"/>
      <c r="AB35" s="122"/>
      <c r="AC35"/>
      <c r="AL35"/>
    </row>
    <row r="36" spans="1:39" ht="16.5" thickBot="1" x14ac:dyDescent="0.3">
      <c r="A36" t="s">
        <v>31</v>
      </c>
      <c r="B36" s="1"/>
      <c r="C36" s="1"/>
      <c r="D36" s="105">
        <v>2</v>
      </c>
      <c r="E36" s="125" t="s">
        <v>20</v>
      </c>
      <c r="F36" s="125"/>
      <c r="G36" s="125"/>
      <c r="H36" s="125"/>
      <c r="I36" s="125"/>
      <c r="J36" s="125"/>
      <c r="K36" s="125"/>
      <c r="L36" s="125"/>
      <c r="M36" s="125"/>
      <c r="N36" s="125"/>
      <c r="O36" s="125"/>
      <c r="P36" s="125"/>
      <c r="Q36" s="125"/>
      <c r="R36" s="125"/>
      <c r="S36" s="125"/>
      <c r="T36" s="125"/>
      <c r="U36" s="125"/>
      <c r="V36" s="125"/>
      <c r="W36" s="125"/>
      <c r="X36" s="125"/>
      <c r="Y36" s="125"/>
      <c r="Z36" s="125"/>
      <c r="AA36" s="125"/>
      <c r="AB36" s="125"/>
      <c r="AC36" s="100" t="s">
        <v>178</v>
      </c>
      <c r="AL36"/>
    </row>
    <row r="37" spans="1:39" ht="16.5" thickBot="1" x14ac:dyDescent="0.3">
      <c r="A37" t="s">
        <v>21</v>
      </c>
      <c r="B37" s="1"/>
      <c r="C37" s="1"/>
      <c r="D37" s="126" t="s">
        <v>22</v>
      </c>
      <c r="E37" s="127"/>
      <c r="F37" s="127"/>
      <c r="G37" s="127"/>
      <c r="H37" s="128"/>
      <c r="I37" s="126" t="s">
        <v>6</v>
      </c>
      <c r="J37" s="127"/>
      <c r="K37" s="127"/>
      <c r="L37" s="127"/>
      <c r="M37" s="128"/>
      <c r="N37" s="126" t="s">
        <v>8</v>
      </c>
      <c r="O37" s="127"/>
      <c r="P37" s="127"/>
      <c r="Q37" s="127"/>
      <c r="R37" s="128"/>
      <c r="S37" s="126" t="s">
        <v>9</v>
      </c>
      <c r="T37" s="127"/>
      <c r="U37" s="127"/>
      <c r="V37" s="127"/>
      <c r="W37" s="128"/>
      <c r="X37" s="126" t="s">
        <v>10</v>
      </c>
      <c r="Y37" s="127"/>
      <c r="Z37" s="127"/>
      <c r="AA37" s="127"/>
      <c r="AB37" s="128"/>
      <c r="AC37"/>
      <c r="AL37"/>
    </row>
    <row r="38" spans="1:39" ht="16.5" thickBot="1" x14ac:dyDescent="0.3">
      <c r="A38" t="s">
        <v>23</v>
      </c>
      <c r="B38" s="1"/>
      <c r="C38" s="1"/>
      <c r="D38" s="22" t="s">
        <v>24</v>
      </c>
      <c r="E38" s="22" t="s">
        <v>25</v>
      </c>
      <c r="F38" s="22" t="s">
        <v>24</v>
      </c>
      <c r="G38" s="22" t="s">
        <v>25</v>
      </c>
      <c r="H38" s="23" t="s">
        <v>26</v>
      </c>
      <c r="I38" s="22" t="s">
        <v>24</v>
      </c>
      <c r="J38" s="22" t="s">
        <v>25</v>
      </c>
      <c r="K38" s="22" t="s">
        <v>24</v>
      </c>
      <c r="L38" s="22" t="s">
        <v>25</v>
      </c>
      <c r="M38" s="23" t="s">
        <v>26</v>
      </c>
      <c r="N38" s="22" t="s">
        <v>24</v>
      </c>
      <c r="O38" s="22" t="s">
        <v>25</v>
      </c>
      <c r="P38" s="22" t="s">
        <v>24</v>
      </c>
      <c r="Q38" s="22" t="s">
        <v>25</v>
      </c>
      <c r="R38" s="23" t="s">
        <v>26</v>
      </c>
      <c r="S38" s="22" t="s">
        <v>24</v>
      </c>
      <c r="T38" s="22" t="s">
        <v>25</v>
      </c>
      <c r="U38" s="22" t="s">
        <v>24</v>
      </c>
      <c r="V38" s="22" t="s">
        <v>25</v>
      </c>
      <c r="W38" s="23" t="s">
        <v>26</v>
      </c>
      <c r="X38" s="22" t="s">
        <v>24</v>
      </c>
      <c r="Y38" s="22" t="s">
        <v>25</v>
      </c>
      <c r="Z38" s="22" t="s">
        <v>24</v>
      </c>
      <c r="AA38" s="22" t="s">
        <v>25</v>
      </c>
      <c r="AB38" s="23" t="s">
        <v>26</v>
      </c>
      <c r="AC38"/>
      <c r="AL38"/>
    </row>
    <row r="39" spans="1:39" x14ac:dyDescent="0.25">
      <c r="B39" s="24" t="s">
        <v>27</v>
      </c>
      <c r="C39" s="1"/>
      <c r="D39" s="25">
        <v>0.5</v>
      </c>
      <c r="E39" s="26">
        <v>0.91666666666666663</v>
      </c>
      <c r="F39" s="27"/>
      <c r="G39" s="27"/>
      <c r="H39" s="28">
        <f t="shared" ref="H39:H43" si="5">+(E39-D39)+(G39-F39)</f>
        <v>0.41666666666666663</v>
      </c>
      <c r="I39" s="25">
        <v>0.5</v>
      </c>
      <c r="J39" s="26">
        <v>0.91666666666666663</v>
      </c>
      <c r="K39" s="27"/>
      <c r="L39" s="27"/>
      <c r="M39" s="28">
        <f t="shared" ref="M39:M43" si="6">+(J39-I39)+(L39-K39)</f>
        <v>0.41666666666666663</v>
      </c>
      <c r="N39" s="25">
        <v>0.5</v>
      </c>
      <c r="O39" s="26">
        <v>0.91666666666666663</v>
      </c>
      <c r="P39" s="27"/>
      <c r="Q39" s="27"/>
      <c r="R39" s="28">
        <f t="shared" ref="R39:R43" si="7">+(O39-N39)+(Q39-P39)</f>
        <v>0.41666666666666663</v>
      </c>
      <c r="S39" s="25">
        <v>0.41666666666666669</v>
      </c>
      <c r="T39" s="26">
        <v>0.875</v>
      </c>
      <c r="U39" s="27"/>
      <c r="V39" s="27"/>
      <c r="W39" s="28">
        <f t="shared" ref="W39:W43" si="8">+(T39-S39)+(V39-U39)</f>
        <v>0.45833333333333331</v>
      </c>
      <c r="X39" s="25">
        <v>0.41666666666666669</v>
      </c>
      <c r="Y39" s="26">
        <v>0.79166666666666663</v>
      </c>
      <c r="Z39" s="27"/>
      <c r="AA39" s="27"/>
      <c r="AB39" s="28">
        <f t="shared" ref="AB39:AB43" si="9">+(Y39-X39)+(AA39-Z39)</f>
        <v>0.37499999999999994</v>
      </c>
      <c r="AC39" s="99">
        <f>((+H39*3)+M39+R39+W39+AB39)*24</f>
        <v>70</v>
      </c>
      <c r="AL39"/>
    </row>
    <row r="40" spans="1:39" x14ac:dyDescent="0.25">
      <c r="B40" s="24" t="s">
        <v>28</v>
      </c>
      <c r="C40" s="1"/>
      <c r="D40" s="29"/>
      <c r="E40" s="30"/>
      <c r="F40" s="30"/>
      <c r="G40" s="30"/>
      <c r="H40" s="31">
        <f t="shared" si="5"/>
        <v>0</v>
      </c>
      <c r="I40" s="29"/>
      <c r="J40" s="30"/>
      <c r="K40" s="30">
        <v>0.58333333333333337</v>
      </c>
      <c r="L40" s="30">
        <v>0.79166666666666663</v>
      </c>
      <c r="M40" s="31">
        <f t="shared" si="6"/>
        <v>0.20833333333333326</v>
      </c>
      <c r="N40" s="29"/>
      <c r="O40" s="30"/>
      <c r="P40" s="30">
        <v>0.75</v>
      </c>
      <c r="Q40" s="30">
        <v>0.91666666666666663</v>
      </c>
      <c r="R40" s="31">
        <f t="shared" si="7"/>
        <v>0.16666666666666663</v>
      </c>
      <c r="S40" s="29"/>
      <c r="T40" s="30"/>
      <c r="U40" s="30">
        <v>0.625</v>
      </c>
      <c r="V40" s="30">
        <v>0.79166666666666663</v>
      </c>
      <c r="W40" s="31">
        <f t="shared" si="8"/>
        <v>0.16666666666666663</v>
      </c>
      <c r="X40" s="29"/>
      <c r="Y40" s="30"/>
      <c r="Z40" s="30">
        <v>0.58333333333333337</v>
      </c>
      <c r="AA40" s="30">
        <v>0.75</v>
      </c>
      <c r="AB40" s="31">
        <f t="shared" si="9"/>
        <v>0.16666666666666663</v>
      </c>
      <c r="AC40" s="99">
        <f>((+H40*3)+M40+R40+W40+AB40)*24</f>
        <v>16.999999999999996</v>
      </c>
      <c r="AL40"/>
    </row>
    <row r="41" spans="1:39" x14ac:dyDescent="0.25">
      <c r="B41" s="24" t="s">
        <v>29</v>
      </c>
      <c r="C41" s="1"/>
      <c r="D41" s="32"/>
      <c r="E41" s="33"/>
      <c r="F41" s="33">
        <v>0.66666666666666663</v>
      </c>
      <c r="G41" s="30">
        <v>0.83333333333333337</v>
      </c>
      <c r="H41" s="31">
        <f t="shared" si="5"/>
        <v>0.16666666666666674</v>
      </c>
      <c r="I41" s="32"/>
      <c r="J41" s="33"/>
      <c r="K41" s="33">
        <v>0.58333333333333337</v>
      </c>
      <c r="L41" s="33">
        <v>0.79166666666666663</v>
      </c>
      <c r="M41" s="31">
        <f t="shared" si="6"/>
        <v>0.20833333333333326</v>
      </c>
      <c r="N41" s="32"/>
      <c r="O41" s="33"/>
      <c r="P41" s="33">
        <v>0.66666666666666663</v>
      </c>
      <c r="Q41" s="33">
        <v>0.83333333333333337</v>
      </c>
      <c r="R41" s="31">
        <f t="shared" si="7"/>
        <v>0.16666666666666674</v>
      </c>
      <c r="S41" s="32"/>
      <c r="T41" s="33"/>
      <c r="U41" s="33">
        <v>0.58333333333333337</v>
      </c>
      <c r="V41" s="33">
        <v>0.75</v>
      </c>
      <c r="W41" s="31">
        <f t="shared" si="8"/>
        <v>0.16666666666666663</v>
      </c>
      <c r="X41" s="32"/>
      <c r="Y41" s="33"/>
      <c r="Z41" s="33">
        <v>0.625</v>
      </c>
      <c r="AA41" s="33">
        <v>0.79166666666666663</v>
      </c>
      <c r="AB41" s="31">
        <f t="shared" si="9"/>
        <v>0.16666666666666663</v>
      </c>
      <c r="AC41" s="99">
        <f>((+H41*3)+M41+R41+W41+AB41)*24</f>
        <v>29.000000000000004</v>
      </c>
      <c r="AL41"/>
    </row>
    <row r="42" spans="1:39" x14ac:dyDescent="0.25">
      <c r="B42" s="24" t="s">
        <v>30</v>
      </c>
      <c r="C42" s="1"/>
      <c r="D42" s="32">
        <v>0.52083333333333337</v>
      </c>
      <c r="E42" s="33">
        <v>0.5625</v>
      </c>
      <c r="F42" s="33">
        <v>0.75</v>
      </c>
      <c r="G42" s="33">
        <v>0.88541666666666663</v>
      </c>
      <c r="H42" s="31">
        <f t="shared" si="5"/>
        <v>0.17708333333333326</v>
      </c>
      <c r="I42" s="32"/>
      <c r="J42" s="33"/>
      <c r="K42" s="33">
        <v>0.58333333333333337</v>
      </c>
      <c r="L42" s="33">
        <v>0.88541666666666663</v>
      </c>
      <c r="M42" s="31">
        <f t="shared" si="6"/>
        <v>0.30208333333333326</v>
      </c>
      <c r="N42" s="32">
        <v>0.41666666666666669</v>
      </c>
      <c r="O42" s="33">
        <v>0.5</v>
      </c>
      <c r="P42" s="33"/>
      <c r="Q42" s="33"/>
      <c r="R42" s="31">
        <f t="shared" si="7"/>
        <v>8.3333333333333315E-2</v>
      </c>
      <c r="S42" s="32">
        <v>0.41666666666666669</v>
      </c>
      <c r="T42" s="33">
        <v>0.5</v>
      </c>
      <c r="U42" s="33">
        <v>0.625</v>
      </c>
      <c r="V42" s="33">
        <v>0.83333333333333337</v>
      </c>
      <c r="W42" s="31">
        <f t="shared" si="8"/>
        <v>0.29166666666666669</v>
      </c>
      <c r="X42" s="32"/>
      <c r="Y42" s="33"/>
      <c r="Z42" s="33"/>
      <c r="AA42" s="33"/>
      <c r="AB42" s="31">
        <f t="shared" si="9"/>
        <v>0</v>
      </c>
      <c r="AC42" s="99">
        <f>((+H42*3)+M42+R42+W42+AB42)*24</f>
        <v>28.999999999999993</v>
      </c>
      <c r="AL42"/>
    </row>
    <row r="43" spans="1:39" x14ac:dyDescent="0.25">
      <c r="B43" s="24" t="s">
        <v>181</v>
      </c>
      <c r="C43" s="1"/>
      <c r="D43" s="32">
        <v>0.45833333333333331</v>
      </c>
      <c r="E43" s="33">
        <v>0.625</v>
      </c>
      <c r="F43" s="33"/>
      <c r="G43" s="33"/>
      <c r="H43" s="31">
        <f t="shared" si="5"/>
        <v>0.16666666666666669</v>
      </c>
      <c r="I43" s="32">
        <v>0.45833333333333331</v>
      </c>
      <c r="J43" s="33">
        <v>0.60416666666666663</v>
      </c>
      <c r="K43" s="33">
        <v>0.66666666666666663</v>
      </c>
      <c r="L43" s="33">
        <v>0.83333333333333337</v>
      </c>
      <c r="M43" s="31">
        <f t="shared" si="6"/>
        <v>0.31250000000000006</v>
      </c>
      <c r="N43" s="32">
        <v>0.47916666666666669</v>
      </c>
      <c r="O43" s="33">
        <v>0.64583333333333337</v>
      </c>
      <c r="P43" s="33"/>
      <c r="Q43" s="33"/>
      <c r="R43" s="31">
        <f t="shared" si="7"/>
        <v>0.16666666666666669</v>
      </c>
      <c r="S43" s="33">
        <v>0.5</v>
      </c>
      <c r="T43" s="33">
        <v>0.625</v>
      </c>
      <c r="U43" s="33">
        <v>0.70833333333333337</v>
      </c>
      <c r="V43" s="33">
        <v>0.91666666666666663</v>
      </c>
      <c r="W43" s="31">
        <f t="shared" si="8"/>
        <v>0.33333333333333326</v>
      </c>
      <c r="X43" s="32"/>
      <c r="Y43" s="33"/>
      <c r="Z43" s="33"/>
      <c r="AA43" s="33"/>
      <c r="AB43" s="31">
        <f t="shared" si="9"/>
        <v>0</v>
      </c>
      <c r="AC43" s="99">
        <f>((+H43*3)+M43+R43+W43+AB43)*24</f>
        <v>31.5</v>
      </c>
      <c r="AL43"/>
    </row>
    <row r="44" spans="1:39" ht="16.5" thickBot="1" x14ac:dyDescent="0.3">
      <c r="B44" s="24" t="s">
        <v>179</v>
      </c>
      <c r="C44" s="1"/>
      <c r="D44" s="34">
        <v>0.5</v>
      </c>
      <c r="E44" s="35">
        <v>0.58333333333333337</v>
      </c>
      <c r="F44" s="35"/>
      <c r="G44" s="35"/>
      <c r="H44" s="36">
        <f>+(E44-D44)+(G44-F44)</f>
        <v>8.333333333333337E-2</v>
      </c>
      <c r="I44" s="34">
        <v>0.5</v>
      </c>
      <c r="J44" s="35">
        <v>0.58333333333333337</v>
      </c>
      <c r="K44" s="35">
        <v>0.64583333333333337</v>
      </c>
      <c r="L44" s="35">
        <v>0.77083333333333337</v>
      </c>
      <c r="M44" s="36">
        <f>+(J44-I44)+(L44-K44)</f>
        <v>0.20833333333333337</v>
      </c>
      <c r="N44" s="34">
        <v>0.5</v>
      </c>
      <c r="O44" s="35">
        <v>0.58333333333333337</v>
      </c>
      <c r="P44" s="35">
        <v>0.70833333333333337</v>
      </c>
      <c r="Q44" s="35">
        <v>0.875</v>
      </c>
      <c r="R44" s="36">
        <f>+(O44-N44)+(Q44-P44)</f>
        <v>0.25</v>
      </c>
      <c r="S44" s="34">
        <v>0.47916666666666669</v>
      </c>
      <c r="T44" s="35">
        <v>0.58333333333333337</v>
      </c>
      <c r="U44" s="35">
        <v>0.70833333333333337</v>
      </c>
      <c r="V44" s="35">
        <v>0.85416666666666663</v>
      </c>
      <c r="W44" s="36">
        <f>+(T44-S44)+(V44-U44)</f>
        <v>0.24999999999999994</v>
      </c>
      <c r="X44" s="34">
        <v>0.45833333333333331</v>
      </c>
      <c r="Y44" s="35">
        <v>0.70833333333333337</v>
      </c>
      <c r="Z44" s="35"/>
      <c r="AA44" s="35"/>
      <c r="AB44" s="36">
        <f>+(Y44-X44)+(AA44-Z44)</f>
        <v>0.25000000000000006</v>
      </c>
      <c r="AC44" s="99">
        <f>((+H44*3)+M44+R44+W44+AB44)*24</f>
        <v>29.000000000000004</v>
      </c>
      <c r="AL44"/>
    </row>
    <row r="45" spans="1:39" x14ac:dyDescent="0.25">
      <c r="B45" s="1"/>
      <c r="C45" s="1"/>
      <c r="D45" s="1"/>
      <c r="E45" s="1"/>
      <c r="F45" s="1"/>
      <c r="G45" s="1"/>
      <c r="H45" s="1"/>
      <c r="I45" s="1"/>
      <c r="J45" s="1"/>
      <c r="K45" s="1"/>
      <c r="L45" s="1"/>
      <c r="M45" s="1"/>
      <c r="N45" s="1"/>
      <c r="O45" s="1"/>
      <c r="P45" s="1"/>
      <c r="Q45" s="1"/>
      <c r="R45" s="1"/>
      <c r="S45" s="1"/>
      <c r="T45" s="1"/>
      <c r="U45" s="1"/>
      <c r="V45" s="1"/>
      <c r="W45" s="1"/>
      <c r="X45" s="1"/>
      <c r="Y45" s="1"/>
      <c r="Z45" s="1"/>
      <c r="AA45" s="1"/>
      <c r="AB45" s="1"/>
      <c r="AC45"/>
      <c r="AL45"/>
    </row>
    <row r="46" spans="1:39" ht="16.5" thickBot="1" x14ac:dyDescent="0.3">
      <c r="A46" t="s">
        <v>182</v>
      </c>
      <c r="B46" s="1"/>
      <c r="C46" s="1"/>
      <c r="D46" s="106">
        <v>3</v>
      </c>
      <c r="E46" s="125" t="s">
        <v>20</v>
      </c>
      <c r="F46" s="125"/>
      <c r="G46" s="125"/>
      <c r="H46" s="125"/>
      <c r="I46" s="125"/>
      <c r="J46" s="125"/>
      <c r="K46" s="125"/>
      <c r="L46" s="125"/>
      <c r="M46" s="125"/>
      <c r="N46" s="125"/>
      <c r="O46" s="125"/>
      <c r="P46" s="125"/>
      <c r="Q46" s="125"/>
      <c r="R46" s="125"/>
      <c r="S46" s="125"/>
      <c r="T46" s="125"/>
      <c r="U46" s="125"/>
      <c r="V46" s="125"/>
      <c r="W46" s="125"/>
      <c r="X46" s="125"/>
      <c r="Y46" s="125"/>
      <c r="Z46" s="125"/>
      <c r="AA46" s="125"/>
      <c r="AB46" s="125"/>
      <c r="AC46" s="100" t="s">
        <v>178</v>
      </c>
      <c r="AL46"/>
    </row>
    <row r="47" spans="1:39" ht="16.5" thickBot="1" x14ac:dyDescent="0.3">
      <c r="A47" t="s">
        <v>21</v>
      </c>
      <c r="B47" s="1"/>
      <c r="C47" s="1"/>
      <c r="D47" s="126" t="s">
        <v>22</v>
      </c>
      <c r="E47" s="127"/>
      <c r="F47" s="127"/>
      <c r="G47" s="127"/>
      <c r="H47" s="128"/>
      <c r="I47" s="126" t="s">
        <v>6</v>
      </c>
      <c r="J47" s="127"/>
      <c r="K47" s="127"/>
      <c r="L47" s="127"/>
      <c r="M47" s="128"/>
      <c r="N47" s="126" t="s">
        <v>8</v>
      </c>
      <c r="O47" s="127"/>
      <c r="P47" s="127"/>
      <c r="Q47" s="127"/>
      <c r="R47" s="128"/>
      <c r="S47" s="126" t="s">
        <v>9</v>
      </c>
      <c r="T47" s="127"/>
      <c r="U47" s="127"/>
      <c r="V47" s="127"/>
      <c r="W47" s="128"/>
      <c r="X47" s="126" t="s">
        <v>10</v>
      </c>
      <c r="Y47" s="127"/>
      <c r="Z47" s="127"/>
      <c r="AA47" s="127"/>
      <c r="AB47" s="128"/>
      <c r="AC47"/>
      <c r="AL47"/>
    </row>
    <row r="48" spans="1:39" ht="16.5" thickBot="1" x14ac:dyDescent="0.3">
      <c r="A48" t="s">
        <v>23</v>
      </c>
      <c r="B48" s="1"/>
      <c r="C48" s="1"/>
      <c r="D48" s="22" t="s">
        <v>24</v>
      </c>
      <c r="E48" s="22" t="s">
        <v>25</v>
      </c>
      <c r="F48" s="22" t="s">
        <v>24</v>
      </c>
      <c r="G48" s="22" t="s">
        <v>25</v>
      </c>
      <c r="H48" s="23" t="s">
        <v>26</v>
      </c>
      <c r="I48" s="22" t="s">
        <v>24</v>
      </c>
      <c r="J48" s="22" t="s">
        <v>25</v>
      </c>
      <c r="K48" s="22" t="s">
        <v>24</v>
      </c>
      <c r="L48" s="22" t="s">
        <v>25</v>
      </c>
      <c r="M48" s="23" t="s">
        <v>26</v>
      </c>
      <c r="N48" s="22" t="s">
        <v>24</v>
      </c>
      <c r="O48" s="22" t="s">
        <v>25</v>
      </c>
      <c r="P48" s="22" t="s">
        <v>24</v>
      </c>
      <c r="Q48" s="22" t="s">
        <v>25</v>
      </c>
      <c r="R48" s="23" t="s">
        <v>26</v>
      </c>
      <c r="S48" s="22" t="s">
        <v>24</v>
      </c>
      <c r="T48" s="22" t="s">
        <v>25</v>
      </c>
      <c r="U48" s="22" t="s">
        <v>24</v>
      </c>
      <c r="V48" s="22" t="s">
        <v>25</v>
      </c>
      <c r="W48" s="23" t="s">
        <v>26</v>
      </c>
      <c r="X48" s="22" t="s">
        <v>24</v>
      </c>
      <c r="Y48" s="22" t="s">
        <v>25</v>
      </c>
      <c r="Z48" s="22" t="s">
        <v>24</v>
      </c>
      <c r="AA48" s="22" t="s">
        <v>25</v>
      </c>
      <c r="AB48" s="23" t="s">
        <v>26</v>
      </c>
      <c r="AC48"/>
      <c r="AL48"/>
    </row>
    <row r="49" spans="1:40" x14ac:dyDescent="0.25">
      <c r="B49" s="24" t="s">
        <v>27</v>
      </c>
      <c r="C49" s="1"/>
      <c r="D49" s="25">
        <v>0.5</v>
      </c>
      <c r="E49" s="26">
        <v>0.91666666666666663</v>
      </c>
      <c r="F49" s="27"/>
      <c r="G49" s="27"/>
      <c r="H49" s="28">
        <f t="shared" ref="H49:H53" si="10">+(E49-D49)+(G49-F49)</f>
        <v>0.41666666666666663</v>
      </c>
      <c r="I49" s="25">
        <v>0.5</v>
      </c>
      <c r="J49" s="26">
        <v>0.91666666666666663</v>
      </c>
      <c r="K49" s="27"/>
      <c r="L49" s="27"/>
      <c r="M49" s="28">
        <f t="shared" ref="M49:M53" si="11">+(J49-I49)+(L49-K49)</f>
        <v>0.41666666666666663</v>
      </c>
      <c r="N49" s="25">
        <v>0.5</v>
      </c>
      <c r="O49" s="26">
        <v>0.91666666666666663</v>
      </c>
      <c r="P49" s="27"/>
      <c r="Q49" s="27"/>
      <c r="R49" s="28">
        <f t="shared" ref="R49:R53" si="12">+(O49-N49)+(Q49-P49)</f>
        <v>0.41666666666666663</v>
      </c>
      <c r="S49" s="25">
        <v>0.41666666666666669</v>
      </c>
      <c r="T49" s="26">
        <v>0.875</v>
      </c>
      <c r="U49" s="27"/>
      <c r="V49" s="27"/>
      <c r="W49" s="28">
        <f t="shared" ref="W49:W53" si="13">+(T49-S49)+(V49-U49)</f>
        <v>0.45833333333333331</v>
      </c>
      <c r="X49" s="25">
        <v>0.41666666666666669</v>
      </c>
      <c r="Y49" s="26">
        <v>0.79166666666666663</v>
      </c>
      <c r="Z49" s="27"/>
      <c r="AA49" s="27"/>
      <c r="AB49" s="28">
        <f t="shared" ref="AB49:AB53" si="14">+(Y49-X49)+(AA49-Z49)</f>
        <v>0.37499999999999994</v>
      </c>
      <c r="AC49" s="99">
        <f>((+H49*3)+M49+R49+W49+AB49)*24</f>
        <v>70</v>
      </c>
      <c r="AL49"/>
    </row>
    <row r="50" spans="1:40" x14ac:dyDescent="0.25">
      <c r="B50" s="24" t="s">
        <v>28</v>
      </c>
      <c r="C50" s="1"/>
      <c r="D50" s="29"/>
      <c r="E50" s="30"/>
      <c r="F50" s="30"/>
      <c r="G50" s="30"/>
      <c r="H50" s="31">
        <f t="shared" si="10"/>
        <v>0</v>
      </c>
      <c r="I50" s="29"/>
      <c r="J50" s="30"/>
      <c r="K50" s="30">
        <v>0.58333333333333337</v>
      </c>
      <c r="L50" s="30">
        <v>0.79166666666666663</v>
      </c>
      <c r="M50" s="31">
        <f t="shared" si="11"/>
        <v>0.20833333333333326</v>
      </c>
      <c r="N50" s="29"/>
      <c r="O50" s="30"/>
      <c r="P50" s="30">
        <v>0.75</v>
      </c>
      <c r="Q50" s="30">
        <v>0.91666666666666663</v>
      </c>
      <c r="R50" s="31">
        <f t="shared" si="12"/>
        <v>0.16666666666666663</v>
      </c>
      <c r="S50" s="29"/>
      <c r="T50" s="30"/>
      <c r="U50" s="30">
        <v>0.625</v>
      </c>
      <c r="V50" s="30">
        <v>0.79166666666666663</v>
      </c>
      <c r="W50" s="31">
        <f t="shared" si="13"/>
        <v>0.16666666666666663</v>
      </c>
      <c r="X50" s="29"/>
      <c r="Y50" s="30"/>
      <c r="Z50" s="30">
        <v>0.58333333333333337</v>
      </c>
      <c r="AA50" s="30">
        <v>0.75</v>
      </c>
      <c r="AB50" s="31">
        <f t="shared" si="14"/>
        <v>0.16666666666666663</v>
      </c>
      <c r="AC50" s="99">
        <f>((+H50*3)+M50+R50+W50+AB50)*24</f>
        <v>16.999999999999996</v>
      </c>
      <c r="AL50"/>
    </row>
    <row r="51" spans="1:40" x14ac:dyDescent="0.25">
      <c r="B51" s="24" t="s">
        <v>29</v>
      </c>
      <c r="C51" s="1"/>
      <c r="D51" s="32"/>
      <c r="E51" s="33"/>
      <c r="F51" s="33">
        <v>0.66666666666666663</v>
      </c>
      <c r="G51" s="30">
        <v>0.83333333333333337</v>
      </c>
      <c r="H51" s="31">
        <f t="shared" si="10"/>
        <v>0.16666666666666674</v>
      </c>
      <c r="I51" s="32"/>
      <c r="J51" s="33"/>
      <c r="K51" s="33">
        <v>0.58333333333333337</v>
      </c>
      <c r="L51" s="33">
        <v>0.79166666666666663</v>
      </c>
      <c r="M51" s="31">
        <f t="shared" si="11"/>
        <v>0.20833333333333326</v>
      </c>
      <c r="N51" s="32"/>
      <c r="O51" s="33"/>
      <c r="P51" s="33">
        <v>0.66666666666666663</v>
      </c>
      <c r="Q51" s="33">
        <v>0.83333333333333337</v>
      </c>
      <c r="R51" s="31">
        <f t="shared" si="12"/>
        <v>0.16666666666666674</v>
      </c>
      <c r="S51" s="32"/>
      <c r="T51" s="33"/>
      <c r="U51" s="33">
        <v>0.58333333333333337</v>
      </c>
      <c r="V51" s="33">
        <v>0.75</v>
      </c>
      <c r="W51" s="31">
        <f t="shared" si="13"/>
        <v>0.16666666666666663</v>
      </c>
      <c r="X51" s="32"/>
      <c r="Y51" s="33"/>
      <c r="Z51" s="33">
        <v>0.625</v>
      </c>
      <c r="AA51" s="33">
        <v>0.79166666666666663</v>
      </c>
      <c r="AB51" s="31">
        <f t="shared" si="14"/>
        <v>0.16666666666666663</v>
      </c>
      <c r="AC51" s="99">
        <f>((+H51*3)+M51+R51+W51+AB51)*24</f>
        <v>29.000000000000004</v>
      </c>
      <c r="AL51"/>
    </row>
    <row r="52" spans="1:40" x14ac:dyDescent="0.25">
      <c r="B52" s="24" t="s">
        <v>30</v>
      </c>
      <c r="C52" s="1"/>
      <c r="D52" s="32">
        <v>0.52083333333333337</v>
      </c>
      <c r="E52" s="33">
        <v>0.5625</v>
      </c>
      <c r="F52" s="33">
        <v>0.75</v>
      </c>
      <c r="G52" s="33">
        <v>0.88541666666666663</v>
      </c>
      <c r="H52" s="31">
        <f t="shared" si="10"/>
        <v>0.17708333333333326</v>
      </c>
      <c r="I52" s="32"/>
      <c r="J52" s="33"/>
      <c r="K52" s="33">
        <v>0.58333333333333337</v>
      </c>
      <c r="L52" s="33">
        <v>0.88541666666666663</v>
      </c>
      <c r="M52" s="31">
        <f t="shared" si="11"/>
        <v>0.30208333333333326</v>
      </c>
      <c r="N52" s="32">
        <v>0.41666666666666669</v>
      </c>
      <c r="O52" s="33">
        <v>0.5</v>
      </c>
      <c r="P52" s="33"/>
      <c r="Q52" s="33"/>
      <c r="R52" s="31">
        <f t="shared" si="12"/>
        <v>8.3333333333333315E-2</v>
      </c>
      <c r="S52" s="32">
        <v>0.41666666666666669</v>
      </c>
      <c r="T52" s="33">
        <v>0.5</v>
      </c>
      <c r="U52" s="33">
        <v>0.625</v>
      </c>
      <c r="V52" s="33">
        <v>0.83333333333333337</v>
      </c>
      <c r="W52" s="31">
        <f t="shared" si="13"/>
        <v>0.29166666666666669</v>
      </c>
      <c r="X52" s="32"/>
      <c r="Y52" s="33"/>
      <c r="Z52" s="33"/>
      <c r="AA52" s="33"/>
      <c r="AB52" s="31">
        <f t="shared" si="14"/>
        <v>0</v>
      </c>
      <c r="AC52" s="99">
        <f>((+H52*3)+M52+R52+W52+AB52)*24</f>
        <v>28.999999999999993</v>
      </c>
      <c r="AL52"/>
    </row>
    <row r="53" spans="1:40" x14ac:dyDescent="0.25">
      <c r="B53" s="24" t="s">
        <v>181</v>
      </c>
      <c r="C53" s="1"/>
      <c r="D53" s="32">
        <v>0.45833333333333331</v>
      </c>
      <c r="E53" s="33">
        <v>0.625</v>
      </c>
      <c r="F53" s="33"/>
      <c r="G53" s="33"/>
      <c r="H53" s="31">
        <f t="shared" si="10"/>
        <v>0.16666666666666669</v>
      </c>
      <c r="I53" s="32">
        <v>0.45833333333333331</v>
      </c>
      <c r="J53" s="33">
        <v>0.60416666666666663</v>
      </c>
      <c r="K53" s="33">
        <v>0.66666666666666663</v>
      </c>
      <c r="L53" s="33">
        <v>0.83333333333333337</v>
      </c>
      <c r="M53" s="31">
        <f t="shared" si="11"/>
        <v>0.31250000000000006</v>
      </c>
      <c r="N53" s="32">
        <v>0.47916666666666669</v>
      </c>
      <c r="O53" s="33">
        <v>0.64583333333333337</v>
      </c>
      <c r="P53" s="33"/>
      <c r="Q53" s="33"/>
      <c r="R53" s="31">
        <f t="shared" si="12"/>
        <v>0.16666666666666669</v>
      </c>
      <c r="S53" s="33">
        <v>0.5</v>
      </c>
      <c r="T53" s="33">
        <v>0.625</v>
      </c>
      <c r="U53" s="33">
        <v>0.70833333333333337</v>
      </c>
      <c r="V53" s="33">
        <v>0.91666666666666663</v>
      </c>
      <c r="W53" s="31">
        <f t="shared" si="13"/>
        <v>0.33333333333333326</v>
      </c>
      <c r="X53" s="32"/>
      <c r="Y53" s="33"/>
      <c r="Z53" s="33"/>
      <c r="AA53" s="33"/>
      <c r="AB53" s="31">
        <f t="shared" si="14"/>
        <v>0</v>
      </c>
      <c r="AC53" s="99">
        <f>((+H53*3)+M53+R53+W53+AB53)*24</f>
        <v>31.5</v>
      </c>
      <c r="AL53"/>
    </row>
    <row r="54" spans="1:40" ht="16.5" thickBot="1" x14ac:dyDescent="0.3">
      <c r="B54" s="24" t="s">
        <v>179</v>
      </c>
      <c r="C54" s="1"/>
      <c r="D54" s="34">
        <v>0.5</v>
      </c>
      <c r="E54" s="35">
        <v>0.58333333333333337</v>
      </c>
      <c r="F54" s="35"/>
      <c r="G54" s="35"/>
      <c r="H54" s="36">
        <f>+(E54-D54)+(G54-F54)</f>
        <v>8.333333333333337E-2</v>
      </c>
      <c r="I54" s="34">
        <v>0.5</v>
      </c>
      <c r="J54" s="35">
        <v>0.58333333333333337</v>
      </c>
      <c r="K54" s="35">
        <v>0.64583333333333337</v>
      </c>
      <c r="L54" s="35">
        <v>0.77083333333333337</v>
      </c>
      <c r="M54" s="36">
        <f>+(J54-I54)+(L54-K54)</f>
        <v>0.20833333333333337</v>
      </c>
      <c r="N54" s="34">
        <v>0.5</v>
      </c>
      <c r="O54" s="35">
        <v>0.58333333333333337</v>
      </c>
      <c r="P54" s="35">
        <v>0.70833333333333337</v>
      </c>
      <c r="Q54" s="35">
        <v>0.875</v>
      </c>
      <c r="R54" s="36">
        <f>+(O54-N54)+(Q54-P54)</f>
        <v>0.25</v>
      </c>
      <c r="S54" s="34">
        <v>0.47916666666666669</v>
      </c>
      <c r="T54" s="35">
        <v>0.58333333333333337</v>
      </c>
      <c r="U54" s="35">
        <v>0.70833333333333337</v>
      </c>
      <c r="V54" s="35">
        <v>0.85416666666666663</v>
      </c>
      <c r="W54" s="36">
        <f>+(T54-S54)+(V54-U54)</f>
        <v>0.24999999999999994</v>
      </c>
      <c r="X54" s="34">
        <v>0.45833333333333331</v>
      </c>
      <c r="Y54" s="35">
        <v>0.70833333333333337</v>
      </c>
      <c r="Z54" s="35"/>
      <c r="AA54" s="35"/>
      <c r="AB54" s="36">
        <f>+(Y54-X54)+(AA54-Z54)</f>
        <v>0.25000000000000006</v>
      </c>
      <c r="AC54" s="99">
        <f>((+H54*3)+M54+R54+W54+AB54)*24</f>
        <v>29.000000000000004</v>
      </c>
      <c r="AL54"/>
    </row>
    <row r="55" spans="1:40" x14ac:dyDescent="0.25">
      <c r="B55" s="1"/>
      <c r="C55" s="1"/>
      <c r="D55" s="1"/>
      <c r="E55" s="1"/>
      <c r="F55" s="1"/>
      <c r="G55" s="1"/>
      <c r="H55" s="1"/>
      <c r="I55" s="1"/>
      <c r="J55" s="1"/>
      <c r="K55" s="1"/>
      <c r="L55" s="1"/>
      <c r="M55" s="1"/>
      <c r="N55" s="1"/>
      <c r="O55" s="1"/>
      <c r="P55" s="1"/>
      <c r="Q55" s="1"/>
      <c r="R55" s="1"/>
      <c r="S55" s="1"/>
      <c r="T55" s="1"/>
      <c r="U55" s="1"/>
      <c r="V55" s="1"/>
      <c r="W55" s="1"/>
      <c r="X55" s="1"/>
      <c r="Y55" s="1"/>
      <c r="Z55" s="1"/>
      <c r="AA55" s="1"/>
      <c r="AB55" s="1"/>
      <c r="AC55"/>
      <c r="AL55"/>
    </row>
    <row r="56" spans="1:40" ht="16.5" thickBot="1" x14ac:dyDescent="0.3">
      <c r="A56" t="s">
        <v>183</v>
      </c>
      <c r="B56" s="1"/>
      <c r="C56" s="1"/>
      <c r="D56" s="121">
        <v>4</v>
      </c>
      <c r="E56" s="125" t="s">
        <v>32</v>
      </c>
      <c r="F56" s="125"/>
      <c r="G56" s="125"/>
      <c r="H56" s="125"/>
      <c r="I56" s="125"/>
      <c r="J56" s="125"/>
      <c r="K56" s="125"/>
      <c r="L56" s="125"/>
      <c r="M56" s="125"/>
      <c r="N56" s="125"/>
      <c r="O56" s="125"/>
      <c r="P56" s="125"/>
      <c r="Q56" s="125"/>
      <c r="R56" s="125"/>
      <c r="S56" s="125"/>
      <c r="T56" s="125"/>
      <c r="U56" s="125"/>
      <c r="V56" s="125"/>
      <c r="W56" s="125"/>
      <c r="X56" s="125"/>
      <c r="Y56" s="125"/>
      <c r="Z56" s="125"/>
      <c r="AA56" s="125"/>
      <c r="AB56" s="125"/>
      <c r="AC56" s="100" t="s">
        <v>178</v>
      </c>
      <c r="AL56"/>
    </row>
    <row r="57" spans="1:40" ht="16.5" thickBot="1" x14ac:dyDescent="0.3">
      <c r="A57" t="s">
        <v>185</v>
      </c>
      <c r="B57" s="1"/>
      <c r="C57" s="1"/>
      <c r="D57" s="126" t="s">
        <v>22</v>
      </c>
      <c r="E57" s="127"/>
      <c r="F57" s="127"/>
      <c r="G57" s="127"/>
      <c r="H57" s="128"/>
      <c r="I57" s="126" t="s">
        <v>6</v>
      </c>
      <c r="J57" s="127"/>
      <c r="K57" s="127"/>
      <c r="L57" s="127"/>
      <c r="M57" s="128"/>
      <c r="N57" s="126" t="s">
        <v>8</v>
      </c>
      <c r="O57" s="127"/>
      <c r="P57" s="127"/>
      <c r="Q57" s="127"/>
      <c r="R57" s="128"/>
      <c r="S57" s="126" t="s">
        <v>9</v>
      </c>
      <c r="T57" s="127"/>
      <c r="U57" s="127"/>
      <c r="V57" s="127"/>
      <c r="W57" s="128"/>
      <c r="X57" s="38" t="s">
        <v>10</v>
      </c>
      <c r="Y57" s="39"/>
      <c r="Z57" s="39"/>
      <c r="AA57" s="39"/>
      <c r="AB57" s="40"/>
      <c r="AC57"/>
    </row>
    <row r="58" spans="1:40" ht="16.5" thickBot="1" x14ac:dyDescent="0.3">
      <c r="A58" s="123" t="s">
        <v>186</v>
      </c>
      <c r="B58" s="1"/>
      <c r="C58" s="1"/>
      <c r="D58" s="22" t="s">
        <v>24</v>
      </c>
      <c r="E58" s="22" t="s">
        <v>25</v>
      </c>
      <c r="F58" s="22" t="s">
        <v>24</v>
      </c>
      <c r="G58" s="22" t="s">
        <v>25</v>
      </c>
      <c r="H58" s="41" t="s">
        <v>26</v>
      </c>
      <c r="I58" s="22" t="s">
        <v>24</v>
      </c>
      <c r="J58" s="22" t="s">
        <v>25</v>
      </c>
      <c r="K58" s="22" t="s">
        <v>24</v>
      </c>
      <c r="L58" s="22" t="s">
        <v>25</v>
      </c>
      <c r="M58" s="41" t="s">
        <v>26</v>
      </c>
      <c r="N58" s="22" t="s">
        <v>24</v>
      </c>
      <c r="O58" s="22" t="s">
        <v>25</v>
      </c>
      <c r="P58" s="22" t="s">
        <v>24</v>
      </c>
      <c r="Q58" s="22" t="s">
        <v>25</v>
      </c>
      <c r="R58" s="41" t="s">
        <v>26</v>
      </c>
      <c r="S58" s="22" t="s">
        <v>24</v>
      </c>
      <c r="T58" s="22" t="s">
        <v>25</v>
      </c>
      <c r="U58" s="22" t="s">
        <v>24</v>
      </c>
      <c r="V58" s="22" t="s">
        <v>25</v>
      </c>
      <c r="W58" s="41" t="s">
        <v>26</v>
      </c>
      <c r="X58" s="22" t="s">
        <v>24</v>
      </c>
      <c r="Y58" s="22" t="s">
        <v>25</v>
      </c>
      <c r="Z58" s="22" t="s">
        <v>24</v>
      </c>
      <c r="AA58" s="22" t="s">
        <v>25</v>
      </c>
      <c r="AB58" s="41" t="s">
        <v>26</v>
      </c>
      <c r="AC58"/>
      <c r="AN58" s="100" t="s">
        <v>178</v>
      </c>
    </row>
    <row r="59" spans="1:40" x14ac:dyDescent="0.25">
      <c r="B59" s="24" t="s">
        <v>34</v>
      </c>
      <c r="D59" s="25">
        <v>0.5</v>
      </c>
      <c r="E59" s="26">
        <v>0.875</v>
      </c>
      <c r="F59" s="27"/>
      <c r="G59" s="27"/>
      <c r="H59" s="28">
        <f t="shared" ref="H59:H63" si="15">+(E59-D59)+(G59-F59)</f>
        <v>0.375</v>
      </c>
      <c r="I59" s="25">
        <v>0.5</v>
      </c>
      <c r="J59" s="26">
        <v>0.91666666666666663</v>
      </c>
      <c r="K59" s="27"/>
      <c r="L59" s="27"/>
      <c r="M59" s="28">
        <f t="shared" ref="M59:M63" si="16">+(J59-I59)+(L59-K59)</f>
        <v>0.41666666666666663</v>
      </c>
      <c r="N59" s="25">
        <v>0.5</v>
      </c>
      <c r="O59" s="26">
        <v>0.91666666666666663</v>
      </c>
      <c r="P59" s="27"/>
      <c r="Q59" s="27"/>
      <c r="R59" s="28">
        <f t="shared" ref="R59:R63" si="17">+(O59-N59)+(Q59-P59)</f>
        <v>0.41666666666666663</v>
      </c>
      <c r="S59" s="25">
        <v>0.41666666666666669</v>
      </c>
      <c r="T59" s="26">
        <v>0.875</v>
      </c>
      <c r="U59" s="27"/>
      <c r="V59" s="27"/>
      <c r="W59" s="28">
        <f t="shared" ref="W59:W63" si="18">+(T59-S59)+(V59-U59)</f>
        <v>0.45833333333333331</v>
      </c>
      <c r="X59" s="25">
        <v>0.41666666666666669</v>
      </c>
      <c r="Y59" s="26">
        <v>0.79166666666666663</v>
      </c>
      <c r="Z59" s="27"/>
      <c r="AA59" s="27"/>
      <c r="AB59" s="28">
        <f t="shared" ref="AB59:AB63" si="19">+(Y59-X59)+(AA59-Z59)</f>
        <v>0.37499999999999994</v>
      </c>
      <c r="AC59" s="99">
        <f>((+H59*3)+M59+R59+W59+AB59)*24</f>
        <v>67</v>
      </c>
      <c r="AL59"/>
      <c r="AN59" s="99">
        <f t="shared" ref="AN59:AN64" si="20">((+H59*3)+M59+R59+W59+AB59)*24</f>
        <v>67</v>
      </c>
    </row>
    <row r="60" spans="1:40" x14ac:dyDescent="0.25">
      <c r="B60" s="24" t="s">
        <v>28</v>
      </c>
      <c r="D60" s="29">
        <v>0.375</v>
      </c>
      <c r="E60" s="30">
        <v>0.70833333333333337</v>
      </c>
      <c r="F60" s="30">
        <v>0.75</v>
      </c>
      <c r="G60" s="30">
        <v>0.91666666666666663</v>
      </c>
      <c r="H60" s="31">
        <f t="shared" si="15"/>
        <v>0.5</v>
      </c>
      <c r="I60" s="29">
        <v>0.375</v>
      </c>
      <c r="J60" s="30">
        <v>0.70833333333333337</v>
      </c>
      <c r="K60" s="30">
        <v>0.58333333333333337</v>
      </c>
      <c r="L60" s="30">
        <v>0.79166666666666663</v>
      </c>
      <c r="M60" s="31">
        <f t="shared" si="16"/>
        <v>0.54166666666666663</v>
      </c>
      <c r="N60" s="29">
        <v>0.375</v>
      </c>
      <c r="O60" s="30">
        <v>0.70833333333333337</v>
      </c>
      <c r="P60" s="30">
        <v>0.75</v>
      </c>
      <c r="Q60" s="30">
        <v>0.91666666666666663</v>
      </c>
      <c r="R60" s="31">
        <f t="shared" si="17"/>
        <v>0.5</v>
      </c>
      <c r="S60" s="29"/>
      <c r="T60" s="30"/>
      <c r="U60" s="30">
        <v>0.58333333333333337</v>
      </c>
      <c r="V60" s="30">
        <v>0.79166666666666663</v>
      </c>
      <c r="W60" s="31">
        <f t="shared" si="18"/>
        <v>0.20833333333333326</v>
      </c>
      <c r="X60" s="29"/>
      <c r="Y60" s="30"/>
      <c r="Z60" s="30">
        <v>0.58333333333333337</v>
      </c>
      <c r="AA60" s="30">
        <v>0.75</v>
      </c>
      <c r="AB60" s="31">
        <f t="shared" si="19"/>
        <v>0.16666666666666663</v>
      </c>
      <c r="AC60" s="99">
        <f>((+H60*3)+M60+R60+W60+AB60)*24</f>
        <v>70</v>
      </c>
      <c r="AL60"/>
      <c r="AN60" s="99">
        <f t="shared" si="20"/>
        <v>70</v>
      </c>
    </row>
    <row r="61" spans="1:40" x14ac:dyDescent="0.25">
      <c r="B61" s="24" t="s">
        <v>29</v>
      </c>
      <c r="D61" s="32"/>
      <c r="E61" s="33"/>
      <c r="F61" s="33">
        <v>0.66666666666666663</v>
      </c>
      <c r="G61" s="33">
        <v>0.83333333333333337</v>
      </c>
      <c r="H61" s="31">
        <f t="shared" si="15"/>
        <v>0.16666666666666674</v>
      </c>
      <c r="I61" s="32"/>
      <c r="J61" s="33"/>
      <c r="K61" s="33">
        <v>0.58333333333333337</v>
      </c>
      <c r="L61" s="33">
        <v>0.79166666666666663</v>
      </c>
      <c r="M61" s="31">
        <f t="shared" si="16"/>
        <v>0.20833333333333326</v>
      </c>
      <c r="N61" s="32"/>
      <c r="O61" s="33"/>
      <c r="P61" s="33">
        <v>0.66666666666666663</v>
      </c>
      <c r="Q61" s="33">
        <v>0.83333333333333337</v>
      </c>
      <c r="R61" s="31">
        <f t="shared" si="17"/>
        <v>0.16666666666666674</v>
      </c>
      <c r="S61" s="32"/>
      <c r="T61" s="33"/>
      <c r="U61" s="33">
        <v>0.625</v>
      </c>
      <c r="V61" s="33">
        <v>0.875</v>
      </c>
      <c r="W61" s="31">
        <f t="shared" si="18"/>
        <v>0.25</v>
      </c>
      <c r="X61" s="32"/>
      <c r="Y61" s="33"/>
      <c r="Z61" s="33">
        <v>0.625</v>
      </c>
      <c r="AA61" s="33">
        <v>0.79166666666666663</v>
      </c>
      <c r="AB61" s="31">
        <f t="shared" si="19"/>
        <v>0.16666666666666663</v>
      </c>
      <c r="AC61" s="99">
        <f>((+H61*3)+M61+R61+W61+AB61)*24</f>
        <v>31.000000000000007</v>
      </c>
      <c r="AL61"/>
      <c r="AN61" s="99">
        <f t="shared" si="20"/>
        <v>31.000000000000007</v>
      </c>
    </row>
    <row r="62" spans="1:40" x14ac:dyDescent="0.25">
      <c r="B62" s="24" t="s">
        <v>30</v>
      </c>
      <c r="D62" s="32">
        <v>0.47916666666666669</v>
      </c>
      <c r="E62" s="33">
        <v>0.5625</v>
      </c>
      <c r="F62" s="33">
        <v>0.72916666666666663</v>
      </c>
      <c r="G62" s="33">
        <v>0.85416666666666663</v>
      </c>
      <c r="H62" s="31">
        <f t="shared" si="15"/>
        <v>0.20833333333333331</v>
      </c>
      <c r="I62" s="32">
        <v>0.52083333333333337</v>
      </c>
      <c r="J62" s="33">
        <v>0.5625</v>
      </c>
      <c r="K62" s="33">
        <v>0.58333333333333337</v>
      </c>
      <c r="L62" s="33">
        <v>0.85416666666666663</v>
      </c>
      <c r="M62" s="31">
        <f t="shared" si="16"/>
        <v>0.31249999999999989</v>
      </c>
      <c r="N62" s="32"/>
      <c r="O62" s="33"/>
      <c r="P62" s="33"/>
      <c r="Q62" s="33"/>
      <c r="R62" s="31">
        <f t="shared" si="17"/>
        <v>0</v>
      </c>
      <c r="S62" s="32">
        <v>0.41666666666666669</v>
      </c>
      <c r="T62" s="33">
        <v>0.5</v>
      </c>
      <c r="U62" s="33">
        <v>0.625</v>
      </c>
      <c r="V62" s="33">
        <v>0.70833333333333337</v>
      </c>
      <c r="W62" s="31">
        <f t="shared" si="18"/>
        <v>0.16666666666666669</v>
      </c>
      <c r="X62" s="32"/>
      <c r="Y62" s="33"/>
      <c r="Z62" s="33"/>
      <c r="AA62" s="33"/>
      <c r="AB62" s="31">
        <f t="shared" si="19"/>
        <v>0</v>
      </c>
      <c r="AC62" s="99">
        <f>((+H62*3)+M62+R62+W62+AB62)*24</f>
        <v>26.499999999999996</v>
      </c>
      <c r="AL62"/>
      <c r="AN62" s="99">
        <f t="shared" si="20"/>
        <v>26.499999999999996</v>
      </c>
    </row>
    <row r="63" spans="1:40" x14ac:dyDescent="0.25">
      <c r="B63" s="24" t="s">
        <v>181</v>
      </c>
      <c r="D63" s="32">
        <v>0.45833333333333331</v>
      </c>
      <c r="E63" s="33">
        <v>0.625</v>
      </c>
      <c r="F63" s="33"/>
      <c r="G63" s="33"/>
      <c r="H63" s="31">
        <f t="shared" si="15"/>
        <v>0.16666666666666669</v>
      </c>
      <c r="I63" s="32"/>
      <c r="J63" s="33"/>
      <c r="K63" s="33">
        <v>0.66666666666666663</v>
      </c>
      <c r="L63" s="33">
        <v>0.83333333333333337</v>
      </c>
      <c r="M63" s="31">
        <f t="shared" si="16"/>
        <v>0.16666666666666674</v>
      </c>
      <c r="N63" s="32"/>
      <c r="O63" s="33"/>
      <c r="P63" s="33"/>
      <c r="Q63" s="33"/>
      <c r="R63" s="31">
        <f t="shared" si="17"/>
        <v>0</v>
      </c>
      <c r="S63" s="33">
        <v>0.5</v>
      </c>
      <c r="T63" s="33">
        <v>0.625</v>
      </c>
      <c r="U63" s="33">
        <v>0.70833333333333337</v>
      </c>
      <c r="V63" s="33">
        <v>0.91666666666666663</v>
      </c>
      <c r="W63" s="31">
        <f t="shared" si="18"/>
        <v>0.33333333333333326</v>
      </c>
      <c r="X63" s="32">
        <v>0.5</v>
      </c>
      <c r="Y63" s="33">
        <v>0.66666666666666663</v>
      </c>
      <c r="Z63" s="33"/>
      <c r="AA63" s="33"/>
      <c r="AB63" s="31">
        <f t="shared" si="19"/>
        <v>0.16666666666666663</v>
      </c>
      <c r="AC63" s="99">
        <f>((+H63*3)+M63+R63+W63+AB63)*24</f>
        <v>27.999999999999996</v>
      </c>
      <c r="AL63"/>
      <c r="AN63" s="99">
        <f t="shared" si="20"/>
        <v>27.999999999999996</v>
      </c>
    </row>
    <row r="64" spans="1:40" ht="16.5" thickBot="1" x14ac:dyDescent="0.3">
      <c r="B64" s="24" t="s">
        <v>179</v>
      </c>
      <c r="D64" s="34">
        <v>0.5</v>
      </c>
      <c r="E64" s="35">
        <v>0.58333333333333337</v>
      </c>
      <c r="F64" s="35"/>
      <c r="G64" s="35"/>
      <c r="H64" s="36">
        <f>+(E64-D64)+(G64-F64)</f>
        <v>8.333333333333337E-2</v>
      </c>
      <c r="I64" s="34">
        <v>0.47916666666666669</v>
      </c>
      <c r="J64" s="35">
        <v>0.60416666666666663</v>
      </c>
      <c r="K64" s="35">
        <v>0.66666666666666663</v>
      </c>
      <c r="L64" s="35">
        <v>0.875</v>
      </c>
      <c r="M64" s="36">
        <f>+(J64-I64)+(L64-K64)</f>
        <v>0.33333333333333331</v>
      </c>
      <c r="N64" s="34">
        <v>0.47916666666666669</v>
      </c>
      <c r="O64" s="35">
        <v>0.60416666666666663</v>
      </c>
      <c r="P64" s="35">
        <v>0.70833333333333337</v>
      </c>
      <c r="Q64" s="35">
        <v>0.875</v>
      </c>
      <c r="R64" s="36">
        <f>+(O64-N64)+(Q64-P64)</f>
        <v>0.29166666666666657</v>
      </c>
      <c r="S64" s="34">
        <v>0.47916666666666669</v>
      </c>
      <c r="T64" s="35">
        <v>0.60416666666666663</v>
      </c>
      <c r="U64" s="35">
        <v>0.70833333333333337</v>
      </c>
      <c r="V64" s="35">
        <v>0.875</v>
      </c>
      <c r="W64" s="36">
        <f>+(T64-S64)+(V64-U64)</f>
        <v>0.29166666666666657</v>
      </c>
      <c r="X64" s="34">
        <v>0.45833333333333331</v>
      </c>
      <c r="Y64" s="35">
        <v>0.625</v>
      </c>
      <c r="Z64" s="35"/>
      <c r="AA64" s="35"/>
      <c r="AB64" s="36">
        <f>+(Y64-X64)+(AA64-Z64)</f>
        <v>0.16666666666666669</v>
      </c>
      <c r="AC64" s="99">
        <f>((+H64*3)+M64+R64+W64+AB64)*24</f>
        <v>32</v>
      </c>
      <c r="AL64"/>
      <c r="AN64" s="99">
        <f t="shared" si="20"/>
        <v>32</v>
      </c>
    </row>
    <row r="65" spans="1:40" x14ac:dyDescent="0.25">
      <c r="P65" s="9"/>
      <c r="T65"/>
      <c r="Y65" s="9"/>
      <c r="AC65"/>
      <c r="AL65"/>
    </row>
    <row r="66" spans="1:40" ht="16.5" thickBot="1" x14ac:dyDescent="0.3">
      <c r="A66" t="s">
        <v>184</v>
      </c>
      <c r="D66" s="120">
        <v>5</v>
      </c>
      <c r="E66" s="125" t="s">
        <v>35</v>
      </c>
      <c r="F66" s="125"/>
      <c r="G66" s="125"/>
      <c r="H66" s="125"/>
      <c r="I66" s="125"/>
      <c r="J66" s="125"/>
      <c r="K66" s="125"/>
      <c r="L66" s="125"/>
      <c r="M66" s="125"/>
      <c r="N66" s="125"/>
      <c r="O66" s="125"/>
      <c r="P66" s="125"/>
      <c r="Q66" s="125"/>
      <c r="R66" s="125"/>
      <c r="S66" s="125"/>
      <c r="T66" s="125"/>
      <c r="U66" s="125"/>
      <c r="V66" s="125"/>
      <c r="W66" s="125"/>
      <c r="X66" s="125"/>
      <c r="Y66" s="125"/>
      <c r="Z66" s="125"/>
      <c r="AA66" s="125"/>
      <c r="AB66" s="125"/>
      <c r="AC66" s="100" t="s">
        <v>178</v>
      </c>
      <c r="AL66"/>
    </row>
    <row r="67" spans="1:40" ht="16.5" thickBot="1" x14ac:dyDescent="0.3">
      <c r="A67" t="s">
        <v>180</v>
      </c>
      <c r="D67" s="126" t="s">
        <v>22</v>
      </c>
      <c r="E67" s="127"/>
      <c r="F67" s="127"/>
      <c r="G67" s="127"/>
      <c r="H67" s="128"/>
      <c r="I67" s="126" t="s">
        <v>6</v>
      </c>
      <c r="J67" s="127"/>
      <c r="K67" s="127"/>
      <c r="L67" s="127"/>
      <c r="M67" s="128"/>
      <c r="N67" s="126" t="s">
        <v>8</v>
      </c>
      <c r="O67" s="127"/>
      <c r="P67" s="127"/>
      <c r="Q67" s="127"/>
      <c r="R67" s="128"/>
      <c r="S67" s="126" t="s">
        <v>9</v>
      </c>
      <c r="T67" s="127"/>
      <c r="U67" s="127"/>
      <c r="V67" s="127"/>
      <c r="W67" s="128"/>
      <c r="X67" s="38" t="s">
        <v>10</v>
      </c>
      <c r="Y67" s="39"/>
      <c r="Z67" s="39"/>
      <c r="AA67" s="39"/>
      <c r="AB67" s="40"/>
      <c r="AC67"/>
      <c r="AL67"/>
    </row>
    <row r="68" spans="1:40" ht="16.5" thickBot="1" x14ac:dyDescent="0.3">
      <c r="A68" t="s">
        <v>187</v>
      </c>
      <c r="D68" s="22" t="s">
        <v>24</v>
      </c>
      <c r="E68" s="22" t="s">
        <v>25</v>
      </c>
      <c r="F68" s="22" t="s">
        <v>24</v>
      </c>
      <c r="G68" s="22" t="s">
        <v>25</v>
      </c>
      <c r="H68" s="41" t="s">
        <v>26</v>
      </c>
      <c r="I68" s="22" t="s">
        <v>24</v>
      </c>
      <c r="J68" s="22" t="s">
        <v>25</v>
      </c>
      <c r="K68" s="22" t="s">
        <v>24</v>
      </c>
      <c r="L68" s="22" t="s">
        <v>25</v>
      </c>
      <c r="M68" s="41" t="s">
        <v>26</v>
      </c>
      <c r="N68" s="22" t="s">
        <v>24</v>
      </c>
      <c r="O68" s="22" t="s">
        <v>25</v>
      </c>
      <c r="P68" s="22" t="s">
        <v>24</v>
      </c>
      <c r="Q68" s="22" t="s">
        <v>25</v>
      </c>
      <c r="R68" s="41" t="s">
        <v>26</v>
      </c>
      <c r="S68" s="22" t="s">
        <v>24</v>
      </c>
      <c r="T68" s="22" t="s">
        <v>25</v>
      </c>
      <c r="U68" s="22" t="s">
        <v>24</v>
      </c>
      <c r="V68" s="22" t="s">
        <v>25</v>
      </c>
      <c r="W68" s="41" t="s">
        <v>26</v>
      </c>
      <c r="X68" s="22" t="s">
        <v>24</v>
      </c>
      <c r="Y68" s="22" t="s">
        <v>25</v>
      </c>
      <c r="Z68" s="22" t="s">
        <v>24</v>
      </c>
      <c r="AA68" s="22" t="s">
        <v>25</v>
      </c>
      <c r="AB68" s="41" t="s">
        <v>26</v>
      </c>
      <c r="AC68"/>
      <c r="AL68"/>
      <c r="AN68" s="100" t="s">
        <v>178</v>
      </c>
    </row>
    <row r="69" spans="1:40" x14ac:dyDescent="0.25">
      <c r="B69" s="24" t="s">
        <v>34</v>
      </c>
      <c r="D69" s="25">
        <v>0.5</v>
      </c>
      <c r="E69" s="26">
        <v>0.875</v>
      </c>
      <c r="F69" s="27"/>
      <c r="G69" s="27"/>
      <c r="H69" s="28">
        <f t="shared" ref="H69:H74" si="21">+(E69-D69)+(G69-F69)</f>
        <v>0.375</v>
      </c>
      <c r="I69" s="25">
        <v>0.5</v>
      </c>
      <c r="J69" s="26">
        <v>0.91666666666666663</v>
      </c>
      <c r="K69" s="27"/>
      <c r="L69" s="27"/>
      <c r="M69" s="28">
        <f t="shared" ref="M69:M74" si="22">+(J69-I69)+(L69-K69)</f>
        <v>0.41666666666666663</v>
      </c>
      <c r="N69" s="25">
        <v>0.5</v>
      </c>
      <c r="O69" s="26">
        <v>0.91666666666666663</v>
      </c>
      <c r="P69" s="27"/>
      <c r="Q69" s="27"/>
      <c r="R69" s="28">
        <f t="shared" ref="R69:R74" si="23">+(O69-N69)+(Q69-P69)</f>
        <v>0.41666666666666663</v>
      </c>
      <c r="S69" s="25">
        <v>0.41666666666666669</v>
      </c>
      <c r="T69" s="26">
        <v>0.91666666666666663</v>
      </c>
      <c r="U69" s="27"/>
      <c r="V69" s="27"/>
      <c r="W69" s="28">
        <f t="shared" ref="W69:W74" si="24">+(T69-S69)+(V69-U69)</f>
        <v>0.49999999999999994</v>
      </c>
      <c r="X69" s="25">
        <v>0.41666666666666669</v>
      </c>
      <c r="Y69" s="26">
        <v>0.79166666666666663</v>
      </c>
      <c r="Z69" s="27"/>
      <c r="AA69" s="27"/>
      <c r="AB69" s="28">
        <f t="shared" ref="AB69:AB74" si="25">+(Y69-X69)+(AA69-Z69)</f>
        <v>0.37499999999999994</v>
      </c>
      <c r="AC69" s="99">
        <f>((+H69*3)+M69+R69+W69+AB69)*24</f>
        <v>68</v>
      </c>
      <c r="AL69"/>
      <c r="AN69" s="99">
        <f t="shared" ref="AN69:AN74" si="26">((+H69*3)+M69+R69+W69+AB69)*24</f>
        <v>68</v>
      </c>
    </row>
    <row r="70" spans="1:40" x14ac:dyDescent="0.25">
      <c r="B70" s="24" t="s">
        <v>28</v>
      </c>
      <c r="D70" s="29">
        <v>0.375</v>
      </c>
      <c r="E70" s="30">
        <v>0.70833333333333337</v>
      </c>
      <c r="F70" s="30">
        <v>0.75</v>
      </c>
      <c r="G70" s="30">
        <v>0.91666666666666663</v>
      </c>
      <c r="H70" s="31">
        <f t="shared" si="21"/>
        <v>0.5</v>
      </c>
      <c r="I70" s="29">
        <v>0.375</v>
      </c>
      <c r="J70" s="30">
        <v>0.70833333333333337</v>
      </c>
      <c r="K70" s="30">
        <v>0.58333333333333337</v>
      </c>
      <c r="L70" s="30">
        <v>0.79166666666666663</v>
      </c>
      <c r="M70" s="31">
        <f t="shared" si="22"/>
        <v>0.54166666666666663</v>
      </c>
      <c r="N70" s="29">
        <v>0.375</v>
      </c>
      <c r="O70" s="30">
        <v>0.70833333333333337</v>
      </c>
      <c r="P70" s="30">
        <v>0.58333333333333337</v>
      </c>
      <c r="Q70" s="30">
        <v>0.79166666666666663</v>
      </c>
      <c r="R70" s="31">
        <f t="shared" si="23"/>
        <v>0.54166666666666663</v>
      </c>
      <c r="S70" s="29"/>
      <c r="T70" s="30"/>
      <c r="U70" s="30">
        <v>0.625</v>
      </c>
      <c r="V70" s="30">
        <v>0.79166666666666663</v>
      </c>
      <c r="W70" s="31">
        <f t="shared" si="24"/>
        <v>0.16666666666666663</v>
      </c>
      <c r="X70" s="29"/>
      <c r="Y70" s="30"/>
      <c r="Z70" s="30">
        <v>0.625</v>
      </c>
      <c r="AA70" s="30">
        <v>0.79166666666666663</v>
      </c>
      <c r="AB70" s="31">
        <f t="shared" si="25"/>
        <v>0.16666666666666663</v>
      </c>
      <c r="AC70" s="99">
        <f>((+H70*3)+M70+R70+W70+AB70)*24</f>
        <v>69.999999999999986</v>
      </c>
      <c r="AL70"/>
      <c r="AN70" s="99">
        <f t="shared" si="26"/>
        <v>69.999999999999986</v>
      </c>
    </row>
    <row r="71" spans="1:40" x14ac:dyDescent="0.25">
      <c r="B71" s="24" t="s">
        <v>29</v>
      </c>
      <c r="D71" s="32"/>
      <c r="E71" s="33"/>
      <c r="F71" s="33"/>
      <c r="G71" s="33"/>
      <c r="H71" s="31">
        <f t="shared" si="21"/>
        <v>0</v>
      </c>
      <c r="I71" s="32"/>
      <c r="J71" s="33"/>
      <c r="K71" s="33"/>
      <c r="L71" s="33"/>
      <c r="M71" s="31">
        <f t="shared" si="22"/>
        <v>0</v>
      </c>
      <c r="N71" s="32"/>
      <c r="O71" s="33"/>
      <c r="P71" s="33"/>
      <c r="Q71" s="33"/>
      <c r="R71" s="31">
        <f t="shared" si="23"/>
        <v>0</v>
      </c>
      <c r="S71" s="32"/>
      <c r="T71" s="33"/>
      <c r="U71" s="33">
        <v>0.625</v>
      </c>
      <c r="V71" s="33">
        <v>0.79166666666666663</v>
      </c>
      <c r="W71" s="31">
        <f t="shared" si="24"/>
        <v>0.16666666666666663</v>
      </c>
      <c r="X71" s="32"/>
      <c r="Y71" s="33"/>
      <c r="Z71" s="33">
        <v>0.625</v>
      </c>
      <c r="AA71" s="33">
        <v>0.79166666666666663</v>
      </c>
      <c r="AB71" s="31">
        <f t="shared" si="25"/>
        <v>0.16666666666666663</v>
      </c>
      <c r="AC71" s="99">
        <f>((+H71*3)+M71+R71+W71+AB71)*24</f>
        <v>7.9999999999999982</v>
      </c>
      <c r="AL71"/>
      <c r="AN71" s="99">
        <f t="shared" si="26"/>
        <v>7.9999999999999982</v>
      </c>
    </row>
    <row r="72" spans="1:40" x14ac:dyDescent="0.25">
      <c r="B72" s="24" t="s">
        <v>30</v>
      </c>
      <c r="D72" s="32">
        <v>0.52083333333333337</v>
      </c>
      <c r="E72" s="33">
        <v>0.5625</v>
      </c>
      <c r="F72" s="33">
        <v>0.77083333333333337</v>
      </c>
      <c r="G72" s="33">
        <v>0.85416666666666663</v>
      </c>
      <c r="H72" s="31">
        <f t="shared" si="21"/>
        <v>0.12499999999999989</v>
      </c>
      <c r="I72" s="32">
        <v>0.4375</v>
      </c>
      <c r="J72" s="33">
        <v>0.5625</v>
      </c>
      <c r="K72" s="33">
        <v>0.77083333333333337</v>
      </c>
      <c r="L72" s="33">
        <v>0.85416666666666663</v>
      </c>
      <c r="M72" s="31">
        <f t="shared" si="22"/>
        <v>0.20833333333333326</v>
      </c>
      <c r="N72" s="32">
        <v>0.4375</v>
      </c>
      <c r="O72" s="33">
        <v>0.5625</v>
      </c>
      <c r="P72" s="33">
        <v>0.77083333333333337</v>
      </c>
      <c r="Q72" s="33">
        <v>0.85416666666666663</v>
      </c>
      <c r="R72" s="31">
        <f t="shared" si="23"/>
        <v>0.20833333333333326</v>
      </c>
      <c r="S72" s="32"/>
      <c r="T72" s="33"/>
      <c r="U72" s="33"/>
      <c r="V72" s="33"/>
      <c r="W72" s="31">
        <f t="shared" si="24"/>
        <v>0</v>
      </c>
      <c r="X72" s="32"/>
      <c r="Y72" s="33"/>
      <c r="Z72" s="33"/>
      <c r="AA72" s="33"/>
      <c r="AB72" s="31">
        <f t="shared" si="25"/>
        <v>0</v>
      </c>
      <c r="AC72" s="99">
        <f>((+H72*3)+M72+R72+W72+AB72)*24</f>
        <v>18.999999999999989</v>
      </c>
      <c r="AL72"/>
      <c r="AN72" s="99">
        <f t="shared" si="26"/>
        <v>18.999999999999989</v>
      </c>
    </row>
    <row r="73" spans="1:40" x14ac:dyDescent="0.25">
      <c r="B73" s="24" t="s">
        <v>181</v>
      </c>
      <c r="D73" s="32"/>
      <c r="E73" s="33"/>
      <c r="F73" s="33"/>
      <c r="G73" s="33"/>
      <c r="H73" s="31">
        <f t="shared" si="21"/>
        <v>0</v>
      </c>
      <c r="I73" s="32"/>
      <c r="J73" s="33"/>
      <c r="K73" s="33">
        <v>0.66666666666666663</v>
      </c>
      <c r="L73" s="33">
        <v>0.83333333333333337</v>
      </c>
      <c r="M73" s="31">
        <f t="shared" si="22"/>
        <v>0.16666666666666674</v>
      </c>
      <c r="N73" s="32"/>
      <c r="O73" s="33"/>
      <c r="P73" s="33"/>
      <c r="Q73" s="33"/>
      <c r="R73" s="31">
        <f t="shared" si="23"/>
        <v>0</v>
      </c>
      <c r="S73" s="33">
        <v>0.5</v>
      </c>
      <c r="T73" s="33">
        <v>0.625</v>
      </c>
      <c r="U73" s="33">
        <v>0.70833333333333337</v>
      </c>
      <c r="V73" s="33">
        <v>0.91666666666666663</v>
      </c>
      <c r="W73" s="31">
        <f t="shared" si="24"/>
        <v>0.33333333333333326</v>
      </c>
      <c r="X73" s="32">
        <v>0.5</v>
      </c>
      <c r="Y73" s="33">
        <v>0.66666666666666663</v>
      </c>
      <c r="Z73" s="33"/>
      <c r="AA73" s="33"/>
      <c r="AB73" s="31">
        <f t="shared" si="25"/>
        <v>0.16666666666666663</v>
      </c>
      <c r="AC73" s="99">
        <f>((+H73*3)+M73+R73+W73+AB73)*24</f>
        <v>16</v>
      </c>
      <c r="AL73"/>
      <c r="AN73" s="99">
        <f t="shared" si="26"/>
        <v>16</v>
      </c>
    </row>
    <row r="74" spans="1:40" ht="16.5" thickBot="1" x14ac:dyDescent="0.3">
      <c r="B74" s="24" t="s">
        <v>179</v>
      </c>
      <c r="D74" s="34">
        <v>0.47916666666666669</v>
      </c>
      <c r="E74" s="35">
        <v>0.64583333333333337</v>
      </c>
      <c r="F74" s="35"/>
      <c r="G74" s="35"/>
      <c r="H74" s="36">
        <f t="shared" si="21"/>
        <v>0.16666666666666669</v>
      </c>
      <c r="I74" s="34">
        <v>0.47916666666666669</v>
      </c>
      <c r="J74" s="35">
        <v>0.60416666666666663</v>
      </c>
      <c r="K74" s="35">
        <v>0.66666666666666663</v>
      </c>
      <c r="L74" s="35">
        <v>0.875</v>
      </c>
      <c r="M74" s="36">
        <f t="shared" si="22"/>
        <v>0.33333333333333331</v>
      </c>
      <c r="N74" s="34">
        <v>0.47916666666666669</v>
      </c>
      <c r="O74" s="35">
        <v>0.60416666666666663</v>
      </c>
      <c r="P74" s="35">
        <v>0.66666666666666663</v>
      </c>
      <c r="Q74" s="35">
        <v>0.91666666666666663</v>
      </c>
      <c r="R74" s="36">
        <f t="shared" si="23"/>
        <v>0.37499999999999994</v>
      </c>
      <c r="S74" s="34">
        <v>0.47916666666666669</v>
      </c>
      <c r="T74" s="35">
        <v>0.60416666666666663</v>
      </c>
      <c r="U74" s="35">
        <v>0.75</v>
      </c>
      <c r="V74" s="35">
        <v>0.875</v>
      </c>
      <c r="W74" s="36">
        <f t="shared" si="24"/>
        <v>0.24999999999999994</v>
      </c>
      <c r="X74" s="34">
        <v>0.45833333333333331</v>
      </c>
      <c r="Y74" s="35">
        <v>0.625</v>
      </c>
      <c r="Z74" s="35"/>
      <c r="AA74" s="35"/>
      <c r="AB74" s="36">
        <f t="shared" si="25"/>
        <v>0.16666666666666669</v>
      </c>
      <c r="AC74" s="99">
        <f>((+H74*3)+M74+R74+W74+AB74)*24</f>
        <v>39</v>
      </c>
      <c r="AL74"/>
      <c r="AN74" s="99">
        <f t="shared" si="26"/>
        <v>39</v>
      </c>
    </row>
    <row r="75" spans="1:40" ht="16.5" thickBot="1" x14ac:dyDescent="0.3">
      <c r="B75" s="24"/>
      <c r="D75" s="42"/>
      <c r="E75" s="43"/>
      <c r="F75" s="43"/>
      <c r="G75" s="43"/>
      <c r="H75" s="44"/>
      <c r="I75" s="43"/>
      <c r="J75" s="43"/>
      <c r="K75" s="43"/>
      <c r="L75" s="43"/>
      <c r="M75" s="44"/>
      <c r="N75" s="43"/>
      <c r="O75" s="43"/>
      <c r="P75" s="43"/>
      <c r="Q75" s="43"/>
      <c r="R75" s="44"/>
      <c r="S75" s="43"/>
      <c r="T75" s="43"/>
      <c r="U75" s="43"/>
      <c r="V75" s="43"/>
      <c r="W75" s="44"/>
      <c r="X75" s="43"/>
      <c r="Y75" s="43"/>
      <c r="Z75" s="43"/>
      <c r="AA75" s="43"/>
      <c r="AB75" s="44"/>
    </row>
    <row r="76" spans="1:40" x14ac:dyDescent="0.25">
      <c r="D76" s="45" t="s">
        <v>36</v>
      </c>
      <c r="K76"/>
      <c r="T76"/>
    </row>
  </sheetData>
  <mergeCells count="40">
    <mergeCell ref="E36:AB36"/>
    <mergeCell ref="D37:H37"/>
    <mergeCell ref="I37:M37"/>
    <mergeCell ref="N37:R37"/>
    <mergeCell ref="S37:W37"/>
    <mergeCell ref="X37:AB37"/>
    <mergeCell ref="E46:AB46"/>
    <mergeCell ref="D47:H47"/>
    <mergeCell ref="I47:M47"/>
    <mergeCell ref="N47:R47"/>
    <mergeCell ref="S47:W47"/>
    <mergeCell ref="X47:AB47"/>
    <mergeCell ref="D2:J2"/>
    <mergeCell ref="M2:S2"/>
    <mergeCell ref="V2:AB2"/>
    <mergeCell ref="AE2:AK2"/>
    <mergeCell ref="D10:J10"/>
    <mergeCell ref="M10:S10"/>
    <mergeCell ref="V10:AB10"/>
    <mergeCell ref="AE10:AK10"/>
    <mergeCell ref="D27:H27"/>
    <mergeCell ref="I27:M27"/>
    <mergeCell ref="N27:R27"/>
    <mergeCell ref="S27:W27"/>
    <mergeCell ref="X27:AB27"/>
    <mergeCell ref="D18:J18"/>
    <mergeCell ref="M18:S18"/>
    <mergeCell ref="V18:AB18"/>
    <mergeCell ref="AE18:AK18"/>
    <mergeCell ref="E26:AB26"/>
    <mergeCell ref="E56:AB56"/>
    <mergeCell ref="D57:H57"/>
    <mergeCell ref="I57:M57"/>
    <mergeCell ref="N57:R57"/>
    <mergeCell ref="S57:W57"/>
    <mergeCell ref="E66:AB66"/>
    <mergeCell ref="D67:H67"/>
    <mergeCell ref="I67:M67"/>
    <mergeCell ref="N67:R67"/>
    <mergeCell ref="S67:W67"/>
  </mergeCells>
  <pageMargins left="0.25" right="0.25" top="0.75" bottom="0.75" header="0.3" footer="0.3"/>
  <pageSetup paperSize="9" scale="62" orientation="portrait" r:id="rId1"/>
  <legacy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C43"/>
  <sheetViews>
    <sheetView workbookViewId="0">
      <selection activeCell="B3" sqref="B3:F3"/>
    </sheetView>
  </sheetViews>
  <sheetFormatPr baseColWidth="10" defaultRowHeight="15.75" x14ac:dyDescent="0.25"/>
  <cols>
    <col min="1" max="1" width="33.375" customWidth="1"/>
    <col min="2" max="2" width="12.5" customWidth="1"/>
    <col min="6" max="6" width="10.875" customWidth="1"/>
  </cols>
  <sheetData>
    <row r="1" spans="1:211" ht="16.5" thickBot="1" x14ac:dyDescent="0.3">
      <c r="BZ1">
        <v>19</v>
      </c>
    </row>
    <row r="2" spans="1:211" s="46" customFormat="1" x14ac:dyDescent="0.25">
      <c r="B2" s="171">
        <v>42002</v>
      </c>
      <c r="C2" s="172"/>
      <c r="D2" s="172"/>
      <c r="E2" s="172"/>
      <c r="F2" s="173"/>
      <c r="G2" s="47"/>
      <c r="H2" s="171">
        <v>41644</v>
      </c>
      <c r="I2" s="172"/>
      <c r="J2" s="172"/>
      <c r="K2" s="173"/>
      <c r="L2" s="171">
        <v>41286</v>
      </c>
      <c r="M2" s="172"/>
      <c r="N2" s="172"/>
      <c r="O2" s="173"/>
      <c r="P2" s="171">
        <v>41659</v>
      </c>
      <c r="Q2" s="172"/>
      <c r="R2" s="172"/>
      <c r="S2" s="173"/>
      <c r="T2" s="171">
        <v>41666</v>
      </c>
      <c r="U2" s="172"/>
      <c r="V2" s="172"/>
      <c r="W2" s="173"/>
      <c r="X2" s="171">
        <v>41673</v>
      </c>
      <c r="Y2" s="172"/>
      <c r="Z2" s="172"/>
      <c r="AA2" s="173"/>
      <c r="AB2" s="171">
        <v>41680</v>
      </c>
      <c r="AC2" s="172"/>
      <c r="AD2" s="172"/>
      <c r="AE2" s="173"/>
      <c r="AF2" s="171">
        <v>41687</v>
      </c>
      <c r="AG2" s="172"/>
      <c r="AH2" s="172"/>
      <c r="AI2" s="173"/>
      <c r="AJ2" s="171">
        <v>41694</v>
      </c>
      <c r="AK2" s="172"/>
      <c r="AL2" s="172"/>
      <c r="AM2" s="173"/>
      <c r="AN2" s="171">
        <v>41701</v>
      </c>
      <c r="AO2" s="172"/>
      <c r="AP2" s="172"/>
      <c r="AQ2" s="173"/>
      <c r="AR2" s="171">
        <v>41708</v>
      </c>
      <c r="AS2" s="172"/>
      <c r="AT2" s="172"/>
      <c r="AU2" s="173"/>
      <c r="AV2" s="171">
        <v>41715</v>
      </c>
      <c r="AW2" s="172"/>
      <c r="AX2" s="172"/>
      <c r="AY2" s="173"/>
      <c r="AZ2" s="171">
        <v>41722</v>
      </c>
      <c r="BA2" s="172"/>
      <c r="BB2" s="172"/>
      <c r="BC2" s="173"/>
      <c r="BD2" s="171">
        <v>41729</v>
      </c>
      <c r="BE2" s="172"/>
      <c r="BF2" s="172"/>
      <c r="BG2" s="173"/>
      <c r="BH2" s="171">
        <v>41736</v>
      </c>
      <c r="BI2" s="172"/>
      <c r="BJ2" s="172"/>
      <c r="BK2" s="173"/>
      <c r="BL2" s="171">
        <v>41743</v>
      </c>
      <c r="BM2" s="172"/>
      <c r="BN2" s="172"/>
      <c r="BO2" s="173"/>
      <c r="BP2" s="171">
        <v>41750</v>
      </c>
      <c r="BQ2" s="172"/>
      <c r="BR2" s="172"/>
      <c r="BS2" s="173"/>
      <c r="BT2" s="171">
        <v>41757</v>
      </c>
      <c r="BU2" s="172"/>
      <c r="BV2" s="172"/>
      <c r="BW2" s="173"/>
      <c r="BX2" s="171">
        <v>41764</v>
      </c>
      <c r="BY2" s="172"/>
      <c r="BZ2" s="172"/>
      <c r="CA2" s="173"/>
      <c r="CB2" s="171">
        <v>41771</v>
      </c>
      <c r="CC2" s="172"/>
      <c r="CD2" s="172"/>
      <c r="CE2" s="173"/>
      <c r="CF2" s="171">
        <v>41778</v>
      </c>
      <c r="CG2" s="172"/>
      <c r="CH2" s="172"/>
      <c r="CI2" s="173"/>
      <c r="CJ2" s="171">
        <v>41785</v>
      </c>
      <c r="CK2" s="172"/>
      <c r="CL2" s="172"/>
      <c r="CM2" s="173"/>
      <c r="CN2" s="171">
        <v>41792</v>
      </c>
      <c r="CO2" s="172"/>
      <c r="CP2" s="172"/>
      <c r="CQ2" s="173"/>
      <c r="CR2" s="171">
        <v>41799</v>
      </c>
      <c r="CS2" s="172"/>
      <c r="CT2" s="172"/>
      <c r="CU2" s="173"/>
      <c r="CV2" s="171">
        <v>41806</v>
      </c>
      <c r="CW2" s="172"/>
      <c r="CX2" s="172"/>
      <c r="CY2" s="173"/>
      <c r="CZ2" s="171">
        <v>41813</v>
      </c>
      <c r="DA2" s="172"/>
      <c r="DB2" s="172"/>
      <c r="DC2" s="173"/>
      <c r="DD2" s="171">
        <v>41820</v>
      </c>
      <c r="DE2" s="172"/>
      <c r="DF2" s="172"/>
      <c r="DG2" s="173"/>
      <c r="DH2" s="171">
        <v>41827</v>
      </c>
      <c r="DI2" s="172"/>
      <c r="DJ2" s="172"/>
      <c r="DK2" s="173"/>
      <c r="DL2" s="171">
        <v>41834</v>
      </c>
      <c r="DM2" s="172"/>
      <c r="DN2" s="172"/>
      <c r="DO2" s="173"/>
      <c r="DP2" s="171">
        <v>41841</v>
      </c>
      <c r="DQ2" s="172"/>
      <c r="DR2" s="172"/>
      <c r="DS2" s="173"/>
      <c r="DT2" s="171">
        <v>41848</v>
      </c>
      <c r="DU2" s="172"/>
      <c r="DV2" s="172"/>
      <c r="DW2" s="173"/>
      <c r="DX2" s="171">
        <v>41855</v>
      </c>
      <c r="DY2" s="172"/>
      <c r="DZ2" s="172"/>
      <c r="EA2" s="173"/>
      <c r="EB2" s="171">
        <v>41862</v>
      </c>
      <c r="EC2" s="172"/>
      <c r="ED2" s="172"/>
      <c r="EE2" s="173"/>
      <c r="EF2" s="171">
        <v>41869</v>
      </c>
      <c r="EG2" s="172"/>
      <c r="EH2" s="172"/>
      <c r="EI2" s="173"/>
      <c r="EJ2" s="171">
        <v>41876</v>
      </c>
      <c r="EK2" s="172"/>
      <c r="EL2" s="172"/>
      <c r="EM2" s="173"/>
      <c r="EN2" s="171">
        <v>41883</v>
      </c>
      <c r="EO2" s="172"/>
      <c r="EP2" s="172"/>
      <c r="EQ2" s="173"/>
      <c r="ER2" s="171">
        <v>41890</v>
      </c>
      <c r="ES2" s="172"/>
      <c r="ET2" s="172"/>
      <c r="EU2" s="173"/>
      <c r="EV2" s="171">
        <v>41897</v>
      </c>
      <c r="EW2" s="172"/>
      <c r="EX2" s="172"/>
      <c r="EY2" s="173"/>
      <c r="EZ2" s="171">
        <v>41904</v>
      </c>
      <c r="FA2" s="172"/>
      <c r="FB2" s="172"/>
      <c r="FC2" s="173"/>
      <c r="FD2" s="171">
        <v>41911</v>
      </c>
      <c r="FE2" s="172"/>
      <c r="FF2" s="172"/>
      <c r="FG2" s="173"/>
      <c r="FH2" s="171">
        <v>41918</v>
      </c>
      <c r="FI2" s="172"/>
      <c r="FJ2" s="172"/>
      <c r="FK2" s="173"/>
      <c r="FL2" s="171">
        <v>41925</v>
      </c>
      <c r="FM2" s="172"/>
      <c r="FN2" s="172"/>
      <c r="FO2" s="173"/>
      <c r="FP2" s="171">
        <v>41932</v>
      </c>
      <c r="FQ2" s="172"/>
      <c r="FR2" s="172"/>
      <c r="FS2" s="173"/>
      <c r="FT2" s="171">
        <v>41939</v>
      </c>
      <c r="FU2" s="172"/>
      <c r="FV2" s="172"/>
      <c r="FW2" s="173"/>
      <c r="FX2" s="171">
        <v>41946</v>
      </c>
      <c r="FY2" s="172"/>
      <c r="FZ2" s="172"/>
      <c r="GA2" s="173"/>
      <c r="GB2" s="171">
        <v>41953</v>
      </c>
      <c r="GC2" s="172"/>
      <c r="GD2" s="172"/>
      <c r="GE2" s="173"/>
      <c r="GF2" s="171">
        <v>41960</v>
      </c>
      <c r="GG2" s="172"/>
      <c r="GH2" s="172"/>
      <c r="GI2" s="173"/>
      <c r="GJ2" s="171">
        <v>41967</v>
      </c>
      <c r="GK2" s="172"/>
      <c r="GL2" s="172"/>
      <c r="GM2" s="173"/>
      <c r="GN2" s="171">
        <v>41974</v>
      </c>
      <c r="GO2" s="172"/>
      <c r="GP2" s="172"/>
      <c r="GQ2" s="173"/>
      <c r="GR2" s="171">
        <v>41981</v>
      </c>
      <c r="GS2" s="172"/>
      <c r="GT2" s="172"/>
      <c r="GU2" s="173"/>
      <c r="GV2" s="171">
        <v>41988</v>
      </c>
      <c r="GW2" s="172"/>
      <c r="GX2" s="172"/>
      <c r="GY2" s="173"/>
      <c r="GZ2" s="171">
        <v>41995</v>
      </c>
      <c r="HA2" s="172"/>
      <c r="HB2" s="172"/>
      <c r="HC2" s="173"/>
    </row>
    <row r="3" spans="1:211" s="46" customFormat="1" x14ac:dyDescent="0.25">
      <c r="A3" s="46" t="s">
        <v>37</v>
      </c>
      <c r="B3" s="177">
        <v>1</v>
      </c>
      <c r="C3" s="178"/>
      <c r="D3" s="178"/>
      <c r="E3" s="178"/>
      <c r="F3" s="179"/>
      <c r="G3" s="48"/>
      <c r="H3" s="49"/>
      <c r="I3" s="50"/>
      <c r="J3" s="50"/>
      <c r="K3" s="51"/>
      <c r="L3" s="49"/>
      <c r="M3" s="50"/>
      <c r="N3" s="50"/>
      <c r="O3" s="51"/>
      <c r="P3" s="49"/>
      <c r="Q3" s="50"/>
      <c r="R3" s="50"/>
      <c r="S3" s="51"/>
      <c r="T3" s="49"/>
      <c r="U3" s="50"/>
      <c r="V3" s="50"/>
      <c r="W3" s="51"/>
      <c r="X3" s="49"/>
      <c r="Y3" s="50"/>
      <c r="Z3" s="50"/>
      <c r="AA3" s="51"/>
      <c r="AB3" s="49"/>
      <c r="AC3" s="50"/>
      <c r="AD3" s="50"/>
      <c r="AE3" s="51"/>
      <c r="AF3" s="49"/>
      <c r="AG3" s="50"/>
      <c r="AH3" s="50"/>
      <c r="AI3" s="51"/>
      <c r="AJ3" s="49"/>
      <c r="AK3" s="50"/>
      <c r="AL3" s="50"/>
      <c r="AM3" s="51"/>
      <c r="AN3" s="49"/>
      <c r="AO3" s="50"/>
      <c r="AP3" s="50"/>
      <c r="AQ3" s="51"/>
      <c r="AR3" s="49"/>
      <c r="AS3" s="50"/>
      <c r="AT3" s="50"/>
      <c r="AU3" s="51"/>
      <c r="AV3" s="49"/>
      <c r="AW3" s="50"/>
      <c r="AX3" s="50"/>
      <c r="AY3" s="51"/>
      <c r="AZ3" s="49"/>
      <c r="BA3" s="50"/>
      <c r="BB3" s="50"/>
      <c r="BC3" s="51"/>
      <c r="BD3" s="49"/>
      <c r="BE3" s="50"/>
      <c r="BF3" s="50"/>
      <c r="BG3" s="51"/>
      <c r="BH3" s="49"/>
      <c r="BI3" s="50"/>
      <c r="BJ3" s="50"/>
      <c r="BK3" s="51"/>
      <c r="BL3" s="49"/>
      <c r="BM3" s="50"/>
      <c r="BN3" s="50"/>
      <c r="BO3" s="51"/>
      <c r="BP3" s="49"/>
      <c r="BQ3" s="50"/>
      <c r="BR3" s="50"/>
      <c r="BS3" s="51"/>
      <c r="BT3" s="49"/>
      <c r="BU3" s="50"/>
      <c r="BV3" s="50"/>
      <c r="BW3" s="51"/>
      <c r="BX3" s="49"/>
      <c r="BY3" s="50"/>
      <c r="BZ3" s="50"/>
      <c r="CA3" s="51"/>
      <c r="CB3" s="49"/>
      <c r="CC3" s="50"/>
      <c r="CD3" s="50"/>
      <c r="CE3" s="51"/>
      <c r="CF3" s="49"/>
      <c r="CG3" s="50"/>
      <c r="CH3" s="50"/>
      <c r="CI3" s="51"/>
      <c r="CJ3" s="49"/>
      <c r="CK3" s="50"/>
      <c r="CL3" s="50"/>
      <c r="CM3" s="51"/>
      <c r="CN3" s="49"/>
      <c r="CO3" s="50"/>
      <c r="CP3" s="50"/>
      <c r="CQ3" s="51"/>
      <c r="CR3" s="49"/>
      <c r="CS3" s="50"/>
      <c r="CT3" s="50"/>
      <c r="CU3" s="51"/>
      <c r="CV3" s="49"/>
      <c r="CW3" s="50"/>
      <c r="CX3" s="50"/>
      <c r="CY3" s="51"/>
      <c r="CZ3" s="49"/>
      <c r="DA3" s="50"/>
      <c r="DB3" s="50"/>
      <c r="DC3" s="51"/>
      <c r="DD3" s="49"/>
      <c r="DE3" s="50"/>
      <c r="DF3" s="50"/>
      <c r="DG3" s="51"/>
      <c r="DH3" s="49"/>
      <c r="DI3" s="50"/>
      <c r="DJ3" s="50"/>
      <c r="DK3" s="51"/>
      <c r="DL3" s="49"/>
      <c r="DM3" s="50"/>
      <c r="DN3" s="50"/>
      <c r="DO3" s="51"/>
      <c r="DP3" s="49"/>
      <c r="DQ3" s="50"/>
      <c r="DR3" s="50"/>
      <c r="DS3" s="51"/>
      <c r="DT3" s="49"/>
      <c r="DU3" s="50"/>
      <c r="DV3" s="50"/>
      <c r="DW3" s="51"/>
      <c r="DX3" s="49"/>
      <c r="DY3" s="50"/>
      <c r="DZ3" s="50"/>
      <c r="EA3" s="51"/>
      <c r="EB3" s="49"/>
      <c r="EC3" s="50"/>
      <c r="ED3" s="50"/>
      <c r="EE3" s="51"/>
      <c r="EF3" s="49"/>
      <c r="EG3" s="50"/>
      <c r="EH3" s="50"/>
      <c r="EI3" s="51"/>
      <c r="EJ3" s="49"/>
      <c r="EK3" s="50"/>
      <c r="EL3" s="50"/>
      <c r="EM3" s="51"/>
      <c r="EN3" s="49"/>
      <c r="EO3" s="50"/>
      <c r="EP3" s="50"/>
      <c r="EQ3" s="51"/>
      <c r="ER3" s="49"/>
      <c r="ES3" s="50"/>
      <c r="ET3" s="50"/>
      <c r="EU3" s="51"/>
      <c r="EV3" s="49"/>
      <c r="EW3" s="50"/>
      <c r="EX3" s="50"/>
      <c r="EY3" s="51"/>
      <c r="EZ3" s="49"/>
      <c r="FA3" s="50"/>
      <c r="FB3" s="50"/>
      <c r="FC3" s="51"/>
      <c r="FD3" s="49"/>
      <c r="FE3" s="50"/>
      <c r="FF3" s="50"/>
      <c r="FG3" s="51"/>
      <c r="FH3" s="49"/>
      <c r="FI3" s="50"/>
      <c r="FJ3" s="50"/>
      <c r="FK3" s="51"/>
      <c r="FL3" s="49"/>
      <c r="FM3" s="50"/>
      <c r="FN3" s="50"/>
      <c r="FO3" s="51"/>
      <c r="FP3" s="49"/>
      <c r="FQ3" s="50"/>
      <c r="FR3" s="50"/>
      <c r="FS3" s="51"/>
      <c r="FT3" s="49"/>
      <c r="FU3" s="50"/>
      <c r="FV3" s="50"/>
      <c r="FW3" s="51"/>
      <c r="FX3" s="49"/>
      <c r="FY3" s="50"/>
      <c r="FZ3" s="50"/>
      <c r="GA3" s="51"/>
      <c r="GB3" s="49"/>
      <c r="GC3" s="50"/>
      <c r="GD3" s="50"/>
      <c r="GE3" s="51"/>
      <c r="GF3" s="49"/>
      <c r="GG3" s="50"/>
      <c r="GH3" s="50"/>
      <c r="GI3" s="51"/>
      <c r="GJ3" s="49"/>
      <c r="GK3" s="50"/>
      <c r="GL3" s="50"/>
      <c r="GM3" s="51"/>
      <c r="GN3" s="49"/>
      <c r="GO3" s="50"/>
      <c r="GP3" s="50"/>
      <c r="GQ3" s="51"/>
      <c r="GR3" s="49"/>
      <c r="GS3" s="50"/>
      <c r="GT3" s="50"/>
      <c r="GU3" s="51"/>
      <c r="GV3" s="49"/>
      <c r="GW3" s="50"/>
      <c r="GX3" s="50"/>
      <c r="GY3" s="51"/>
      <c r="GZ3" s="49"/>
      <c r="HA3" s="50"/>
      <c r="HB3" s="50"/>
      <c r="HC3" s="51"/>
    </row>
    <row r="4" spans="1:211" s="46" customFormat="1" ht="16.5" thickBot="1" x14ac:dyDescent="0.3">
      <c r="B4" s="174" t="s">
        <v>38</v>
      </c>
      <c r="C4" s="175"/>
      <c r="D4" s="175"/>
      <c r="E4" s="175"/>
      <c r="F4" s="176"/>
      <c r="G4" s="50"/>
      <c r="H4" s="162" t="s">
        <v>39</v>
      </c>
      <c r="I4" s="163"/>
      <c r="J4" s="163"/>
      <c r="K4" s="164"/>
      <c r="L4" s="162" t="s">
        <v>40</v>
      </c>
      <c r="M4" s="163"/>
      <c r="N4" s="163"/>
      <c r="O4" s="164"/>
      <c r="P4" s="162" t="s">
        <v>41</v>
      </c>
      <c r="Q4" s="163"/>
      <c r="R4" s="163"/>
      <c r="S4" s="164"/>
      <c r="T4" s="162" t="s">
        <v>42</v>
      </c>
      <c r="U4" s="163"/>
      <c r="V4" s="163"/>
      <c r="W4" s="164"/>
      <c r="X4" s="162" t="s">
        <v>43</v>
      </c>
      <c r="Y4" s="163"/>
      <c r="Z4" s="163"/>
      <c r="AA4" s="164"/>
      <c r="AB4" s="162" t="s">
        <v>44</v>
      </c>
      <c r="AC4" s="163"/>
      <c r="AD4" s="163"/>
      <c r="AE4" s="164"/>
      <c r="AF4" s="159" t="s">
        <v>45</v>
      </c>
      <c r="AG4" s="160"/>
      <c r="AH4" s="160"/>
      <c r="AI4" s="161"/>
      <c r="AJ4" s="159" t="s">
        <v>46</v>
      </c>
      <c r="AK4" s="160"/>
      <c r="AL4" s="160"/>
      <c r="AM4" s="161"/>
      <c r="AN4" s="159" t="s">
        <v>47</v>
      </c>
      <c r="AO4" s="160"/>
      <c r="AP4" s="160"/>
      <c r="AQ4" s="161"/>
      <c r="AR4" s="159" t="s">
        <v>48</v>
      </c>
      <c r="AS4" s="160"/>
      <c r="AT4" s="160"/>
      <c r="AU4" s="161"/>
      <c r="AV4" s="159" t="s">
        <v>49</v>
      </c>
      <c r="AW4" s="160"/>
      <c r="AX4" s="160"/>
      <c r="AY4" s="161"/>
      <c r="AZ4" s="159" t="s">
        <v>50</v>
      </c>
      <c r="BA4" s="160"/>
      <c r="BB4" s="160"/>
      <c r="BC4" s="161"/>
      <c r="BD4" s="159" t="s">
        <v>51</v>
      </c>
      <c r="BE4" s="160"/>
      <c r="BF4" s="160"/>
      <c r="BG4" s="161"/>
      <c r="BH4" s="159" t="s">
        <v>52</v>
      </c>
      <c r="BI4" s="160"/>
      <c r="BJ4" s="160"/>
      <c r="BK4" s="161"/>
      <c r="BL4" s="168" t="s">
        <v>53</v>
      </c>
      <c r="BM4" s="169"/>
      <c r="BN4" s="169"/>
      <c r="BO4" s="170"/>
      <c r="BP4" s="168" t="s">
        <v>54</v>
      </c>
      <c r="BQ4" s="169"/>
      <c r="BR4" s="169"/>
      <c r="BS4" s="170"/>
      <c r="BT4" s="168" t="s">
        <v>55</v>
      </c>
      <c r="BU4" s="169"/>
      <c r="BV4" s="169"/>
      <c r="BW4" s="170"/>
      <c r="BX4" s="168" t="s">
        <v>56</v>
      </c>
      <c r="BY4" s="169"/>
      <c r="BZ4" s="169"/>
      <c r="CA4" s="170"/>
      <c r="CB4" s="168" t="s">
        <v>57</v>
      </c>
      <c r="CC4" s="169"/>
      <c r="CD4" s="169"/>
      <c r="CE4" s="170"/>
      <c r="CF4" s="168" t="s">
        <v>58</v>
      </c>
      <c r="CG4" s="169"/>
      <c r="CH4" s="169"/>
      <c r="CI4" s="170"/>
      <c r="CJ4" s="168" t="s">
        <v>59</v>
      </c>
      <c r="CK4" s="169"/>
      <c r="CL4" s="169"/>
      <c r="CM4" s="170"/>
      <c r="CN4" s="168" t="s">
        <v>60</v>
      </c>
      <c r="CO4" s="169"/>
      <c r="CP4" s="169"/>
      <c r="CQ4" s="170"/>
      <c r="CR4" s="168" t="s">
        <v>61</v>
      </c>
      <c r="CS4" s="169"/>
      <c r="CT4" s="169"/>
      <c r="CU4" s="170"/>
      <c r="CV4" s="168" t="s">
        <v>62</v>
      </c>
      <c r="CW4" s="169"/>
      <c r="CX4" s="169"/>
      <c r="CY4" s="170"/>
      <c r="CZ4" s="165" t="s">
        <v>63</v>
      </c>
      <c r="DA4" s="166"/>
      <c r="DB4" s="166"/>
      <c r="DC4" s="167"/>
      <c r="DD4" s="165" t="s">
        <v>64</v>
      </c>
      <c r="DE4" s="166"/>
      <c r="DF4" s="166"/>
      <c r="DG4" s="167"/>
      <c r="DH4" s="165" t="s">
        <v>65</v>
      </c>
      <c r="DI4" s="166"/>
      <c r="DJ4" s="166"/>
      <c r="DK4" s="167"/>
      <c r="DL4" s="165" t="s">
        <v>66</v>
      </c>
      <c r="DM4" s="166"/>
      <c r="DN4" s="166"/>
      <c r="DO4" s="167"/>
      <c r="DP4" s="165" t="s">
        <v>67</v>
      </c>
      <c r="DQ4" s="166"/>
      <c r="DR4" s="166"/>
      <c r="DS4" s="167"/>
      <c r="DT4" s="165" t="s">
        <v>68</v>
      </c>
      <c r="DU4" s="166"/>
      <c r="DV4" s="166"/>
      <c r="DW4" s="167"/>
      <c r="DX4" s="165" t="s">
        <v>69</v>
      </c>
      <c r="DY4" s="166"/>
      <c r="DZ4" s="166"/>
      <c r="EA4" s="167"/>
      <c r="EB4" s="165" t="s">
        <v>70</v>
      </c>
      <c r="EC4" s="166"/>
      <c r="ED4" s="166"/>
      <c r="EE4" s="167"/>
      <c r="EF4" s="165" t="s">
        <v>71</v>
      </c>
      <c r="EG4" s="166"/>
      <c r="EH4" s="166"/>
      <c r="EI4" s="167"/>
      <c r="EJ4" s="165" t="s">
        <v>72</v>
      </c>
      <c r="EK4" s="166"/>
      <c r="EL4" s="166"/>
      <c r="EM4" s="167"/>
      <c r="EN4" s="165" t="s">
        <v>73</v>
      </c>
      <c r="EO4" s="166"/>
      <c r="EP4" s="166"/>
      <c r="EQ4" s="167"/>
      <c r="ER4" s="165" t="s">
        <v>74</v>
      </c>
      <c r="ES4" s="166"/>
      <c r="ET4" s="166"/>
      <c r="EU4" s="167"/>
      <c r="EV4" s="168" t="s">
        <v>75</v>
      </c>
      <c r="EW4" s="169"/>
      <c r="EX4" s="169"/>
      <c r="EY4" s="170"/>
      <c r="EZ4" s="168" t="s">
        <v>76</v>
      </c>
      <c r="FA4" s="169"/>
      <c r="FB4" s="169"/>
      <c r="FC4" s="170"/>
      <c r="FD4" s="168" t="s">
        <v>77</v>
      </c>
      <c r="FE4" s="169"/>
      <c r="FF4" s="169"/>
      <c r="FG4" s="170"/>
      <c r="FH4" s="168" t="s">
        <v>78</v>
      </c>
      <c r="FI4" s="169"/>
      <c r="FJ4" s="169"/>
      <c r="FK4" s="170"/>
      <c r="FL4" s="159" t="s">
        <v>79</v>
      </c>
      <c r="FM4" s="160"/>
      <c r="FN4" s="160"/>
      <c r="FO4" s="161"/>
      <c r="FP4" s="159" t="s">
        <v>80</v>
      </c>
      <c r="FQ4" s="160"/>
      <c r="FR4" s="160"/>
      <c r="FS4" s="161"/>
      <c r="FT4" s="159" t="s">
        <v>81</v>
      </c>
      <c r="FU4" s="160"/>
      <c r="FV4" s="160"/>
      <c r="FW4" s="161"/>
      <c r="FX4" s="159" t="s">
        <v>82</v>
      </c>
      <c r="FY4" s="160"/>
      <c r="FZ4" s="160"/>
      <c r="GA4" s="161"/>
      <c r="GB4" s="159" t="s">
        <v>83</v>
      </c>
      <c r="GC4" s="160"/>
      <c r="GD4" s="160"/>
      <c r="GE4" s="161"/>
      <c r="GF4" s="159" t="s">
        <v>84</v>
      </c>
      <c r="GG4" s="160"/>
      <c r="GH4" s="160"/>
      <c r="GI4" s="161"/>
      <c r="GJ4" s="159" t="s">
        <v>85</v>
      </c>
      <c r="GK4" s="160"/>
      <c r="GL4" s="160"/>
      <c r="GM4" s="161"/>
      <c r="GN4" s="162" t="s">
        <v>86</v>
      </c>
      <c r="GO4" s="163"/>
      <c r="GP4" s="163"/>
      <c r="GQ4" s="164"/>
      <c r="GR4" s="162" t="s">
        <v>87</v>
      </c>
      <c r="GS4" s="163"/>
      <c r="GT4" s="163"/>
      <c r="GU4" s="164"/>
      <c r="GV4" s="162" t="s">
        <v>88</v>
      </c>
      <c r="GW4" s="163"/>
      <c r="GX4" s="163"/>
      <c r="GY4" s="164"/>
      <c r="GZ4" s="162" t="s">
        <v>89</v>
      </c>
      <c r="HA4" s="163"/>
      <c r="HB4" s="163"/>
      <c r="HC4" s="164"/>
    </row>
    <row r="5" spans="1:211" s="46" customFormat="1" ht="16.5" thickBot="1" x14ac:dyDescent="0.3">
      <c r="A5" s="52" t="s">
        <v>90</v>
      </c>
      <c r="B5" s="53" t="s">
        <v>33</v>
      </c>
      <c r="C5" s="54" t="s">
        <v>6</v>
      </c>
      <c r="D5" s="54" t="s">
        <v>8</v>
      </c>
      <c r="E5" s="54" t="s">
        <v>9</v>
      </c>
      <c r="F5" s="55" t="s">
        <v>10</v>
      </c>
      <c r="G5" s="50"/>
      <c r="H5" s="56" t="s">
        <v>91</v>
      </c>
      <c r="I5" s="57" t="s">
        <v>8</v>
      </c>
      <c r="J5" s="58" t="s">
        <v>9</v>
      </c>
      <c r="K5" s="59" t="s">
        <v>10</v>
      </c>
      <c r="L5" s="56" t="s">
        <v>91</v>
      </c>
      <c r="M5" s="57" t="s">
        <v>8</v>
      </c>
      <c r="N5" s="58" t="s">
        <v>9</v>
      </c>
      <c r="O5" s="59" t="s">
        <v>10</v>
      </c>
      <c r="P5" s="56" t="s">
        <v>91</v>
      </c>
      <c r="Q5" s="57" t="s">
        <v>8</v>
      </c>
      <c r="R5" s="58" t="s">
        <v>9</v>
      </c>
      <c r="S5" s="59" t="s">
        <v>10</v>
      </c>
      <c r="T5" s="56" t="s">
        <v>91</v>
      </c>
      <c r="U5" s="57" t="s">
        <v>8</v>
      </c>
      <c r="V5" s="58" t="s">
        <v>9</v>
      </c>
      <c r="W5" s="59" t="s">
        <v>10</v>
      </c>
      <c r="X5" s="56" t="s">
        <v>91</v>
      </c>
      <c r="Y5" s="57" t="s">
        <v>8</v>
      </c>
      <c r="Z5" s="58" t="s">
        <v>9</v>
      </c>
      <c r="AA5" s="59" t="s">
        <v>10</v>
      </c>
      <c r="AB5" s="56" t="s">
        <v>91</v>
      </c>
      <c r="AC5" s="57" t="s">
        <v>8</v>
      </c>
      <c r="AD5" s="58" t="s">
        <v>9</v>
      </c>
      <c r="AE5" s="59" t="s">
        <v>10</v>
      </c>
      <c r="AF5" s="56" t="s">
        <v>91</v>
      </c>
      <c r="AG5" s="57" t="s">
        <v>8</v>
      </c>
      <c r="AH5" s="58" t="s">
        <v>9</v>
      </c>
      <c r="AI5" s="59" t="s">
        <v>10</v>
      </c>
      <c r="AJ5" s="56" t="s">
        <v>91</v>
      </c>
      <c r="AK5" s="57" t="s">
        <v>8</v>
      </c>
      <c r="AL5" s="58" t="s">
        <v>9</v>
      </c>
      <c r="AM5" s="59" t="s">
        <v>10</v>
      </c>
      <c r="AN5" s="56" t="s">
        <v>91</v>
      </c>
      <c r="AO5" s="57" t="s">
        <v>8</v>
      </c>
      <c r="AP5" s="58" t="s">
        <v>9</v>
      </c>
      <c r="AQ5" s="59" t="s">
        <v>10</v>
      </c>
      <c r="AR5" s="56" t="s">
        <v>91</v>
      </c>
      <c r="AS5" s="57" t="s">
        <v>8</v>
      </c>
      <c r="AT5" s="58" t="s">
        <v>9</v>
      </c>
      <c r="AU5" s="59" t="s">
        <v>10</v>
      </c>
      <c r="AV5" s="56" t="s">
        <v>91</v>
      </c>
      <c r="AW5" s="57" t="s">
        <v>8</v>
      </c>
      <c r="AX5" s="58" t="s">
        <v>9</v>
      </c>
      <c r="AY5" s="59" t="s">
        <v>10</v>
      </c>
      <c r="AZ5" s="56" t="s">
        <v>91</v>
      </c>
      <c r="BA5" s="57" t="s">
        <v>8</v>
      </c>
      <c r="BB5" s="58" t="s">
        <v>9</v>
      </c>
      <c r="BC5" s="59" t="s">
        <v>10</v>
      </c>
      <c r="BD5" s="56" t="s">
        <v>91</v>
      </c>
      <c r="BE5" s="57" t="s">
        <v>8</v>
      </c>
      <c r="BF5" s="58" t="s">
        <v>9</v>
      </c>
      <c r="BG5" s="59" t="s">
        <v>10</v>
      </c>
      <c r="BH5" s="56" t="s">
        <v>91</v>
      </c>
      <c r="BI5" s="57" t="s">
        <v>8</v>
      </c>
      <c r="BJ5" s="58" t="s">
        <v>9</v>
      </c>
      <c r="BK5" s="59" t="s">
        <v>10</v>
      </c>
      <c r="BL5" s="56" t="s">
        <v>91</v>
      </c>
      <c r="BM5" s="57" t="s">
        <v>8</v>
      </c>
      <c r="BN5" s="58" t="s">
        <v>9</v>
      </c>
      <c r="BO5" s="59" t="s">
        <v>10</v>
      </c>
      <c r="BP5" s="56" t="s">
        <v>91</v>
      </c>
      <c r="BQ5" s="57" t="s">
        <v>8</v>
      </c>
      <c r="BR5" s="58" t="s">
        <v>9</v>
      </c>
      <c r="BS5" s="59" t="s">
        <v>10</v>
      </c>
      <c r="BT5" s="56" t="s">
        <v>91</v>
      </c>
      <c r="BU5" s="57" t="s">
        <v>8</v>
      </c>
      <c r="BV5" s="58" t="s">
        <v>9</v>
      </c>
      <c r="BW5" s="59" t="s">
        <v>10</v>
      </c>
      <c r="BX5" s="56" t="s">
        <v>91</v>
      </c>
      <c r="BY5" s="57" t="s">
        <v>8</v>
      </c>
      <c r="BZ5" s="58" t="s">
        <v>9</v>
      </c>
      <c r="CA5" s="59" t="s">
        <v>10</v>
      </c>
      <c r="CB5" s="56" t="s">
        <v>91</v>
      </c>
      <c r="CC5" s="57" t="s">
        <v>8</v>
      </c>
      <c r="CD5" s="58" t="s">
        <v>9</v>
      </c>
      <c r="CE5" s="59" t="s">
        <v>10</v>
      </c>
      <c r="CF5" s="56" t="s">
        <v>91</v>
      </c>
      <c r="CG5" s="57" t="s">
        <v>8</v>
      </c>
      <c r="CH5" s="58" t="s">
        <v>9</v>
      </c>
      <c r="CI5" s="59" t="s">
        <v>10</v>
      </c>
      <c r="CJ5" s="56" t="s">
        <v>91</v>
      </c>
      <c r="CK5" s="57" t="s">
        <v>8</v>
      </c>
      <c r="CL5" s="58" t="s">
        <v>9</v>
      </c>
      <c r="CM5" s="59" t="s">
        <v>10</v>
      </c>
      <c r="CN5" s="56" t="s">
        <v>91</v>
      </c>
      <c r="CO5" s="57" t="s">
        <v>8</v>
      </c>
      <c r="CP5" s="58" t="s">
        <v>9</v>
      </c>
      <c r="CQ5" s="59" t="s">
        <v>10</v>
      </c>
      <c r="CR5" s="56" t="s">
        <v>91</v>
      </c>
      <c r="CS5" s="57" t="s">
        <v>8</v>
      </c>
      <c r="CT5" s="58" t="s">
        <v>9</v>
      </c>
      <c r="CU5" s="59" t="s">
        <v>10</v>
      </c>
      <c r="CV5" s="56" t="s">
        <v>91</v>
      </c>
      <c r="CW5" s="57" t="s">
        <v>8</v>
      </c>
      <c r="CX5" s="58" t="s">
        <v>9</v>
      </c>
      <c r="CY5" s="59" t="s">
        <v>10</v>
      </c>
      <c r="CZ5" s="56" t="s">
        <v>91</v>
      </c>
      <c r="DA5" s="57" t="s">
        <v>8</v>
      </c>
      <c r="DB5" s="58" t="s">
        <v>9</v>
      </c>
      <c r="DC5" s="59" t="s">
        <v>10</v>
      </c>
      <c r="DD5" s="56" t="s">
        <v>91</v>
      </c>
      <c r="DE5" s="57" t="s">
        <v>8</v>
      </c>
      <c r="DF5" s="58" t="s">
        <v>9</v>
      </c>
      <c r="DG5" s="59" t="s">
        <v>10</v>
      </c>
      <c r="DH5" s="56" t="s">
        <v>91</v>
      </c>
      <c r="DI5" s="57" t="s">
        <v>8</v>
      </c>
      <c r="DJ5" s="58" t="s">
        <v>9</v>
      </c>
      <c r="DK5" s="59" t="s">
        <v>10</v>
      </c>
      <c r="DL5" s="56" t="s">
        <v>91</v>
      </c>
      <c r="DM5" s="57" t="s">
        <v>8</v>
      </c>
      <c r="DN5" s="58" t="s">
        <v>9</v>
      </c>
      <c r="DO5" s="59" t="s">
        <v>10</v>
      </c>
      <c r="DP5" s="56" t="s">
        <v>91</v>
      </c>
      <c r="DQ5" s="57" t="s">
        <v>8</v>
      </c>
      <c r="DR5" s="58" t="s">
        <v>9</v>
      </c>
      <c r="DS5" s="59" t="s">
        <v>10</v>
      </c>
      <c r="DT5" s="56" t="s">
        <v>91</v>
      </c>
      <c r="DU5" s="57" t="s">
        <v>8</v>
      </c>
      <c r="DV5" s="58" t="s">
        <v>9</v>
      </c>
      <c r="DW5" s="59" t="s">
        <v>10</v>
      </c>
      <c r="DX5" s="56" t="s">
        <v>91</v>
      </c>
      <c r="DY5" s="57" t="s">
        <v>8</v>
      </c>
      <c r="DZ5" s="58" t="s">
        <v>9</v>
      </c>
      <c r="EA5" s="59" t="s">
        <v>10</v>
      </c>
      <c r="EB5" s="56" t="s">
        <v>91</v>
      </c>
      <c r="EC5" s="57" t="s">
        <v>8</v>
      </c>
      <c r="ED5" s="58" t="s">
        <v>9</v>
      </c>
      <c r="EE5" s="59" t="s">
        <v>10</v>
      </c>
      <c r="EF5" s="56" t="s">
        <v>91</v>
      </c>
      <c r="EG5" s="57" t="s">
        <v>8</v>
      </c>
      <c r="EH5" s="58" t="s">
        <v>9</v>
      </c>
      <c r="EI5" s="59" t="s">
        <v>10</v>
      </c>
      <c r="EJ5" s="56" t="s">
        <v>91</v>
      </c>
      <c r="EK5" s="57" t="s">
        <v>8</v>
      </c>
      <c r="EL5" s="58" t="s">
        <v>9</v>
      </c>
      <c r="EM5" s="59" t="s">
        <v>10</v>
      </c>
      <c r="EN5" s="56" t="s">
        <v>91</v>
      </c>
      <c r="EO5" s="57" t="s">
        <v>8</v>
      </c>
      <c r="EP5" s="58" t="s">
        <v>9</v>
      </c>
      <c r="EQ5" s="59" t="s">
        <v>10</v>
      </c>
      <c r="ER5" s="56" t="s">
        <v>91</v>
      </c>
      <c r="ES5" s="57" t="s">
        <v>8</v>
      </c>
      <c r="ET5" s="58" t="s">
        <v>9</v>
      </c>
      <c r="EU5" s="59" t="s">
        <v>10</v>
      </c>
      <c r="EV5" s="56" t="s">
        <v>91</v>
      </c>
      <c r="EW5" s="57" t="s">
        <v>8</v>
      </c>
      <c r="EX5" s="58" t="s">
        <v>9</v>
      </c>
      <c r="EY5" s="59" t="s">
        <v>10</v>
      </c>
      <c r="EZ5" s="56" t="s">
        <v>91</v>
      </c>
      <c r="FA5" s="57" t="s">
        <v>8</v>
      </c>
      <c r="FB5" s="58" t="s">
        <v>9</v>
      </c>
      <c r="FC5" s="59" t="s">
        <v>10</v>
      </c>
      <c r="FD5" s="56" t="s">
        <v>91</v>
      </c>
      <c r="FE5" s="57" t="s">
        <v>8</v>
      </c>
      <c r="FF5" s="58" t="s">
        <v>9</v>
      </c>
      <c r="FG5" s="59" t="s">
        <v>10</v>
      </c>
      <c r="FH5" s="56" t="s">
        <v>91</v>
      </c>
      <c r="FI5" s="57" t="s">
        <v>8</v>
      </c>
      <c r="FJ5" s="58" t="s">
        <v>9</v>
      </c>
      <c r="FK5" s="59" t="s">
        <v>10</v>
      </c>
      <c r="FL5" s="56" t="s">
        <v>91</v>
      </c>
      <c r="FM5" s="57" t="s">
        <v>8</v>
      </c>
      <c r="FN5" s="58" t="s">
        <v>9</v>
      </c>
      <c r="FO5" s="59" t="s">
        <v>10</v>
      </c>
      <c r="FP5" s="56" t="s">
        <v>91</v>
      </c>
      <c r="FQ5" s="57" t="s">
        <v>8</v>
      </c>
      <c r="FR5" s="58" t="s">
        <v>9</v>
      </c>
      <c r="FS5" s="59" t="s">
        <v>10</v>
      </c>
      <c r="FT5" s="56" t="s">
        <v>91</v>
      </c>
      <c r="FU5" s="57" t="s">
        <v>8</v>
      </c>
      <c r="FV5" s="58" t="s">
        <v>9</v>
      </c>
      <c r="FW5" s="59" t="s">
        <v>10</v>
      </c>
      <c r="FX5" s="56" t="s">
        <v>91</v>
      </c>
      <c r="FY5" s="57" t="s">
        <v>8</v>
      </c>
      <c r="FZ5" s="58" t="s">
        <v>9</v>
      </c>
      <c r="GA5" s="59" t="s">
        <v>10</v>
      </c>
      <c r="GB5" s="56" t="s">
        <v>91</v>
      </c>
      <c r="GC5" s="57" t="s">
        <v>8</v>
      </c>
      <c r="GD5" s="58" t="s">
        <v>9</v>
      </c>
      <c r="GE5" s="59" t="s">
        <v>10</v>
      </c>
      <c r="GF5" s="56" t="s">
        <v>91</v>
      </c>
      <c r="GG5" s="57" t="s">
        <v>8</v>
      </c>
      <c r="GH5" s="58" t="s">
        <v>9</v>
      </c>
      <c r="GI5" s="59" t="s">
        <v>10</v>
      </c>
      <c r="GJ5" s="56" t="s">
        <v>91</v>
      </c>
      <c r="GK5" s="57" t="s">
        <v>8</v>
      </c>
      <c r="GL5" s="58" t="s">
        <v>9</v>
      </c>
      <c r="GM5" s="59" t="s">
        <v>10</v>
      </c>
      <c r="GN5" s="56" t="s">
        <v>91</v>
      </c>
      <c r="GO5" s="57" t="s">
        <v>8</v>
      </c>
      <c r="GP5" s="58" t="s">
        <v>9</v>
      </c>
      <c r="GQ5" s="59" t="s">
        <v>10</v>
      </c>
      <c r="GR5" s="56" t="s">
        <v>91</v>
      </c>
      <c r="GS5" s="57" t="s">
        <v>8</v>
      </c>
      <c r="GT5" s="58" t="s">
        <v>9</v>
      </c>
      <c r="GU5" s="59" t="s">
        <v>10</v>
      </c>
      <c r="GV5" s="56" t="s">
        <v>91</v>
      </c>
      <c r="GW5" s="57" t="s">
        <v>8</v>
      </c>
      <c r="GX5" s="58" t="s">
        <v>9</v>
      </c>
      <c r="GY5" s="59" t="s">
        <v>10</v>
      </c>
      <c r="GZ5" s="56" t="s">
        <v>91</v>
      </c>
      <c r="HA5" s="57" t="s">
        <v>8</v>
      </c>
      <c r="HB5" s="58" t="s">
        <v>9</v>
      </c>
      <c r="HC5" s="59" t="s">
        <v>10</v>
      </c>
    </row>
    <row r="6" spans="1:211" s="61" customFormat="1" x14ac:dyDescent="0.25">
      <c r="A6" s="60" t="s">
        <v>92</v>
      </c>
      <c r="B6" s="66">
        <v>1</v>
      </c>
      <c r="C6" s="67">
        <v>1.35</v>
      </c>
      <c r="D6" s="67">
        <v>1</v>
      </c>
      <c r="E6" s="67">
        <v>1.5</v>
      </c>
      <c r="F6" s="68">
        <v>1</v>
      </c>
      <c r="G6" s="67"/>
      <c r="H6" s="66">
        <v>1</v>
      </c>
      <c r="I6" s="67">
        <v>1</v>
      </c>
      <c r="J6" s="67">
        <v>1.5</v>
      </c>
      <c r="K6" s="68">
        <v>1</v>
      </c>
      <c r="L6" s="66">
        <v>1</v>
      </c>
      <c r="M6" s="67">
        <v>1</v>
      </c>
      <c r="N6" s="67">
        <v>1.5</v>
      </c>
      <c r="O6" s="68">
        <v>1</v>
      </c>
      <c r="P6" s="66">
        <v>1</v>
      </c>
      <c r="Q6" s="67">
        <v>1</v>
      </c>
      <c r="R6" s="67">
        <v>1.5</v>
      </c>
      <c r="S6" s="68">
        <v>1</v>
      </c>
      <c r="T6" s="66">
        <v>1</v>
      </c>
      <c r="U6" s="67">
        <v>1</v>
      </c>
      <c r="V6" s="67">
        <v>1.5</v>
      </c>
      <c r="W6" s="68">
        <v>1</v>
      </c>
      <c r="X6" s="66">
        <v>1</v>
      </c>
      <c r="Y6" s="67">
        <v>1</v>
      </c>
      <c r="Z6" s="67">
        <v>1.5</v>
      </c>
      <c r="AA6" s="68">
        <v>1</v>
      </c>
      <c r="AB6" s="66">
        <v>1</v>
      </c>
      <c r="AC6" s="67">
        <v>1</v>
      </c>
      <c r="AD6" s="67">
        <v>1.5</v>
      </c>
      <c r="AE6" s="68">
        <v>1</v>
      </c>
      <c r="AF6" s="66">
        <v>1</v>
      </c>
      <c r="AG6" s="67">
        <v>1</v>
      </c>
      <c r="AH6" s="67">
        <v>1.5</v>
      </c>
      <c r="AI6" s="68">
        <v>1</v>
      </c>
      <c r="AJ6" s="66">
        <v>1</v>
      </c>
      <c r="AK6" s="67">
        <v>1</v>
      </c>
      <c r="AL6" s="67">
        <v>1.5</v>
      </c>
      <c r="AM6" s="68">
        <v>1</v>
      </c>
      <c r="AN6" s="66">
        <v>1</v>
      </c>
      <c r="AO6" s="67">
        <v>1</v>
      </c>
      <c r="AP6" s="67">
        <v>1.5</v>
      </c>
      <c r="AQ6" s="68">
        <v>1</v>
      </c>
      <c r="AR6" s="66">
        <v>1</v>
      </c>
      <c r="AS6" s="67">
        <v>1</v>
      </c>
      <c r="AT6" s="67">
        <v>1.5</v>
      </c>
      <c r="AU6" s="68">
        <v>1</v>
      </c>
      <c r="AV6" s="66">
        <v>1</v>
      </c>
      <c r="AW6" s="67">
        <v>1</v>
      </c>
      <c r="AX6" s="67">
        <v>1.5</v>
      </c>
      <c r="AY6" s="68">
        <v>1</v>
      </c>
      <c r="AZ6" s="66">
        <v>1</v>
      </c>
      <c r="BA6" s="67">
        <v>1</v>
      </c>
      <c r="BB6" s="67">
        <v>1.5</v>
      </c>
      <c r="BC6" s="68">
        <v>1</v>
      </c>
      <c r="BD6" s="66">
        <v>1</v>
      </c>
      <c r="BE6" s="67">
        <v>1</v>
      </c>
      <c r="BF6" s="67">
        <v>1.5</v>
      </c>
      <c r="BG6" s="68">
        <v>1</v>
      </c>
      <c r="BH6" s="66">
        <v>1</v>
      </c>
      <c r="BI6" s="67">
        <v>1</v>
      </c>
      <c r="BJ6" s="67">
        <v>1.5</v>
      </c>
      <c r="BK6" s="68">
        <v>1</v>
      </c>
      <c r="BL6" s="66">
        <v>1</v>
      </c>
      <c r="BM6" s="67">
        <v>1</v>
      </c>
      <c r="BN6" s="67">
        <v>1.5</v>
      </c>
      <c r="BO6" s="68">
        <v>1</v>
      </c>
      <c r="BP6" s="66">
        <v>1</v>
      </c>
      <c r="BQ6" s="67">
        <v>1</v>
      </c>
      <c r="BR6" s="67">
        <v>1.5</v>
      </c>
      <c r="BS6" s="68">
        <v>1</v>
      </c>
      <c r="BT6" s="66">
        <v>1</v>
      </c>
      <c r="BU6" s="67">
        <v>1</v>
      </c>
      <c r="BV6" s="67">
        <v>1.5</v>
      </c>
      <c r="BW6" s="68">
        <v>1</v>
      </c>
      <c r="BX6" s="66">
        <v>1</v>
      </c>
      <c r="BY6" s="67">
        <v>1</v>
      </c>
      <c r="BZ6" s="67">
        <v>2</v>
      </c>
      <c r="CA6" s="68">
        <v>1</v>
      </c>
      <c r="CB6" s="66">
        <v>1</v>
      </c>
      <c r="CC6" s="67">
        <v>1</v>
      </c>
      <c r="CD6" s="67">
        <v>1.5</v>
      </c>
      <c r="CE6" s="68">
        <v>1</v>
      </c>
      <c r="CF6" s="66">
        <v>1</v>
      </c>
      <c r="CG6" s="67">
        <v>1</v>
      </c>
      <c r="CH6" s="67">
        <v>1.5</v>
      </c>
      <c r="CI6" s="68">
        <v>1</v>
      </c>
      <c r="CJ6" s="66">
        <v>1</v>
      </c>
      <c r="CK6" s="67">
        <v>1</v>
      </c>
      <c r="CL6" s="67">
        <v>1.5</v>
      </c>
      <c r="CM6" s="68">
        <v>1</v>
      </c>
      <c r="CN6" s="66">
        <v>1</v>
      </c>
      <c r="CO6" s="67">
        <v>1</v>
      </c>
      <c r="CP6" s="67">
        <v>1.5</v>
      </c>
      <c r="CQ6" s="68">
        <v>1</v>
      </c>
      <c r="CR6" s="66">
        <v>1</v>
      </c>
      <c r="CS6" s="67">
        <v>1</v>
      </c>
      <c r="CT6" s="67">
        <v>1.5</v>
      </c>
      <c r="CU6" s="68">
        <v>1</v>
      </c>
      <c r="CV6" s="66">
        <v>1</v>
      </c>
      <c r="CW6" s="67">
        <v>1</v>
      </c>
      <c r="CX6" s="67">
        <v>1.5</v>
      </c>
      <c r="CY6" s="68">
        <v>1</v>
      </c>
      <c r="CZ6" s="66">
        <v>1</v>
      </c>
      <c r="DA6" s="67">
        <v>1.25</v>
      </c>
      <c r="DB6" s="67">
        <v>1.72</v>
      </c>
      <c r="DC6" s="68">
        <v>1</v>
      </c>
      <c r="DD6" s="66">
        <v>1</v>
      </c>
      <c r="DE6" s="67">
        <v>1</v>
      </c>
      <c r="DF6" s="67">
        <v>1.5</v>
      </c>
      <c r="DG6" s="68">
        <v>1</v>
      </c>
      <c r="DH6" s="66">
        <v>1</v>
      </c>
      <c r="DI6" s="67">
        <v>1</v>
      </c>
      <c r="DJ6" s="67">
        <v>1.5</v>
      </c>
      <c r="DK6" s="68">
        <v>1</v>
      </c>
      <c r="DL6" s="66">
        <v>1</v>
      </c>
      <c r="DM6" s="67">
        <v>1</v>
      </c>
      <c r="DN6" s="67">
        <v>1.5</v>
      </c>
      <c r="DO6" s="68">
        <v>1</v>
      </c>
      <c r="DP6" s="66">
        <v>1</v>
      </c>
      <c r="DQ6" s="67">
        <v>1</v>
      </c>
      <c r="DR6" s="67">
        <v>1.5</v>
      </c>
      <c r="DS6" s="68">
        <v>1</v>
      </c>
      <c r="DT6" s="66">
        <v>1</v>
      </c>
      <c r="DU6" s="67">
        <v>1</v>
      </c>
      <c r="DV6" s="67">
        <v>1.5</v>
      </c>
      <c r="DW6" s="68">
        <v>1</v>
      </c>
      <c r="DX6" s="66">
        <v>1</v>
      </c>
      <c r="DY6" s="67">
        <v>1</v>
      </c>
      <c r="DZ6" s="67">
        <v>1.5</v>
      </c>
      <c r="EA6" s="68">
        <v>1</v>
      </c>
      <c r="EB6" s="66">
        <v>1</v>
      </c>
      <c r="EC6" s="67">
        <v>1</v>
      </c>
      <c r="ED6" s="67">
        <v>1.5</v>
      </c>
      <c r="EE6" s="68">
        <v>1</v>
      </c>
      <c r="EF6" s="66">
        <v>1</v>
      </c>
      <c r="EG6" s="67">
        <v>1</v>
      </c>
      <c r="EH6" s="67">
        <v>1.5</v>
      </c>
      <c r="EI6" s="68">
        <v>1</v>
      </c>
      <c r="EJ6" s="66">
        <v>1</v>
      </c>
      <c r="EK6" s="67">
        <v>1</v>
      </c>
      <c r="EL6" s="67">
        <v>1.5</v>
      </c>
      <c r="EM6" s="68">
        <v>1</v>
      </c>
      <c r="EN6" s="66">
        <v>1</v>
      </c>
      <c r="EO6" s="67">
        <v>1</v>
      </c>
      <c r="EP6" s="67">
        <v>1.5</v>
      </c>
      <c r="EQ6" s="68">
        <v>1</v>
      </c>
      <c r="ER6" s="66">
        <v>1</v>
      </c>
      <c r="ES6" s="67">
        <v>1</v>
      </c>
      <c r="ET6" s="67">
        <v>1.5</v>
      </c>
      <c r="EU6" s="68">
        <v>1</v>
      </c>
      <c r="EV6" s="66">
        <v>1</v>
      </c>
      <c r="EW6" s="67">
        <v>1</v>
      </c>
      <c r="EX6" s="67">
        <v>1.5</v>
      </c>
      <c r="EY6" s="68">
        <v>1</v>
      </c>
      <c r="EZ6" s="66">
        <v>1</v>
      </c>
      <c r="FA6" s="67">
        <v>1</v>
      </c>
      <c r="FB6" s="67">
        <v>1.5</v>
      </c>
      <c r="FC6" s="68">
        <v>1</v>
      </c>
      <c r="FD6" s="66">
        <v>1</v>
      </c>
      <c r="FE6" s="67">
        <v>1</v>
      </c>
      <c r="FF6" s="67">
        <v>1.5</v>
      </c>
      <c r="FG6" s="68">
        <v>1</v>
      </c>
      <c r="FH6" s="66">
        <v>1</v>
      </c>
      <c r="FI6" s="67">
        <v>1</v>
      </c>
      <c r="FJ6" s="67" t="s">
        <v>93</v>
      </c>
      <c r="FK6" s="68">
        <v>1</v>
      </c>
      <c r="FL6" s="66">
        <v>1</v>
      </c>
      <c r="FM6" s="67">
        <v>1</v>
      </c>
      <c r="FN6" s="67">
        <v>1.5</v>
      </c>
      <c r="FO6" s="68">
        <v>1</v>
      </c>
      <c r="FP6" s="66">
        <v>1</v>
      </c>
      <c r="FQ6" s="67">
        <v>1</v>
      </c>
      <c r="FR6" s="67">
        <v>1.5</v>
      </c>
      <c r="FS6" s="68">
        <v>1</v>
      </c>
      <c r="FT6" s="66">
        <v>1</v>
      </c>
      <c r="FU6" s="67">
        <v>1</v>
      </c>
      <c r="FV6" s="67">
        <v>1.5</v>
      </c>
      <c r="FW6" s="68">
        <v>1</v>
      </c>
      <c r="FX6" s="66">
        <v>1</v>
      </c>
      <c r="FY6" s="67">
        <v>1</v>
      </c>
      <c r="FZ6" s="67">
        <v>1.5</v>
      </c>
      <c r="GA6" s="68">
        <v>1</v>
      </c>
      <c r="GB6" s="66">
        <v>1</v>
      </c>
      <c r="GC6" s="67">
        <v>1</v>
      </c>
      <c r="GD6" s="67">
        <v>1.5</v>
      </c>
      <c r="GE6" s="68">
        <v>1</v>
      </c>
      <c r="GF6" s="66">
        <v>1</v>
      </c>
      <c r="GG6" s="67">
        <v>1</v>
      </c>
      <c r="GH6" s="67">
        <v>1.5</v>
      </c>
      <c r="GI6" s="68">
        <v>1</v>
      </c>
      <c r="GJ6" s="66">
        <v>1</v>
      </c>
      <c r="GK6" s="67">
        <v>1</v>
      </c>
      <c r="GL6" s="67">
        <v>1.5</v>
      </c>
      <c r="GM6" s="68">
        <v>1</v>
      </c>
      <c r="GN6" s="66">
        <v>1</v>
      </c>
      <c r="GO6" s="67">
        <v>1.5</v>
      </c>
      <c r="GP6" s="67">
        <v>1.5</v>
      </c>
      <c r="GQ6" s="68">
        <v>1.5</v>
      </c>
      <c r="GR6" s="66">
        <v>1.5</v>
      </c>
      <c r="GS6" s="67">
        <v>1.5</v>
      </c>
      <c r="GT6" s="67">
        <v>1.5</v>
      </c>
      <c r="GU6" s="68">
        <v>1.5</v>
      </c>
      <c r="GV6" s="66">
        <v>1.5</v>
      </c>
      <c r="GW6" s="67">
        <v>1.5</v>
      </c>
      <c r="GX6" s="67">
        <v>1.5</v>
      </c>
      <c r="GY6" s="68">
        <v>1.5</v>
      </c>
      <c r="GZ6" s="66">
        <v>1.5</v>
      </c>
      <c r="HA6" s="67">
        <v>1.5</v>
      </c>
      <c r="HB6" s="67">
        <v>1.5</v>
      </c>
      <c r="HC6" s="68">
        <v>1.5</v>
      </c>
    </row>
    <row r="7" spans="1:211" s="61" customFormat="1" x14ac:dyDescent="0.25">
      <c r="A7" s="62" t="s">
        <v>94</v>
      </c>
      <c r="B7" s="63">
        <f>IF($B$3=1,+Horas!H29,IF($B3=2,+Horas!H59,IF($B3=3,Horas!H69,"error")))</f>
        <v>0.41666666666666663</v>
      </c>
      <c r="C7" s="64">
        <f>IF($B$3=1,+Horas!M29,IF($B3=2,+Horas!M59,IF($B3=3,Horas!M69,"error")))</f>
        <v>0.41666666666666663</v>
      </c>
      <c r="D7" s="64">
        <f>IF($B$3=1,+Horas!R29,IF($B3=2,+Horas!R59,IF($B3=3,Horas!R69,"error")))</f>
        <v>0.41666666666666663</v>
      </c>
      <c r="E7" s="64">
        <f>IF($B$3=1,+Horas!W29,IF($B3=2,+Horas!W59,IF($B3=3,Horas!W69,"error")))</f>
        <v>0.45833333333333331</v>
      </c>
      <c r="F7" s="65">
        <f>IF($B$3=1,+Horas!AB29,IF($B3=2,+Horas!AB59,IF($B3=3,Horas!AB69,"error")))</f>
        <v>0.37499999999999994</v>
      </c>
      <c r="G7" s="67"/>
      <c r="H7" s="66">
        <v>12</v>
      </c>
      <c r="I7" s="67">
        <v>12</v>
      </c>
      <c r="J7" s="67">
        <v>11</v>
      </c>
      <c r="K7" s="68">
        <v>11</v>
      </c>
      <c r="L7" s="66">
        <v>12</v>
      </c>
      <c r="M7" s="67">
        <v>12</v>
      </c>
      <c r="N7" s="67">
        <v>11</v>
      </c>
      <c r="O7" s="68">
        <v>11</v>
      </c>
      <c r="P7" s="66">
        <v>12</v>
      </c>
      <c r="Q7" s="67">
        <v>12</v>
      </c>
      <c r="R7" s="67">
        <v>11</v>
      </c>
      <c r="S7" s="68">
        <v>11</v>
      </c>
      <c r="T7" s="66">
        <v>12</v>
      </c>
      <c r="U7" s="67">
        <v>12</v>
      </c>
      <c r="V7" s="67">
        <v>11</v>
      </c>
      <c r="W7" s="68">
        <v>11</v>
      </c>
      <c r="X7" s="66">
        <v>12</v>
      </c>
      <c r="Y7" s="67">
        <v>12</v>
      </c>
      <c r="Z7" s="67">
        <v>11</v>
      </c>
      <c r="AA7" s="68">
        <v>11</v>
      </c>
      <c r="AB7" s="66">
        <v>12</v>
      </c>
      <c r="AC7" s="67">
        <v>12</v>
      </c>
      <c r="AD7" s="67">
        <v>11</v>
      </c>
      <c r="AE7" s="68">
        <v>11</v>
      </c>
      <c r="AF7" s="66">
        <v>12</v>
      </c>
      <c r="AG7" s="67">
        <v>12</v>
      </c>
      <c r="AH7" s="67">
        <v>11</v>
      </c>
      <c r="AI7" s="68">
        <v>11</v>
      </c>
      <c r="AJ7" s="66">
        <v>12</v>
      </c>
      <c r="AK7" s="67">
        <v>12</v>
      </c>
      <c r="AL7" s="67">
        <v>11</v>
      </c>
      <c r="AM7" s="68">
        <v>11</v>
      </c>
      <c r="AN7" s="66">
        <v>12</v>
      </c>
      <c r="AO7" s="67">
        <v>12</v>
      </c>
      <c r="AP7" s="67">
        <v>11</v>
      </c>
      <c r="AQ7" s="68">
        <v>11</v>
      </c>
      <c r="AR7" s="66">
        <v>12</v>
      </c>
      <c r="AS7" s="67">
        <v>12</v>
      </c>
      <c r="AT7" s="67">
        <v>11</v>
      </c>
      <c r="AU7" s="68">
        <v>11</v>
      </c>
      <c r="AV7" s="66">
        <v>12</v>
      </c>
      <c r="AW7" s="67">
        <v>12</v>
      </c>
      <c r="AX7" s="67">
        <v>11</v>
      </c>
      <c r="AY7" s="68">
        <v>11</v>
      </c>
      <c r="AZ7" s="66">
        <v>12</v>
      </c>
      <c r="BA7" s="67">
        <v>12</v>
      </c>
      <c r="BB7" s="67">
        <v>11</v>
      </c>
      <c r="BC7" s="68">
        <v>11</v>
      </c>
      <c r="BD7" s="66">
        <v>12</v>
      </c>
      <c r="BE7" s="67">
        <v>12</v>
      </c>
      <c r="BF7" s="67">
        <v>11</v>
      </c>
      <c r="BG7" s="68">
        <v>11</v>
      </c>
      <c r="BH7" s="66">
        <v>12</v>
      </c>
      <c r="BI7" s="67">
        <v>12</v>
      </c>
      <c r="BJ7" s="67">
        <v>11</v>
      </c>
      <c r="BK7" s="68">
        <v>11</v>
      </c>
      <c r="BL7" s="66">
        <v>12</v>
      </c>
      <c r="BM7" s="67">
        <v>12</v>
      </c>
      <c r="BN7" s="67">
        <v>11</v>
      </c>
      <c r="BO7" s="68">
        <v>11</v>
      </c>
      <c r="BP7" s="66">
        <v>12</v>
      </c>
      <c r="BQ7" s="67">
        <v>12</v>
      </c>
      <c r="BR7" s="67">
        <v>11</v>
      </c>
      <c r="BS7" s="68">
        <v>11</v>
      </c>
      <c r="BT7" s="66">
        <v>12</v>
      </c>
      <c r="BU7" s="67">
        <v>12</v>
      </c>
      <c r="BV7" s="67">
        <v>11</v>
      </c>
      <c r="BW7" s="68">
        <v>11</v>
      </c>
      <c r="BX7" s="66">
        <v>12</v>
      </c>
      <c r="BY7" s="67">
        <v>12</v>
      </c>
      <c r="BZ7" s="67">
        <v>11</v>
      </c>
      <c r="CA7" s="68">
        <v>11</v>
      </c>
      <c r="CB7" s="66">
        <v>12</v>
      </c>
      <c r="CC7" s="67">
        <v>12</v>
      </c>
      <c r="CD7" s="67">
        <v>11</v>
      </c>
      <c r="CE7" s="68">
        <v>11</v>
      </c>
      <c r="CF7" s="66">
        <v>12</v>
      </c>
      <c r="CG7" s="67">
        <v>12</v>
      </c>
      <c r="CH7" s="67">
        <v>11</v>
      </c>
      <c r="CI7" s="68">
        <v>11</v>
      </c>
      <c r="CJ7" s="66">
        <v>12</v>
      </c>
      <c r="CK7" s="67">
        <v>12</v>
      </c>
      <c r="CL7" s="67">
        <v>11</v>
      </c>
      <c r="CM7" s="68">
        <v>11</v>
      </c>
      <c r="CN7" s="66">
        <v>12</v>
      </c>
      <c r="CO7" s="67">
        <v>12</v>
      </c>
      <c r="CP7" s="67">
        <v>11</v>
      </c>
      <c r="CQ7" s="68">
        <v>11</v>
      </c>
      <c r="CR7" s="66">
        <v>12</v>
      </c>
      <c r="CS7" s="67">
        <v>12</v>
      </c>
      <c r="CT7" s="67">
        <v>11</v>
      </c>
      <c r="CU7" s="68">
        <v>11</v>
      </c>
      <c r="CV7" s="66">
        <v>12</v>
      </c>
      <c r="CW7" s="67">
        <v>12</v>
      </c>
      <c r="CX7" s="67">
        <v>11</v>
      </c>
      <c r="CY7" s="68">
        <v>11</v>
      </c>
      <c r="CZ7" s="66">
        <v>12</v>
      </c>
      <c r="DA7" s="67">
        <v>12</v>
      </c>
      <c r="DB7" s="67">
        <v>11</v>
      </c>
      <c r="DC7" s="68">
        <v>11</v>
      </c>
      <c r="DD7" s="66">
        <v>12</v>
      </c>
      <c r="DE7" s="67">
        <v>12</v>
      </c>
      <c r="DF7" s="67">
        <v>11</v>
      </c>
      <c r="DG7" s="68">
        <v>11</v>
      </c>
      <c r="DH7" s="66">
        <v>12</v>
      </c>
      <c r="DI7" s="67">
        <v>12</v>
      </c>
      <c r="DJ7" s="67">
        <v>11</v>
      </c>
      <c r="DK7" s="68">
        <v>11</v>
      </c>
      <c r="DL7" s="66">
        <v>12</v>
      </c>
      <c r="DM7" s="67">
        <v>12</v>
      </c>
      <c r="DN7" s="67">
        <v>11</v>
      </c>
      <c r="DO7" s="68">
        <v>11</v>
      </c>
      <c r="DP7" s="66">
        <v>12</v>
      </c>
      <c r="DQ7" s="67">
        <v>12</v>
      </c>
      <c r="DR7" s="67">
        <v>11</v>
      </c>
      <c r="DS7" s="68">
        <v>11</v>
      </c>
      <c r="DT7" s="66">
        <v>12</v>
      </c>
      <c r="DU7" s="67">
        <v>12</v>
      </c>
      <c r="DV7" s="67">
        <v>11</v>
      </c>
      <c r="DW7" s="68">
        <v>11</v>
      </c>
      <c r="DX7" s="66">
        <v>12</v>
      </c>
      <c r="DY7" s="67">
        <v>12</v>
      </c>
      <c r="DZ7" s="67">
        <v>11</v>
      </c>
      <c r="EA7" s="68">
        <v>11</v>
      </c>
      <c r="EB7" s="66">
        <v>12</v>
      </c>
      <c r="EC7" s="67">
        <v>12</v>
      </c>
      <c r="ED7" s="67">
        <v>11</v>
      </c>
      <c r="EE7" s="68">
        <v>11</v>
      </c>
      <c r="EF7" s="66">
        <v>12</v>
      </c>
      <c r="EG7" s="67">
        <v>12</v>
      </c>
      <c r="EH7" s="67">
        <v>11</v>
      </c>
      <c r="EI7" s="68">
        <v>11</v>
      </c>
      <c r="EJ7" s="66">
        <v>12</v>
      </c>
      <c r="EK7" s="67">
        <v>12</v>
      </c>
      <c r="EL7" s="67">
        <v>11</v>
      </c>
      <c r="EM7" s="68">
        <v>11</v>
      </c>
      <c r="EN7" s="66">
        <v>12</v>
      </c>
      <c r="EO7" s="67">
        <v>12</v>
      </c>
      <c r="EP7" s="67">
        <v>11</v>
      </c>
      <c r="EQ7" s="68">
        <v>11</v>
      </c>
      <c r="ER7" s="66">
        <v>12</v>
      </c>
      <c r="ES7" s="67">
        <v>12</v>
      </c>
      <c r="ET7" s="67">
        <v>11</v>
      </c>
      <c r="EU7" s="68">
        <v>11</v>
      </c>
      <c r="EV7" s="66">
        <v>12</v>
      </c>
      <c r="EW7" s="67">
        <v>12</v>
      </c>
      <c r="EX7" s="67">
        <v>11</v>
      </c>
      <c r="EY7" s="68">
        <v>11</v>
      </c>
      <c r="EZ7" s="66">
        <v>12</v>
      </c>
      <c r="FA7" s="67">
        <v>12</v>
      </c>
      <c r="FB7" s="67">
        <v>11</v>
      </c>
      <c r="FC7" s="68">
        <v>11</v>
      </c>
      <c r="FD7" s="66">
        <v>12</v>
      </c>
      <c r="FE7" s="67">
        <v>12</v>
      </c>
      <c r="FF7" s="67">
        <v>11</v>
      </c>
      <c r="FG7" s="68">
        <v>11</v>
      </c>
      <c r="FH7" s="66">
        <v>12</v>
      </c>
      <c r="FI7" s="67">
        <v>12</v>
      </c>
      <c r="FJ7" s="67">
        <v>11</v>
      </c>
      <c r="FK7" s="68">
        <v>11</v>
      </c>
      <c r="FL7" s="66">
        <v>12</v>
      </c>
      <c r="FM7" s="67">
        <v>12</v>
      </c>
      <c r="FN7" s="67">
        <v>11</v>
      </c>
      <c r="FO7" s="68">
        <v>11</v>
      </c>
      <c r="FP7" s="66">
        <v>12</v>
      </c>
      <c r="FQ7" s="67">
        <v>12</v>
      </c>
      <c r="FR7" s="67">
        <v>11</v>
      </c>
      <c r="FS7" s="68">
        <v>11</v>
      </c>
      <c r="FT7" s="66">
        <v>12</v>
      </c>
      <c r="FU7" s="67">
        <v>12</v>
      </c>
      <c r="FV7" s="67">
        <v>11</v>
      </c>
      <c r="FW7" s="68">
        <v>11</v>
      </c>
      <c r="FX7" s="66">
        <v>12</v>
      </c>
      <c r="FY7" s="67">
        <v>12</v>
      </c>
      <c r="FZ7" s="67">
        <v>11</v>
      </c>
      <c r="GA7" s="68">
        <v>11</v>
      </c>
      <c r="GB7" s="66">
        <v>12</v>
      </c>
      <c r="GC7" s="67">
        <v>12</v>
      </c>
      <c r="GD7" s="67">
        <v>11</v>
      </c>
      <c r="GE7" s="68">
        <v>11</v>
      </c>
      <c r="GF7" s="66">
        <v>12</v>
      </c>
      <c r="GG7" s="67">
        <v>12</v>
      </c>
      <c r="GH7" s="67">
        <v>11</v>
      </c>
      <c r="GI7" s="68">
        <v>11</v>
      </c>
      <c r="GJ7" s="66">
        <v>12</v>
      </c>
      <c r="GK7" s="67">
        <v>12</v>
      </c>
      <c r="GL7" s="67">
        <v>11</v>
      </c>
      <c r="GM7" s="68">
        <v>11</v>
      </c>
      <c r="GN7" s="66">
        <v>12</v>
      </c>
      <c r="GO7" s="67">
        <v>12</v>
      </c>
      <c r="GP7" s="67">
        <v>11</v>
      </c>
      <c r="GQ7" s="68">
        <v>11</v>
      </c>
      <c r="GR7" s="66">
        <v>12</v>
      </c>
      <c r="GS7" s="67">
        <v>12</v>
      </c>
      <c r="GT7" s="67">
        <v>11</v>
      </c>
      <c r="GU7" s="68">
        <v>11</v>
      </c>
      <c r="GV7" s="66">
        <v>12</v>
      </c>
      <c r="GW7" s="67">
        <v>12</v>
      </c>
      <c r="GX7" s="67">
        <v>11</v>
      </c>
      <c r="GY7" s="68">
        <v>11</v>
      </c>
      <c r="GZ7" s="66">
        <v>12</v>
      </c>
      <c r="HA7" s="67">
        <v>12</v>
      </c>
      <c r="HB7" s="67">
        <v>11</v>
      </c>
      <c r="HC7" s="68">
        <v>11</v>
      </c>
    </row>
    <row r="8" spans="1:211" s="61" customFormat="1" x14ac:dyDescent="0.25">
      <c r="A8" s="62" t="s">
        <v>95</v>
      </c>
      <c r="B8" s="137">
        <f>((B6*B7)*3)+(C6*C7)+(D6*D7)+(E6*E7)+(F6*F7)</f>
        <v>3.2916666666666665</v>
      </c>
      <c r="C8" s="138"/>
      <c r="D8" s="138"/>
      <c r="E8" s="138"/>
      <c r="F8" s="139"/>
      <c r="G8" s="67"/>
      <c r="H8" s="156">
        <f>(H6*H7*4)+(I6*I7)+(J6*J7)+(K6*K7)</f>
        <v>87.5</v>
      </c>
      <c r="I8" s="157"/>
      <c r="J8" s="157"/>
      <c r="K8" s="158"/>
      <c r="L8" s="156">
        <f>(L6*L7*4)+(M6*M7)+(N6*N7)+(O6*O7)</f>
        <v>87.5</v>
      </c>
      <c r="M8" s="157"/>
      <c r="N8" s="157"/>
      <c r="O8" s="158"/>
      <c r="P8" s="156">
        <f>(P6*P7*4)+(Q6*Q7)+(R6*R7)+(S6*S7)</f>
        <v>87.5</v>
      </c>
      <c r="Q8" s="157"/>
      <c r="R8" s="157"/>
      <c r="S8" s="158"/>
      <c r="T8" s="156">
        <f>(T6*T7*4)+(U6*U7)+(V6*V7)+(W6*W7)</f>
        <v>87.5</v>
      </c>
      <c r="U8" s="157"/>
      <c r="V8" s="157"/>
      <c r="W8" s="158"/>
      <c r="X8" s="156">
        <f>(X6*X7*4)+(Y6*Y7)+(Z6*Z7)+(AA6*AA7)</f>
        <v>87.5</v>
      </c>
      <c r="Y8" s="157"/>
      <c r="Z8" s="157"/>
      <c r="AA8" s="158"/>
      <c r="AB8" s="156">
        <f>(AB6*AB7*4)+(AC6*AC7)+(AD6*AD7)+(AE6*AE7)</f>
        <v>87.5</v>
      </c>
      <c r="AC8" s="157"/>
      <c r="AD8" s="157"/>
      <c r="AE8" s="158"/>
      <c r="AF8" s="156">
        <f>(AF6*AF7*4)+(AG6*AG7)+(AH6*AH7)+(AI6*AI7)</f>
        <v>87.5</v>
      </c>
      <c r="AG8" s="157"/>
      <c r="AH8" s="157"/>
      <c r="AI8" s="158"/>
      <c r="AJ8" s="156">
        <f>(AJ6*AJ7*4)+(AK6*AK7)+(AL6*AL7)+(AM6*AM7)</f>
        <v>87.5</v>
      </c>
      <c r="AK8" s="157"/>
      <c r="AL8" s="157"/>
      <c r="AM8" s="158"/>
      <c r="AN8" s="156">
        <f>(AN6*AN7*4)+(AO6*AO7)+(AP6*AP7)+(AQ6*AQ7)</f>
        <v>87.5</v>
      </c>
      <c r="AO8" s="157"/>
      <c r="AP8" s="157"/>
      <c r="AQ8" s="158"/>
      <c r="AR8" s="156">
        <f>(AR6*AR7*4)+(AS6*AS7)+(AT6*AT7)+(AU6*AU7)</f>
        <v>87.5</v>
      </c>
      <c r="AS8" s="157"/>
      <c r="AT8" s="157"/>
      <c r="AU8" s="158"/>
      <c r="AV8" s="156">
        <f>(AV6*AV7*4)+(AW6*AW7)+(AX6*AX7)+(AY6*AY7)</f>
        <v>87.5</v>
      </c>
      <c r="AW8" s="157"/>
      <c r="AX8" s="157"/>
      <c r="AY8" s="158"/>
      <c r="AZ8" s="156">
        <f>(AZ6*AZ7*4)+(BA6*BA7)+(BB6*BB7)+(BC6*BC7)</f>
        <v>87.5</v>
      </c>
      <c r="BA8" s="157"/>
      <c r="BB8" s="157"/>
      <c r="BC8" s="158"/>
      <c r="BD8" s="156">
        <f>(BD6*BD7*4)+(BE6*BE7)+(BF6*BF7)+(BG6*BG7)</f>
        <v>87.5</v>
      </c>
      <c r="BE8" s="157"/>
      <c r="BF8" s="157"/>
      <c r="BG8" s="158"/>
      <c r="BH8" s="156">
        <f>(BH6*BH7*4)+(BI6*BI7)+(BJ6*BJ7)+(BK6*BK7)</f>
        <v>87.5</v>
      </c>
      <c r="BI8" s="157"/>
      <c r="BJ8" s="157"/>
      <c r="BK8" s="158"/>
      <c r="BL8" s="156">
        <f>(BL6*BL7*4)+(BM6*BM7)+(BN6*BN7)+(BO6*BO7)</f>
        <v>87.5</v>
      </c>
      <c r="BM8" s="157"/>
      <c r="BN8" s="157"/>
      <c r="BO8" s="158"/>
      <c r="BP8" s="156">
        <f>(BP6*BP7*4)+(BQ6*BQ7)+(BR6*BR7)+(BS6*BS7)</f>
        <v>87.5</v>
      </c>
      <c r="BQ8" s="157"/>
      <c r="BR8" s="157"/>
      <c r="BS8" s="158"/>
      <c r="BT8" s="156">
        <f>(BT6*BT7*4)+(BU6*BU7)+(BV6*BV7)+(BW6*BW7)</f>
        <v>87.5</v>
      </c>
      <c r="BU8" s="157"/>
      <c r="BV8" s="157"/>
      <c r="BW8" s="158"/>
      <c r="BX8" s="156">
        <f>(BX6*BX7*4)+(BY6*BY7)+(BZ6*BZ7)+(CA6*CA7)</f>
        <v>93</v>
      </c>
      <c r="BY8" s="157"/>
      <c r="BZ8" s="157"/>
      <c r="CA8" s="158"/>
      <c r="CB8" s="156">
        <f>(CB6*CB7*4)+(CC6*CC7)+(CD6*CD7)+(CE6*CE7)</f>
        <v>87.5</v>
      </c>
      <c r="CC8" s="157"/>
      <c r="CD8" s="157"/>
      <c r="CE8" s="158"/>
      <c r="CF8" s="156">
        <f>(CF6*CF7*4)+(CG6*CG7)+(CH6*CH7)+(CI6*CI7)</f>
        <v>87.5</v>
      </c>
      <c r="CG8" s="157"/>
      <c r="CH8" s="157"/>
      <c r="CI8" s="158"/>
      <c r="CJ8" s="156">
        <f>(CJ6*CJ7*4)+(CK6*CK7)+(CL6*CL7)+(CM6*CM7)</f>
        <v>87.5</v>
      </c>
      <c r="CK8" s="157"/>
      <c r="CL8" s="157"/>
      <c r="CM8" s="158"/>
      <c r="CN8" s="156">
        <f>(CN6*CN7*4)+(CO6*CO7)+(CP6*CP7)+(CQ6*CQ7)</f>
        <v>87.5</v>
      </c>
      <c r="CO8" s="157"/>
      <c r="CP8" s="157"/>
      <c r="CQ8" s="158"/>
      <c r="CR8" s="156">
        <f>(CR6*CR7*4)+(CS6*CS7)+(CT6*CT7)+(CU6*CU7)</f>
        <v>87.5</v>
      </c>
      <c r="CS8" s="157"/>
      <c r="CT8" s="157"/>
      <c r="CU8" s="158"/>
      <c r="CV8" s="156">
        <f>(CV6*CV7*4)+(CW6*CW7)+(CX6*CX7)+(CY6*CY7)</f>
        <v>87.5</v>
      </c>
      <c r="CW8" s="157"/>
      <c r="CX8" s="157"/>
      <c r="CY8" s="158"/>
      <c r="CZ8" s="156">
        <f>(CZ6*CZ7*4)+(DA6*DA7)+(DB6*DB7)+(DC6*DC7)</f>
        <v>92.92</v>
      </c>
      <c r="DA8" s="157"/>
      <c r="DB8" s="157"/>
      <c r="DC8" s="158"/>
      <c r="DD8" s="156">
        <f>(DD6*DD7*4)+(DE6*DE7)+(DF6*DF7)+(DG6*DG7)</f>
        <v>87.5</v>
      </c>
      <c r="DE8" s="157"/>
      <c r="DF8" s="157"/>
      <c r="DG8" s="158"/>
      <c r="DH8" s="156">
        <f>(DH6*DH7*4)+(DI6*DI7)+(DJ6*DJ7)+(DK6*DK7)</f>
        <v>87.5</v>
      </c>
      <c r="DI8" s="157"/>
      <c r="DJ8" s="157"/>
      <c r="DK8" s="158"/>
      <c r="DL8" s="156">
        <f>(DL6*DL7*4)+(DM6*DM7)+(DN6*DN7)+(DO6*DO7)</f>
        <v>87.5</v>
      </c>
      <c r="DM8" s="157"/>
      <c r="DN8" s="157"/>
      <c r="DO8" s="158"/>
      <c r="DP8" s="156">
        <f>(DP6*DP7*4)+(DQ6*DQ7)+(DR6*DR7)+(DS6*DS7)</f>
        <v>87.5</v>
      </c>
      <c r="DQ8" s="157"/>
      <c r="DR8" s="157"/>
      <c r="DS8" s="158"/>
      <c r="DT8" s="156">
        <f>(DT6*DT7*4)+(DU6*DU7)+(DV6*DV7)+(DW6*DW7)</f>
        <v>87.5</v>
      </c>
      <c r="DU8" s="157"/>
      <c r="DV8" s="157"/>
      <c r="DW8" s="158"/>
      <c r="DX8" s="156">
        <f>(DX6*DX7*4)+(DY6*DY7)+(DZ6*DZ7)+(EA6*EA7)</f>
        <v>87.5</v>
      </c>
      <c r="DY8" s="157"/>
      <c r="DZ8" s="157"/>
      <c r="EA8" s="158"/>
      <c r="EB8" s="156">
        <f>(EB6*EB7*4)+(EC6*EC7)+(ED6*ED7)+(EE6*EE7)</f>
        <v>87.5</v>
      </c>
      <c r="EC8" s="157"/>
      <c r="ED8" s="157"/>
      <c r="EE8" s="158"/>
      <c r="EF8" s="156">
        <f>(EF6*EF7*4)+(EG6*EG7)+(EH6*EH7)+(EI6*EI7)</f>
        <v>87.5</v>
      </c>
      <c r="EG8" s="157"/>
      <c r="EH8" s="157"/>
      <c r="EI8" s="158"/>
      <c r="EJ8" s="156">
        <f>(EJ6*EJ7*4)+(EK6*EK7)+(EL6*EL7)+(EM6*EM7)</f>
        <v>87.5</v>
      </c>
      <c r="EK8" s="157"/>
      <c r="EL8" s="157"/>
      <c r="EM8" s="158"/>
      <c r="EN8" s="156">
        <f>(EN6*EN7*4)+(EO6*EO7)+(EP6*EP7)+(EQ6*EQ7)</f>
        <v>87.5</v>
      </c>
      <c r="EO8" s="157"/>
      <c r="EP8" s="157"/>
      <c r="EQ8" s="158"/>
      <c r="ER8" s="156">
        <f>(ER6*ER7*4)+(ES6*ES7)+(ET6*ET7)+(EU6*EU7)</f>
        <v>87.5</v>
      </c>
      <c r="ES8" s="157"/>
      <c r="ET8" s="157"/>
      <c r="EU8" s="158"/>
      <c r="EV8" s="156">
        <f>(EV6*EV7*4)+(EW6*EW7)+(EX6*EX7)+(EY6*EY7)</f>
        <v>87.5</v>
      </c>
      <c r="EW8" s="157"/>
      <c r="EX8" s="157"/>
      <c r="EY8" s="158"/>
      <c r="EZ8" s="156">
        <f>(EZ6*EZ7*4)+(FA6*FA7)+(FB6*FB7)+(FC6*FC7)</f>
        <v>87.5</v>
      </c>
      <c r="FA8" s="157"/>
      <c r="FB8" s="157"/>
      <c r="FC8" s="158"/>
      <c r="FD8" s="156">
        <f>(FD6*FD7*4)+(FE6*FE7)+(FF6*FF7)+(FG6*FG7)</f>
        <v>87.5</v>
      </c>
      <c r="FE8" s="157"/>
      <c r="FF8" s="157"/>
      <c r="FG8" s="158"/>
      <c r="FH8" s="156" t="e">
        <f>(FH6*FH7*4)+(FI6*FI7)+(FJ6*FJ7)+(FK6*FK7)</f>
        <v>#VALUE!</v>
      </c>
      <c r="FI8" s="157"/>
      <c r="FJ8" s="157"/>
      <c r="FK8" s="158"/>
      <c r="FL8" s="156">
        <f>(FL6*FL7*4)+(FM6*FM7)+(FN6*FN7)+(FO6*FO7)</f>
        <v>87.5</v>
      </c>
      <c r="FM8" s="157"/>
      <c r="FN8" s="157"/>
      <c r="FO8" s="158"/>
      <c r="FP8" s="156">
        <f>(FP6*FP7*4)+(FQ6*FQ7)+(FR6*FR7)+(FS6*FS7)</f>
        <v>87.5</v>
      </c>
      <c r="FQ8" s="157"/>
      <c r="FR8" s="157"/>
      <c r="FS8" s="158"/>
      <c r="FT8" s="156">
        <f>(FT6*FT7*4)+(FU6*FU7)+(FV6*FV7)+(FW6*FW7)</f>
        <v>87.5</v>
      </c>
      <c r="FU8" s="157"/>
      <c r="FV8" s="157"/>
      <c r="FW8" s="158"/>
      <c r="FX8" s="156">
        <f>(FX6*FX7*4)+(FY6*FY7)+(FZ6*FZ7)+(GA6*GA7)</f>
        <v>87.5</v>
      </c>
      <c r="FY8" s="157"/>
      <c r="FZ8" s="157"/>
      <c r="GA8" s="158"/>
      <c r="GB8" s="156">
        <f>(GB6*GB7*4)+(GC6*GC7)+(GD6*GD7)+(GE6*GE7)</f>
        <v>87.5</v>
      </c>
      <c r="GC8" s="157"/>
      <c r="GD8" s="157"/>
      <c r="GE8" s="158"/>
      <c r="GF8" s="156">
        <f>(GF6*GF7*4)+(GG6*GG7)+(GH6*GH7)+(GI6*GI7)</f>
        <v>87.5</v>
      </c>
      <c r="GG8" s="157"/>
      <c r="GH8" s="157"/>
      <c r="GI8" s="158"/>
      <c r="GJ8" s="156">
        <f>(GJ6*GJ7*4)+(GK6*GK7)+(GL6*GL7)+(GM6*GM7)</f>
        <v>87.5</v>
      </c>
      <c r="GK8" s="157"/>
      <c r="GL8" s="157"/>
      <c r="GM8" s="158"/>
      <c r="GN8" s="156">
        <f>(GN6*GN7*4)+(GO6*GO7)+(GP6*GP7)+(GQ6*GQ7)</f>
        <v>99</v>
      </c>
      <c r="GO8" s="157"/>
      <c r="GP8" s="157"/>
      <c r="GQ8" s="158"/>
      <c r="GR8" s="156">
        <f>(GR6*GR7*4)+(GS6*GS7)+(GT6*GT7)+(GU6*GU7)</f>
        <v>123</v>
      </c>
      <c r="GS8" s="157"/>
      <c r="GT8" s="157"/>
      <c r="GU8" s="158"/>
      <c r="GV8" s="156">
        <f>(GV6*GV7*4)+(GW6*GW7)+(GX6*GX7)+(GY6*GY7)</f>
        <v>123</v>
      </c>
      <c r="GW8" s="157"/>
      <c r="GX8" s="157"/>
      <c r="GY8" s="158"/>
      <c r="GZ8" s="156">
        <f>(GZ6*GZ7*4)+(HA6*HA7)+(HB6*HB7)+(HC6*HC7)</f>
        <v>123</v>
      </c>
      <c r="HA8" s="157"/>
      <c r="HB8" s="157"/>
      <c r="HC8" s="158"/>
    </row>
    <row r="9" spans="1:211" s="61" customFormat="1" ht="16.5" thickBot="1" x14ac:dyDescent="0.3">
      <c r="A9" s="69" t="s">
        <v>96</v>
      </c>
      <c r="B9" s="137">
        <v>3.25</v>
      </c>
      <c r="C9" s="138"/>
      <c r="D9" s="138"/>
      <c r="E9" s="138"/>
      <c r="F9" s="139"/>
      <c r="G9" s="70"/>
      <c r="H9" s="150">
        <v>130</v>
      </c>
      <c r="I9" s="151"/>
      <c r="J9" s="151"/>
      <c r="K9" s="152"/>
      <c r="L9" s="150">
        <v>130</v>
      </c>
      <c r="M9" s="151"/>
      <c r="N9" s="151"/>
      <c r="O9" s="152"/>
      <c r="P9" s="150">
        <v>130</v>
      </c>
      <c r="Q9" s="151"/>
      <c r="R9" s="151"/>
      <c r="S9" s="152"/>
      <c r="T9" s="150">
        <v>130</v>
      </c>
      <c r="U9" s="151"/>
      <c r="V9" s="151"/>
      <c r="W9" s="152"/>
      <c r="X9" s="150">
        <v>130</v>
      </c>
      <c r="Y9" s="151"/>
      <c r="Z9" s="151"/>
      <c r="AA9" s="152"/>
      <c r="AB9" s="150">
        <v>130</v>
      </c>
      <c r="AC9" s="151"/>
      <c r="AD9" s="151"/>
      <c r="AE9" s="152"/>
      <c r="AF9" s="150">
        <v>130</v>
      </c>
      <c r="AG9" s="151"/>
      <c r="AH9" s="151"/>
      <c r="AI9" s="152"/>
      <c r="AJ9" s="150">
        <v>130</v>
      </c>
      <c r="AK9" s="151"/>
      <c r="AL9" s="151"/>
      <c r="AM9" s="152"/>
      <c r="AN9" s="150">
        <v>130</v>
      </c>
      <c r="AO9" s="151"/>
      <c r="AP9" s="151"/>
      <c r="AQ9" s="152"/>
      <c r="AR9" s="150">
        <v>130</v>
      </c>
      <c r="AS9" s="151"/>
      <c r="AT9" s="151"/>
      <c r="AU9" s="152"/>
      <c r="AV9" s="150">
        <v>130</v>
      </c>
      <c r="AW9" s="151"/>
      <c r="AX9" s="151"/>
      <c r="AY9" s="152"/>
      <c r="AZ9" s="150">
        <v>130</v>
      </c>
      <c r="BA9" s="151"/>
      <c r="BB9" s="151"/>
      <c r="BC9" s="152"/>
      <c r="BD9" s="150">
        <v>130</v>
      </c>
      <c r="BE9" s="151"/>
      <c r="BF9" s="151"/>
      <c r="BG9" s="152"/>
      <c r="BH9" s="150">
        <v>130</v>
      </c>
      <c r="BI9" s="151"/>
      <c r="BJ9" s="151"/>
      <c r="BK9" s="152"/>
      <c r="BL9" s="150">
        <v>130</v>
      </c>
      <c r="BM9" s="151"/>
      <c r="BN9" s="151"/>
      <c r="BO9" s="152"/>
      <c r="BP9" s="150">
        <v>130</v>
      </c>
      <c r="BQ9" s="151"/>
      <c r="BR9" s="151"/>
      <c r="BS9" s="152"/>
      <c r="BT9" s="150">
        <v>130</v>
      </c>
      <c r="BU9" s="151"/>
      <c r="BV9" s="151"/>
      <c r="BW9" s="152"/>
      <c r="BX9" s="150">
        <v>130</v>
      </c>
      <c r="BY9" s="151"/>
      <c r="BZ9" s="151"/>
      <c r="CA9" s="152"/>
      <c r="CB9" s="150">
        <v>130</v>
      </c>
      <c r="CC9" s="151"/>
      <c r="CD9" s="151"/>
      <c r="CE9" s="152"/>
      <c r="CF9" s="150">
        <v>130</v>
      </c>
      <c r="CG9" s="151"/>
      <c r="CH9" s="151"/>
      <c r="CI9" s="152"/>
      <c r="CJ9" s="150">
        <v>130</v>
      </c>
      <c r="CK9" s="151"/>
      <c r="CL9" s="151"/>
      <c r="CM9" s="152"/>
      <c r="CN9" s="150">
        <v>130</v>
      </c>
      <c r="CO9" s="151"/>
      <c r="CP9" s="151"/>
      <c r="CQ9" s="152"/>
      <c r="CR9" s="150">
        <v>130</v>
      </c>
      <c r="CS9" s="151"/>
      <c r="CT9" s="151"/>
      <c r="CU9" s="152"/>
      <c r="CV9" s="150">
        <v>130</v>
      </c>
      <c r="CW9" s="151"/>
      <c r="CX9" s="151"/>
      <c r="CY9" s="152"/>
      <c r="CZ9" s="150">
        <v>130</v>
      </c>
      <c r="DA9" s="151"/>
      <c r="DB9" s="151"/>
      <c r="DC9" s="152"/>
      <c r="DD9" s="150">
        <v>130</v>
      </c>
      <c r="DE9" s="151"/>
      <c r="DF9" s="151"/>
      <c r="DG9" s="152"/>
      <c r="DH9" s="150">
        <v>130</v>
      </c>
      <c r="DI9" s="151"/>
      <c r="DJ9" s="151"/>
      <c r="DK9" s="152"/>
      <c r="DL9" s="150">
        <v>130</v>
      </c>
      <c r="DM9" s="151"/>
      <c r="DN9" s="151"/>
      <c r="DO9" s="152"/>
      <c r="DP9" s="150">
        <v>130</v>
      </c>
      <c r="DQ9" s="151"/>
      <c r="DR9" s="151"/>
      <c r="DS9" s="152"/>
      <c r="DT9" s="150">
        <v>130</v>
      </c>
      <c r="DU9" s="151"/>
      <c r="DV9" s="151"/>
      <c r="DW9" s="152"/>
      <c r="DX9" s="150">
        <v>130</v>
      </c>
      <c r="DY9" s="151"/>
      <c r="DZ9" s="151"/>
      <c r="EA9" s="152"/>
      <c r="EB9" s="150">
        <v>130</v>
      </c>
      <c r="EC9" s="151"/>
      <c r="ED9" s="151"/>
      <c r="EE9" s="152"/>
      <c r="EF9" s="150">
        <v>130</v>
      </c>
      <c r="EG9" s="151"/>
      <c r="EH9" s="151"/>
      <c r="EI9" s="152"/>
      <c r="EJ9" s="150">
        <v>130</v>
      </c>
      <c r="EK9" s="151"/>
      <c r="EL9" s="151"/>
      <c r="EM9" s="152"/>
      <c r="EN9" s="150">
        <v>130</v>
      </c>
      <c r="EO9" s="151"/>
      <c r="EP9" s="151"/>
      <c r="EQ9" s="152"/>
      <c r="ER9" s="150">
        <v>130</v>
      </c>
      <c r="ES9" s="151"/>
      <c r="ET9" s="151"/>
      <c r="EU9" s="152"/>
      <c r="EV9" s="150">
        <v>130</v>
      </c>
      <c r="EW9" s="151"/>
      <c r="EX9" s="151"/>
      <c r="EY9" s="152"/>
      <c r="EZ9" s="150">
        <v>130</v>
      </c>
      <c r="FA9" s="151"/>
      <c r="FB9" s="151"/>
      <c r="FC9" s="152"/>
      <c r="FD9" s="150">
        <v>130</v>
      </c>
      <c r="FE9" s="151"/>
      <c r="FF9" s="151"/>
      <c r="FG9" s="152"/>
      <c r="FH9" s="150">
        <v>130</v>
      </c>
      <c r="FI9" s="151"/>
      <c r="FJ9" s="151"/>
      <c r="FK9" s="152"/>
      <c r="FL9" s="150">
        <v>130</v>
      </c>
      <c r="FM9" s="151"/>
      <c r="FN9" s="151"/>
      <c r="FO9" s="152"/>
      <c r="FP9" s="150">
        <v>130</v>
      </c>
      <c r="FQ9" s="151"/>
      <c r="FR9" s="151"/>
      <c r="FS9" s="152"/>
      <c r="FT9" s="150">
        <v>130</v>
      </c>
      <c r="FU9" s="151"/>
      <c r="FV9" s="151"/>
      <c r="FW9" s="152"/>
      <c r="FX9" s="150">
        <v>130</v>
      </c>
      <c r="FY9" s="151"/>
      <c r="FZ9" s="151"/>
      <c r="GA9" s="152"/>
      <c r="GB9" s="150">
        <v>130</v>
      </c>
      <c r="GC9" s="151"/>
      <c r="GD9" s="151"/>
      <c r="GE9" s="152"/>
      <c r="GF9" s="150">
        <v>130</v>
      </c>
      <c r="GG9" s="151"/>
      <c r="GH9" s="151"/>
      <c r="GI9" s="152"/>
      <c r="GJ9" s="150">
        <v>130</v>
      </c>
      <c r="GK9" s="151"/>
      <c r="GL9" s="151"/>
      <c r="GM9" s="152"/>
      <c r="GN9" s="150">
        <v>130</v>
      </c>
      <c r="GO9" s="151"/>
      <c r="GP9" s="151"/>
      <c r="GQ9" s="152"/>
      <c r="GR9" s="150">
        <v>130</v>
      </c>
      <c r="GS9" s="151"/>
      <c r="GT9" s="151"/>
      <c r="GU9" s="152"/>
      <c r="GV9" s="150">
        <v>130</v>
      </c>
      <c r="GW9" s="151"/>
      <c r="GX9" s="151"/>
      <c r="GY9" s="152"/>
      <c r="GZ9" s="150">
        <v>130</v>
      </c>
      <c r="HA9" s="151"/>
      <c r="HB9" s="151"/>
      <c r="HC9" s="152"/>
    </row>
    <row r="10" spans="1:211" ht="16.5" thickBot="1" x14ac:dyDescent="0.3">
      <c r="A10" s="71" t="s">
        <v>97</v>
      </c>
      <c r="B10" s="153">
        <f>B9-B8</f>
        <v>-4.1666666666666519E-2</v>
      </c>
      <c r="C10" s="154"/>
      <c r="D10" s="154"/>
      <c r="E10" s="154"/>
      <c r="F10" s="155"/>
      <c r="G10" s="72"/>
      <c r="H10" s="147" t="e">
        <f>#REF!-#REF!</f>
        <v>#REF!</v>
      </c>
      <c r="I10" s="148"/>
      <c r="J10" s="148"/>
      <c r="K10" s="149"/>
      <c r="L10" s="147" t="e">
        <f>#REF!-#REF!</f>
        <v>#REF!</v>
      </c>
      <c r="M10" s="148"/>
      <c r="N10" s="148"/>
      <c r="O10" s="149"/>
      <c r="P10" s="147" t="e">
        <f>#REF!-#REF!</f>
        <v>#REF!</v>
      </c>
      <c r="Q10" s="148"/>
      <c r="R10" s="148"/>
      <c r="S10" s="149"/>
      <c r="T10" s="147" t="e">
        <f>#REF!-#REF!</f>
        <v>#REF!</v>
      </c>
      <c r="U10" s="148"/>
      <c r="V10" s="148"/>
      <c r="W10" s="149"/>
      <c r="X10" s="147" t="e">
        <f>#REF!-#REF!</f>
        <v>#REF!</v>
      </c>
      <c r="Y10" s="148"/>
      <c r="Z10" s="148"/>
      <c r="AA10" s="149"/>
      <c r="AB10" s="147" t="e">
        <f>#REF!-#REF!</f>
        <v>#REF!</v>
      </c>
      <c r="AC10" s="148"/>
      <c r="AD10" s="148"/>
      <c r="AE10" s="149"/>
      <c r="AF10" s="147" t="e">
        <f>#REF!-#REF!</f>
        <v>#REF!</v>
      </c>
      <c r="AG10" s="148"/>
      <c r="AH10" s="148"/>
      <c r="AI10" s="149"/>
      <c r="AJ10" s="147" t="e">
        <f>#REF!-#REF!</f>
        <v>#REF!</v>
      </c>
      <c r="AK10" s="148"/>
      <c r="AL10" s="148"/>
      <c r="AM10" s="149"/>
      <c r="AN10" s="147" t="e">
        <f>#REF!-#REF!</f>
        <v>#REF!</v>
      </c>
      <c r="AO10" s="148"/>
      <c r="AP10" s="148"/>
      <c r="AQ10" s="149"/>
      <c r="AR10" s="147" t="e">
        <f>#REF!-#REF!</f>
        <v>#REF!</v>
      </c>
      <c r="AS10" s="148"/>
      <c r="AT10" s="148"/>
      <c r="AU10" s="149"/>
      <c r="AV10" s="147" t="e">
        <f>#REF!-#REF!</f>
        <v>#REF!</v>
      </c>
      <c r="AW10" s="148"/>
      <c r="AX10" s="148"/>
      <c r="AY10" s="149"/>
      <c r="AZ10" s="147" t="e">
        <f>#REF!-#REF!</f>
        <v>#REF!</v>
      </c>
      <c r="BA10" s="148"/>
      <c r="BB10" s="148"/>
      <c r="BC10" s="149"/>
      <c r="BD10" s="147" t="e">
        <f>#REF!-#REF!</f>
        <v>#REF!</v>
      </c>
      <c r="BE10" s="148"/>
      <c r="BF10" s="148"/>
      <c r="BG10" s="149"/>
      <c r="BH10" s="147" t="e">
        <f>#REF!-#REF!</f>
        <v>#REF!</v>
      </c>
      <c r="BI10" s="148"/>
      <c r="BJ10" s="148"/>
      <c r="BK10" s="149"/>
      <c r="BL10" s="147" t="e">
        <f>#REF!-#REF!</f>
        <v>#REF!</v>
      </c>
      <c r="BM10" s="148"/>
      <c r="BN10" s="148"/>
      <c r="BO10" s="149"/>
      <c r="BP10" s="147" t="e">
        <f>#REF!-#REF!</f>
        <v>#REF!</v>
      </c>
      <c r="BQ10" s="148"/>
      <c r="BR10" s="148"/>
      <c r="BS10" s="149"/>
      <c r="BT10" s="147" t="e">
        <f>#REF!-#REF!</f>
        <v>#REF!</v>
      </c>
      <c r="BU10" s="148"/>
      <c r="BV10" s="148"/>
      <c r="BW10" s="149"/>
      <c r="BX10" s="147" t="e">
        <f>#REF!-#REF!</f>
        <v>#REF!</v>
      </c>
      <c r="BY10" s="148"/>
      <c r="BZ10" s="148"/>
      <c r="CA10" s="149"/>
      <c r="CB10" s="147" t="e">
        <f>#REF!-#REF!</f>
        <v>#REF!</v>
      </c>
      <c r="CC10" s="148"/>
      <c r="CD10" s="148"/>
      <c r="CE10" s="149"/>
      <c r="CF10" s="147" t="e">
        <f>#REF!-#REF!</f>
        <v>#REF!</v>
      </c>
      <c r="CG10" s="148"/>
      <c r="CH10" s="148"/>
      <c r="CI10" s="149"/>
      <c r="CJ10" s="147" t="e">
        <f>#REF!-#REF!</f>
        <v>#REF!</v>
      </c>
      <c r="CK10" s="148"/>
      <c r="CL10" s="148"/>
      <c r="CM10" s="149"/>
      <c r="CN10" s="147" t="e">
        <f>#REF!-#REF!</f>
        <v>#REF!</v>
      </c>
      <c r="CO10" s="148"/>
      <c r="CP10" s="148"/>
      <c r="CQ10" s="149"/>
      <c r="CR10" s="147" t="e">
        <f>#REF!-#REF!</f>
        <v>#REF!</v>
      </c>
      <c r="CS10" s="148"/>
      <c r="CT10" s="148"/>
      <c r="CU10" s="149"/>
      <c r="CV10" s="147" t="e">
        <f>#REF!-#REF!</f>
        <v>#REF!</v>
      </c>
      <c r="CW10" s="148"/>
      <c r="CX10" s="148"/>
      <c r="CY10" s="149"/>
      <c r="CZ10" s="147" t="e">
        <f>#REF!-#REF!</f>
        <v>#REF!</v>
      </c>
      <c r="DA10" s="148"/>
      <c r="DB10" s="148"/>
      <c r="DC10" s="149"/>
      <c r="DD10" s="147" t="e">
        <f>#REF!-#REF!</f>
        <v>#REF!</v>
      </c>
      <c r="DE10" s="148"/>
      <c r="DF10" s="148"/>
      <c r="DG10" s="149"/>
      <c r="DH10" s="147" t="e">
        <f>#REF!-#REF!</f>
        <v>#REF!</v>
      </c>
      <c r="DI10" s="148"/>
      <c r="DJ10" s="148"/>
      <c r="DK10" s="149"/>
      <c r="DL10" s="147" t="e">
        <f>#REF!-#REF!</f>
        <v>#REF!</v>
      </c>
      <c r="DM10" s="148"/>
      <c r="DN10" s="148"/>
      <c r="DO10" s="149"/>
      <c r="DP10" s="147" t="e">
        <f>#REF!-#REF!</f>
        <v>#REF!</v>
      </c>
      <c r="DQ10" s="148"/>
      <c r="DR10" s="148"/>
      <c r="DS10" s="149"/>
      <c r="DT10" s="147" t="e">
        <f>#REF!-#REF!</f>
        <v>#REF!</v>
      </c>
      <c r="DU10" s="148"/>
      <c r="DV10" s="148"/>
      <c r="DW10" s="149"/>
      <c r="DX10" s="147" t="e">
        <f>#REF!-#REF!</f>
        <v>#REF!</v>
      </c>
      <c r="DY10" s="148"/>
      <c r="DZ10" s="148"/>
      <c r="EA10" s="149"/>
      <c r="EB10" s="147" t="e">
        <f>#REF!-#REF!</f>
        <v>#REF!</v>
      </c>
      <c r="EC10" s="148"/>
      <c r="ED10" s="148"/>
      <c r="EE10" s="149"/>
      <c r="EF10" s="147" t="e">
        <f>#REF!-#REF!</f>
        <v>#REF!</v>
      </c>
      <c r="EG10" s="148"/>
      <c r="EH10" s="148"/>
      <c r="EI10" s="149"/>
      <c r="EJ10" s="147" t="e">
        <f>#REF!-#REF!</f>
        <v>#REF!</v>
      </c>
      <c r="EK10" s="148"/>
      <c r="EL10" s="148"/>
      <c r="EM10" s="149"/>
      <c r="EN10" s="147" t="e">
        <f>#REF!-#REF!</f>
        <v>#REF!</v>
      </c>
      <c r="EO10" s="148"/>
      <c r="EP10" s="148"/>
      <c r="EQ10" s="149"/>
      <c r="ER10" s="147" t="e">
        <f>#REF!-#REF!</f>
        <v>#REF!</v>
      </c>
      <c r="ES10" s="148"/>
      <c r="ET10" s="148"/>
      <c r="EU10" s="149"/>
      <c r="EV10" s="147" t="e">
        <f>#REF!-#REF!</f>
        <v>#REF!</v>
      </c>
      <c r="EW10" s="148"/>
      <c r="EX10" s="148"/>
      <c r="EY10" s="149"/>
      <c r="EZ10" s="147" t="e">
        <f>#REF!-#REF!</f>
        <v>#REF!</v>
      </c>
      <c r="FA10" s="148"/>
      <c r="FB10" s="148"/>
      <c r="FC10" s="149"/>
      <c r="FD10" s="147" t="e">
        <f>#REF!-#REF!</f>
        <v>#REF!</v>
      </c>
      <c r="FE10" s="148"/>
      <c r="FF10" s="148"/>
      <c r="FG10" s="149"/>
      <c r="FH10" s="147" t="e">
        <f>#REF!-#REF!</f>
        <v>#REF!</v>
      </c>
      <c r="FI10" s="148"/>
      <c r="FJ10" s="148"/>
      <c r="FK10" s="149"/>
      <c r="FL10" s="147" t="e">
        <f>#REF!-#REF!</f>
        <v>#REF!</v>
      </c>
      <c r="FM10" s="148"/>
      <c r="FN10" s="148"/>
      <c r="FO10" s="149"/>
      <c r="FP10" s="147" t="e">
        <f>#REF!-#REF!</f>
        <v>#REF!</v>
      </c>
      <c r="FQ10" s="148"/>
      <c r="FR10" s="148"/>
      <c r="FS10" s="149"/>
      <c r="FT10" s="147" t="e">
        <f>#REF!-#REF!</f>
        <v>#REF!</v>
      </c>
      <c r="FU10" s="148"/>
      <c r="FV10" s="148"/>
      <c r="FW10" s="149"/>
      <c r="FX10" s="147" t="e">
        <f>#REF!-#REF!</f>
        <v>#REF!</v>
      </c>
      <c r="FY10" s="148"/>
      <c r="FZ10" s="148"/>
      <c r="GA10" s="149"/>
      <c r="GB10" s="147" t="e">
        <f>#REF!-#REF!</f>
        <v>#REF!</v>
      </c>
      <c r="GC10" s="148"/>
      <c r="GD10" s="148"/>
      <c r="GE10" s="149"/>
      <c r="GF10" s="147" t="e">
        <f>#REF!-#REF!</f>
        <v>#REF!</v>
      </c>
      <c r="GG10" s="148"/>
      <c r="GH10" s="148"/>
      <c r="GI10" s="149"/>
      <c r="GJ10" s="147" t="e">
        <f>#REF!-#REF!</f>
        <v>#REF!</v>
      </c>
      <c r="GK10" s="148"/>
      <c r="GL10" s="148"/>
      <c r="GM10" s="149"/>
      <c r="GN10" s="147" t="e">
        <f>#REF!-#REF!</f>
        <v>#REF!</v>
      </c>
      <c r="GO10" s="148"/>
      <c r="GP10" s="148"/>
      <c r="GQ10" s="149"/>
      <c r="GR10" s="147" t="e">
        <f>#REF!-#REF!</f>
        <v>#REF!</v>
      </c>
      <c r="GS10" s="148"/>
      <c r="GT10" s="148"/>
      <c r="GU10" s="149"/>
      <c r="GV10" s="147" t="e">
        <f>#REF!-#REF!</f>
        <v>#REF!</v>
      </c>
      <c r="GW10" s="148"/>
      <c r="GX10" s="148"/>
      <c r="GY10" s="149"/>
      <c r="GZ10" s="147" t="e">
        <f>#REF!-#REF!</f>
        <v>#REF!</v>
      </c>
      <c r="HA10" s="148"/>
      <c r="HB10" s="148"/>
      <c r="HC10" s="149"/>
    </row>
    <row r="11" spans="1:211" s="46" customFormat="1" ht="16.5" thickBot="1" x14ac:dyDescent="0.3">
      <c r="A11" s="52" t="s">
        <v>98</v>
      </c>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73"/>
      <c r="AF11" s="73"/>
      <c r="AG11" s="73"/>
      <c r="AH11" s="73"/>
      <c r="AI11" s="73"/>
      <c r="AJ11" s="73"/>
      <c r="AK11" s="73"/>
      <c r="AL11" s="73"/>
      <c r="AM11" s="73"/>
      <c r="AN11" s="73"/>
      <c r="AO11" s="73"/>
      <c r="AP11" s="73"/>
      <c r="AQ11" s="73"/>
      <c r="AR11" s="73"/>
      <c r="AS11" s="73"/>
      <c r="AT11" s="73"/>
      <c r="AU11" s="73"/>
      <c r="AV11" s="73"/>
      <c r="AW11" s="73"/>
      <c r="AX11" s="73"/>
      <c r="AY11" s="73"/>
      <c r="AZ11" s="73"/>
      <c r="BA11" s="73"/>
      <c r="BB11" s="73"/>
      <c r="BC11" s="73"/>
      <c r="BD11" s="73"/>
      <c r="BE11" s="73"/>
      <c r="BF11" s="73"/>
      <c r="BG11" s="73"/>
      <c r="BH11" s="73"/>
      <c r="BI11" s="73"/>
      <c r="BJ11" s="73"/>
      <c r="BK11" s="73"/>
      <c r="BL11" s="73"/>
      <c r="BM11" s="73"/>
      <c r="BN11" s="73"/>
      <c r="BO11" s="73"/>
      <c r="BP11" s="73"/>
      <c r="BQ11" s="73"/>
      <c r="BR11" s="73"/>
      <c r="BS11" s="73"/>
      <c r="BT11" s="73"/>
      <c r="BU11" s="73"/>
      <c r="BV11" s="73"/>
      <c r="BW11" s="73"/>
      <c r="BX11" s="73"/>
      <c r="BY11" s="73"/>
      <c r="BZ11" s="73"/>
      <c r="CA11" s="73"/>
      <c r="CB11" s="73"/>
      <c r="CC11" s="73"/>
      <c r="CD11" s="73"/>
      <c r="CE11" s="73"/>
      <c r="CF11" s="73"/>
      <c r="CG11" s="73"/>
      <c r="CH11" s="73"/>
      <c r="CI11" s="73"/>
      <c r="CJ11" s="73"/>
      <c r="CK11" s="73"/>
      <c r="CL11" s="73"/>
      <c r="CM11" s="73"/>
      <c r="CN11" s="73"/>
      <c r="CO11" s="73"/>
      <c r="CP11" s="73"/>
      <c r="CQ11" s="73"/>
      <c r="CR11" s="73"/>
      <c r="CS11" s="73"/>
      <c r="CT11" s="73"/>
      <c r="CU11" s="73"/>
      <c r="CV11" s="73"/>
      <c r="CW11" s="73"/>
      <c r="CX11" s="73"/>
      <c r="CY11" s="73"/>
      <c r="CZ11" s="73"/>
      <c r="DA11" s="73"/>
      <c r="DB11" s="73"/>
      <c r="DC11" s="73"/>
      <c r="DD11" s="73"/>
      <c r="DE11" s="73"/>
      <c r="DF11" s="73"/>
      <c r="DG11" s="73"/>
      <c r="DH11" s="73"/>
      <c r="DI11" s="73"/>
      <c r="DJ11" s="73"/>
      <c r="DK11" s="73"/>
      <c r="DL11" s="73"/>
      <c r="DM11" s="73"/>
      <c r="DN11" s="73"/>
      <c r="DO11" s="73"/>
      <c r="DP11" s="73"/>
      <c r="DQ11" s="73"/>
      <c r="DR11" s="73"/>
      <c r="DS11" s="73"/>
      <c r="DT11" s="73"/>
      <c r="DU11" s="73"/>
      <c r="DV11" s="73"/>
      <c r="DW11" s="73"/>
      <c r="DX11" s="73"/>
      <c r="DY11" s="73"/>
      <c r="DZ11" s="73"/>
      <c r="EA11" s="73"/>
      <c r="EB11" s="73"/>
      <c r="EC11" s="73"/>
      <c r="ED11" s="73"/>
      <c r="EE11" s="73"/>
      <c r="EF11" s="73"/>
      <c r="EG11" s="73"/>
      <c r="EH11" s="73"/>
      <c r="EI11" s="73"/>
      <c r="EJ11" s="73"/>
      <c r="EK11" s="73"/>
      <c r="EL11" s="73"/>
      <c r="EM11" s="73"/>
      <c r="EN11" s="73"/>
      <c r="EO11" s="73"/>
      <c r="EP11" s="73"/>
      <c r="EQ11" s="73"/>
      <c r="ER11" s="73"/>
      <c r="ES11" s="73"/>
      <c r="ET11" s="73"/>
      <c r="EU11" s="73"/>
      <c r="EV11" s="73"/>
      <c r="EW11" s="73"/>
      <c r="EX11" s="73"/>
      <c r="EY11" s="73"/>
      <c r="EZ11" s="73"/>
      <c r="FA11" s="73"/>
      <c r="FB11" s="73"/>
      <c r="FC11" s="73"/>
      <c r="FD11" s="73"/>
      <c r="FE11" s="73"/>
      <c r="FF11" s="73"/>
      <c r="FG11" s="73"/>
      <c r="FH11" s="73"/>
      <c r="FI11" s="73"/>
      <c r="FJ11" s="73"/>
      <c r="FK11" s="73"/>
      <c r="FL11" s="73"/>
      <c r="FM11" s="73"/>
      <c r="FN11" s="73"/>
      <c r="FO11" s="73"/>
      <c r="FP11" s="73"/>
      <c r="FQ11" s="73"/>
      <c r="FR11" s="73"/>
      <c r="FS11" s="73"/>
      <c r="FT11" s="73"/>
      <c r="FU11" s="73"/>
      <c r="FV11" s="73"/>
      <c r="FW11" s="73"/>
      <c r="FX11" s="73"/>
      <c r="FY11" s="73"/>
      <c r="FZ11" s="73"/>
      <c r="GA11" s="73"/>
      <c r="GB11" s="73"/>
      <c r="GC11" s="73"/>
      <c r="GD11" s="73"/>
      <c r="GE11" s="73"/>
      <c r="GF11" s="73"/>
      <c r="GG11" s="73"/>
      <c r="GH11" s="73"/>
      <c r="GI11" s="73"/>
      <c r="GJ11" s="73"/>
      <c r="GK11" s="73"/>
      <c r="GL11" s="73"/>
      <c r="GM11" s="73"/>
      <c r="GN11" s="73"/>
      <c r="GO11" s="73"/>
      <c r="GP11" s="73"/>
      <c r="GQ11" s="73"/>
      <c r="GR11" s="73"/>
      <c r="GS11" s="73"/>
      <c r="GT11" s="73"/>
      <c r="GU11" s="73"/>
      <c r="GV11" s="73"/>
      <c r="GW11" s="73"/>
      <c r="GX11" s="73"/>
      <c r="GY11" s="73"/>
      <c r="GZ11" s="73"/>
      <c r="HA11" s="73"/>
      <c r="HB11" s="73"/>
      <c r="HC11" s="73"/>
    </row>
    <row r="12" spans="1:211" x14ac:dyDescent="0.25">
      <c r="A12" s="60" t="s">
        <v>99</v>
      </c>
      <c r="B12" s="66">
        <v>1</v>
      </c>
      <c r="C12" s="67">
        <v>1</v>
      </c>
      <c r="D12" s="67">
        <v>1</v>
      </c>
      <c r="E12" s="67">
        <v>1</v>
      </c>
      <c r="F12" s="68">
        <v>1</v>
      </c>
      <c r="G12" s="74"/>
      <c r="H12" s="75">
        <v>1</v>
      </c>
      <c r="I12" s="74">
        <v>1</v>
      </c>
      <c r="J12" s="74">
        <v>1.5</v>
      </c>
      <c r="K12" s="76">
        <v>1.2</v>
      </c>
      <c r="L12" s="75">
        <v>1</v>
      </c>
      <c r="M12" s="74">
        <v>1</v>
      </c>
      <c r="N12" s="74">
        <v>1.5</v>
      </c>
      <c r="O12" s="76">
        <v>1.2</v>
      </c>
      <c r="P12" s="75">
        <v>1</v>
      </c>
      <c r="Q12" s="74">
        <v>1</v>
      </c>
      <c r="R12" s="74">
        <v>1.5</v>
      </c>
      <c r="S12" s="76">
        <v>1.2</v>
      </c>
      <c r="T12" s="75">
        <v>1</v>
      </c>
      <c r="U12" s="74">
        <v>1</v>
      </c>
      <c r="V12" s="74">
        <v>1.5</v>
      </c>
      <c r="W12" s="76">
        <v>1.2</v>
      </c>
      <c r="X12" s="75">
        <v>1</v>
      </c>
      <c r="Y12" s="74">
        <v>1</v>
      </c>
      <c r="Z12" s="74">
        <v>1.5</v>
      </c>
      <c r="AA12" s="76">
        <v>1.2</v>
      </c>
      <c r="AB12" s="75">
        <v>1</v>
      </c>
      <c r="AC12" s="74">
        <v>1</v>
      </c>
      <c r="AD12" s="74">
        <v>1.5</v>
      </c>
      <c r="AE12" s="76">
        <v>1.2</v>
      </c>
      <c r="AF12" s="75">
        <v>1</v>
      </c>
      <c r="AG12" s="74">
        <v>1</v>
      </c>
      <c r="AH12" s="74">
        <v>1.5</v>
      </c>
      <c r="AI12" s="76">
        <v>1.2</v>
      </c>
      <c r="AJ12" s="75">
        <v>1</v>
      </c>
      <c r="AK12" s="74">
        <v>1</v>
      </c>
      <c r="AL12" s="74">
        <v>1.5</v>
      </c>
      <c r="AM12" s="76">
        <v>1.2</v>
      </c>
      <c r="AN12" s="75">
        <v>1</v>
      </c>
      <c r="AO12" s="74">
        <v>1</v>
      </c>
      <c r="AP12" s="74">
        <v>1.5</v>
      </c>
      <c r="AQ12" s="76">
        <v>1.2</v>
      </c>
      <c r="AR12" s="75">
        <v>1</v>
      </c>
      <c r="AS12" s="74">
        <v>1</v>
      </c>
      <c r="AT12" s="74">
        <v>1.5</v>
      </c>
      <c r="AU12" s="76">
        <v>1.2</v>
      </c>
      <c r="AV12" s="75">
        <v>1</v>
      </c>
      <c r="AW12" s="74">
        <v>1</v>
      </c>
      <c r="AX12" s="74">
        <v>1.5</v>
      </c>
      <c r="AY12" s="76">
        <v>1.2</v>
      </c>
      <c r="AZ12" s="75">
        <v>1</v>
      </c>
      <c r="BA12" s="74">
        <v>1</v>
      </c>
      <c r="BB12" s="74">
        <v>1.5</v>
      </c>
      <c r="BC12" s="76">
        <v>1.2</v>
      </c>
      <c r="BD12" s="75">
        <v>1</v>
      </c>
      <c r="BE12" s="74">
        <v>1</v>
      </c>
      <c r="BF12" s="74">
        <v>1.5</v>
      </c>
      <c r="BG12" s="76">
        <v>1.2</v>
      </c>
      <c r="BH12" s="75">
        <v>1</v>
      </c>
      <c r="BI12" s="74">
        <v>1</v>
      </c>
      <c r="BJ12" s="74">
        <v>1.5</v>
      </c>
      <c r="BK12" s="76">
        <v>1.2</v>
      </c>
      <c r="BL12" s="75">
        <v>1</v>
      </c>
      <c r="BM12" s="74">
        <v>1</v>
      </c>
      <c r="BN12" s="74">
        <v>1.5</v>
      </c>
      <c r="BO12" s="76">
        <v>1.2</v>
      </c>
      <c r="BP12" s="75">
        <v>1</v>
      </c>
      <c r="BQ12" s="74">
        <v>1</v>
      </c>
      <c r="BR12" s="74">
        <v>1.5</v>
      </c>
      <c r="BS12" s="76">
        <v>1.2</v>
      </c>
      <c r="BT12" s="75">
        <v>1</v>
      </c>
      <c r="BU12" s="74">
        <v>1</v>
      </c>
      <c r="BV12" s="74">
        <v>1.5</v>
      </c>
      <c r="BW12" s="76">
        <v>1.2</v>
      </c>
      <c r="BX12" s="75">
        <v>1</v>
      </c>
      <c r="BY12" s="74">
        <v>1</v>
      </c>
      <c r="BZ12" s="74">
        <v>2.25</v>
      </c>
      <c r="CA12" s="76">
        <v>1.9</v>
      </c>
      <c r="CB12" s="75">
        <v>1</v>
      </c>
      <c r="CC12" s="74">
        <v>1</v>
      </c>
      <c r="CD12" s="74">
        <v>1.5</v>
      </c>
      <c r="CE12" s="76">
        <v>1.2</v>
      </c>
      <c r="CF12" s="75">
        <v>1</v>
      </c>
      <c r="CG12" s="74">
        <v>1</v>
      </c>
      <c r="CH12" s="74">
        <v>1.5</v>
      </c>
      <c r="CI12" s="76">
        <v>1.2</v>
      </c>
      <c r="CJ12" s="75">
        <v>1</v>
      </c>
      <c r="CK12" s="74">
        <v>1</v>
      </c>
      <c r="CL12" s="74">
        <v>1.5</v>
      </c>
      <c r="CM12" s="76">
        <v>1.2</v>
      </c>
      <c r="CN12" s="75">
        <v>1</v>
      </c>
      <c r="CO12" s="74">
        <v>1</v>
      </c>
      <c r="CP12" s="74">
        <v>1.5</v>
      </c>
      <c r="CQ12" s="76">
        <v>1.2</v>
      </c>
      <c r="CR12" s="75">
        <v>1</v>
      </c>
      <c r="CS12" s="74">
        <v>1</v>
      </c>
      <c r="CT12" s="74">
        <v>1.5</v>
      </c>
      <c r="CU12" s="76">
        <v>1.2</v>
      </c>
      <c r="CV12" s="75">
        <v>1</v>
      </c>
      <c r="CW12" s="74">
        <v>1</v>
      </c>
      <c r="CX12" s="74">
        <v>1.5</v>
      </c>
      <c r="CY12" s="76">
        <v>1.2</v>
      </c>
      <c r="CZ12" s="75">
        <v>1</v>
      </c>
      <c r="DA12" s="74">
        <v>1</v>
      </c>
      <c r="DB12" s="74">
        <v>2</v>
      </c>
      <c r="DC12" s="76">
        <v>1.5</v>
      </c>
      <c r="DD12" s="75">
        <v>1</v>
      </c>
      <c r="DE12" s="74">
        <v>1</v>
      </c>
      <c r="DF12" s="74">
        <v>1</v>
      </c>
      <c r="DG12" s="76">
        <v>1</v>
      </c>
      <c r="DH12" s="75">
        <v>1</v>
      </c>
      <c r="DI12" s="74">
        <v>1</v>
      </c>
      <c r="DJ12" s="74">
        <v>1</v>
      </c>
      <c r="DK12" s="76">
        <v>1</v>
      </c>
      <c r="DL12" s="75">
        <v>1</v>
      </c>
      <c r="DM12" s="74">
        <v>1</v>
      </c>
      <c r="DN12" s="74">
        <v>1</v>
      </c>
      <c r="DO12" s="76">
        <v>1</v>
      </c>
      <c r="DP12" s="75">
        <v>1</v>
      </c>
      <c r="DQ12" s="74">
        <v>1</v>
      </c>
      <c r="DR12" s="74">
        <v>1</v>
      </c>
      <c r="DS12" s="76">
        <v>1</v>
      </c>
      <c r="DT12" s="75">
        <v>1</v>
      </c>
      <c r="DU12" s="74">
        <v>1</v>
      </c>
      <c r="DV12" s="74">
        <v>1</v>
      </c>
      <c r="DW12" s="76">
        <v>1</v>
      </c>
      <c r="DX12" s="75">
        <v>1</v>
      </c>
      <c r="DY12" s="74">
        <v>1</v>
      </c>
      <c r="DZ12" s="74">
        <v>1</v>
      </c>
      <c r="EA12" s="76">
        <v>1</v>
      </c>
      <c r="EB12" s="75">
        <v>1</v>
      </c>
      <c r="EC12" s="74">
        <v>1</v>
      </c>
      <c r="ED12" s="74">
        <v>1</v>
      </c>
      <c r="EE12" s="76">
        <v>1</v>
      </c>
      <c r="EF12" s="75">
        <v>1</v>
      </c>
      <c r="EG12" s="74">
        <v>1</v>
      </c>
      <c r="EH12" s="74">
        <v>1</v>
      </c>
      <c r="EI12" s="76">
        <v>1</v>
      </c>
      <c r="EJ12" s="75">
        <v>1</v>
      </c>
      <c r="EK12" s="74">
        <v>1</v>
      </c>
      <c r="EL12" s="74">
        <v>1</v>
      </c>
      <c r="EM12" s="76">
        <v>1</v>
      </c>
      <c r="EN12" s="75">
        <v>1</v>
      </c>
      <c r="EO12" s="74">
        <v>1</v>
      </c>
      <c r="EP12" s="74">
        <v>1</v>
      </c>
      <c r="EQ12" s="76">
        <v>1</v>
      </c>
      <c r="ER12" s="75">
        <v>1</v>
      </c>
      <c r="ES12" s="74">
        <v>1</v>
      </c>
      <c r="ET12" s="74">
        <v>1</v>
      </c>
      <c r="EU12" s="76">
        <v>1</v>
      </c>
      <c r="EV12" s="75">
        <v>1</v>
      </c>
      <c r="EW12" s="74">
        <v>1</v>
      </c>
      <c r="EX12" s="74">
        <v>1.5</v>
      </c>
      <c r="EY12" s="76">
        <v>1.2</v>
      </c>
      <c r="EZ12" s="75">
        <v>1</v>
      </c>
      <c r="FA12" s="74">
        <v>1</v>
      </c>
      <c r="FB12" s="74">
        <v>1.5</v>
      </c>
      <c r="FC12" s="76">
        <v>1.2</v>
      </c>
      <c r="FD12" s="75">
        <v>1</v>
      </c>
      <c r="FE12" s="74">
        <v>1</v>
      </c>
      <c r="FF12" s="74">
        <v>1.5</v>
      </c>
      <c r="FG12" s="76">
        <v>1.2</v>
      </c>
      <c r="FH12" s="75">
        <v>1</v>
      </c>
      <c r="FI12" s="74">
        <v>1</v>
      </c>
      <c r="FJ12" s="74">
        <v>1.5</v>
      </c>
      <c r="FK12" s="76">
        <v>1.2</v>
      </c>
      <c r="FL12" s="75">
        <v>1</v>
      </c>
      <c r="FM12" s="74">
        <v>1</v>
      </c>
      <c r="FN12" s="74">
        <v>1.5</v>
      </c>
      <c r="FO12" s="76">
        <v>1.2</v>
      </c>
      <c r="FP12" s="75">
        <v>1</v>
      </c>
      <c r="FQ12" s="74">
        <v>1</v>
      </c>
      <c r="FR12" s="74">
        <v>1.5</v>
      </c>
      <c r="FS12" s="76">
        <v>1.2</v>
      </c>
      <c r="FT12" s="75">
        <v>1</v>
      </c>
      <c r="FU12" s="74">
        <v>1</v>
      </c>
      <c r="FV12" s="74">
        <v>1.5</v>
      </c>
      <c r="FW12" s="76">
        <v>1.2</v>
      </c>
      <c r="FX12" s="75">
        <v>1</v>
      </c>
      <c r="FY12" s="74">
        <v>1</v>
      </c>
      <c r="FZ12" s="74">
        <v>1.5</v>
      </c>
      <c r="GA12" s="76">
        <v>1.2</v>
      </c>
      <c r="GB12" s="75">
        <v>1</v>
      </c>
      <c r="GC12" s="74">
        <v>1</v>
      </c>
      <c r="GD12" s="74">
        <v>1.5</v>
      </c>
      <c r="GE12" s="76">
        <v>1.2</v>
      </c>
      <c r="GF12" s="75">
        <v>1</v>
      </c>
      <c r="GG12" s="74">
        <v>1</v>
      </c>
      <c r="GH12" s="74">
        <v>1.5</v>
      </c>
      <c r="GI12" s="76">
        <v>1.2</v>
      </c>
      <c r="GJ12" s="75">
        <v>1</v>
      </c>
      <c r="GK12" s="74">
        <v>1</v>
      </c>
      <c r="GL12" s="74">
        <v>1.5</v>
      </c>
      <c r="GM12" s="76">
        <v>1.2</v>
      </c>
      <c r="GN12" s="75">
        <v>1</v>
      </c>
      <c r="GO12" s="74">
        <v>1</v>
      </c>
      <c r="GP12" s="74">
        <v>1.5</v>
      </c>
      <c r="GQ12" s="76">
        <v>1.2</v>
      </c>
      <c r="GR12" s="75">
        <v>1</v>
      </c>
      <c r="GS12" s="74">
        <v>1</v>
      </c>
      <c r="GT12" s="74">
        <v>1.5</v>
      </c>
      <c r="GU12" s="76">
        <v>1.2</v>
      </c>
      <c r="GV12" s="75">
        <v>1</v>
      </c>
      <c r="GW12" s="74">
        <v>1</v>
      </c>
      <c r="GX12" s="74">
        <v>1.5</v>
      </c>
      <c r="GY12" s="76">
        <v>1.2</v>
      </c>
      <c r="GZ12" s="75">
        <v>1.5</v>
      </c>
      <c r="HA12" s="74">
        <v>1.5</v>
      </c>
      <c r="HB12" s="74">
        <v>1.5</v>
      </c>
      <c r="HC12" s="76">
        <v>1.5</v>
      </c>
    </row>
    <row r="13" spans="1:211" x14ac:dyDescent="0.25">
      <c r="A13" s="62" t="s">
        <v>100</v>
      </c>
      <c r="B13" s="63">
        <f>IF($B$3=1,+Horas!H30,IF($B$3=2,+Horas!H65,IF($B9=3,Horas!#REF!,"error")))</f>
        <v>0</v>
      </c>
      <c r="C13" s="64">
        <f>IF($B$3=1,+Horas!M30,IF($B3=2,+Horas!M60,IF($B3=3,Horas!#REF!,"error")))</f>
        <v>0.20833333333333326</v>
      </c>
      <c r="D13" s="64">
        <f>IF($B$3=1,+Horas!R30,IF($B$3=2,+Horas!R60,IF($B$3=3,Horas!R70,"error")))</f>
        <v>0.16666666666666663</v>
      </c>
      <c r="E13" s="64">
        <f>IF($B$3=1,+Horas!W30,IF($B9=2,+Horas!W60,IF(B$3=3,Horas!W70,"error")))</f>
        <v>0.16666666666666663</v>
      </c>
      <c r="F13" s="65">
        <f>IF($B$3=1,+Horas!AB30,IF($B9=2,+Horas!AB60,IF($B9=3,Horas!AB70,"error")))</f>
        <v>0.16666666666666663</v>
      </c>
      <c r="G13" s="77"/>
      <c r="H13" s="78">
        <v>3</v>
      </c>
      <c r="I13" s="77">
        <v>3</v>
      </c>
      <c r="J13" s="77">
        <v>10</v>
      </c>
      <c r="K13" s="79">
        <v>9.5</v>
      </c>
      <c r="L13" s="78">
        <v>3</v>
      </c>
      <c r="M13" s="77">
        <v>3</v>
      </c>
      <c r="N13" s="77">
        <v>10</v>
      </c>
      <c r="O13" s="79">
        <v>9.5</v>
      </c>
      <c r="P13" s="78">
        <v>3</v>
      </c>
      <c r="Q13" s="77">
        <v>3</v>
      </c>
      <c r="R13" s="77">
        <v>10</v>
      </c>
      <c r="S13" s="79">
        <v>9.5</v>
      </c>
      <c r="T13" s="78">
        <v>3</v>
      </c>
      <c r="U13" s="77">
        <v>3</v>
      </c>
      <c r="V13" s="77">
        <v>10</v>
      </c>
      <c r="W13" s="79">
        <v>9.5</v>
      </c>
      <c r="X13" s="78">
        <v>3</v>
      </c>
      <c r="Y13" s="77">
        <v>3</v>
      </c>
      <c r="Z13" s="77">
        <v>10</v>
      </c>
      <c r="AA13" s="79">
        <v>9.5</v>
      </c>
      <c r="AB13" s="78">
        <v>3</v>
      </c>
      <c r="AC13" s="77">
        <v>3</v>
      </c>
      <c r="AD13" s="77">
        <v>10</v>
      </c>
      <c r="AE13" s="79">
        <v>9.5</v>
      </c>
      <c r="AF13" s="78">
        <v>3</v>
      </c>
      <c r="AG13" s="77">
        <v>3</v>
      </c>
      <c r="AH13" s="77">
        <v>10</v>
      </c>
      <c r="AI13" s="79">
        <v>9.5</v>
      </c>
      <c r="AJ13" s="78">
        <v>3</v>
      </c>
      <c r="AK13" s="77">
        <v>3</v>
      </c>
      <c r="AL13" s="77">
        <v>10</v>
      </c>
      <c r="AM13" s="79">
        <v>9.5</v>
      </c>
      <c r="AN13" s="78">
        <v>3</v>
      </c>
      <c r="AO13" s="77">
        <v>3</v>
      </c>
      <c r="AP13" s="77">
        <v>10</v>
      </c>
      <c r="AQ13" s="79">
        <v>9.5</v>
      </c>
      <c r="AR13" s="78">
        <v>3</v>
      </c>
      <c r="AS13" s="77">
        <v>3</v>
      </c>
      <c r="AT13" s="77">
        <v>10</v>
      </c>
      <c r="AU13" s="79">
        <v>9.5</v>
      </c>
      <c r="AV13" s="78">
        <v>3</v>
      </c>
      <c r="AW13" s="77">
        <v>3</v>
      </c>
      <c r="AX13" s="77">
        <v>10</v>
      </c>
      <c r="AY13" s="79">
        <v>9.5</v>
      </c>
      <c r="AZ13" s="78">
        <v>3</v>
      </c>
      <c r="BA13" s="77">
        <v>3</v>
      </c>
      <c r="BB13" s="77">
        <v>10</v>
      </c>
      <c r="BC13" s="79">
        <v>9.5</v>
      </c>
      <c r="BD13" s="78">
        <v>3</v>
      </c>
      <c r="BE13" s="77">
        <v>3</v>
      </c>
      <c r="BF13" s="77">
        <v>10</v>
      </c>
      <c r="BG13" s="79">
        <v>9.5</v>
      </c>
      <c r="BH13" s="78">
        <v>3</v>
      </c>
      <c r="BI13" s="77">
        <v>3</v>
      </c>
      <c r="BJ13" s="77">
        <v>10</v>
      </c>
      <c r="BK13" s="79">
        <v>9.5</v>
      </c>
      <c r="BL13" s="78">
        <v>3</v>
      </c>
      <c r="BM13" s="77">
        <v>3</v>
      </c>
      <c r="BN13" s="77">
        <v>10</v>
      </c>
      <c r="BO13" s="79">
        <v>9.5</v>
      </c>
      <c r="BP13" s="78">
        <v>3</v>
      </c>
      <c r="BQ13" s="77">
        <v>3</v>
      </c>
      <c r="BR13" s="77">
        <v>10</v>
      </c>
      <c r="BS13" s="79">
        <v>9.5</v>
      </c>
      <c r="BT13" s="78">
        <v>3</v>
      </c>
      <c r="BU13" s="77">
        <v>3</v>
      </c>
      <c r="BV13" s="77">
        <v>10</v>
      </c>
      <c r="BW13" s="79">
        <v>9.5</v>
      </c>
      <c r="BX13" s="78">
        <v>3.5</v>
      </c>
      <c r="BY13" s="78">
        <v>3.5</v>
      </c>
      <c r="BZ13" s="77">
        <v>8</v>
      </c>
      <c r="CA13" s="79">
        <v>8</v>
      </c>
      <c r="CB13" s="78">
        <v>3</v>
      </c>
      <c r="CC13" s="77">
        <v>3</v>
      </c>
      <c r="CD13" s="77">
        <v>10</v>
      </c>
      <c r="CE13" s="79">
        <v>9.5</v>
      </c>
      <c r="CF13" s="78">
        <v>3</v>
      </c>
      <c r="CG13" s="77">
        <v>3</v>
      </c>
      <c r="CH13" s="77">
        <v>10</v>
      </c>
      <c r="CI13" s="79">
        <v>9.5</v>
      </c>
      <c r="CJ13" s="78">
        <v>3</v>
      </c>
      <c r="CK13" s="77">
        <v>3</v>
      </c>
      <c r="CL13" s="77">
        <v>10</v>
      </c>
      <c r="CM13" s="79">
        <v>9.5</v>
      </c>
      <c r="CN13" s="78">
        <v>3</v>
      </c>
      <c r="CO13" s="77">
        <v>3</v>
      </c>
      <c r="CP13" s="77">
        <v>10</v>
      </c>
      <c r="CQ13" s="79">
        <v>9.5</v>
      </c>
      <c r="CR13" s="78">
        <v>3</v>
      </c>
      <c r="CS13" s="77">
        <v>3</v>
      </c>
      <c r="CT13" s="77">
        <v>10</v>
      </c>
      <c r="CU13" s="79">
        <v>9.5</v>
      </c>
      <c r="CV13" s="78">
        <v>3</v>
      </c>
      <c r="CW13" s="77">
        <v>3</v>
      </c>
      <c r="CX13" s="77">
        <v>10</v>
      </c>
      <c r="CY13" s="79">
        <v>9.5</v>
      </c>
      <c r="CZ13" s="78">
        <v>4</v>
      </c>
      <c r="DA13" s="77">
        <v>4</v>
      </c>
      <c r="DB13" s="77">
        <v>8</v>
      </c>
      <c r="DC13" s="79">
        <v>8</v>
      </c>
      <c r="DD13" s="78">
        <v>4</v>
      </c>
      <c r="DE13" s="77">
        <v>4</v>
      </c>
      <c r="DF13" s="77">
        <v>10</v>
      </c>
      <c r="DG13" s="79">
        <v>10</v>
      </c>
      <c r="DH13" s="78">
        <v>4</v>
      </c>
      <c r="DI13" s="77">
        <v>4</v>
      </c>
      <c r="DJ13" s="77">
        <v>10</v>
      </c>
      <c r="DK13" s="79">
        <v>10</v>
      </c>
      <c r="DL13" s="78">
        <v>4</v>
      </c>
      <c r="DM13" s="77">
        <v>4</v>
      </c>
      <c r="DN13" s="77">
        <v>10</v>
      </c>
      <c r="DO13" s="79">
        <v>10</v>
      </c>
      <c r="DP13" s="78">
        <v>4</v>
      </c>
      <c r="DQ13" s="77">
        <v>4</v>
      </c>
      <c r="DR13" s="77">
        <v>10</v>
      </c>
      <c r="DS13" s="79">
        <v>10</v>
      </c>
      <c r="DT13" s="78">
        <v>4</v>
      </c>
      <c r="DU13" s="77">
        <v>4</v>
      </c>
      <c r="DV13" s="77">
        <v>10</v>
      </c>
      <c r="DW13" s="79">
        <v>10</v>
      </c>
      <c r="DX13" s="78">
        <v>4</v>
      </c>
      <c r="DY13" s="77">
        <v>4</v>
      </c>
      <c r="DZ13" s="77">
        <v>10</v>
      </c>
      <c r="EA13" s="79">
        <v>10</v>
      </c>
      <c r="EB13" s="78">
        <v>4</v>
      </c>
      <c r="EC13" s="77">
        <v>4</v>
      </c>
      <c r="ED13" s="77">
        <v>10</v>
      </c>
      <c r="EE13" s="79">
        <v>10</v>
      </c>
      <c r="EF13" s="78">
        <v>4</v>
      </c>
      <c r="EG13" s="77">
        <v>4</v>
      </c>
      <c r="EH13" s="77">
        <v>10</v>
      </c>
      <c r="EI13" s="79">
        <v>10</v>
      </c>
      <c r="EJ13" s="78">
        <v>4</v>
      </c>
      <c r="EK13" s="77">
        <v>4</v>
      </c>
      <c r="EL13" s="77">
        <v>10</v>
      </c>
      <c r="EM13" s="79">
        <v>10</v>
      </c>
      <c r="EN13" s="78">
        <v>4</v>
      </c>
      <c r="EO13" s="77">
        <v>4</v>
      </c>
      <c r="EP13" s="77">
        <v>10</v>
      </c>
      <c r="EQ13" s="79">
        <v>10</v>
      </c>
      <c r="ER13" s="78">
        <v>4</v>
      </c>
      <c r="ES13" s="77">
        <v>4</v>
      </c>
      <c r="ET13" s="77">
        <v>10</v>
      </c>
      <c r="EU13" s="79">
        <v>10</v>
      </c>
      <c r="EV13" s="78">
        <v>3</v>
      </c>
      <c r="EW13" s="77">
        <v>3</v>
      </c>
      <c r="EX13" s="77">
        <v>10</v>
      </c>
      <c r="EY13" s="79">
        <v>9.5</v>
      </c>
      <c r="EZ13" s="78">
        <v>3</v>
      </c>
      <c r="FA13" s="77">
        <v>3</v>
      </c>
      <c r="FB13" s="77">
        <v>10</v>
      </c>
      <c r="FC13" s="79">
        <v>9.5</v>
      </c>
      <c r="FD13" s="78">
        <v>3</v>
      </c>
      <c r="FE13" s="77">
        <v>3</v>
      </c>
      <c r="FF13" s="77">
        <v>10</v>
      </c>
      <c r="FG13" s="79">
        <v>9.5</v>
      </c>
      <c r="FH13" s="78">
        <v>3</v>
      </c>
      <c r="FI13" s="77">
        <v>3</v>
      </c>
      <c r="FJ13" s="77">
        <v>10</v>
      </c>
      <c r="FK13" s="79">
        <v>9.5</v>
      </c>
      <c r="FL13" s="78">
        <v>3</v>
      </c>
      <c r="FM13" s="77">
        <v>3</v>
      </c>
      <c r="FN13" s="77">
        <v>10</v>
      </c>
      <c r="FO13" s="79">
        <v>9.5</v>
      </c>
      <c r="FP13" s="78">
        <v>3</v>
      </c>
      <c r="FQ13" s="77">
        <v>3</v>
      </c>
      <c r="FR13" s="77">
        <v>10</v>
      </c>
      <c r="FS13" s="79">
        <v>9.5</v>
      </c>
      <c r="FT13" s="78">
        <v>3</v>
      </c>
      <c r="FU13" s="77">
        <v>3</v>
      </c>
      <c r="FV13" s="77">
        <v>10</v>
      </c>
      <c r="FW13" s="79">
        <v>9.5</v>
      </c>
      <c r="FX13" s="78">
        <v>3</v>
      </c>
      <c r="FY13" s="77">
        <v>3</v>
      </c>
      <c r="FZ13" s="77">
        <v>10</v>
      </c>
      <c r="GA13" s="79">
        <v>9.5</v>
      </c>
      <c r="GB13" s="78">
        <v>3</v>
      </c>
      <c r="GC13" s="77">
        <v>3</v>
      </c>
      <c r="GD13" s="77">
        <v>10</v>
      </c>
      <c r="GE13" s="79">
        <v>9.5</v>
      </c>
      <c r="GF13" s="78">
        <v>3</v>
      </c>
      <c r="GG13" s="77">
        <v>3</v>
      </c>
      <c r="GH13" s="77">
        <v>10</v>
      </c>
      <c r="GI13" s="79">
        <v>9.5</v>
      </c>
      <c r="GJ13" s="78">
        <v>3</v>
      </c>
      <c r="GK13" s="77">
        <v>3</v>
      </c>
      <c r="GL13" s="77">
        <v>10</v>
      </c>
      <c r="GM13" s="79">
        <v>9.5</v>
      </c>
      <c r="GN13" s="78">
        <v>3</v>
      </c>
      <c r="GO13" s="77">
        <v>3</v>
      </c>
      <c r="GP13" s="77">
        <v>10</v>
      </c>
      <c r="GQ13" s="79">
        <v>9.5</v>
      </c>
      <c r="GR13" s="78">
        <v>3</v>
      </c>
      <c r="GS13" s="77">
        <v>3</v>
      </c>
      <c r="GT13" s="77">
        <v>10</v>
      </c>
      <c r="GU13" s="79">
        <v>9.5</v>
      </c>
      <c r="GV13" s="78">
        <v>3</v>
      </c>
      <c r="GW13" s="77">
        <v>3</v>
      </c>
      <c r="GX13" s="77">
        <v>10</v>
      </c>
      <c r="GY13" s="79">
        <v>9.5</v>
      </c>
      <c r="GZ13" s="78">
        <v>6</v>
      </c>
      <c r="HA13" s="77">
        <v>6</v>
      </c>
      <c r="HB13" s="77">
        <v>10</v>
      </c>
      <c r="HC13" s="79">
        <v>10</v>
      </c>
    </row>
    <row r="14" spans="1:211" ht="16.5" thickBot="1" x14ac:dyDescent="0.3">
      <c r="A14" s="69" t="s">
        <v>101</v>
      </c>
      <c r="B14" s="137">
        <f>((B12*B13)*3)+(C12*C13)+(D12*D13)+(E12*E13)+(F12*F13)</f>
        <v>0.70833333333333315</v>
      </c>
      <c r="C14" s="138"/>
      <c r="D14" s="138"/>
      <c r="E14" s="138"/>
      <c r="F14" s="139"/>
      <c r="G14" s="80"/>
      <c r="H14" s="134">
        <f>(H12*H13*4)+(I12*I13)+(J12*J13)+(K12*K13)</f>
        <v>41.4</v>
      </c>
      <c r="I14" s="135"/>
      <c r="J14" s="135"/>
      <c r="K14" s="136"/>
      <c r="L14" s="134">
        <f>(L12*L13*4)+(M12*M13)+(N12*N13)+(O12*O13)</f>
        <v>41.4</v>
      </c>
      <c r="M14" s="135"/>
      <c r="N14" s="135"/>
      <c r="O14" s="136"/>
      <c r="P14" s="134">
        <f>(P12*P13*4)+(Q12*Q13)+(R12*R13)+(S12*S13)</f>
        <v>41.4</v>
      </c>
      <c r="Q14" s="135"/>
      <c r="R14" s="135"/>
      <c r="S14" s="136"/>
      <c r="T14" s="134">
        <f>(T12*T13*4)+(U12*U13)+(V12*V13)+(W12*W13)</f>
        <v>41.4</v>
      </c>
      <c r="U14" s="135"/>
      <c r="V14" s="135"/>
      <c r="W14" s="136"/>
      <c r="X14" s="134">
        <f>(X12*X13*4)+(Y12*Y13)+(Z12*Z13)+(AA12*AA13)</f>
        <v>41.4</v>
      </c>
      <c r="Y14" s="135"/>
      <c r="Z14" s="135"/>
      <c r="AA14" s="136"/>
      <c r="AB14" s="134">
        <f>(AB12*AB13*4)+(AC12*AC13)+(AD12*AD13)+(AE12*AE13)</f>
        <v>41.4</v>
      </c>
      <c r="AC14" s="135"/>
      <c r="AD14" s="135"/>
      <c r="AE14" s="136"/>
      <c r="AF14" s="134">
        <f>(AF12*AF13*4)+(AG12*AG13)+(AH12*AH13)+(AI12*AI13)</f>
        <v>41.4</v>
      </c>
      <c r="AG14" s="135"/>
      <c r="AH14" s="135"/>
      <c r="AI14" s="136"/>
      <c r="AJ14" s="134">
        <f>(AJ12*AJ13*4)+(AK12*AK13)+(AL12*AL13)+(AM12*AM13)</f>
        <v>41.4</v>
      </c>
      <c r="AK14" s="135"/>
      <c r="AL14" s="135"/>
      <c r="AM14" s="136"/>
      <c r="AN14" s="134">
        <f>(AN12*AN13*4)+(AO12*AO13)+(AP12*AP13)+(AQ12*AQ13)</f>
        <v>41.4</v>
      </c>
      <c r="AO14" s="135"/>
      <c r="AP14" s="135"/>
      <c r="AQ14" s="136"/>
      <c r="AR14" s="134">
        <f>(AR12*AR13*4)+(AS12*AS13)+(AT12*AT13)+(AU12*AU13)</f>
        <v>41.4</v>
      </c>
      <c r="AS14" s="135"/>
      <c r="AT14" s="135"/>
      <c r="AU14" s="136"/>
      <c r="AV14" s="134">
        <f>(AV12*AV13*4)+(AW12*AW13)+(AX12*AX13)+(AY12*AY13)</f>
        <v>41.4</v>
      </c>
      <c r="AW14" s="135"/>
      <c r="AX14" s="135"/>
      <c r="AY14" s="136"/>
      <c r="AZ14" s="134">
        <f>(AZ12*AZ13*4)+(BA12*BA13)+(BB12*BB13)+(BC12*BC13)</f>
        <v>41.4</v>
      </c>
      <c r="BA14" s="135"/>
      <c r="BB14" s="135"/>
      <c r="BC14" s="136"/>
      <c r="BD14" s="134">
        <f>(BD12*BD13*4)+(BE12*BE13)+(BF12*BF13)+(BG12*BG13)</f>
        <v>41.4</v>
      </c>
      <c r="BE14" s="135"/>
      <c r="BF14" s="135"/>
      <c r="BG14" s="136"/>
      <c r="BH14" s="134">
        <f>(BH12*BH13*4)+(BI12*BI13)+(BJ12*BJ13)+(BK12*BK13)</f>
        <v>41.4</v>
      </c>
      <c r="BI14" s="135"/>
      <c r="BJ14" s="135"/>
      <c r="BK14" s="136"/>
      <c r="BL14" s="134">
        <f>(BL12*BL13*4)+(BM12*BM13)+(BN12*BN13)+(BO12*BO13)</f>
        <v>41.4</v>
      </c>
      <c r="BM14" s="135"/>
      <c r="BN14" s="135"/>
      <c r="BO14" s="136"/>
      <c r="BP14" s="134">
        <f>(BP12*BP13*4)+(BQ12*BQ13)+(BR12*BR13)+(BS12*BS13)</f>
        <v>41.4</v>
      </c>
      <c r="BQ14" s="135"/>
      <c r="BR14" s="135"/>
      <c r="BS14" s="136"/>
      <c r="BT14" s="134">
        <f>(BT12*BT13*4)+(BU12*BU13)+(BV12*BV13)+(BW12*BW13)</f>
        <v>41.4</v>
      </c>
      <c r="BU14" s="135"/>
      <c r="BV14" s="135"/>
      <c r="BW14" s="136"/>
      <c r="BX14" s="134">
        <f>(BX12*BX13*4)+(BY12*BY13)+(BZ12*BZ13)+(CA12*CA13)</f>
        <v>50.7</v>
      </c>
      <c r="BY14" s="135"/>
      <c r="BZ14" s="135"/>
      <c r="CA14" s="136"/>
      <c r="CB14" s="134">
        <f>(CB12*CB13*4)+(CC12*CC13)+(CD12*CD13)+(CE12*CE13)</f>
        <v>41.4</v>
      </c>
      <c r="CC14" s="135"/>
      <c r="CD14" s="135"/>
      <c r="CE14" s="136"/>
      <c r="CF14" s="134">
        <f>(CF12*CF13*4)+(CG12*CG13)+(CH12*CH13)+(CI12*CI13)</f>
        <v>41.4</v>
      </c>
      <c r="CG14" s="135"/>
      <c r="CH14" s="135"/>
      <c r="CI14" s="136"/>
      <c r="CJ14" s="134">
        <f>(CJ12*CJ13*4)+(CK12*CK13)+(CL12*CL13)+(CM12*CM13)</f>
        <v>41.4</v>
      </c>
      <c r="CK14" s="135"/>
      <c r="CL14" s="135"/>
      <c r="CM14" s="136"/>
      <c r="CN14" s="134">
        <f>(CN12*CN13*4)+(CO12*CO13)+(CP12*CP13)+(CQ12*CQ13)</f>
        <v>41.4</v>
      </c>
      <c r="CO14" s="135"/>
      <c r="CP14" s="135"/>
      <c r="CQ14" s="136"/>
      <c r="CR14" s="134">
        <f>(CR12*CR13*4)+(CS12*CS13)+(CT12*CT13)+(CU12*CU13)</f>
        <v>41.4</v>
      </c>
      <c r="CS14" s="135"/>
      <c r="CT14" s="135"/>
      <c r="CU14" s="136"/>
      <c r="CV14" s="134">
        <f>(CV12*CV13*4)+(CW12*CW13)+(CX12*CX13)+(CY12*CY13)</f>
        <v>41.4</v>
      </c>
      <c r="CW14" s="135"/>
      <c r="CX14" s="135"/>
      <c r="CY14" s="136"/>
      <c r="CZ14" s="134">
        <f>(CZ12*CZ13*4)+(DA12*DA13)+(DB12*DB13)+(DC12*DC13)</f>
        <v>48</v>
      </c>
      <c r="DA14" s="135"/>
      <c r="DB14" s="135"/>
      <c r="DC14" s="136"/>
      <c r="DD14" s="134">
        <f>(DD12*DD13*4)+(DE12*DE13)+(DF12*DF13)+(DG12*DG13)</f>
        <v>40</v>
      </c>
      <c r="DE14" s="135"/>
      <c r="DF14" s="135"/>
      <c r="DG14" s="136"/>
      <c r="DH14" s="134">
        <f>(DH12*DH13*4)+(DI12*DI13)+(DJ12*DJ13)+(DK12*DK13)</f>
        <v>40</v>
      </c>
      <c r="DI14" s="135"/>
      <c r="DJ14" s="135"/>
      <c r="DK14" s="136"/>
      <c r="DL14" s="134">
        <f>(DL12*DL13*4)+(DM12*DM13)+(DN12*DN13)+(DO12*DO13)</f>
        <v>40</v>
      </c>
      <c r="DM14" s="135"/>
      <c r="DN14" s="135"/>
      <c r="DO14" s="136"/>
      <c r="DP14" s="134">
        <f>(DP12*DP13*4)+(DQ12*DQ13)+(DR12*DR13)+(DS12*DS13)</f>
        <v>40</v>
      </c>
      <c r="DQ14" s="135"/>
      <c r="DR14" s="135"/>
      <c r="DS14" s="136"/>
      <c r="DT14" s="134">
        <f>(DT12*DT13*4)+(DU12*DU13)+(DV12*DV13)+(DW12*DW13)</f>
        <v>40</v>
      </c>
      <c r="DU14" s="135"/>
      <c r="DV14" s="135"/>
      <c r="DW14" s="136"/>
      <c r="DX14" s="134">
        <f>(DX12*DX13*4)+(DY12*DY13)+(DZ12*DZ13)+(EA12*EA13)</f>
        <v>40</v>
      </c>
      <c r="DY14" s="135"/>
      <c r="DZ14" s="135"/>
      <c r="EA14" s="136"/>
      <c r="EB14" s="134">
        <f>(EB12*EB13*4)+(EC12*EC13)+(ED12*ED13)+(EE12*EE13)</f>
        <v>40</v>
      </c>
      <c r="EC14" s="135"/>
      <c r="ED14" s="135"/>
      <c r="EE14" s="136"/>
      <c r="EF14" s="134">
        <f>(EF12*EF13*4)+(EG12*EG13)+(EH12*EH13)+(EI12*EI13)</f>
        <v>40</v>
      </c>
      <c r="EG14" s="135"/>
      <c r="EH14" s="135"/>
      <c r="EI14" s="136"/>
      <c r="EJ14" s="134">
        <f>(EJ12*EJ13*4)+(EK12*EK13)+(EL12*EL13)+(EM12*EM13)</f>
        <v>40</v>
      </c>
      <c r="EK14" s="135"/>
      <c r="EL14" s="135"/>
      <c r="EM14" s="136"/>
      <c r="EN14" s="134">
        <f>(EN12*EN13*4)+(EO12*EO13)+(EP12*EP13)+(EQ12*EQ13)</f>
        <v>40</v>
      </c>
      <c r="EO14" s="135"/>
      <c r="EP14" s="135"/>
      <c r="EQ14" s="136"/>
      <c r="ER14" s="134">
        <f>(ER12*ER13*4)+(ES12*ES13)+(ET12*ET13)+(EU12*EU13)</f>
        <v>40</v>
      </c>
      <c r="ES14" s="135"/>
      <c r="ET14" s="135"/>
      <c r="EU14" s="136"/>
      <c r="EV14" s="134">
        <f>(EV12*EV13*4)+(EW12*EW13)+(EX12*EX13)+(EY12*EY13)</f>
        <v>41.4</v>
      </c>
      <c r="EW14" s="135"/>
      <c r="EX14" s="135"/>
      <c r="EY14" s="136"/>
      <c r="EZ14" s="134">
        <f>(EZ12*EZ13*4)+(FA12*FA13)+(FB12*FB13)+(FC12*FC13)</f>
        <v>41.4</v>
      </c>
      <c r="FA14" s="135"/>
      <c r="FB14" s="135"/>
      <c r="FC14" s="136"/>
      <c r="FD14" s="134">
        <f>(FD12*FD13*4)+(FE12*FE13)+(FF12*FF13)+(FG12*FG13)</f>
        <v>41.4</v>
      </c>
      <c r="FE14" s="135"/>
      <c r="FF14" s="135"/>
      <c r="FG14" s="136"/>
      <c r="FH14" s="134">
        <f>(FH12*FH13*4)+(FI12*FI13)+(FJ12*FJ13)+(FK12*FK13)</f>
        <v>41.4</v>
      </c>
      <c r="FI14" s="135"/>
      <c r="FJ14" s="135"/>
      <c r="FK14" s="136"/>
      <c r="FL14" s="134">
        <f>(FL12*FL13*4)+(FM12*FM13)+(FN12*FN13)+(FO12*FO13)</f>
        <v>41.4</v>
      </c>
      <c r="FM14" s="135"/>
      <c r="FN14" s="135"/>
      <c r="FO14" s="136"/>
      <c r="FP14" s="134">
        <f>(FP12*FP13*4)+(FQ12*FQ13)+(FR12*FR13)+(FS12*FS13)</f>
        <v>41.4</v>
      </c>
      <c r="FQ14" s="135"/>
      <c r="FR14" s="135"/>
      <c r="FS14" s="136"/>
      <c r="FT14" s="134">
        <f>(FT12*FT13*4)+(FU12*FU13)+(FV12*FV13)+(FW12*FW13)</f>
        <v>41.4</v>
      </c>
      <c r="FU14" s="135"/>
      <c r="FV14" s="135"/>
      <c r="FW14" s="136"/>
      <c r="FX14" s="134">
        <f>(FX12*FX13*4)+(FY12*FY13)+(FZ12*FZ13)+(GA12*GA13)</f>
        <v>41.4</v>
      </c>
      <c r="FY14" s="135"/>
      <c r="FZ14" s="135"/>
      <c r="GA14" s="136"/>
      <c r="GB14" s="134">
        <f>(GB12*GB13*4)+(GC12*GC13)+(GD12*GD13)+(GE12*GE13)</f>
        <v>41.4</v>
      </c>
      <c r="GC14" s="135"/>
      <c r="GD14" s="135"/>
      <c r="GE14" s="136"/>
      <c r="GF14" s="134">
        <f>(GF12*GF13*4)+(GG12*GG13)+(GH12*GH13)+(GI12*GI13)</f>
        <v>41.4</v>
      </c>
      <c r="GG14" s="135"/>
      <c r="GH14" s="135"/>
      <c r="GI14" s="136"/>
      <c r="GJ14" s="134">
        <f>(GJ12*GJ13*4)+(GK12*GK13)+(GL12*GL13)+(GM12*GM13)</f>
        <v>41.4</v>
      </c>
      <c r="GK14" s="135"/>
      <c r="GL14" s="135"/>
      <c r="GM14" s="136"/>
      <c r="GN14" s="134">
        <f>(GN12*GN13*4)+(GO12*GO13)+(GP12*GP13)+(GQ12*GQ13)</f>
        <v>41.4</v>
      </c>
      <c r="GO14" s="135"/>
      <c r="GP14" s="135"/>
      <c r="GQ14" s="136"/>
      <c r="GR14" s="134">
        <f>(GR12*GR13*4)+(GS12*GS13)+(GT12*GT13)+(GU12*GU13)</f>
        <v>41.4</v>
      </c>
      <c r="GS14" s="135"/>
      <c r="GT14" s="135"/>
      <c r="GU14" s="136"/>
      <c r="GV14" s="134">
        <f>(GV12*GV13*4)+(GW12*GW13)+(GX12*GX13)+(GY12*GY13)</f>
        <v>41.4</v>
      </c>
      <c r="GW14" s="135"/>
      <c r="GX14" s="135"/>
      <c r="GY14" s="136"/>
      <c r="GZ14" s="134">
        <f>(GZ12*GZ13*4)+(HA12*HA13)+(HB12*HB13)+(HC12*HC13)</f>
        <v>75</v>
      </c>
      <c r="HA14" s="135"/>
      <c r="HB14" s="135"/>
      <c r="HC14" s="136"/>
    </row>
    <row r="15" spans="1:211" ht="16.5" thickBot="1" x14ac:dyDescent="0.3">
      <c r="A15" s="81" t="s">
        <v>102</v>
      </c>
    </row>
    <row r="16" spans="1:211" x14ac:dyDescent="0.25">
      <c r="A16" s="60" t="s">
        <v>103</v>
      </c>
      <c r="B16" s="66">
        <v>1</v>
      </c>
      <c r="C16" s="67">
        <v>1</v>
      </c>
      <c r="D16" s="67">
        <v>1</v>
      </c>
      <c r="E16" s="67">
        <v>1</v>
      </c>
      <c r="F16" s="68">
        <v>1</v>
      </c>
      <c r="G16" s="74"/>
      <c r="H16" s="75">
        <v>1</v>
      </c>
      <c r="I16" s="74">
        <v>1</v>
      </c>
      <c r="J16" s="74">
        <v>1</v>
      </c>
      <c r="K16" s="76">
        <v>1</v>
      </c>
      <c r="L16" s="75">
        <v>1</v>
      </c>
      <c r="M16" s="74">
        <v>1</v>
      </c>
      <c r="N16" s="74">
        <v>1</v>
      </c>
      <c r="O16" s="76">
        <v>1</v>
      </c>
      <c r="P16" s="75">
        <v>1</v>
      </c>
      <c r="Q16" s="74">
        <v>1</v>
      </c>
      <c r="R16" s="74">
        <v>1</v>
      </c>
      <c r="S16" s="76">
        <v>1</v>
      </c>
      <c r="T16" s="75">
        <v>1</v>
      </c>
      <c r="U16" s="74">
        <v>1</v>
      </c>
      <c r="V16" s="74">
        <v>1</v>
      </c>
      <c r="W16" s="76">
        <v>1</v>
      </c>
      <c r="X16" s="75">
        <v>1</v>
      </c>
      <c r="Y16" s="74">
        <v>1</v>
      </c>
      <c r="Z16" s="74">
        <v>1</v>
      </c>
      <c r="AA16" s="76">
        <v>1</v>
      </c>
      <c r="AB16" s="75">
        <v>1</v>
      </c>
      <c r="AC16" s="74">
        <v>1</v>
      </c>
      <c r="AD16" s="74">
        <v>1</v>
      </c>
      <c r="AE16" s="76">
        <v>1</v>
      </c>
      <c r="AF16" s="75">
        <v>1</v>
      </c>
      <c r="AG16" s="74">
        <v>1</v>
      </c>
      <c r="AH16" s="74">
        <v>1</v>
      </c>
      <c r="AI16" s="76">
        <v>1</v>
      </c>
      <c r="AJ16" s="75">
        <v>1</v>
      </c>
      <c r="AK16" s="74">
        <v>1</v>
      </c>
      <c r="AL16" s="74">
        <v>1</v>
      </c>
      <c r="AM16" s="76">
        <v>1</v>
      </c>
      <c r="AN16" s="75">
        <v>1</v>
      </c>
      <c r="AO16" s="74">
        <v>1</v>
      </c>
      <c r="AP16" s="74">
        <v>1</v>
      </c>
      <c r="AQ16" s="76">
        <v>1</v>
      </c>
      <c r="AR16" s="75">
        <v>1</v>
      </c>
      <c r="AS16" s="74">
        <v>1</v>
      </c>
      <c r="AT16" s="74">
        <v>1</v>
      </c>
      <c r="AU16" s="76">
        <v>1</v>
      </c>
      <c r="AV16" s="75">
        <v>1</v>
      </c>
      <c r="AW16" s="74">
        <v>1</v>
      </c>
      <c r="AX16" s="74">
        <v>1</v>
      </c>
      <c r="AY16" s="76">
        <v>1</v>
      </c>
      <c r="AZ16" s="75">
        <v>1</v>
      </c>
      <c r="BA16" s="74">
        <v>1</v>
      </c>
      <c r="BB16" s="74">
        <v>1</v>
      </c>
      <c r="BC16" s="76">
        <v>1</v>
      </c>
      <c r="BD16" s="75">
        <v>1</v>
      </c>
      <c r="BE16" s="74">
        <v>1</v>
      </c>
      <c r="BF16" s="74">
        <v>1</v>
      </c>
      <c r="BG16" s="76">
        <v>1</v>
      </c>
      <c r="BH16" s="75">
        <v>1</v>
      </c>
      <c r="BI16" s="74">
        <v>1</v>
      </c>
      <c r="BJ16" s="74">
        <v>1</v>
      </c>
      <c r="BK16" s="76">
        <v>1</v>
      </c>
      <c r="BL16" s="75">
        <v>1</v>
      </c>
      <c r="BM16" s="74">
        <v>1</v>
      </c>
      <c r="BN16" s="74">
        <v>1</v>
      </c>
      <c r="BO16" s="76">
        <v>1</v>
      </c>
      <c r="BP16" s="75">
        <v>1</v>
      </c>
      <c r="BQ16" s="74">
        <v>1</v>
      </c>
      <c r="BR16" s="74">
        <v>1</v>
      </c>
      <c r="BS16" s="76">
        <v>1</v>
      </c>
      <c r="BT16" s="75">
        <v>1</v>
      </c>
      <c r="BU16" s="74">
        <v>1</v>
      </c>
      <c r="BV16" s="74">
        <v>1</v>
      </c>
      <c r="BW16" s="76">
        <v>1</v>
      </c>
      <c r="BX16" s="75">
        <v>1</v>
      </c>
      <c r="BY16" s="74">
        <v>1</v>
      </c>
      <c r="BZ16" s="74">
        <v>1.33</v>
      </c>
      <c r="CA16" s="76">
        <v>1</v>
      </c>
      <c r="CB16" s="75">
        <v>1</v>
      </c>
      <c r="CC16" s="74">
        <v>1</v>
      </c>
      <c r="CD16" s="74">
        <v>1</v>
      </c>
      <c r="CE16" s="76">
        <v>1</v>
      </c>
      <c r="CF16" s="75">
        <v>1</v>
      </c>
      <c r="CG16" s="74">
        <v>1</v>
      </c>
      <c r="CH16" s="74">
        <v>1</v>
      </c>
      <c r="CI16" s="76">
        <v>1</v>
      </c>
      <c r="CJ16" s="75">
        <v>1</v>
      </c>
      <c r="CK16" s="74">
        <v>1</v>
      </c>
      <c r="CL16" s="74">
        <v>1</v>
      </c>
      <c r="CM16" s="76">
        <v>1</v>
      </c>
      <c r="CN16" s="75">
        <v>1</v>
      </c>
      <c r="CO16" s="74">
        <v>1</v>
      </c>
      <c r="CP16" s="74">
        <v>1</v>
      </c>
      <c r="CQ16" s="76">
        <v>1</v>
      </c>
      <c r="CR16" s="75">
        <v>1</v>
      </c>
      <c r="CS16" s="74">
        <v>1</v>
      </c>
      <c r="CT16" s="74">
        <v>1</v>
      </c>
      <c r="CU16" s="76">
        <v>1</v>
      </c>
      <c r="CV16" s="75">
        <v>1</v>
      </c>
      <c r="CW16" s="74">
        <v>1</v>
      </c>
      <c r="CX16" s="74">
        <v>1</v>
      </c>
      <c r="CY16" s="76">
        <v>1</v>
      </c>
      <c r="CZ16" s="75">
        <v>1</v>
      </c>
      <c r="DA16" s="74">
        <v>1</v>
      </c>
      <c r="DB16" s="74">
        <v>1.33</v>
      </c>
      <c r="DC16" s="76">
        <v>1</v>
      </c>
      <c r="DD16" s="75">
        <v>1</v>
      </c>
      <c r="DE16" s="74">
        <v>1</v>
      </c>
      <c r="DF16" s="74">
        <v>1</v>
      </c>
      <c r="DG16" s="76">
        <v>1</v>
      </c>
      <c r="DH16" s="75">
        <v>1</v>
      </c>
      <c r="DI16" s="74">
        <v>1</v>
      </c>
      <c r="DJ16" s="74">
        <v>1</v>
      </c>
      <c r="DK16" s="76">
        <v>1</v>
      </c>
      <c r="DL16" s="75">
        <v>1</v>
      </c>
      <c r="DM16" s="74">
        <v>1</v>
      </c>
      <c r="DN16" s="74">
        <v>1</v>
      </c>
      <c r="DO16" s="76">
        <v>1</v>
      </c>
      <c r="DP16" s="75">
        <v>1</v>
      </c>
      <c r="DQ16" s="74">
        <v>1</v>
      </c>
      <c r="DR16" s="74">
        <v>1</v>
      </c>
      <c r="DS16" s="76">
        <v>1</v>
      </c>
      <c r="DT16" s="75">
        <v>1</v>
      </c>
      <c r="DU16" s="74">
        <v>1</v>
      </c>
      <c r="DV16" s="74">
        <v>1</v>
      </c>
      <c r="DW16" s="76">
        <v>1</v>
      </c>
      <c r="DX16" s="75">
        <v>1</v>
      </c>
      <c r="DY16" s="74">
        <v>1</v>
      </c>
      <c r="DZ16" s="74">
        <v>1</v>
      </c>
      <c r="EA16" s="76">
        <v>1</v>
      </c>
      <c r="EB16" s="75">
        <v>1</v>
      </c>
      <c r="EC16" s="74">
        <v>1</v>
      </c>
      <c r="ED16" s="74">
        <v>1</v>
      </c>
      <c r="EE16" s="76">
        <v>1</v>
      </c>
      <c r="EF16" s="75">
        <v>1</v>
      </c>
      <c r="EG16" s="74">
        <v>1</v>
      </c>
      <c r="EH16" s="74">
        <v>1</v>
      </c>
      <c r="EI16" s="76">
        <v>1</v>
      </c>
      <c r="EJ16" s="75">
        <v>1</v>
      </c>
      <c r="EK16" s="74">
        <v>1</v>
      </c>
      <c r="EL16" s="74">
        <v>1</v>
      </c>
      <c r="EM16" s="76">
        <v>1</v>
      </c>
      <c r="EN16" s="75">
        <v>1</v>
      </c>
      <c r="EO16" s="74">
        <v>1</v>
      </c>
      <c r="EP16" s="74">
        <v>1</v>
      </c>
      <c r="EQ16" s="76">
        <v>1</v>
      </c>
      <c r="ER16" s="75">
        <v>1</v>
      </c>
      <c r="ES16" s="74">
        <v>1</v>
      </c>
      <c r="ET16" s="74">
        <v>1</v>
      </c>
      <c r="EU16" s="76">
        <v>1</v>
      </c>
      <c r="EV16" s="75">
        <v>1</v>
      </c>
      <c r="EW16" s="74">
        <v>1</v>
      </c>
      <c r="EX16" s="74">
        <v>1</v>
      </c>
      <c r="EY16" s="76">
        <v>1</v>
      </c>
      <c r="EZ16" s="75">
        <v>1</v>
      </c>
      <c r="FA16" s="74">
        <v>1</v>
      </c>
      <c r="FB16" s="74">
        <v>1</v>
      </c>
      <c r="FC16" s="76">
        <v>1</v>
      </c>
      <c r="FD16" s="75">
        <v>1</v>
      </c>
      <c r="FE16" s="74">
        <v>1</v>
      </c>
      <c r="FF16" s="74">
        <v>1</v>
      </c>
      <c r="FG16" s="76">
        <v>1</v>
      </c>
      <c r="FH16" s="75">
        <v>1</v>
      </c>
      <c r="FI16" s="74">
        <v>1</v>
      </c>
      <c r="FJ16" s="74">
        <v>1</v>
      </c>
      <c r="FK16" s="76">
        <v>1</v>
      </c>
      <c r="FL16" s="75">
        <v>1</v>
      </c>
      <c r="FM16" s="74">
        <v>1</v>
      </c>
      <c r="FN16" s="74">
        <v>1</v>
      </c>
      <c r="FO16" s="76">
        <v>1</v>
      </c>
      <c r="FP16" s="75">
        <v>1</v>
      </c>
      <c r="FQ16" s="74">
        <v>1</v>
      </c>
      <c r="FR16" s="74">
        <v>1</v>
      </c>
      <c r="FS16" s="76">
        <v>1</v>
      </c>
      <c r="FT16" s="75">
        <v>1</v>
      </c>
      <c r="FU16" s="74">
        <v>1</v>
      </c>
      <c r="FV16" s="74">
        <v>1</v>
      </c>
      <c r="FW16" s="76">
        <v>1</v>
      </c>
      <c r="FX16" s="75">
        <v>1</v>
      </c>
      <c r="FY16" s="74">
        <v>1</v>
      </c>
      <c r="FZ16" s="74">
        <v>1</v>
      </c>
      <c r="GA16" s="76">
        <v>1</v>
      </c>
      <c r="GB16" s="75">
        <v>1</v>
      </c>
      <c r="GC16" s="74">
        <v>1</v>
      </c>
      <c r="GD16" s="74">
        <v>1</v>
      </c>
      <c r="GE16" s="76">
        <v>1</v>
      </c>
      <c r="GF16" s="75">
        <v>1</v>
      </c>
      <c r="GG16" s="74">
        <v>1</v>
      </c>
      <c r="GH16" s="74">
        <v>1</v>
      </c>
      <c r="GI16" s="76">
        <v>1</v>
      </c>
      <c r="GJ16" s="75">
        <v>1</v>
      </c>
      <c r="GK16" s="74">
        <v>1</v>
      </c>
      <c r="GL16" s="74">
        <v>1</v>
      </c>
      <c r="GM16" s="76">
        <v>1</v>
      </c>
      <c r="GN16" s="75">
        <v>1</v>
      </c>
      <c r="GO16" s="74">
        <v>1</v>
      </c>
      <c r="GP16" s="74">
        <v>1</v>
      </c>
      <c r="GQ16" s="76">
        <v>1</v>
      </c>
      <c r="GR16" s="75">
        <v>1</v>
      </c>
      <c r="GS16" s="74">
        <v>1</v>
      </c>
      <c r="GT16" s="74">
        <v>1</v>
      </c>
      <c r="GU16" s="76">
        <v>1</v>
      </c>
      <c r="GV16" s="75">
        <v>1</v>
      </c>
      <c r="GW16" s="74">
        <v>1</v>
      </c>
      <c r="GX16" s="74">
        <v>1</v>
      </c>
      <c r="GY16" s="76">
        <v>1</v>
      </c>
      <c r="GZ16" s="75">
        <v>1.5</v>
      </c>
      <c r="HA16" s="74">
        <v>1.5</v>
      </c>
      <c r="HB16" s="74">
        <v>1.5</v>
      </c>
      <c r="HC16" s="76">
        <v>1.5</v>
      </c>
    </row>
    <row r="17" spans="1:211" x14ac:dyDescent="0.25">
      <c r="A17" s="62" t="s">
        <v>104</v>
      </c>
      <c r="B17" s="63">
        <f>IF($B$3=1,+Horas!H31,IF($B13=2,+Horas!H61,IF($B13=3,Horas!H71,"error")))</f>
        <v>0.16666666666666674</v>
      </c>
      <c r="C17" s="64">
        <f>IF($B$3=1,+Horas!M31,IF($B13=2,+Horas!M61,IF($B13=3,Horas!M71,"error")))</f>
        <v>0.20833333333333326</v>
      </c>
      <c r="D17" s="64">
        <f>IF($B$3=1,+Horas!R31,IF($B13=2,+Horas!R61,IF($B13=3,Horas!R71,"error")))</f>
        <v>0.16666666666666674</v>
      </c>
      <c r="E17" s="64">
        <f>IF($B$3=1,+Horas!W31,IF($B13=2,+Horas!W61,IF($B13=3,Horas!W71,"error")))</f>
        <v>0.16666666666666663</v>
      </c>
      <c r="F17" s="65">
        <f>IF($B$3=1,+Horas!AB31,IF($B13=2,+Horas!AB61,IF($B13=3,Horas!AB71,"error")))</f>
        <v>0.16666666666666663</v>
      </c>
      <c r="G17" s="77"/>
      <c r="H17" s="78">
        <v>3.5</v>
      </c>
      <c r="I17" s="77">
        <v>3.5</v>
      </c>
      <c r="J17" s="77">
        <v>9</v>
      </c>
      <c r="K17" s="79">
        <v>9</v>
      </c>
      <c r="L17" s="78">
        <v>3.5</v>
      </c>
      <c r="M17" s="77">
        <v>3.5</v>
      </c>
      <c r="N17" s="77">
        <v>9</v>
      </c>
      <c r="O17" s="79">
        <v>9</v>
      </c>
      <c r="P17" s="78">
        <v>3.5</v>
      </c>
      <c r="Q17" s="77">
        <v>3.5</v>
      </c>
      <c r="R17" s="77">
        <v>9</v>
      </c>
      <c r="S17" s="79">
        <v>9</v>
      </c>
      <c r="T17" s="78">
        <v>3.5</v>
      </c>
      <c r="U17" s="77">
        <v>3.5</v>
      </c>
      <c r="V17" s="77">
        <v>9</v>
      </c>
      <c r="W17" s="79">
        <v>9</v>
      </c>
      <c r="X17" s="78">
        <v>3.5</v>
      </c>
      <c r="Y17" s="77">
        <v>3.5</v>
      </c>
      <c r="Z17" s="77">
        <v>9</v>
      </c>
      <c r="AA17" s="79">
        <v>9</v>
      </c>
      <c r="AB17" s="78">
        <v>3.5</v>
      </c>
      <c r="AC17" s="77">
        <v>3.5</v>
      </c>
      <c r="AD17" s="77">
        <v>9</v>
      </c>
      <c r="AE17" s="79">
        <v>9</v>
      </c>
      <c r="AF17" s="78">
        <v>3.5</v>
      </c>
      <c r="AG17" s="77">
        <v>3.5</v>
      </c>
      <c r="AH17" s="77">
        <v>9</v>
      </c>
      <c r="AI17" s="79">
        <v>9</v>
      </c>
      <c r="AJ17" s="78">
        <v>3.5</v>
      </c>
      <c r="AK17" s="77">
        <v>3.5</v>
      </c>
      <c r="AL17" s="77">
        <v>9</v>
      </c>
      <c r="AM17" s="79">
        <v>9</v>
      </c>
      <c r="AN17" s="78">
        <v>3.5</v>
      </c>
      <c r="AO17" s="77">
        <v>3.5</v>
      </c>
      <c r="AP17" s="77">
        <v>9</v>
      </c>
      <c r="AQ17" s="79">
        <v>9</v>
      </c>
      <c r="AR17" s="78">
        <v>3.5</v>
      </c>
      <c r="AS17" s="77">
        <v>3.5</v>
      </c>
      <c r="AT17" s="77">
        <v>9</v>
      </c>
      <c r="AU17" s="79">
        <v>9</v>
      </c>
      <c r="AV17" s="78">
        <v>3.5</v>
      </c>
      <c r="AW17" s="77">
        <v>3.5</v>
      </c>
      <c r="AX17" s="77">
        <v>9</v>
      </c>
      <c r="AY17" s="79">
        <v>9</v>
      </c>
      <c r="AZ17" s="78">
        <v>3.5</v>
      </c>
      <c r="BA17" s="77">
        <v>3.5</v>
      </c>
      <c r="BB17" s="77">
        <v>9</v>
      </c>
      <c r="BC17" s="79">
        <v>9</v>
      </c>
      <c r="BD17" s="78">
        <v>3.5</v>
      </c>
      <c r="BE17" s="77">
        <v>3.5</v>
      </c>
      <c r="BF17" s="77">
        <v>9</v>
      </c>
      <c r="BG17" s="79">
        <v>9</v>
      </c>
      <c r="BH17" s="78">
        <v>3.5</v>
      </c>
      <c r="BI17" s="77">
        <v>3.5</v>
      </c>
      <c r="BJ17" s="77">
        <v>9</v>
      </c>
      <c r="BK17" s="79">
        <v>9</v>
      </c>
      <c r="BL17" s="78">
        <v>3.5</v>
      </c>
      <c r="BM17" s="77">
        <v>3.5</v>
      </c>
      <c r="BN17" s="77">
        <v>9</v>
      </c>
      <c r="BO17" s="79">
        <v>9</v>
      </c>
      <c r="BP17" s="78">
        <v>3.5</v>
      </c>
      <c r="BQ17" s="77">
        <v>3.5</v>
      </c>
      <c r="BR17" s="77">
        <v>9</v>
      </c>
      <c r="BS17" s="79">
        <v>9</v>
      </c>
      <c r="BT17" s="78">
        <v>3.5</v>
      </c>
      <c r="BU17" s="77">
        <v>3.5</v>
      </c>
      <c r="BV17" s="77">
        <v>9</v>
      </c>
      <c r="BW17" s="79">
        <v>9</v>
      </c>
      <c r="BX17" s="78">
        <v>3</v>
      </c>
      <c r="BY17" s="77">
        <v>3</v>
      </c>
      <c r="BZ17" s="77">
        <v>9</v>
      </c>
      <c r="CA17" s="79">
        <v>9</v>
      </c>
      <c r="CB17" s="78">
        <v>3.5</v>
      </c>
      <c r="CC17" s="77">
        <v>3.5</v>
      </c>
      <c r="CD17" s="77">
        <v>9</v>
      </c>
      <c r="CE17" s="79">
        <v>9</v>
      </c>
      <c r="CF17" s="78">
        <v>3.5</v>
      </c>
      <c r="CG17" s="77">
        <v>3.5</v>
      </c>
      <c r="CH17" s="77">
        <v>9</v>
      </c>
      <c r="CI17" s="79">
        <v>9</v>
      </c>
      <c r="CJ17" s="78">
        <v>3.5</v>
      </c>
      <c r="CK17" s="77">
        <v>3.5</v>
      </c>
      <c r="CL17" s="77">
        <v>9</v>
      </c>
      <c r="CM17" s="79">
        <v>9</v>
      </c>
      <c r="CN17" s="78">
        <v>3.5</v>
      </c>
      <c r="CO17" s="77">
        <v>3.5</v>
      </c>
      <c r="CP17" s="77">
        <v>9</v>
      </c>
      <c r="CQ17" s="79">
        <v>9</v>
      </c>
      <c r="CR17" s="78">
        <v>3.5</v>
      </c>
      <c r="CS17" s="77">
        <v>3.5</v>
      </c>
      <c r="CT17" s="77">
        <v>9</v>
      </c>
      <c r="CU17" s="79">
        <v>9</v>
      </c>
      <c r="CV17" s="78">
        <v>3.5</v>
      </c>
      <c r="CW17" s="77">
        <v>3.5</v>
      </c>
      <c r="CX17" s="77">
        <v>9</v>
      </c>
      <c r="CY17" s="79">
        <v>9</v>
      </c>
      <c r="CZ17" s="78">
        <v>3.5</v>
      </c>
      <c r="DA17" s="77">
        <v>4</v>
      </c>
      <c r="DB17" s="77">
        <v>9</v>
      </c>
      <c r="DC17" s="79">
        <v>9</v>
      </c>
      <c r="DD17" s="78">
        <v>4</v>
      </c>
      <c r="DE17" s="77">
        <v>4</v>
      </c>
      <c r="DF17" s="77">
        <v>10</v>
      </c>
      <c r="DG17" s="79">
        <v>10</v>
      </c>
      <c r="DH17" s="78">
        <v>4</v>
      </c>
      <c r="DI17" s="77">
        <v>4</v>
      </c>
      <c r="DJ17" s="77">
        <v>10</v>
      </c>
      <c r="DK17" s="79">
        <v>10</v>
      </c>
      <c r="DL17" s="78">
        <v>4</v>
      </c>
      <c r="DM17" s="77">
        <v>4</v>
      </c>
      <c r="DN17" s="77">
        <v>10</v>
      </c>
      <c r="DO17" s="79">
        <v>10</v>
      </c>
      <c r="DP17" s="78">
        <v>4</v>
      </c>
      <c r="DQ17" s="77">
        <v>4</v>
      </c>
      <c r="DR17" s="77">
        <v>10</v>
      </c>
      <c r="DS17" s="79">
        <v>10</v>
      </c>
      <c r="DT17" s="78">
        <v>4</v>
      </c>
      <c r="DU17" s="77">
        <v>4</v>
      </c>
      <c r="DV17" s="77">
        <v>10</v>
      </c>
      <c r="DW17" s="79">
        <v>10</v>
      </c>
      <c r="DX17" s="78">
        <v>4</v>
      </c>
      <c r="DY17" s="77">
        <v>4</v>
      </c>
      <c r="DZ17" s="77">
        <v>10</v>
      </c>
      <c r="EA17" s="79">
        <v>10</v>
      </c>
      <c r="EB17" s="78">
        <v>4</v>
      </c>
      <c r="EC17" s="77">
        <v>4</v>
      </c>
      <c r="ED17" s="77">
        <v>10</v>
      </c>
      <c r="EE17" s="79">
        <v>10</v>
      </c>
      <c r="EF17" s="78">
        <v>4</v>
      </c>
      <c r="EG17" s="77">
        <v>4</v>
      </c>
      <c r="EH17" s="77">
        <v>10</v>
      </c>
      <c r="EI17" s="79">
        <v>10</v>
      </c>
      <c r="EJ17" s="78">
        <v>4</v>
      </c>
      <c r="EK17" s="77">
        <v>4</v>
      </c>
      <c r="EL17" s="77">
        <v>10</v>
      </c>
      <c r="EM17" s="79">
        <v>10</v>
      </c>
      <c r="EN17" s="78">
        <v>4</v>
      </c>
      <c r="EO17" s="77">
        <v>4</v>
      </c>
      <c r="EP17" s="77">
        <v>10</v>
      </c>
      <c r="EQ17" s="79">
        <v>10</v>
      </c>
      <c r="ER17" s="78">
        <v>4</v>
      </c>
      <c r="ES17" s="77">
        <v>4</v>
      </c>
      <c r="ET17" s="77">
        <v>10</v>
      </c>
      <c r="EU17" s="79">
        <v>10</v>
      </c>
      <c r="EV17" s="78">
        <v>3.5</v>
      </c>
      <c r="EW17" s="77">
        <v>3.5</v>
      </c>
      <c r="EX17" s="77">
        <v>9</v>
      </c>
      <c r="EY17" s="79">
        <v>9</v>
      </c>
      <c r="EZ17" s="78">
        <v>3.5</v>
      </c>
      <c r="FA17" s="77">
        <v>3.5</v>
      </c>
      <c r="FB17" s="77">
        <v>9</v>
      </c>
      <c r="FC17" s="79">
        <v>9</v>
      </c>
      <c r="FD17" s="78">
        <v>3.5</v>
      </c>
      <c r="FE17" s="77">
        <v>3.5</v>
      </c>
      <c r="FF17" s="77">
        <v>9</v>
      </c>
      <c r="FG17" s="79">
        <v>9</v>
      </c>
      <c r="FH17" s="78">
        <v>3.5</v>
      </c>
      <c r="FI17" s="77">
        <v>3.5</v>
      </c>
      <c r="FJ17" s="77">
        <v>9</v>
      </c>
      <c r="FK17" s="79">
        <v>9</v>
      </c>
      <c r="FL17" s="78">
        <v>3.5</v>
      </c>
      <c r="FM17" s="77">
        <v>3.5</v>
      </c>
      <c r="FN17" s="77">
        <v>9</v>
      </c>
      <c r="FO17" s="79">
        <v>9</v>
      </c>
      <c r="FP17" s="78">
        <v>3.5</v>
      </c>
      <c r="FQ17" s="77">
        <v>3.5</v>
      </c>
      <c r="FR17" s="77">
        <v>9</v>
      </c>
      <c r="FS17" s="79">
        <v>9</v>
      </c>
      <c r="FT17" s="78">
        <v>3.5</v>
      </c>
      <c r="FU17" s="77">
        <v>3.5</v>
      </c>
      <c r="FV17" s="77">
        <v>9</v>
      </c>
      <c r="FW17" s="79">
        <v>9</v>
      </c>
      <c r="FX17" s="78">
        <v>3.5</v>
      </c>
      <c r="FY17" s="77">
        <v>3.5</v>
      </c>
      <c r="FZ17" s="77">
        <v>9</v>
      </c>
      <c r="GA17" s="79">
        <v>9</v>
      </c>
      <c r="GB17" s="78">
        <v>3.5</v>
      </c>
      <c r="GC17" s="77">
        <v>3.5</v>
      </c>
      <c r="GD17" s="77">
        <v>9</v>
      </c>
      <c r="GE17" s="79">
        <v>9</v>
      </c>
      <c r="GF17" s="78">
        <v>3.5</v>
      </c>
      <c r="GG17" s="77">
        <v>3.5</v>
      </c>
      <c r="GH17" s="77">
        <v>9</v>
      </c>
      <c r="GI17" s="79">
        <v>9</v>
      </c>
      <c r="GJ17" s="78">
        <v>3.5</v>
      </c>
      <c r="GK17" s="77">
        <v>3.5</v>
      </c>
      <c r="GL17" s="77">
        <v>9</v>
      </c>
      <c r="GM17" s="79">
        <v>9</v>
      </c>
      <c r="GN17" s="78">
        <v>3.5</v>
      </c>
      <c r="GO17" s="77">
        <v>3.5</v>
      </c>
      <c r="GP17" s="77">
        <v>9</v>
      </c>
      <c r="GQ17" s="79">
        <v>9</v>
      </c>
      <c r="GR17" s="78">
        <v>3.5</v>
      </c>
      <c r="GS17" s="77">
        <v>3.5</v>
      </c>
      <c r="GT17" s="77">
        <v>9</v>
      </c>
      <c r="GU17" s="79">
        <v>9</v>
      </c>
      <c r="GV17" s="78">
        <v>3.5</v>
      </c>
      <c r="GW17" s="77">
        <v>3.5</v>
      </c>
      <c r="GX17" s="77">
        <v>9</v>
      </c>
      <c r="GY17" s="79">
        <v>9</v>
      </c>
      <c r="GZ17" s="78">
        <v>6</v>
      </c>
      <c r="HA17" s="77">
        <v>6</v>
      </c>
      <c r="HB17" s="77">
        <v>9</v>
      </c>
      <c r="HC17" s="79">
        <v>9</v>
      </c>
    </row>
    <row r="18" spans="1:211" ht="16.5" thickBot="1" x14ac:dyDescent="0.3">
      <c r="A18" s="69" t="s">
        <v>105</v>
      </c>
      <c r="B18" s="137">
        <f>((B16*B17)*3)+(C16*C17)+(D16*D17)+(E16*E17)+(F16*F17)</f>
        <v>1.2083333333333335</v>
      </c>
      <c r="C18" s="138"/>
      <c r="D18" s="138"/>
      <c r="E18" s="138"/>
      <c r="F18" s="139"/>
      <c r="G18" s="80"/>
      <c r="H18" s="134">
        <f>(H16*H17*4)+(I16*I17)+(J16*J17)+(K16*K17)</f>
        <v>35.5</v>
      </c>
      <c r="I18" s="135"/>
      <c r="J18" s="135"/>
      <c r="K18" s="136"/>
      <c r="L18" s="134">
        <f>(L16*L17*4)+(M16*M17)+(N16*N17)+(O16*O17)</f>
        <v>35.5</v>
      </c>
      <c r="M18" s="135"/>
      <c r="N18" s="135"/>
      <c r="O18" s="136"/>
      <c r="P18" s="134">
        <f>(P16*P17*4)+(Q16*Q17)+(R16*R17)+(S16*S17)</f>
        <v>35.5</v>
      </c>
      <c r="Q18" s="135"/>
      <c r="R18" s="135"/>
      <c r="S18" s="136"/>
      <c r="T18" s="134">
        <f>(T16*T17*4)+(U16*U17)+(V16*V17)+(W16*W17)</f>
        <v>35.5</v>
      </c>
      <c r="U18" s="135"/>
      <c r="V18" s="135"/>
      <c r="W18" s="136"/>
      <c r="X18" s="134">
        <f>(X16*X17*4)+(Y16*Y17)+(Z16*Z17)+(AA16*AA17)</f>
        <v>35.5</v>
      </c>
      <c r="Y18" s="135"/>
      <c r="Z18" s="135"/>
      <c r="AA18" s="136"/>
      <c r="AB18" s="134">
        <f>(AB16*AB17*4)+(AC16*AC17)+(AD16*AD17)+(AE16*AE17)</f>
        <v>35.5</v>
      </c>
      <c r="AC18" s="135"/>
      <c r="AD18" s="135"/>
      <c r="AE18" s="136"/>
      <c r="AF18" s="134">
        <f>(AF16*AF17*4)+(AG16*AG17)+(AH16*AH17)+(AI16*AI17)</f>
        <v>35.5</v>
      </c>
      <c r="AG18" s="135"/>
      <c r="AH18" s="135"/>
      <c r="AI18" s="136"/>
      <c r="AJ18" s="134">
        <f>(AJ16*AJ17*4)+(AK16*AK17)+(AL16*AL17)+(AM16*AM17)</f>
        <v>35.5</v>
      </c>
      <c r="AK18" s="135"/>
      <c r="AL18" s="135"/>
      <c r="AM18" s="136"/>
      <c r="AN18" s="134">
        <f>(AN16*AN17*4)+(AO16*AO17)+(AP16*AP17)+(AQ16*AQ17)</f>
        <v>35.5</v>
      </c>
      <c r="AO18" s="135"/>
      <c r="AP18" s="135"/>
      <c r="AQ18" s="136"/>
      <c r="AR18" s="134">
        <f>(AR16*AR17*4)+(AS16*AS17)+(AT16*AT17)+(AU16*AU17)</f>
        <v>35.5</v>
      </c>
      <c r="AS18" s="135"/>
      <c r="AT18" s="135"/>
      <c r="AU18" s="136"/>
      <c r="AV18" s="134">
        <f>(AV16*AV17*4)+(AW16*AW17)+(AX16*AX17)+(AY16*AY17)</f>
        <v>35.5</v>
      </c>
      <c r="AW18" s="135"/>
      <c r="AX18" s="135"/>
      <c r="AY18" s="136"/>
      <c r="AZ18" s="134">
        <f>(AZ16*AZ17*4)+(BA16*BA17)+(BB16*BB17)+(BC16*BC17)</f>
        <v>35.5</v>
      </c>
      <c r="BA18" s="135"/>
      <c r="BB18" s="135"/>
      <c r="BC18" s="136"/>
      <c r="BD18" s="134">
        <f>(BD16*BD17*4)+(BE16*BE17)+(BF16*BF17)+(BG16*BG17)</f>
        <v>35.5</v>
      </c>
      <c r="BE18" s="135"/>
      <c r="BF18" s="135"/>
      <c r="BG18" s="136"/>
      <c r="BH18" s="134">
        <f>(BH16*BH17*4)+(BI16*BI17)+(BJ16*BJ17)+(BK16*BK17)</f>
        <v>35.5</v>
      </c>
      <c r="BI18" s="135"/>
      <c r="BJ18" s="135"/>
      <c r="BK18" s="136"/>
      <c r="BL18" s="134">
        <f>(BL16*BL17*4)+(BM16*BM17)+(BN16*BN17)+(BO16*BO17)</f>
        <v>35.5</v>
      </c>
      <c r="BM18" s="135"/>
      <c r="BN18" s="135"/>
      <c r="BO18" s="136"/>
      <c r="BP18" s="134">
        <f>(BP16*BP17*4)+(BQ16*BQ17)+(BR16*BR17)+(BS16*BS17)</f>
        <v>35.5</v>
      </c>
      <c r="BQ18" s="135"/>
      <c r="BR18" s="135"/>
      <c r="BS18" s="136"/>
      <c r="BT18" s="134">
        <f>(BT16*BT17*4)+(BU16*BU17)+(BV16*BV17)+(BW16*BW17)</f>
        <v>35.5</v>
      </c>
      <c r="BU18" s="135"/>
      <c r="BV18" s="135"/>
      <c r="BW18" s="136"/>
      <c r="BX18" s="134">
        <f>(BX16*BX17*4)+(BY16*BY17)+(BZ16*BZ17)+(CA16*CA17)</f>
        <v>35.97</v>
      </c>
      <c r="BY18" s="135"/>
      <c r="BZ18" s="135"/>
      <c r="CA18" s="136"/>
      <c r="CB18" s="134">
        <f>(CB16*CB17*4)+(CC16*CC17)+(CD16*CD17)+(CE16*CE17)</f>
        <v>35.5</v>
      </c>
      <c r="CC18" s="135"/>
      <c r="CD18" s="135"/>
      <c r="CE18" s="136"/>
      <c r="CF18" s="134">
        <f>(CF16*CF17*4)+(CG16*CG17)+(CH16*CH17)+(CI16*CI17)</f>
        <v>35.5</v>
      </c>
      <c r="CG18" s="135"/>
      <c r="CH18" s="135"/>
      <c r="CI18" s="136"/>
      <c r="CJ18" s="134">
        <f>(CJ16*CJ17*4)+(CK16*CK17)+(CL16*CL17)+(CM16*CM17)</f>
        <v>35.5</v>
      </c>
      <c r="CK18" s="135"/>
      <c r="CL18" s="135"/>
      <c r="CM18" s="136"/>
      <c r="CN18" s="134">
        <f>(CN16*CN17*4)+(CO16*CO17)+(CP16*CP17)+(CQ16*CQ17)</f>
        <v>35.5</v>
      </c>
      <c r="CO18" s="135"/>
      <c r="CP18" s="135"/>
      <c r="CQ18" s="136"/>
      <c r="CR18" s="134">
        <f>(CR16*CR17*4)+(CS16*CS17)+(CT16*CT17)+(CU16*CU17)</f>
        <v>35.5</v>
      </c>
      <c r="CS18" s="135"/>
      <c r="CT18" s="135"/>
      <c r="CU18" s="136"/>
      <c r="CV18" s="134">
        <f>(CV16*CV17*4)+(CW16*CW17)+(CX16*CX17)+(CY16*CY17)</f>
        <v>35.5</v>
      </c>
      <c r="CW18" s="135"/>
      <c r="CX18" s="135"/>
      <c r="CY18" s="136"/>
      <c r="CZ18" s="134">
        <f>(CZ16*CZ17*4)+(DA16*DA17)+(DB16*DB17)+(DC16*DC17)</f>
        <v>38.97</v>
      </c>
      <c r="DA18" s="135"/>
      <c r="DB18" s="135"/>
      <c r="DC18" s="136"/>
      <c r="DD18" s="134">
        <f>(DD16*DD17*4)+(DE16*DE17)+(DF16*DF17)+(DG16*DG17)</f>
        <v>40</v>
      </c>
      <c r="DE18" s="135"/>
      <c r="DF18" s="135"/>
      <c r="DG18" s="136"/>
      <c r="DH18" s="134">
        <f>(DH16*DH17*4)+(DI16*DI17)+(DJ16*DJ17)+(DK16*DK17)</f>
        <v>40</v>
      </c>
      <c r="DI18" s="135"/>
      <c r="DJ18" s="135"/>
      <c r="DK18" s="136"/>
      <c r="DL18" s="134">
        <f>(DL16*DL17*4)+(DM16*DM17)+(DN16*DN17)+(DO16*DO17)</f>
        <v>40</v>
      </c>
      <c r="DM18" s="135"/>
      <c r="DN18" s="135"/>
      <c r="DO18" s="136"/>
      <c r="DP18" s="134">
        <f>(DP16*DP17*4)+(DQ16*DQ17)+(DR16*DR17)+(DS16*DS17)</f>
        <v>40</v>
      </c>
      <c r="DQ18" s="135"/>
      <c r="DR18" s="135"/>
      <c r="DS18" s="136"/>
      <c r="DT18" s="134">
        <f>(DT16*DT17*4)+(DU16*DU17)+(DV16*DV17)+(DW16*DW17)</f>
        <v>40</v>
      </c>
      <c r="DU18" s="135"/>
      <c r="DV18" s="135"/>
      <c r="DW18" s="136"/>
      <c r="DX18" s="134">
        <f>(DX16*DX17*4)+(DY16*DY17)+(DZ16*DZ17)+(EA16*EA17)</f>
        <v>40</v>
      </c>
      <c r="DY18" s="135"/>
      <c r="DZ18" s="135"/>
      <c r="EA18" s="136"/>
      <c r="EB18" s="134">
        <f>(EB16*EB17*4)+(EC16*EC17)+(ED16*ED17)+(EE16*EE17)</f>
        <v>40</v>
      </c>
      <c r="EC18" s="135"/>
      <c r="ED18" s="135"/>
      <c r="EE18" s="136"/>
      <c r="EF18" s="134">
        <f>(EF16*EF17*4)+(EG16*EG17)+(EH16*EH17)+(EI16*EI17)</f>
        <v>40</v>
      </c>
      <c r="EG18" s="135"/>
      <c r="EH18" s="135"/>
      <c r="EI18" s="136"/>
      <c r="EJ18" s="134">
        <f>(EJ16*EJ17*4)+(EK16*EK17)+(EL16*EL17)+(EM16*EM17)</f>
        <v>40</v>
      </c>
      <c r="EK18" s="135"/>
      <c r="EL18" s="135"/>
      <c r="EM18" s="136"/>
      <c r="EN18" s="134">
        <f>(EN16*EN17*4)+(EO16*EO17)+(EP16*EP17)+(EQ16*EQ17)</f>
        <v>40</v>
      </c>
      <c r="EO18" s="135"/>
      <c r="EP18" s="135"/>
      <c r="EQ18" s="136"/>
      <c r="ER18" s="134">
        <f>(ER16*ER17*4)+(ES16*ES17)+(ET16*ET17)+(EU16*EU17)</f>
        <v>40</v>
      </c>
      <c r="ES18" s="135"/>
      <c r="ET18" s="135"/>
      <c r="EU18" s="136"/>
      <c r="EV18" s="134">
        <f>(EV16*EV17*4)+(EW16*EW17)+(EX16*EX17)+(EY16*EY17)</f>
        <v>35.5</v>
      </c>
      <c r="EW18" s="135"/>
      <c r="EX18" s="135"/>
      <c r="EY18" s="136"/>
      <c r="EZ18" s="134">
        <f>(EZ16*EZ17*4)+(FA16*FA17)+(FB16*FB17)+(FC16*FC17)</f>
        <v>35.5</v>
      </c>
      <c r="FA18" s="135"/>
      <c r="FB18" s="135"/>
      <c r="FC18" s="136"/>
      <c r="FD18" s="134">
        <f>(FD16*FD17*4)+(FE16*FE17)+(FF16*FF17)+(FG16*FG17)</f>
        <v>35.5</v>
      </c>
      <c r="FE18" s="135"/>
      <c r="FF18" s="135"/>
      <c r="FG18" s="136"/>
      <c r="FH18" s="134">
        <f>(FH16*FH17*4)+(FI16*FI17)+(FJ16*FJ17)+(FK16*FK17)</f>
        <v>35.5</v>
      </c>
      <c r="FI18" s="135"/>
      <c r="FJ18" s="135"/>
      <c r="FK18" s="136"/>
      <c r="FL18" s="134">
        <f>(FL16*FL17*4)+(FM16*FM17)+(FN16*FN17)+(FO16*FO17)</f>
        <v>35.5</v>
      </c>
      <c r="FM18" s="135"/>
      <c r="FN18" s="135"/>
      <c r="FO18" s="136"/>
      <c r="FP18" s="134">
        <f>(FP16*FP17*4)+(FQ16*FQ17)+(FR16*FR17)+(FS16*FS17)</f>
        <v>35.5</v>
      </c>
      <c r="FQ18" s="135"/>
      <c r="FR18" s="135"/>
      <c r="FS18" s="136"/>
      <c r="FT18" s="134">
        <f>(FT16*FT17*4)+(FU16*FU17)+(FV16*FV17)+(FW16*FW17)</f>
        <v>35.5</v>
      </c>
      <c r="FU18" s="135"/>
      <c r="FV18" s="135"/>
      <c r="FW18" s="136"/>
      <c r="FX18" s="134">
        <f>(FX16*FX17*4)+(FY16*FY17)+(FZ16*FZ17)+(GA16*GA17)</f>
        <v>35.5</v>
      </c>
      <c r="FY18" s="135"/>
      <c r="FZ18" s="135"/>
      <c r="GA18" s="136"/>
      <c r="GB18" s="134">
        <f>(GB16*GB17*4)+(GC16*GC17)+(GD16*GD17)+(GE16*GE17)</f>
        <v>35.5</v>
      </c>
      <c r="GC18" s="135"/>
      <c r="GD18" s="135"/>
      <c r="GE18" s="136"/>
      <c r="GF18" s="134">
        <f>(GF16*GF17*4)+(GG16*GG17)+(GH16*GH17)+(GI16*GI17)</f>
        <v>35.5</v>
      </c>
      <c r="GG18" s="135"/>
      <c r="GH18" s="135"/>
      <c r="GI18" s="136"/>
      <c r="GJ18" s="134">
        <f>(GJ16*GJ17*4)+(GK16*GK17)+(GL16*GL17)+(GM16*GM17)</f>
        <v>35.5</v>
      </c>
      <c r="GK18" s="135"/>
      <c r="GL18" s="135"/>
      <c r="GM18" s="136"/>
      <c r="GN18" s="134">
        <f>(GN16*GN17*4)+(GO16*GO17)+(GP16*GP17)+(GQ16*GQ17)</f>
        <v>35.5</v>
      </c>
      <c r="GO18" s="135"/>
      <c r="GP18" s="135"/>
      <c r="GQ18" s="136"/>
      <c r="GR18" s="134">
        <f>(GR16*GR17*4)+(GS16*GS17)+(GT16*GT17)+(GU16*GU17)</f>
        <v>35.5</v>
      </c>
      <c r="GS18" s="135"/>
      <c r="GT18" s="135"/>
      <c r="GU18" s="136"/>
      <c r="GV18" s="134">
        <f>(GV16*GV17*4)+(GW16*GW17)+(GX16*GX17)+(GY16*GY17)</f>
        <v>35.5</v>
      </c>
      <c r="GW18" s="135"/>
      <c r="GX18" s="135"/>
      <c r="GY18" s="136"/>
      <c r="GZ18" s="134">
        <f>(GZ16*GZ17*4)+(HA16*HA17)+(HB16*HB17)+(HC16*HC17)</f>
        <v>72</v>
      </c>
      <c r="HA18" s="135"/>
      <c r="HB18" s="135"/>
      <c r="HC18" s="136"/>
    </row>
    <row r="19" spans="1:211" ht="16.5" thickBot="1" x14ac:dyDescent="0.3">
      <c r="A19" s="81" t="s">
        <v>106</v>
      </c>
      <c r="G19" s="82"/>
      <c r="H19" s="82"/>
      <c r="I19" s="82"/>
      <c r="J19" s="82"/>
      <c r="K19" s="82"/>
      <c r="L19" s="82"/>
      <c r="M19" s="82"/>
      <c r="N19" s="82"/>
      <c r="O19" s="82"/>
      <c r="P19" s="82"/>
      <c r="Q19" s="82"/>
      <c r="R19" s="82"/>
      <c r="S19" s="82"/>
      <c r="T19" s="82"/>
      <c r="U19" s="82"/>
      <c r="V19" s="82"/>
      <c r="W19" s="82"/>
      <c r="X19" s="82"/>
      <c r="Y19" s="82"/>
      <c r="Z19" s="82"/>
      <c r="AA19" s="82"/>
      <c r="AB19" s="82"/>
      <c r="AC19" s="82"/>
      <c r="AD19" s="82"/>
      <c r="AE19" s="82"/>
      <c r="AF19" s="82"/>
      <c r="AG19" s="82"/>
      <c r="AH19" s="82"/>
      <c r="AI19" s="82"/>
      <c r="AJ19" s="82"/>
      <c r="AK19" s="82"/>
      <c r="AL19" s="82"/>
      <c r="AM19" s="82"/>
      <c r="AN19" s="82"/>
      <c r="AO19" s="82"/>
      <c r="AP19" s="82"/>
      <c r="AQ19" s="82"/>
      <c r="AR19" s="82"/>
      <c r="AS19" s="82"/>
      <c r="AT19" s="82"/>
      <c r="AU19" s="82"/>
      <c r="AV19" s="82"/>
      <c r="AW19" s="82"/>
      <c r="AX19" s="82"/>
      <c r="AY19" s="82"/>
      <c r="AZ19" s="82"/>
      <c r="BA19" s="82"/>
      <c r="BB19" s="82"/>
      <c r="BC19" s="82"/>
      <c r="BD19" s="82"/>
      <c r="BE19" s="82"/>
      <c r="BF19" s="82"/>
      <c r="BG19" s="82"/>
      <c r="BH19" s="82"/>
      <c r="BI19" s="82"/>
      <c r="BJ19" s="82"/>
      <c r="BK19" s="82"/>
      <c r="BL19" s="82"/>
      <c r="BM19" s="82"/>
      <c r="BN19" s="82"/>
      <c r="BO19" s="82"/>
      <c r="BP19" s="82"/>
      <c r="BQ19" s="82"/>
      <c r="BR19" s="82"/>
      <c r="BS19" s="82"/>
      <c r="BT19" s="82"/>
      <c r="BU19" s="82"/>
      <c r="BV19" s="82"/>
      <c r="BW19" s="82"/>
      <c r="BX19" s="82"/>
      <c r="BY19" s="82"/>
      <c r="BZ19" s="82"/>
      <c r="CA19" s="82"/>
      <c r="CB19" s="82"/>
      <c r="CC19" s="82"/>
      <c r="CD19" s="82"/>
      <c r="CE19" s="82"/>
      <c r="CF19" s="82"/>
      <c r="CG19" s="82"/>
      <c r="CH19" s="82"/>
      <c r="CI19" s="82"/>
      <c r="CJ19" s="82"/>
      <c r="CK19" s="82"/>
      <c r="CL19" s="82"/>
      <c r="CM19" s="82"/>
      <c r="CN19" s="82"/>
      <c r="CO19" s="82"/>
      <c r="CP19" s="82"/>
      <c r="CQ19" s="82"/>
      <c r="CR19" s="82"/>
      <c r="CS19" s="82"/>
      <c r="CT19" s="82"/>
      <c r="CU19" s="82"/>
      <c r="CV19" s="82"/>
      <c r="CW19" s="82"/>
      <c r="CX19" s="82"/>
      <c r="CY19" s="82"/>
      <c r="CZ19" s="82"/>
      <c r="DA19" s="82"/>
      <c r="DB19" s="82"/>
      <c r="DC19" s="82"/>
      <c r="DD19" s="82"/>
      <c r="DE19" s="82"/>
      <c r="DF19" s="82"/>
      <c r="DG19" s="82"/>
      <c r="DH19" s="82"/>
      <c r="DI19" s="82"/>
      <c r="DJ19" s="82"/>
      <c r="DK19" s="82"/>
      <c r="DL19" s="82"/>
      <c r="DM19" s="82"/>
      <c r="DN19" s="82"/>
      <c r="DO19" s="82"/>
      <c r="DP19" s="82"/>
      <c r="DQ19" s="82"/>
      <c r="DR19" s="82"/>
      <c r="DS19" s="82"/>
      <c r="DT19" s="82"/>
      <c r="DU19" s="82"/>
      <c r="DV19" s="82"/>
      <c r="DW19" s="82"/>
      <c r="DX19" s="82"/>
      <c r="DY19" s="82"/>
      <c r="DZ19" s="82"/>
      <c r="EA19" s="82"/>
      <c r="EB19" s="82"/>
      <c r="EC19" s="82"/>
      <c r="ED19" s="82"/>
      <c r="EE19" s="82"/>
      <c r="EF19" s="82"/>
      <c r="EG19" s="82"/>
      <c r="EH19" s="82"/>
      <c r="EI19" s="82"/>
      <c r="EJ19" s="82"/>
      <c r="EK19" s="82"/>
      <c r="EL19" s="82"/>
      <c r="EM19" s="82"/>
      <c r="EN19" s="82"/>
      <c r="EO19" s="82"/>
      <c r="EP19" s="82"/>
      <c r="EQ19" s="82"/>
      <c r="ER19" s="82"/>
      <c r="ES19" s="82"/>
      <c r="ET19" s="82"/>
      <c r="EU19" s="82"/>
      <c r="EV19" s="82"/>
      <c r="EW19" s="82"/>
      <c r="EX19" s="82"/>
      <c r="EY19" s="82"/>
      <c r="EZ19" s="82"/>
      <c r="FA19" s="82"/>
      <c r="FB19" s="82"/>
      <c r="FC19" s="82"/>
      <c r="FD19" s="82"/>
      <c r="FE19" s="82"/>
      <c r="FF19" s="82"/>
      <c r="FG19" s="82"/>
      <c r="FH19" s="82"/>
      <c r="FI19" s="82"/>
      <c r="FJ19" s="82"/>
      <c r="FK19" s="82"/>
      <c r="FL19" s="82"/>
      <c r="FM19" s="82"/>
      <c r="FN19" s="82"/>
      <c r="FO19" s="82"/>
      <c r="FP19" s="82"/>
      <c r="FQ19" s="82"/>
      <c r="FR19" s="82"/>
      <c r="FS19" s="82"/>
      <c r="FT19" s="82"/>
      <c r="FU19" s="82"/>
      <c r="FV19" s="82"/>
      <c r="FW19" s="82"/>
      <c r="FX19" s="82"/>
      <c r="FY19" s="82"/>
      <c r="FZ19" s="82"/>
      <c r="GA19" s="82"/>
      <c r="GB19" s="82"/>
      <c r="GC19" s="82"/>
      <c r="GD19" s="82"/>
      <c r="GE19" s="82"/>
      <c r="GF19" s="82"/>
      <c r="GG19" s="82"/>
      <c r="GH19" s="82"/>
      <c r="GI19" s="82"/>
      <c r="GJ19" s="82"/>
      <c r="GK19" s="82"/>
      <c r="GL19" s="82"/>
      <c r="GM19" s="82"/>
      <c r="GN19" s="82"/>
      <c r="GO19" s="82"/>
      <c r="GP19" s="82"/>
      <c r="GQ19" s="82"/>
      <c r="GR19" s="82"/>
      <c r="GS19" s="82"/>
      <c r="GT19" s="82"/>
      <c r="GU19" s="82"/>
      <c r="GV19" s="82"/>
      <c r="GW19" s="82"/>
      <c r="GX19" s="82"/>
      <c r="GY19" s="82"/>
      <c r="GZ19" s="82"/>
      <c r="HA19" s="82"/>
      <c r="HB19" s="82"/>
      <c r="HC19" s="82"/>
    </row>
    <row r="20" spans="1:211" x14ac:dyDescent="0.25">
      <c r="A20" s="60" t="s">
        <v>107</v>
      </c>
      <c r="B20" s="82">
        <v>1</v>
      </c>
      <c r="C20" s="82">
        <v>1</v>
      </c>
      <c r="D20" s="82">
        <v>1</v>
      </c>
      <c r="E20" s="82">
        <v>1</v>
      </c>
      <c r="F20" s="82">
        <v>1</v>
      </c>
      <c r="G20" s="82"/>
      <c r="H20" s="82"/>
      <c r="I20" s="82"/>
      <c r="J20" s="82"/>
      <c r="K20" s="82"/>
      <c r="L20" s="82"/>
      <c r="M20" s="82"/>
      <c r="N20" s="82"/>
      <c r="O20" s="82"/>
      <c r="P20" s="82"/>
      <c r="Q20" s="82"/>
      <c r="R20" s="82"/>
      <c r="S20" s="82"/>
      <c r="T20" s="82"/>
      <c r="U20" s="82"/>
      <c r="V20" s="82"/>
      <c r="W20" s="82"/>
      <c r="X20" s="82"/>
      <c r="Y20" s="82"/>
      <c r="Z20" s="82"/>
      <c r="AA20" s="82"/>
      <c r="AB20" s="82"/>
      <c r="AC20" s="82"/>
      <c r="AD20" s="82"/>
      <c r="AE20" s="82"/>
      <c r="AF20" s="82"/>
      <c r="AG20" s="82"/>
      <c r="AH20" s="82"/>
      <c r="AI20" s="82"/>
      <c r="AJ20" s="82"/>
      <c r="AK20" s="82"/>
      <c r="AL20" s="82"/>
      <c r="AM20" s="82"/>
      <c r="AN20" s="82"/>
      <c r="AO20" s="82"/>
      <c r="AP20" s="82"/>
      <c r="AQ20" s="82"/>
      <c r="AR20" s="82"/>
      <c r="AS20" s="82"/>
      <c r="AT20" s="82"/>
      <c r="AU20" s="82"/>
      <c r="AV20" s="82"/>
      <c r="AW20" s="82"/>
      <c r="AX20" s="82"/>
      <c r="AY20" s="82"/>
      <c r="AZ20" s="82"/>
      <c r="BA20" s="82"/>
      <c r="BB20" s="82"/>
      <c r="BC20" s="82"/>
      <c r="BD20" s="82"/>
      <c r="BE20" s="82"/>
      <c r="BF20" s="82"/>
      <c r="BG20" s="82"/>
      <c r="BH20" s="82"/>
      <c r="BI20" s="82"/>
      <c r="BJ20" s="82"/>
      <c r="BK20" s="82"/>
      <c r="BL20" s="82"/>
      <c r="BM20" s="82"/>
      <c r="BN20" s="82"/>
      <c r="BO20" s="82"/>
      <c r="BP20" s="82"/>
      <c r="BQ20" s="82"/>
      <c r="BR20" s="82"/>
      <c r="BS20" s="82"/>
      <c r="BT20" s="82"/>
      <c r="BU20" s="82"/>
      <c r="BV20" s="82"/>
      <c r="BW20" s="82"/>
      <c r="BX20" s="82"/>
      <c r="BY20" s="82"/>
      <c r="BZ20" s="82"/>
      <c r="CA20" s="82"/>
      <c r="CB20" s="82"/>
      <c r="CC20" s="82"/>
      <c r="CD20" s="82"/>
      <c r="CE20" s="82"/>
      <c r="CF20" s="82"/>
      <c r="CG20" s="82"/>
      <c r="CH20" s="82"/>
      <c r="CI20" s="82"/>
      <c r="CJ20" s="82"/>
      <c r="CK20" s="82"/>
      <c r="CL20" s="82"/>
      <c r="CM20" s="82"/>
      <c r="CN20" s="82"/>
      <c r="CO20" s="82"/>
      <c r="CP20" s="82"/>
      <c r="CQ20" s="82"/>
      <c r="CR20" s="82"/>
      <c r="CS20" s="82"/>
      <c r="CT20" s="82"/>
      <c r="CU20" s="82"/>
      <c r="CV20" s="82"/>
      <c r="CW20" s="82"/>
      <c r="CX20" s="82"/>
      <c r="CY20" s="82"/>
      <c r="CZ20" s="82"/>
      <c r="DA20" s="82"/>
      <c r="DB20" s="82"/>
      <c r="DC20" s="82"/>
      <c r="DD20" s="82"/>
      <c r="DE20" s="82"/>
      <c r="DF20" s="82"/>
      <c r="DG20" s="82"/>
      <c r="DH20" s="82"/>
      <c r="DI20" s="82"/>
      <c r="DJ20" s="82"/>
      <c r="DK20" s="82"/>
      <c r="DL20" s="82"/>
      <c r="DM20" s="82"/>
      <c r="DN20" s="82"/>
      <c r="DO20" s="82"/>
      <c r="DP20" s="82"/>
      <c r="DQ20" s="82"/>
      <c r="DR20" s="82"/>
      <c r="DS20" s="82"/>
      <c r="DT20" s="82"/>
      <c r="DU20" s="82"/>
      <c r="DV20" s="82"/>
      <c r="DW20" s="82"/>
      <c r="DX20" s="82"/>
      <c r="DY20" s="82"/>
      <c r="DZ20" s="82"/>
      <c r="EA20" s="82"/>
      <c r="EB20" s="82"/>
      <c r="EC20" s="82"/>
      <c r="ED20" s="82"/>
      <c r="EE20" s="82"/>
      <c r="EF20" s="82"/>
      <c r="EG20" s="82"/>
      <c r="EH20" s="82"/>
      <c r="EI20" s="82"/>
      <c r="EJ20" s="82"/>
      <c r="EK20" s="82"/>
      <c r="EL20" s="82"/>
      <c r="EM20" s="82"/>
      <c r="EN20" s="82"/>
      <c r="EO20" s="82"/>
      <c r="EP20" s="82"/>
      <c r="EQ20" s="82"/>
      <c r="ER20" s="82"/>
      <c r="ES20" s="82"/>
      <c r="ET20" s="82"/>
      <c r="EU20" s="82"/>
      <c r="EV20" s="82"/>
      <c r="EW20" s="82"/>
      <c r="EX20" s="82"/>
      <c r="EY20" s="82"/>
      <c r="EZ20" s="82"/>
      <c r="FA20" s="82"/>
      <c r="FB20" s="82"/>
      <c r="FC20" s="82"/>
      <c r="FD20" s="82"/>
      <c r="FE20" s="82"/>
      <c r="FF20" s="82"/>
      <c r="FG20" s="82"/>
      <c r="FH20" s="82"/>
      <c r="FI20" s="82"/>
      <c r="FJ20" s="82"/>
      <c r="FK20" s="82"/>
      <c r="FL20" s="82"/>
      <c r="FM20" s="82"/>
      <c r="FN20" s="82"/>
      <c r="FO20" s="82"/>
      <c r="FP20" s="82"/>
      <c r="FQ20" s="82"/>
      <c r="FR20" s="82"/>
      <c r="FS20" s="82"/>
      <c r="FT20" s="82"/>
      <c r="FU20" s="82"/>
      <c r="FV20" s="82"/>
      <c r="FW20" s="82"/>
      <c r="FX20" s="82"/>
      <c r="FY20" s="82"/>
      <c r="FZ20" s="82"/>
      <c r="GA20" s="82"/>
      <c r="GB20" s="82"/>
      <c r="GC20" s="82"/>
      <c r="GD20" s="82"/>
      <c r="GE20" s="82"/>
      <c r="GF20" s="82"/>
      <c r="GG20" s="82"/>
      <c r="GH20" s="82"/>
      <c r="GI20" s="82"/>
      <c r="GJ20" s="82"/>
      <c r="GK20" s="82"/>
      <c r="GL20" s="82"/>
      <c r="GM20" s="82"/>
      <c r="GN20" s="82"/>
      <c r="GO20" s="82"/>
      <c r="GP20" s="82"/>
      <c r="GQ20" s="82"/>
      <c r="GR20" s="82"/>
      <c r="GS20" s="82"/>
      <c r="GT20" s="82"/>
      <c r="GU20" s="82"/>
      <c r="GV20" s="82"/>
      <c r="GW20" s="82"/>
      <c r="GX20" s="82"/>
      <c r="GY20" s="82"/>
      <c r="GZ20" s="82"/>
      <c r="HA20" s="82"/>
      <c r="HB20" s="82"/>
      <c r="HC20" s="82"/>
    </row>
    <row r="21" spans="1:211" x14ac:dyDescent="0.25">
      <c r="A21" s="62" t="s">
        <v>108</v>
      </c>
      <c r="B21" s="63">
        <f>IF($B$3=1,+Horas!H32,IF($B16=2,+Horas!H62,IF($B16=3,Horas!H72,"error")))</f>
        <v>0.17708333333333326</v>
      </c>
      <c r="C21" s="64">
        <f>IF($B$3=1,+Horas!M32,IF($B16=2,+Horas!M62,IF($B16=3,Horas!M72,"error")))</f>
        <v>0.30208333333333326</v>
      </c>
      <c r="D21" s="64">
        <f>IF($B$3=1,+Horas!R32,IF($B16=2,+Horas!R62,IF($B16=3,Horas!R72,"error")))</f>
        <v>8.3333333333333315E-2</v>
      </c>
      <c r="E21" s="64">
        <f>IF($B$3=1,+Horas!W32,IF($B16=2,+Horas!W62,IF($B16=3,Horas!W72,"error")))</f>
        <v>0.29166666666666669</v>
      </c>
      <c r="F21" s="65">
        <f>IF($B$3=1,+Horas!AB32,IF($B16=2,+Horas!AB62,IF($B16=3,Horas!AB72,"error")))</f>
        <v>0</v>
      </c>
      <c r="G21" s="82"/>
      <c r="H21" s="82"/>
      <c r="I21" s="82"/>
      <c r="J21" s="82"/>
      <c r="K21" s="82"/>
      <c r="L21" s="82"/>
      <c r="M21" s="82"/>
      <c r="N21" s="82"/>
      <c r="O21" s="82"/>
      <c r="P21" s="82"/>
      <c r="Q21" s="82"/>
      <c r="R21" s="82"/>
      <c r="S21" s="82"/>
      <c r="T21" s="82"/>
      <c r="U21" s="82"/>
      <c r="V21" s="82"/>
      <c r="W21" s="82"/>
      <c r="X21" s="82"/>
      <c r="Y21" s="82"/>
      <c r="Z21" s="82"/>
      <c r="AA21" s="82"/>
      <c r="AB21" s="82"/>
      <c r="AC21" s="82"/>
      <c r="AD21" s="82"/>
      <c r="AE21" s="82"/>
      <c r="AF21" s="82"/>
      <c r="AG21" s="82"/>
      <c r="AH21" s="82"/>
      <c r="AI21" s="82"/>
      <c r="AJ21" s="82"/>
      <c r="AK21" s="82"/>
      <c r="AL21" s="82"/>
      <c r="AM21" s="82"/>
      <c r="AN21" s="82"/>
      <c r="AO21" s="82"/>
      <c r="AP21" s="82"/>
      <c r="AQ21" s="82"/>
      <c r="AR21" s="82"/>
      <c r="AS21" s="82"/>
      <c r="AT21" s="82"/>
      <c r="AU21" s="82"/>
      <c r="AV21" s="82"/>
      <c r="AW21" s="82"/>
      <c r="AX21" s="82"/>
      <c r="AY21" s="82"/>
      <c r="AZ21" s="82"/>
      <c r="BA21" s="82"/>
      <c r="BB21" s="82"/>
      <c r="BC21" s="82"/>
      <c r="BD21" s="82"/>
      <c r="BE21" s="82"/>
      <c r="BF21" s="82"/>
      <c r="BG21" s="82"/>
      <c r="BH21" s="82"/>
      <c r="BI21" s="82"/>
      <c r="BJ21" s="82"/>
      <c r="BK21" s="82"/>
      <c r="BL21" s="82"/>
      <c r="BM21" s="82"/>
      <c r="BN21" s="82"/>
      <c r="BO21" s="82"/>
      <c r="BP21" s="82"/>
      <c r="BQ21" s="82"/>
      <c r="BR21" s="82"/>
      <c r="BS21" s="82"/>
      <c r="BT21" s="82"/>
      <c r="BU21" s="82"/>
      <c r="BV21" s="82"/>
      <c r="BW21" s="82"/>
      <c r="BX21" s="82"/>
      <c r="BY21" s="82"/>
      <c r="BZ21" s="82"/>
      <c r="CA21" s="82"/>
      <c r="CB21" s="82"/>
      <c r="CC21" s="82"/>
      <c r="CD21" s="82"/>
      <c r="CE21" s="82"/>
      <c r="CF21" s="82"/>
      <c r="CG21" s="82"/>
      <c r="CH21" s="82"/>
      <c r="CI21" s="82"/>
      <c r="CJ21" s="82"/>
      <c r="CK21" s="82"/>
      <c r="CL21" s="82"/>
      <c r="CM21" s="82"/>
      <c r="CN21" s="82"/>
      <c r="CO21" s="82"/>
      <c r="CP21" s="82"/>
      <c r="CQ21" s="82"/>
      <c r="CR21" s="82"/>
      <c r="CS21" s="82"/>
      <c r="CT21" s="82"/>
      <c r="CU21" s="82"/>
      <c r="CV21" s="82"/>
      <c r="CW21" s="82"/>
      <c r="CX21" s="82"/>
      <c r="CY21" s="82"/>
      <c r="CZ21" s="82"/>
      <c r="DA21" s="82"/>
      <c r="DB21" s="82"/>
      <c r="DC21" s="82"/>
      <c r="DD21" s="82"/>
      <c r="DE21" s="82"/>
      <c r="DF21" s="82"/>
      <c r="DG21" s="82"/>
      <c r="DH21" s="82"/>
      <c r="DI21" s="82"/>
      <c r="DJ21" s="82"/>
      <c r="DK21" s="82"/>
      <c r="DL21" s="82"/>
      <c r="DM21" s="82"/>
      <c r="DN21" s="82"/>
      <c r="DO21" s="82"/>
      <c r="DP21" s="82"/>
      <c r="DQ21" s="82"/>
      <c r="DR21" s="82"/>
      <c r="DS21" s="82"/>
      <c r="DT21" s="82"/>
      <c r="DU21" s="82"/>
      <c r="DV21" s="82"/>
      <c r="DW21" s="82"/>
      <c r="DX21" s="82"/>
      <c r="DY21" s="82"/>
      <c r="DZ21" s="82"/>
      <c r="EA21" s="82"/>
      <c r="EB21" s="82"/>
      <c r="EC21" s="82"/>
      <c r="ED21" s="82"/>
      <c r="EE21" s="82"/>
      <c r="EF21" s="82"/>
      <c r="EG21" s="82"/>
      <c r="EH21" s="82"/>
      <c r="EI21" s="82"/>
      <c r="EJ21" s="82"/>
      <c r="EK21" s="82"/>
      <c r="EL21" s="82"/>
      <c r="EM21" s="82"/>
      <c r="EN21" s="82"/>
      <c r="EO21" s="82"/>
      <c r="EP21" s="82"/>
      <c r="EQ21" s="82"/>
      <c r="ER21" s="82"/>
      <c r="ES21" s="82"/>
      <c r="ET21" s="82"/>
      <c r="EU21" s="82"/>
      <c r="EV21" s="82"/>
      <c r="EW21" s="82"/>
      <c r="EX21" s="82"/>
      <c r="EY21" s="82"/>
      <c r="EZ21" s="82"/>
      <c r="FA21" s="82"/>
      <c r="FB21" s="82"/>
      <c r="FC21" s="82"/>
      <c r="FD21" s="82"/>
      <c r="FE21" s="82"/>
      <c r="FF21" s="82"/>
      <c r="FG21" s="82"/>
      <c r="FH21" s="82"/>
      <c r="FI21" s="82"/>
      <c r="FJ21" s="82"/>
      <c r="FK21" s="82"/>
      <c r="FL21" s="82"/>
      <c r="FM21" s="82"/>
      <c r="FN21" s="82"/>
      <c r="FO21" s="82"/>
      <c r="FP21" s="82"/>
      <c r="FQ21" s="82"/>
      <c r="FR21" s="82"/>
      <c r="FS21" s="82"/>
      <c r="FT21" s="82"/>
      <c r="FU21" s="82"/>
      <c r="FV21" s="82"/>
      <c r="FW21" s="82"/>
      <c r="FX21" s="82"/>
      <c r="FY21" s="82"/>
      <c r="FZ21" s="82"/>
      <c r="GA21" s="82"/>
      <c r="GB21" s="82"/>
      <c r="GC21" s="82"/>
      <c r="GD21" s="82"/>
      <c r="GE21" s="82"/>
      <c r="GF21" s="82"/>
      <c r="GG21" s="82"/>
      <c r="GH21" s="82"/>
      <c r="GI21" s="82"/>
      <c r="GJ21" s="82"/>
      <c r="GK21" s="82"/>
      <c r="GL21" s="82"/>
      <c r="GM21" s="82"/>
      <c r="GN21" s="82"/>
      <c r="GO21" s="82"/>
      <c r="GP21" s="82"/>
      <c r="GQ21" s="82"/>
      <c r="GR21" s="82"/>
      <c r="GS21" s="82"/>
      <c r="GT21" s="82"/>
      <c r="GU21" s="82"/>
      <c r="GV21" s="82"/>
      <c r="GW21" s="82"/>
      <c r="GX21" s="82"/>
      <c r="GY21" s="82"/>
      <c r="GZ21" s="82"/>
      <c r="HA21" s="82"/>
      <c r="HB21" s="82"/>
      <c r="HC21" s="82"/>
    </row>
    <row r="22" spans="1:211" ht="16.5" thickBot="1" x14ac:dyDescent="0.3">
      <c r="A22" s="69" t="s">
        <v>109</v>
      </c>
      <c r="B22" s="101">
        <f>((B20*B21)*3)+(C20*C21)+(D20*D21)+(E20*E21)+(F20*F21)</f>
        <v>1.208333333333333</v>
      </c>
      <c r="C22" s="102"/>
      <c r="D22" s="102"/>
      <c r="E22" s="102"/>
      <c r="F22" s="103"/>
      <c r="G22" s="82"/>
      <c r="H22" s="82"/>
      <c r="I22" s="82"/>
      <c r="J22" s="82"/>
      <c r="K22" s="82"/>
      <c r="L22" s="82"/>
      <c r="M22" s="82"/>
      <c r="N22" s="82"/>
      <c r="O22" s="82"/>
      <c r="P22" s="82"/>
      <c r="Q22" s="82"/>
      <c r="R22" s="82"/>
      <c r="S22" s="82"/>
      <c r="T22" s="82"/>
      <c r="U22" s="82"/>
      <c r="V22" s="82"/>
      <c r="W22" s="82"/>
      <c r="X22" s="82"/>
      <c r="Y22" s="82"/>
      <c r="Z22" s="82"/>
      <c r="AA22" s="82"/>
      <c r="AB22" s="82"/>
      <c r="AC22" s="82"/>
      <c r="AD22" s="82"/>
      <c r="AE22" s="82"/>
      <c r="AF22" s="82"/>
      <c r="AG22" s="82"/>
      <c r="AH22" s="82"/>
      <c r="AI22" s="82"/>
      <c r="AJ22" s="82"/>
      <c r="AK22" s="82"/>
      <c r="AL22" s="82"/>
      <c r="AM22" s="82"/>
      <c r="AN22" s="82"/>
      <c r="AO22" s="82"/>
      <c r="AP22" s="82"/>
      <c r="AQ22" s="82"/>
      <c r="AR22" s="82"/>
      <c r="AS22" s="82"/>
      <c r="AT22" s="82"/>
      <c r="AU22" s="82"/>
      <c r="AV22" s="82"/>
      <c r="AW22" s="82"/>
      <c r="AX22" s="82"/>
      <c r="AY22" s="82"/>
      <c r="AZ22" s="82"/>
      <c r="BA22" s="82"/>
      <c r="BB22" s="82"/>
      <c r="BC22" s="82"/>
      <c r="BD22" s="82"/>
      <c r="BE22" s="82"/>
      <c r="BF22" s="82"/>
      <c r="BG22" s="82"/>
      <c r="BH22" s="82"/>
      <c r="BI22" s="82"/>
      <c r="BJ22" s="82"/>
      <c r="BK22" s="82"/>
      <c r="BL22" s="82"/>
      <c r="BM22" s="82"/>
      <c r="BN22" s="82"/>
      <c r="BO22" s="82"/>
      <c r="BP22" s="82"/>
      <c r="BQ22" s="82"/>
      <c r="BR22" s="82"/>
      <c r="BS22" s="82"/>
      <c r="BT22" s="82"/>
      <c r="BU22" s="82"/>
      <c r="BV22" s="82"/>
      <c r="BW22" s="82"/>
      <c r="BX22" s="82"/>
      <c r="BY22" s="82"/>
      <c r="BZ22" s="82"/>
      <c r="CA22" s="82"/>
      <c r="CB22" s="82"/>
      <c r="CC22" s="82"/>
      <c r="CD22" s="82"/>
      <c r="CE22" s="82"/>
      <c r="CF22" s="82"/>
      <c r="CG22" s="82"/>
      <c r="CH22" s="82"/>
      <c r="CI22" s="82"/>
      <c r="CJ22" s="82"/>
      <c r="CK22" s="82"/>
      <c r="CL22" s="82"/>
      <c r="CM22" s="82"/>
      <c r="CN22" s="82"/>
      <c r="CO22" s="82"/>
      <c r="CP22" s="82"/>
      <c r="CQ22" s="82"/>
      <c r="CR22" s="82"/>
      <c r="CS22" s="82"/>
      <c r="CT22" s="82"/>
      <c r="CU22" s="82"/>
      <c r="CV22" s="82"/>
      <c r="CW22" s="82"/>
      <c r="CX22" s="82"/>
      <c r="CY22" s="82"/>
      <c r="CZ22" s="82"/>
      <c r="DA22" s="82"/>
      <c r="DB22" s="82"/>
      <c r="DC22" s="82"/>
      <c r="DD22" s="82"/>
      <c r="DE22" s="82"/>
      <c r="DF22" s="82"/>
      <c r="DG22" s="82"/>
      <c r="DH22" s="82"/>
      <c r="DI22" s="82"/>
      <c r="DJ22" s="82"/>
      <c r="DK22" s="82"/>
      <c r="DL22" s="82"/>
      <c r="DM22" s="82"/>
      <c r="DN22" s="82"/>
      <c r="DO22" s="82"/>
      <c r="DP22" s="82"/>
      <c r="DQ22" s="82"/>
      <c r="DR22" s="82"/>
      <c r="DS22" s="82"/>
      <c r="DT22" s="82"/>
      <c r="DU22" s="82"/>
      <c r="DV22" s="82"/>
      <c r="DW22" s="82"/>
      <c r="DX22" s="82"/>
      <c r="DY22" s="82"/>
      <c r="DZ22" s="82"/>
      <c r="EA22" s="82"/>
      <c r="EB22" s="82"/>
      <c r="EC22" s="82"/>
      <c r="ED22" s="82"/>
      <c r="EE22" s="82"/>
      <c r="EF22" s="82"/>
      <c r="EG22" s="82"/>
      <c r="EH22" s="82"/>
      <c r="EI22" s="82"/>
      <c r="EJ22" s="82"/>
      <c r="EK22" s="82"/>
      <c r="EL22" s="82"/>
      <c r="EM22" s="82"/>
      <c r="EN22" s="82"/>
      <c r="EO22" s="82"/>
      <c r="EP22" s="82"/>
      <c r="EQ22" s="82"/>
      <c r="ER22" s="82"/>
      <c r="ES22" s="82"/>
      <c r="ET22" s="82"/>
      <c r="EU22" s="82"/>
      <c r="EV22" s="82"/>
      <c r="EW22" s="82"/>
      <c r="EX22" s="82"/>
      <c r="EY22" s="82"/>
      <c r="EZ22" s="82"/>
      <c r="FA22" s="82"/>
      <c r="FB22" s="82"/>
      <c r="FC22" s="82"/>
      <c r="FD22" s="82"/>
      <c r="FE22" s="82"/>
      <c r="FF22" s="82"/>
      <c r="FG22" s="82"/>
      <c r="FH22" s="82"/>
      <c r="FI22" s="82"/>
      <c r="FJ22" s="82"/>
      <c r="FK22" s="82"/>
      <c r="FL22" s="82"/>
      <c r="FM22" s="82"/>
      <c r="FN22" s="82"/>
      <c r="FO22" s="82"/>
      <c r="FP22" s="82"/>
      <c r="FQ22" s="82"/>
      <c r="FR22" s="82"/>
      <c r="FS22" s="82"/>
      <c r="FT22" s="82"/>
      <c r="FU22" s="82"/>
      <c r="FV22" s="82"/>
      <c r="FW22" s="82"/>
      <c r="FX22" s="82"/>
      <c r="FY22" s="82"/>
      <c r="FZ22" s="82"/>
      <c r="GA22" s="82"/>
      <c r="GB22" s="82"/>
      <c r="GC22" s="82"/>
      <c r="GD22" s="82"/>
      <c r="GE22" s="82"/>
      <c r="GF22" s="82"/>
      <c r="GG22" s="82"/>
      <c r="GH22" s="82"/>
      <c r="GI22" s="82"/>
      <c r="GJ22" s="82"/>
      <c r="GK22" s="82"/>
      <c r="GL22" s="82"/>
      <c r="GM22" s="82"/>
      <c r="GN22" s="82"/>
      <c r="GO22" s="82"/>
      <c r="GP22" s="82"/>
      <c r="GQ22" s="82"/>
      <c r="GR22" s="82"/>
      <c r="GS22" s="82"/>
      <c r="GT22" s="82"/>
      <c r="GU22" s="82"/>
      <c r="GV22" s="82"/>
      <c r="GW22" s="82"/>
      <c r="GX22" s="82"/>
      <c r="GY22" s="82"/>
      <c r="GZ22" s="82"/>
      <c r="HA22" s="82"/>
      <c r="HB22" s="82"/>
      <c r="HC22" s="82"/>
    </row>
    <row r="23" spans="1:211" ht="16.5" thickBot="1" x14ac:dyDescent="0.3">
      <c r="A23" s="83" t="s">
        <v>110</v>
      </c>
    </row>
    <row r="24" spans="1:211" x14ac:dyDescent="0.25">
      <c r="A24" s="84" t="s">
        <v>111</v>
      </c>
      <c r="B24" s="66">
        <f>SUM(B12,B16,B20)</f>
        <v>3</v>
      </c>
      <c r="C24" s="67">
        <f t="shared" ref="C24:F25" si="0">SUM(C12,C16,C20)</f>
        <v>3</v>
      </c>
      <c r="D24" s="67">
        <f t="shared" si="0"/>
        <v>3</v>
      </c>
      <c r="E24" s="67">
        <f t="shared" si="0"/>
        <v>3</v>
      </c>
      <c r="F24" s="68">
        <f t="shared" si="0"/>
        <v>3</v>
      </c>
      <c r="G24" s="74"/>
      <c r="H24" s="75" t="e">
        <f>SUM(H12,H16,#REF!,#REF!,#REF!,#REF!,#REF!)</f>
        <v>#REF!</v>
      </c>
      <c r="I24" s="74" t="e">
        <f>SUM(I12,I16,#REF!,#REF!,#REF!,#REF!,#REF!)</f>
        <v>#REF!</v>
      </c>
      <c r="J24" s="74" t="e">
        <f>SUM(J12,J16,#REF!,#REF!,#REF!,#REF!,#REF!)</f>
        <v>#REF!</v>
      </c>
      <c r="K24" s="76" t="e">
        <f>SUM(K12,K16,#REF!,#REF!,#REF!,#REF!,#REF!)</f>
        <v>#REF!</v>
      </c>
      <c r="L24" s="75" t="e">
        <f>SUM(L12,L16,#REF!,#REF!,#REF!,#REF!,#REF!)</f>
        <v>#REF!</v>
      </c>
      <c r="M24" s="74" t="e">
        <f>SUM(M12,M16,#REF!,#REF!,#REF!,#REF!,#REF!)</f>
        <v>#REF!</v>
      </c>
      <c r="N24" s="74" t="e">
        <f>SUM(N12,N16,#REF!,#REF!,#REF!,#REF!,#REF!)</f>
        <v>#REF!</v>
      </c>
      <c r="O24" s="76" t="e">
        <f>SUM(O12,O16,#REF!,#REF!,#REF!,#REF!,#REF!)</f>
        <v>#REF!</v>
      </c>
      <c r="P24" s="75" t="e">
        <f>SUM(P12,P16,#REF!,#REF!,#REF!,#REF!,#REF!)</f>
        <v>#REF!</v>
      </c>
      <c r="Q24" s="74" t="e">
        <f>SUM(Q12,Q16,#REF!,#REF!,#REF!,#REF!,#REF!)</f>
        <v>#REF!</v>
      </c>
      <c r="R24" s="74" t="e">
        <f>SUM(R12,R16,#REF!,#REF!,#REF!,#REF!,#REF!)</f>
        <v>#REF!</v>
      </c>
      <c r="S24" s="76" t="e">
        <f>SUM(S12,S16,#REF!,#REF!,#REF!,#REF!,#REF!)</f>
        <v>#REF!</v>
      </c>
      <c r="T24" s="75" t="e">
        <f>SUM(T12,T16,#REF!,#REF!,#REF!,#REF!,#REF!)</f>
        <v>#REF!</v>
      </c>
      <c r="U24" s="74" t="e">
        <f>SUM(U12,U16,#REF!,#REF!,#REF!,#REF!,#REF!)</f>
        <v>#REF!</v>
      </c>
      <c r="V24" s="74" t="e">
        <f>SUM(V12,V16,#REF!,#REF!,#REF!,#REF!,#REF!)</f>
        <v>#REF!</v>
      </c>
      <c r="W24" s="76" t="e">
        <f>SUM(W12,W16,#REF!,#REF!,#REF!,#REF!,#REF!)</f>
        <v>#REF!</v>
      </c>
      <c r="X24" s="75" t="e">
        <f>SUM(X12,X16,#REF!,#REF!,#REF!,#REF!,#REF!)</f>
        <v>#REF!</v>
      </c>
      <c r="Y24" s="74" t="e">
        <f>SUM(Y12,Y16,#REF!,#REF!,#REF!,#REF!,#REF!)</f>
        <v>#REF!</v>
      </c>
      <c r="Z24" s="74" t="e">
        <f>SUM(Z12,Z16,#REF!,#REF!,#REF!,#REF!,#REF!)</f>
        <v>#REF!</v>
      </c>
      <c r="AA24" s="76" t="e">
        <f>SUM(AA12,AA16,#REF!,#REF!,#REF!,#REF!,#REF!)</f>
        <v>#REF!</v>
      </c>
      <c r="AB24" s="75" t="e">
        <f>SUM(AB12,AB16,#REF!,#REF!,#REF!,#REF!,#REF!)</f>
        <v>#REF!</v>
      </c>
      <c r="AC24" s="74" t="e">
        <f>SUM(AC12,AC16,#REF!,#REF!,#REF!,#REF!,#REF!)</f>
        <v>#REF!</v>
      </c>
      <c r="AD24" s="74" t="e">
        <f>SUM(AD12,AD16,#REF!,#REF!,#REF!,#REF!,#REF!)</f>
        <v>#REF!</v>
      </c>
      <c r="AE24" s="76" t="e">
        <f>SUM(AE12,AE16,#REF!,#REF!,#REF!,#REF!,#REF!)</f>
        <v>#REF!</v>
      </c>
      <c r="AF24" s="75" t="e">
        <f>SUM(AF12,AF16,#REF!,#REF!,#REF!,#REF!,#REF!)</f>
        <v>#REF!</v>
      </c>
      <c r="AG24" s="74" t="e">
        <f>SUM(AG12,AG16,#REF!,#REF!,#REF!,#REF!,#REF!)</f>
        <v>#REF!</v>
      </c>
      <c r="AH24" s="74" t="e">
        <f>SUM(AH12,AH16,#REF!,#REF!,#REF!,#REF!,#REF!)</f>
        <v>#REF!</v>
      </c>
      <c r="AI24" s="76" t="e">
        <f>SUM(AI12,AI16,#REF!,#REF!,#REF!,#REF!,#REF!)</f>
        <v>#REF!</v>
      </c>
      <c r="AJ24" s="75" t="e">
        <f>SUM(AJ12,AJ16,#REF!,#REF!,#REF!,#REF!,#REF!)</f>
        <v>#REF!</v>
      </c>
      <c r="AK24" s="74" t="e">
        <f>SUM(AK12,AK16,#REF!,#REF!,#REF!,#REF!,#REF!)</f>
        <v>#REF!</v>
      </c>
      <c r="AL24" s="74" t="e">
        <f>SUM(AL12,AL16,#REF!,#REF!,#REF!,#REF!,#REF!)</f>
        <v>#REF!</v>
      </c>
      <c r="AM24" s="76" t="e">
        <f>SUM(AM12,AM16,#REF!,#REF!,#REF!,#REF!,#REF!)</f>
        <v>#REF!</v>
      </c>
      <c r="AN24" s="75" t="e">
        <f>SUM(AN12,AN16,#REF!,#REF!,#REF!,#REF!,#REF!)</f>
        <v>#REF!</v>
      </c>
      <c r="AO24" s="74" t="e">
        <f>SUM(AO12,AO16,#REF!,#REF!,#REF!,#REF!,#REF!)</f>
        <v>#REF!</v>
      </c>
      <c r="AP24" s="74" t="e">
        <f>SUM(AP12,AP16,#REF!,#REF!,#REF!,#REF!,#REF!)</f>
        <v>#REF!</v>
      </c>
      <c r="AQ24" s="76" t="e">
        <f>SUM(AQ12,AQ16,#REF!,#REF!,#REF!,#REF!,#REF!)</f>
        <v>#REF!</v>
      </c>
      <c r="AR24" s="75" t="e">
        <f>SUM(AR12,AR16,#REF!,#REF!,#REF!,#REF!,#REF!)</f>
        <v>#REF!</v>
      </c>
      <c r="AS24" s="74" t="e">
        <f>SUM(AS12,AS16,#REF!,#REF!,#REF!,#REF!,#REF!)</f>
        <v>#REF!</v>
      </c>
      <c r="AT24" s="74" t="e">
        <f>SUM(AT12,AT16,#REF!,#REF!,#REF!,#REF!,#REF!)</f>
        <v>#REF!</v>
      </c>
      <c r="AU24" s="76" t="e">
        <f>SUM(AU12,AU16,#REF!,#REF!,#REF!,#REF!,#REF!)</f>
        <v>#REF!</v>
      </c>
      <c r="AV24" s="75" t="e">
        <f>SUM(AV12,AV16,#REF!,#REF!,#REF!,#REF!,#REF!)</f>
        <v>#REF!</v>
      </c>
      <c r="AW24" s="74" t="e">
        <f>SUM(AW12,AW16,#REF!,#REF!,#REF!,#REF!,#REF!)</f>
        <v>#REF!</v>
      </c>
      <c r="AX24" s="74" t="e">
        <f>SUM(AX12,AX16,#REF!,#REF!,#REF!,#REF!,#REF!)</f>
        <v>#REF!</v>
      </c>
      <c r="AY24" s="76" t="e">
        <f>SUM(AY12,AY16,#REF!,#REF!,#REF!,#REF!,#REF!)</f>
        <v>#REF!</v>
      </c>
      <c r="AZ24" s="75" t="e">
        <f>SUM(AZ12,AZ16,#REF!,#REF!,#REF!,#REF!,#REF!)</f>
        <v>#REF!</v>
      </c>
      <c r="BA24" s="74" t="e">
        <f>SUM(BA12,BA16,#REF!,#REF!,#REF!,#REF!,#REF!)</f>
        <v>#REF!</v>
      </c>
      <c r="BB24" s="74" t="e">
        <f>SUM(BB12,BB16,#REF!,#REF!,#REF!,#REF!,#REF!)</f>
        <v>#REF!</v>
      </c>
      <c r="BC24" s="76" t="e">
        <f>SUM(BC12,BC16,#REF!,#REF!,#REF!,#REF!,#REF!)</f>
        <v>#REF!</v>
      </c>
      <c r="BD24" s="75" t="e">
        <f>SUM(BD12,BD16,#REF!,#REF!,#REF!,#REF!,#REF!)</f>
        <v>#REF!</v>
      </c>
      <c r="BE24" s="74" t="e">
        <f>SUM(BE12,BE16,#REF!,#REF!,#REF!,#REF!,#REF!)</f>
        <v>#REF!</v>
      </c>
      <c r="BF24" s="74" t="e">
        <f>SUM(BF12,BF16,#REF!,#REF!,#REF!,#REF!,#REF!)</f>
        <v>#REF!</v>
      </c>
      <c r="BG24" s="76" t="e">
        <f>SUM(BG12,BG16,#REF!,#REF!,#REF!,#REF!,#REF!)</f>
        <v>#REF!</v>
      </c>
      <c r="BH24" s="75" t="e">
        <f>SUM(BH12,BH16,#REF!,#REF!,#REF!,#REF!,#REF!)</f>
        <v>#REF!</v>
      </c>
      <c r="BI24" s="74" t="e">
        <f>SUM(BI12,BI16,#REF!,#REF!,#REF!,#REF!,#REF!)</f>
        <v>#REF!</v>
      </c>
      <c r="BJ24" s="74" t="e">
        <f>SUM(BJ12,BJ16,#REF!,#REF!,#REF!,#REF!,#REF!)</f>
        <v>#REF!</v>
      </c>
      <c r="BK24" s="76" t="e">
        <f>SUM(BK12,BK16,#REF!,#REF!,#REF!,#REF!,#REF!)</f>
        <v>#REF!</v>
      </c>
      <c r="BL24" s="75" t="e">
        <f>SUM(BL12,BL16,#REF!,#REF!,#REF!,#REF!,#REF!)</f>
        <v>#REF!</v>
      </c>
      <c r="BM24" s="74" t="e">
        <f>SUM(BM12,BM16,#REF!,#REF!,#REF!,#REF!,#REF!)</f>
        <v>#REF!</v>
      </c>
      <c r="BN24" s="74" t="e">
        <f>SUM(BN12,BN16,#REF!,#REF!,#REF!,#REF!,#REF!)</f>
        <v>#REF!</v>
      </c>
      <c r="BO24" s="76" t="e">
        <f>SUM(BO12,BO16,#REF!,#REF!,#REF!,#REF!,#REF!)</f>
        <v>#REF!</v>
      </c>
      <c r="BP24" s="75" t="e">
        <f>SUM(BP12,BP16,#REF!,#REF!,#REF!,#REF!,#REF!)</f>
        <v>#REF!</v>
      </c>
      <c r="BQ24" s="74" t="e">
        <f>SUM(BQ12,BQ16,#REF!,#REF!,#REF!,#REF!,#REF!)</f>
        <v>#REF!</v>
      </c>
      <c r="BR24" s="74" t="e">
        <f>SUM(BR12,BR16,#REF!,#REF!,#REF!,#REF!,#REF!)</f>
        <v>#REF!</v>
      </c>
      <c r="BS24" s="76" t="e">
        <f>SUM(BS12,BS16,#REF!,#REF!,#REF!,#REF!,#REF!)</f>
        <v>#REF!</v>
      </c>
      <c r="BT24" s="75" t="e">
        <f>SUM(BT12,BT16,#REF!,#REF!,#REF!,#REF!,#REF!)</f>
        <v>#REF!</v>
      </c>
      <c r="BU24" s="74" t="e">
        <f>SUM(BU12,BU16,#REF!,#REF!,#REF!,#REF!,#REF!)</f>
        <v>#REF!</v>
      </c>
      <c r="BV24" s="74" t="e">
        <f>SUM(BV12,BV16,#REF!,#REF!,#REF!,#REF!,#REF!)</f>
        <v>#REF!</v>
      </c>
      <c r="BW24" s="76" t="e">
        <f>SUM(BW12,BW16,#REF!,#REF!,#REF!,#REF!,#REF!)</f>
        <v>#REF!</v>
      </c>
      <c r="BX24" s="75" t="e">
        <f>SUM(BX12,BX16,#REF!,#REF!,#REF!,#REF!,#REF!)</f>
        <v>#REF!</v>
      </c>
      <c r="BY24" s="74" t="e">
        <f>SUM(BY12,BY16,#REF!,#REF!,#REF!,#REF!,#REF!)</f>
        <v>#REF!</v>
      </c>
      <c r="BZ24" s="74" t="e">
        <f>SUM(BZ12,BZ16,#REF!,#REF!,#REF!,#REF!,#REF!)</f>
        <v>#REF!</v>
      </c>
      <c r="CA24" s="76" t="e">
        <f>SUM(CA12,CA16,#REF!,#REF!,#REF!,#REF!,#REF!)</f>
        <v>#REF!</v>
      </c>
      <c r="CB24" s="75" t="e">
        <f>SUM(CB12,CB16,#REF!,#REF!,#REF!,#REF!,#REF!)</f>
        <v>#REF!</v>
      </c>
      <c r="CC24" s="74" t="e">
        <f>SUM(CC12,CC16,#REF!,#REF!,#REF!,#REF!,#REF!)</f>
        <v>#REF!</v>
      </c>
      <c r="CD24" s="74" t="e">
        <f>SUM(CD12,CD16,#REF!,#REF!,#REF!,#REF!,#REF!)</f>
        <v>#REF!</v>
      </c>
      <c r="CE24" s="76" t="e">
        <f>SUM(CE12,CE16,#REF!,#REF!,#REF!,#REF!,#REF!)</f>
        <v>#REF!</v>
      </c>
      <c r="CF24" s="75" t="e">
        <f>SUM(CF12,CF16,#REF!,#REF!,#REF!,#REF!,#REF!)</f>
        <v>#REF!</v>
      </c>
      <c r="CG24" s="74" t="e">
        <f>SUM(CG12,CG16,#REF!,#REF!,#REF!,#REF!,#REF!)</f>
        <v>#REF!</v>
      </c>
      <c r="CH24" s="74" t="e">
        <f>SUM(CH12,CH16,#REF!,#REF!,#REF!,#REF!,#REF!)</f>
        <v>#REF!</v>
      </c>
      <c r="CI24" s="76" t="e">
        <f>SUM(CI12,CI16,#REF!,#REF!,#REF!,#REF!,#REF!)</f>
        <v>#REF!</v>
      </c>
      <c r="CJ24" s="75" t="e">
        <f>SUM(CJ12,CJ16,#REF!,#REF!,#REF!,#REF!,#REF!)</f>
        <v>#REF!</v>
      </c>
      <c r="CK24" s="74" t="e">
        <f>SUM(CK12,CK16,#REF!,#REF!,#REF!,#REF!,#REF!)</f>
        <v>#REF!</v>
      </c>
      <c r="CL24" s="74" t="e">
        <f>SUM(CL12,CL16,#REF!,#REF!,#REF!,#REF!,#REF!)</f>
        <v>#REF!</v>
      </c>
      <c r="CM24" s="76" t="e">
        <f>SUM(CM12,CM16,#REF!,#REF!,#REF!,#REF!,#REF!)</f>
        <v>#REF!</v>
      </c>
      <c r="CN24" s="75" t="e">
        <f>SUM(CN12,CN16,#REF!,#REF!,#REF!,#REF!,#REF!)</f>
        <v>#REF!</v>
      </c>
      <c r="CO24" s="74" t="e">
        <f>SUM(CO12,CO16,#REF!,#REF!,#REF!,#REF!,#REF!)</f>
        <v>#REF!</v>
      </c>
      <c r="CP24" s="74" t="e">
        <f>SUM(CP12,CP16,#REF!,#REF!,#REF!,#REF!,#REF!)</f>
        <v>#REF!</v>
      </c>
      <c r="CQ24" s="76" t="e">
        <f>SUM(CQ12,CQ16,#REF!,#REF!,#REF!,#REF!,#REF!)</f>
        <v>#REF!</v>
      </c>
      <c r="CR24" s="75" t="e">
        <f>SUM(CR12,CR16,#REF!,#REF!,#REF!,#REF!,#REF!)</f>
        <v>#REF!</v>
      </c>
      <c r="CS24" s="74" t="e">
        <f>SUM(CS12,CS16,#REF!,#REF!,#REF!,#REF!,#REF!)</f>
        <v>#REF!</v>
      </c>
      <c r="CT24" s="74" t="e">
        <f>SUM(CT12,CT16,#REF!,#REF!,#REF!,#REF!,#REF!)</f>
        <v>#REF!</v>
      </c>
      <c r="CU24" s="76" t="e">
        <f>SUM(CU12,CU16,#REF!,#REF!,#REF!,#REF!,#REF!)</f>
        <v>#REF!</v>
      </c>
      <c r="CV24" s="75" t="e">
        <f>SUM(CV12,CV16,#REF!,#REF!,#REF!,#REF!,#REF!)</f>
        <v>#REF!</v>
      </c>
      <c r="CW24" s="74" t="e">
        <f>SUM(CW12,CW16,#REF!,#REF!,#REF!,#REF!,#REF!)</f>
        <v>#REF!</v>
      </c>
      <c r="CX24" s="74" t="e">
        <f>SUM(CX12,CX16,#REF!,#REF!,#REF!,#REF!,#REF!)</f>
        <v>#REF!</v>
      </c>
      <c r="CY24" s="76" t="e">
        <f>SUM(CY12,CY16,#REF!,#REF!,#REF!,#REF!,#REF!)</f>
        <v>#REF!</v>
      </c>
      <c r="CZ24" s="75" t="e">
        <f>SUM(CZ12,CZ16,#REF!,#REF!,#REF!,#REF!,#REF!)</f>
        <v>#REF!</v>
      </c>
      <c r="DA24" s="74" t="e">
        <f>SUM(DA12,DA16,#REF!,#REF!,#REF!,#REF!,#REF!)</f>
        <v>#REF!</v>
      </c>
      <c r="DB24" s="74" t="e">
        <f>SUM(DB12,DB16,#REF!,#REF!,#REF!,#REF!,#REF!)</f>
        <v>#REF!</v>
      </c>
      <c r="DC24" s="76" t="e">
        <f>SUM(DC12,DC16,#REF!,#REF!,#REF!,#REF!,#REF!)</f>
        <v>#REF!</v>
      </c>
      <c r="DD24" s="75" t="e">
        <f>SUM(DD12,DD16,#REF!,#REF!,#REF!,#REF!,#REF!)</f>
        <v>#REF!</v>
      </c>
      <c r="DE24" s="74" t="e">
        <f>SUM(DE12,DE16,#REF!,#REF!,#REF!,#REF!,#REF!)</f>
        <v>#REF!</v>
      </c>
      <c r="DF24" s="74" t="e">
        <f>SUM(DF12,DF16,#REF!,#REF!,#REF!,#REF!,#REF!)</f>
        <v>#REF!</v>
      </c>
      <c r="DG24" s="76" t="e">
        <f>SUM(DG12,DG16,#REF!,#REF!,#REF!,#REF!,#REF!)</f>
        <v>#REF!</v>
      </c>
      <c r="DH24" s="75" t="e">
        <f>SUM(DH12,DH16,#REF!,#REF!,#REF!,#REF!,#REF!)</f>
        <v>#REF!</v>
      </c>
      <c r="DI24" s="74" t="e">
        <f>SUM(DI12,DI16,#REF!,#REF!,#REF!,#REF!,#REF!)</f>
        <v>#REF!</v>
      </c>
      <c r="DJ24" s="74" t="e">
        <f>SUM(DJ12,DJ16,#REF!,#REF!,#REF!,#REF!,#REF!)</f>
        <v>#REF!</v>
      </c>
      <c r="DK24" s="76" t="e">
        <f>SUM(DK12,DK16,#REF!,#REF!,#REF!,#REF!,#REF!)</f>
        <v>#REF!</v>
      </c>
      <c r="DL24" s="75" t="e">
        <f>SUM(DL12,DL16,#REF!,#REF!,#REF!,#REF!,#REF!)</f>
        <v>#REF!</v>
      </c>
      <c r="DM24" s="74" t="e">
        <f>SUM(DM12,DM16,#REF!,#REF!,#REF!,#REF!,#REF!)</f>
        <v>#REF!</v>
      </c>
      <c r="DN24" s="74" t="e">
        <f>SUM(DN12,DN16,#REF!,#REF!,#REF!,#REF!,#REF!)</f>
        <v>#REF!</v>
      </c>
      <c r="DO24" s="76" t="e">
        <f>SUM(DO12,DO16,#REF!,#REF!,#REF!,#REF!,#REF!)</f>
        <v>#REF!</v>
      </c>
      <c r="DP24" s="75" t="e">
        <f>SUM(DP12,DP16,#REF!,#REF!,#REF!,#REF!,#REF!)</f>
        <v>#REF!</v>
      </c>
      <c r="DQ24" s="74" t="e">
        <f>SUM(DQ12,DQ16,#REF!,#REF!,#REF!,#REF!,#REF!)</f>
        <v>#REF!</v>
      </c>
      <c r="DR24" s="74" t="e">
        <f>SUM(DR12,DR16,#REF!,#REF!,#REF!,#REF!,#REF!)</f>
        <v>#REF!</v>
      </c>
      <c r="DS24" s="76" t="e">
        <f>SUM(DS12,DS16,#REF!,#REF!,#REF!,#REF!,#REF!)</f>
        <v>#REF!</v>
      </c>
      <c r="DT24" s="75" t="e">
        <f>SUM(DT12,DT16,#REF!,#REF!,#REF!,#REF!,#REF!)</f>
        <v>#REF!</v>
      </c>
      <c r="DU24" s="74" t="e">
        <f>SUM(DU12,DU16,#REF!,#REF!,#REF!,#REF!,#REF!)</f>
        <v>#REF!</v>
      </c>
      <c r="DV24" s="74" t="e">
        <f>SUM(DV12,DV16,#REF!,#REF!,#REF!,#REF!,#REF!)</f>
        <v>#REF!</v>
      </c>
      <c r="DW24" s="76" t="e">
        <f>SUM(DW12,DW16,#REF!,#REF!,#REF!,#REF!,#REF!)</f>
        <v>#REF!</v>
      </c>
      <c r="DX24" s="75" t="e">
        <f>SUM(DX12,DX16,#REF!,#REF!,#REF!,#REF!,#REF!)</f>
        <v>#REF!</v>
      </c>
      <c r="DY24" s="74" t="e">
        <f>SUM(DY12,DY16,#REF!,#REF!,#REF!,#REF!,#REF!)</f>
        <v>#REF!</v>
      </c>
      <c r="DZ24" s="74" t="e">
        <f>SUM(DZ12,DZ16,#REF!,#REF!,#REF!,#REF!,#REF!)</f>
        <v>#REF!</v>
      </c>
      <c r="EA24" s="76" t="e">
        <f>SUM(EA12,EA16,#REF!,#REF!,#REF!,#REF!,#REF!)</f>
        <v>#REF!</v>
      </c>
      <c r="EB24" s="75" t="e">
        <f>SUM(EB12,EB16,#REF!,#REF!,#REF!,#REF!,#REF!)</f>
        <v>#REF!</v>
      </c>
      <c r="EC24" s="74" t="e">
        <f>SUM(EC12,EC16,#REF!,#REF!,#REF!,#REF!,#REF!)</f>
        <v>#REF!</v>
      </c>
      <c r="ED24" s="74" t="e">
        <f>SUM(ED12,ED16,#REF!,#REF!,#REF!,#REF!,#REF!)</f>
        <v>#REF!</v>
      </c>
      <c r="EE24" s="76" t="e">
        <f>SUM(EE12,EE16,#REF!,#REF!,#REF!,#REF!,#REF!)</f>
        <v>#REF!</v>
      </c>
      <c r="EF24" s="75" t="e">
        <f>SUM(EF12,EF16,#REF!,#REF!,#REF!,#REF!,#REF!)</f>
        <v>#REF!</v>
      </c>
      <c r="EG24" s="74" t="e">
        <f>SUM(EG12,EG16,#REF!,#REF!,#REF!,#REF!,#REF!)</f>
        <v>#REF!</v>
      </c>
      <c r="EH24" s="74" t="e">
        <f>SUM(EH12,EH16,#REF!,#REF!,#REF!,#REF!,#REF!)</f>
        <v>#REF!</v>
      </c>
      <c r="EI24" s="76" t="e">
        <f>SUM(EI12,EI16,#REF!,#REF!,#REF!,#REF!,#REF!)</f>
        <v>#REF!</v>
      </c>
      <c r="EJ24" s="75" t="e">
        <f>SUM(EJ12,EJ16,#REF!,#REF!,#REF!,#REF!,#REF!)</f>
        <v>#REF!</v>
      </c>
      <c r="EK24" s="74" t="e">
        <f>SUM(EK12,EK16,#REF!,#REF!,#REF!,#REF!,#REF!)</f>
        <v>#REF!</v>
      </c>
      <c r="EL24" s="74" t="e">
        <f>SUM(EL12,EL16,#REF!,#REF!,#REF!,#REF!,#REF!)</f>
        <v>#REF!</v>
      </c>
      <c r="EM24" s="76" t="e">
        <f>SUM(EM12,EM16,#REF!,#REF!,#REF!,#REF!,#REF!)</f>
        <v>#REF!</v>
      </c>
      <c r="EN24" s="75" t="e">
        <f>SUM(EN12,EN16,#REF!,#REF!,#REF!,#REF!,#REF!)</f>
        <v>#REF!</v>
      </c>
      <c r="EO24" s="74" t="e">
        <f>SUM(EO12,EO16,#REF!,#REF!,#REF!,#REF!,#REF!)</f>
        <v>#REF!</v>
      </c>
      <c r="EP24" s="74" t="e">
        <f>SUM(EP12,EP16,#REF!,#REF!,#REF!,#REF!,#REF!)</f>
        <v>#REF!</v>
      </c>
      <c r="EQ24" s="76" t="e">
        <f>SUM(EQ12,EQ16,#REF!,#REF!,#REF!,#REF!,#REF!)</f>
        <v>#REF!</v>
      </c>
      <c r="ER24" s="75" t="e">
        <f>SUM(ER12,ER16,#REF!,#REF!,#REF!,#REF!,#REF!)</f>
        <v>#REF!</v>
      </c>
      <c r="ES24" s="74" t="e">
        <f>SUM(ES12,ES16,#REF!,#REF!,#REF!,#REF!,#REF!)</f>
        <v>#REF!</v>
      </c>
      <c r="ET24" s="74" t="e">
        <f>SUM(ET12,ET16,#REF!,#REF!,#REF!,#REF!,#REF!)</f>
        <v>#REF!</v>
      </c>
      <c r="EU24" s="76" t="e">
        <f>SUM(EU12,EU16,#REF!,#REF!,#REF!,#REF!,#REF!)</f>
        <v>#REF!</v>
      </c>
      <c r="EV24" s="75" t="e">
        <f>SUM(EV12,EV16,#REF!,#REF!,#REF!,#REF!,#REF!)</f>
        <v>#REF!</v>
      </c>
      <c r="EW24" s="74" t="e">
        <f>SUM(EW12,EW16,#REF!,#REF!,#REF!,#REF!,#REF!)</f>
        <v>#REF!</v>
      </c>
      <c r="EX24" s="74" t="e">
        <f>SUM(EX12,EX16,#REF!,#REF!,#REF!,#REF!,#REF!)</f>
        <v>#REF!</v>
      </c>
      <c r="EY24" s="76" t="e">
        <f>SUM(EY12,EY16,#REF!,#REF!,#REF!,#REF!,#REF!)</f>
        <v>#REF!</v>
      </c>
      <c r="EZ24" s="75" t="e">
        <f>SUM(EZ12,EZ16,#REF!,#REF!,#REF!,#REF!,#REF!)</f>
        <v>#REF!</v>
      </c>
      <c r="FA24" s="74" t="e">
        <f>SUM(FA12,FA16,#REF!,#REF!,#REF!,#REF!,#REF!)</f>
        <v>#REF!</v>
      </c>
      <c r="FB24" s="74" t="e">
        <f>SUM(FB12,FB16,#REF!,#REF!,#REF!,#REF!,#REF!)</f>
        <v>#REF!</v>
      </c>
      <c r="FC24" s="76" t="e">
        <f>SUM(FC12,FC16,#REF!,#REF!,#REF!,#REF!,#REF!)</f>
        <v>#REF!</v>
      </c>
      <c r="FD24" s="75" t="e">
        <f>SUM(FD12,FD16,#REF!,#REF!,#REF!,#REF!,#REF!)</f>
        <v>#REF!</v>
      </c>
      <c r="FE24" s="74" t="e">
        <f>SUM(FE12,FE16,#REF!,#REF!,#REF!,#REF!,#REF!)</f>
        <v>#REF!</v>
      </c>
      <c r="FF24" s="74" t="e">
        <f>SUM(FF12,FF16,#REF!,#REF!,#REF!,#REF!,#REF!)</f>
        <v>#REF!</v>
      </c>
      <c r="FG24" s="76" t="e">
        <f>SUM(FG12,FG16,#REF!,#REF!,#REF!,#REF!,#REF!)</f>
        <v>#REF!</v>
      </c>
      <c r="FH24" s="75" t="e">
        <f>SUM(FH12,FH16,#REF!,#REF!,#REF!,#REF!,#REF!)</f>
        <v>#REF!</v>
      </c>
      <c r="FI24" s="74" t="e">
        <f>SUM(FI12,FI16,#REF!,#REF!,#REF!,#REF!,#REF!)</f>
        <v>#REF!</v>
      </c>
      <c r="FJ24" s="74" t="e">
        <f>SUM(FJ12,FJ16,#REF!,#REF!,#REF!,#REF!,#REF!)</f>
        <v>#REF!</v>
      </c>
      <c r="FK24" s="76" t="e">
        <f>SUM(FK12,FK16,#REF!,#REF!,#REF!,#REF!,#REF!)</f>
        <v>#REF!</v>
      </c>
      <c r="FL24" s="75" t="e">
        <f>SUM(FL12,FL16,#REF!,#REF!,#REF!,#REF!,#REF!)</f>
        <v>#REF!</v>
      </c>
      <c r="FM24" s="74" t="e">
        <f>SUM(FM12,FM16,#REF!,#REF!,#REF!,#REF!,#REF!)</f>
        <v>#REF!</v>
      </c>
      <c r="FN24" s="74" t="e">
        <f>SUM(FN12,FN16,#REF!,#REF!,#REF!,#REF!,#REF!)</f>
        <v>#REF!</v>
      </c>
      <c r="FO24" s="76" t="e">
        <f>SUM(FO12,FO16,#REF!,#REF!,#REF!,#REF!,#REF!)</f>
        <v>#REF!</v>
      </c>
      <c r="FP24" s="75" t="e">
        <f>SUM(FP12,FP16,#REF!,#REF!,#REF!,#REF!,#REF!)</f>
        <v>#REF!</v>
      </c>
      <c r="FQ24" s="74" t="e">
        <f>SUM(FQ12,FQ16,#REF!,#REF!,#REF!,#REF!,#REF!)</f>
        <v>#REF!</v>
      </c>
      <c r="FR24" s="74" t="e">
        <f>SUM(FR12,FR16,#REF!,#REF!,#REF!,#REF!,#REF!)</f>
        <v>#REF!</v>
      </c>
      <c r="FS24" s="76" t="e">
        <f>SUM(FS12,FS16,#REF!,#REF!,#REF!,#REF!,#REF!)</f>
        <v>#REF!</v>
      </c>
      <c r="FT24" s="75" t="e">
        <f>SUM(FT12,FT16,#REF!,#REF!,#REF!,#REF!,#REF!)</f>
        <v>#REF!</v>
      </c>
      <c r="FU24" s="74" t="e">
        <f>SUM(FU12,FU16,#REF!,#REF!,#REF!,#REF!,#REF!)</f>
        <v>#REF!</v>
      </c>
      <c r="FV24" s="74" t="e">
        <f>SUM(FV12,FV16,#REF!,#REF!,#REF!,#REF!,#REF!)</f>
        <v>#REF!</v>
      </c>
      <c r="FW24" s="76" t="e">
        <f>SUM(FW12,FW16,#REF!,#REF!,#REF!,#REF!,#REF!)</f>
        <v>#REF!</v>
      </c>
      <c r="FX24" s="75" t="e">
        <f>SUM(FX12,FX16,#REF!,#REF!,#REF!,#REF!,#REF!)</f>
        <v>#REF!</v>
      </c>
      <c r="FY24" s="74" t="e">
        <f>SUM(FY12,FY16,#REF!,#REF!,#REF!,#REF!,#REF!)</f>
        <v>#REF!</v>
      </c>
      <c r="FZ24" s="74" t="e">
        <f>SUM(FZ12,FZ16,#REF!,#REF!,#REF!,#REF!,#REF!)</f>
        <v>#REF!</v>
      </c>
      <c r="GA24" s="76" t="e">
        <f>SUM(GA12,GA16,#REF!,#REF!,#REF!,#REF!,#REF!)</f>
        <v>#REF!</v>
      </c>
      <c r="GB24" s="75" t="e">
        <f>SUM(GB12,GB16,#REF!,#REF!,#REF!,#REF!,#REF!)</f>
        <v>#REF!</v>
      </c>
      <c r="GC24" s="74" t="e">
        <f>SUM(GC12,GC16,#REF!,#REF!,#REF!,#REF!,#REF!)</f>
        <v>#REF!</v>
      </c>
      <c r="GD24" s="74" t="e">
        <f>SUM(GD12,GD16,#REF!,#REF!,#REF!,#REF!,#REF!)</f>
        <v>#REF!</v>
      </c>
      <c r="GE24" s="76" t="e">
        <f>SUM(GE12,GE16,#REF!,#REF!,#REF!,#REF!,#REF!)</f>
        <v>#REF!</v>
      </c>
      <c r="GF24" s="75" t="e">
        <f>SUM(GF12,GF16,#REF!,#REF!,#REF!,#REF!,#REF!)</f>
        <v>#REF!</v>
      </c>
      <c r="GG24" s="74" t="e">
        <f>SUM(GG12,GG16,#REF!,#REF!,#REF!,#REF!,#REF!)</f>
        <v>#REF!</v>
      </c>
      <c r="GH24" s="74" t="e">
        <f>SUM(GH12,GH16,#REF!,#REF!,#REF!,#REF!,#REF!)</f>
        <v>#REF!</v>
      </c>
      <c r="GI24" s="76" t="e">
        <f>SUM(GI12,GI16,#REF!,#REF!,#REF!,#REF!,#REF!)</f>
        <v>#REF!</v>
      </c>
      <c r="GJ24" s="75" t="e">
        <f>SUM(GJ12,GJ16,#REF!,#REF!,#REF!,#REF!,#REF!)</f>
        <v>#REF!</v>
      </c>
      <c r="GK24" s="74" t="e">
        <f>SUM(GK12,GK16,#REF!,#REF!,#REF!,#REF!,#REF!)</f>
        <v>#REF!</v>
      </c>
      <c r="GL24" s="74" t="e">
        <f>SUM(GL12,GL16,#REF!,#REF!,#REF!,#REF!,#REF!)</f>
        <v>#REF!</v>
      </c>
      <c r="GM24" s="76" t="e">
        <f>SUM(GM12,GM16,#REF!,#REF!,#REF!,#REF!,#REF!)</f>
        <v>#REF!</v>
      </c>
      <c r="GN24" s="75" t="e">
        <f>SUM(GN12,GN16,#REF!,#REF!,#REF!,#REF!,#REF!)</f>
        <v>#REF!</v>
      </c>
      <c r="GO24" s="74" t="e">
        <f>SUM(GO12,GO16,#REF!,#REF!,#REF!,#REF!,#REF!)</f>
        <v>#REF!</v>
      </c>
      <c r="GP24" s="74" t="e">
        <f>SUM(GP12,GP16,#REF!,#REF!,#REF!,#REF!,#REF!)</f>
        <v>#REF!</v>
      </c>
      <c r="GQ24" s="76" t="e">
        <f>SUM(GQ12,GQ16,#REF!,#REF!,#REF!,#REF!,#REF!)</f>
        <v>#REF!</v>
      </c>
      <c r="GR24" s="75" t="e">
        <f>SUM(GR12,GR16,#REF!,#REF!,#REF!,#REF!,#REF!)</f>
        <v>#REF!</v>
      </c>
      <c r="GS24" s="74" t="e">
        <f>SUM(GS12,GS16,#REF!,#REF!,#REF!,#REF!,#REF!)</f>
        <v>#REF!</v>
      </c>
      <c r="GT24" s="74" t="e">
        <f>SUM(GT12,GT16,#REF!,#REF!,#REF!,#REF!,#REF!)</f>
        <v>#REF!</v>
      </c>
      <c r="GU24" s="76" t="e">
        <f>SUM(GU12,GU16,#REF!,#REF!,#REF!,#REF!,#REF!)</f>
        <v>#REF!</v>
      </c>
      <c r="GV24" s="75" t="e">
        <f>SUM(GV12,GV16,#REF!,#REF!,#REF!,#REF!,#REF!)</f>
        <v>#REF!</v>
      </c>
      <c r="GW24" s="74" t="e">
        <f>SUM(GW12,GW16,#REF!,#REF!,#REF!,#REF!,#REF!)</f>
        <v>#REF!</v>
      </c>
      <c r="GX24" s="74" t="e">
        <f>SUM(GX12,GX16,#REF!,#REF!,#REF!,#REF!,#REF!)</f>
        <v>#REF!</v>
      </c>
      <c r="GY24" s="76" t="e">
        <f>SUM(GY12,GY16,#REF!,#REF!,#REF!,#REF!,#REF!)</f>
        <v>#REF!</v>
      </c>
      <c r="GZ24" s="75" t="e">
        <f>SUM(GZ12,GZ16,#REF!,#REF!,#REF!,#REF!,#REF!)</f>
        <v>#REF!</v>
      </c>
      <c r="HA24" s="74" t="e">
        <f>SUM(HA12,HA16,#REF!,#REF!,#REF!,#REF!,#REF!)</f>
        <v>#REF!</v>
      </c>
      <c r="HB24" s="74" t="e">
        <f>SUM(HB12,HB16,#REF!,#REF!,#REF!,#REF!,#REF!)</f>
        <v>#REF!</v>
      </c>
      <c r="HC24" s="76" t="e">
        <f>SUM(HC12,HC16,#REF!,#REF!,#REF!,#REF!,#REF!)</f>
        <v>#REF!</v>
      </c>
    </row>
    <row r="25" spans="1:211" x14ac:dyDescent="0.25">
      <c r="A25" s="85" t="s">
        <v>112</v>
      </c>
      <c r="B25" s="63">
        <f>SUM(B13,B17,B21)</f>
        <v>0.34375</v>
      </c>
      <c r="C25" s="64">
        <f t="shared" si="0"/>
        <v>0.71874999999999978</v>
      </c>
      <c r="D25" s="64">
        <f t="shared" si="0"/>
        <v>0.41666666666666669</v>
      </c>
      <c r="E25" s="64">
        <f t="shared" si="0"/>
        <v>0.625</v>
      </c>
      <c r="F25" s="65">
        <f t="shared" si="0"/>
        <v>0.33333333333333326</v>
      </c>
      <c r="G25" s="77"/>
      <c r="H25" s="78" t="e">
        <f>SUM(H13,H17,#REF!,#REF!,#REF!,#REF!,#REF!)</f>
        <v>#REF!</v>
      </c>
      <c r="I25" s="77" t="e">
        <f>SUM(I13,I17,#REF!,#REF!,#REF!,#REF!,#REF!)</f>
        <v>#REF!</v>
      </c>
      <c r="J25" s="77" t="e">
        <f>SUM(J13,J17,#REF!,#REF!,#REF!,#REF!,#REF!)</f>
        <v>#REF!</v>
      </c>
      <c r="K25" s="79" t="e">
        <f>SUM(K13,K17,#REF!,#REF!,#REF!,#REF!,#REF!)</f>
        <v>#REF!</v>
      </c>
      <c r="L25" s="78" t="e">
        <f>SUM(L13,L17,#REF!,#REF!,#REF!,#REF!,#REF!)</f>
        <v>#REF!</v>
      </c>
      <c r="M25" s="77" t="e">
        <f>SUM(M13,M17,#REF!,#REF!,#REF!,#REF!,#REF!)</f>
        <v>#REF!</v>
      </c>
      <c r="N25" s="77" t="e">
        <f>SUM(N13,N17,#REF!,#REF!,#REF!,#REF!,#REF!)</f>
        <v>#REF!</v>
      </c>
      <c r="O25" s="79" t="e">
        <f>SUM(O13,O17,#REF!,#REF!,#REF!,#REF!,#REF!)</f>
        <v>#REF!</v>
      </c>
      <c r="P25" s="78" t="e">
        <f>SUM(P13,P17,#REF!,#REF!,#REF!,#REF!,#REF!)</f>
        <v>#REF!</v>
      </c>
      <c r="Q25" s="77" t="e">
        <f>SUM(Q13,Q17,#REF!,#REF!,#REF!,#REF!,#REF!)</f>
        <v>#REF!</v>
      </c>
      <c r="R25" s="77" t="e">
        <f>SUM(R13,R17,#REF!,#REF!,#REF!,#REF!,#REF!)</f>
        <v>#REF!</v>
      </c>
      <c r="S25" s="79" t="e">
        <f>SUM(S13,S17,#REF!,#REF!,#REF!,#REF!,#REF!)</f>
        <v>#REF!</v>
      </c>
      <c r="T25" s="78" t="e">
        <f>SUM(T13,T17,#REF!,#REF!,#REF!,#REF!,#REF!)</f>
        <v>#REF!</v>
      </c>
      <c r="U25" s="77" t="e">
        <f>SUM(U13,U17,#REF!,#REF!,#REF!,#REF!,#REF!)</f>
        <v>#REF!</v>
      </c>
      <c r="V25" s="77" t="e">
        <f>SUM(V13,V17,#REF!,#REF!,#REF!,#REF!,#REF!)</f>
        <v>#REF!</v>
      </c>
      <c r="W25" s="79" t="e">
        <f>SUM(W13,W17,#REF!,#REF!,#REF!,#REF!,#REF!)</f>
        <v>#REF!</v>
      </c>
      <c r="X25" s="78" t="e">
        <f>SUM(X13,X17,#REF!,#REF!,#REF!,#REF!,#REF!)</f>
        <v>#REF!</v>
      </c>
      <c r="Y25" s="77" t="e">
        <f>SUM(Y13,Y17,#REF!,#REF!,#REF!,#REF!,#REF!)</f>
        <v>#REF!</v>
      </c>
      <c r="Z25" s="77" t="e">
        <f>SUM(Z13,Z17,#REF!,#REF!,#REF!,#REF!,#REF!)</f>
        <v>#REF!</v>
      </c>
      <c r="AA25" s="79" t="e">
        <f>SUM(AA13,AA17,#REF!,#REF!,#REF!,#REF!,#REF!)</f>
        <v>#REF!</v>
      </c>
      <c r="AB25" s="78" t="e">
        <f>SUM(AB13,AB17,#REF!,#REF!,#REF!,#REF!,#REF!)</f>
        <v>#REF!</v>
      </c>
      <c r="AC25" s="77" t="e">
        <f>SUM(AC13,AC17,#REF!,#REF!,#REF!,#REF!,#REF!)</f>
        <v>#REF!</v>
      </c>
      <c r="AD25" s="77" t="e">
        <f>SUM(AD13,AD17,#REF!,#REF!,#REF!,#REF!,#REF!)</f>
        <v>#REF!</v>
      </c>
      <c r="AE25" s="79" t="e">
        <f>SUM(AE13,AE17,#REF!,#REF!,#REF!,#REF!,#REF!)</f>
        <v>#REF!</v>
      </c>
      <c r="AF25" s="78" t="e">
        <f>SUM(AF13,AF17,#REF!,#REF!,#REF!,#REF!,#REF!)</f>
        <v>#REF!</v>
      </c>
      <c r="AG25" s="77" t="e">
        <f>SUM(AG13,AG17,#REF!,#REF!,#REF!,#REF!,#REF!)</f>
        <v>#REF!</v>
      </c>
      <c r="AH25" s="77" t="e">
        <f>SUM(AH13,AH17,#REF!,#REF!,#REF!,#REF!,#REF!)</f>
        <v>#REF!</v>
      </c>
      <c r="AI25" s="79" t="e">
        <f>SUM(AI13,AI17,#REF!,#REF!,#REF!,#REF!,#REF!)</f>
        <v>#REF!</v>
      </c>
      <c r="AJ25" s="78" t="e">
        <f>SUM(AJ13,AJ17,#REF!,#REF!,#REF!,#REF!,#REF!)</f>
        <v>#REF!</v>
      </c>
      <c r="AK25" s="77" t="e">
        <f>SUM(AK13,AK17,#REF!,#REF!,#REF!,#REF!,#REF!)</f>
        <v>#REF!</v>
      </c>
      <c r="AL25" s="77" t="e">
        <f>SUM(AL13,AL17,#REF!,#REF!,#REF!,#REF!,#REF!)</f>
        <v>#REF!</v>
      </c>
      <c r="AM25" s="79" t="e">
        <f>SUM(AM13,AM17,#REF!,#REF!,#REF!,#REF!,#REF!)</f>
        <v>#REF!</v>
      </c>
      <c r="AN25" s="78" t="e">
        <f>SUM(AN13,AN17,#REF!,#REF!,#REF!,#REF!,#REF!)</f>
        <v>#REF!</v>
      </c>
      <c r="AO25" s="77" t="e">
        <f>SUM(AO13,AO17,#REF!,#REF!,#REF!,#REF!,#REF!)</f>
        <v>#REF!</v>
      </c>
      <c r="AP25" s="77" t="e">
        <f>SUM(AP13,AP17,#REF!,#REF!,#REF!,#REF!,#REF!)</f>
        <v>#REF!</v>
      </c>
      <c r="AQ25" s="79" t="e">
        <f>SUM(AQ13,AQ17,#REF!,#REF!,#REF!,#REF!,#REF!)</f>
        <v>#REF!</v>
      </c>
      <c r="AR25" s="78" t="e">
        <f>SUM(AR13,AR17,#REF!,#REF!,#REF!,#REF!,#REF!)</f>
        <v>#REF!</v>
      </c>
      <c r="AS25" s="77" t="e">
        <f>SUM(AS13,AS17,#REF!,#REF!,#REF!,#REF!,#REF!)</f>
        <v>#REF!</v>
      </c>
      <c r="AT25" s="77" t="e">
        <f>SUM(AT13,AT17,#REF!,#REF!,#REF!,#REF!,#REF!)</f>
        <v>#REF!</v>
      </c>
      <c r="AU25" s="79" t="e">
        <f>SUM(AU13,AU17,#REF!,#REF!,#REF!,#REF!,#REF!)</f>
        <v>#REF!</v>
      </c>
      <c r="AV25" s="78" t="e">
        <f>SUM(AV13,AV17,#REF!,#REF!,#REF!,#REF!,#REF!)</f>
        <v>#REF!</v>
      </c>
      <c r="AW25" s="77" t="e">
        <f>SUM(AW13,AW17,#REF!,#REF!,#REF!,#REF!,#REF!)</f>
        <v>#REF!</v>
      </c>
      <c r="AX25" s="77" t="e">
        <f>SUM(AX13,AX17,#REF!,#REF!,#REF!,#REF!,#REF!)</f>
        <v>#REF!</v>
      </c>
      <c r="AY25" s="79" t="e">
        <f>SUM(AY13,AY17,#REF!,#REF!,#REF!,#REF!,#REF!)</f>
        <v>#REF!</v>
      </c>
      <c r="AZ25" s="78" t="e">
        <f>SUM(AZ13,AZ17,#REF!,#REF!,#REF!,#REF!,#REF!)</f>
        <v>#REF!</v>
      </c>
      <c r="BA25" s="77" t="e">
        <f>SUM(BA13,BA17,#REF!,#REF!,#REF!,#REF!,#REF!)</f>
        <v>#REF!</v>
      </c>
      <c r="BB25" s="77" t="e">
        <f>SUM(BB13,BB17,#REF!,#REF!,#REF!,#REF!,#REF!)</f>
        <v>#REF!</v>
      </c>
      <c r="BC25" s="79" t="e">
        <f>SUM(BC13,BC17,#REF!,#REF!,#REF!,#REF!,#REF!)</f>
        <v>#REF!</v>
      </c>
      <c r="BD25" s="78" t="e">
        <f>SUM(BD13,BD17,#REF!,#REF!,#REF!,#REF!,#REF!)</f>
        <v>#REF!</v>
      </c>
      <c r="BE25" s="77" t="e">
        <f>SUM(BE13,BE17,#REF!,#REF!,#REF!,#REF!,#REF!)</f>
        <v>#REF!</v>
      </c>
      <c r="BF25" s="77" t="e">
        <f>SUM(BF13,BF17,#REF!,#REF!,#REF!,#REF!,#REF!)</f>
        <v>#REF!</v>
      </c>
      <c r="BG25" s="79" t="e">
        <f>SUM(BG13,BG17,#REF!,#REF!,#REF!,#REF!,#REF!)</f>
        <v>#REF!</v>
      </c>
      <c r="BH25" s="78" t="e">
        <f>SUM(BH13,BH17,#REF!,#REF!,#REF!,#REF!,#REF!)</f>
        <v>#REF!</v>
      </c>
      <c r="BI25" s="77" t="e">
        <f>SUM(BI13,BI17,#REF!,#REF!,#REF!,#REF!,#REF!)</f>
        <v>#REF!</v>
      </c>
      <c r="BJ25" s="77" t="e">
        <f>SUM(BJ13,BJ17,#REF!,#REF!,#REF!,#REF!,#REF!)</f>
        <v>#REF!</v>
      </c>
      <c r="BK25" s="79" t="e">
        <f>SUM(BK13,BK17,#REF!,#REF!,#REF!,#REF!,#REF!)</f>
        <v>#REF!</v>
      </c>
      <c r="BL25" s="78" t="e">
        <f>SUM(BL13,BL17,#REF!,#REF!,#REF!,#REF!,#REF!)</f>
        <v>#REF!</v>
      </c>
      <c r="BM25" s="77" t="e">
        <f>SUM(BM13,BM17,#REF!,#REF!,#REF!,#REF!,#REF!)</f>
        <v>#REF!</v>
      </c>
      <c r="BN25" s="77" t="e">
        <f>SUM(BN13,BN17,#REF!,#REF!,#REF!,#REF!,#REF!)</f>
        <v>#REF!</v>
      </c>
      <c r="BO25" s="79" t="e">
        <f>SUM(BO13,BO17,#REF!,#REF!,#REF!,#REF!,#REF!)</f>
        <v>#REF!</v>
      </c>
      <c r="BP25" s="78" t="e">
        <f>SUM(BP13,BP17,#REF!,#REF!,#REF!,#REF!,#REF!)</f>
        <v>#REF!</v>
      </c>
      <c r="BQ25" s="77" t="e">
        <f>SUM(BQ13,BQ17,#REF!,#REF!,#REF!,#REF!,#REF!)</f>
        <v>#REF!</v>
      </c>
      <c r="BR25" s="77" t="e">
        <f>SUM(BR13,BR17,#REF!,#REF!,#REF!,#REF!,#REF!)</f>
        <v>#REF!</v>
      </c>
      <c r="BS25" s="79" t="e">
        <f>SUM(BS13,BS17,#REF!,#REF!,#REF!,#REF!,#REF!)</f>
        <v>#REF!</v>
      </c>
      <c r="BT25" s="78" t="e">
        <f>SUM(BT13,BT17,#REF!,#REF!,#REF!,#REF!,#REF!)</f>
        <v>#REF!</v>
      </c>
      <c r="BU25" s="77" t="e">
        <f>SUM(BU13,BU17,#REF!,#REF!,#REF!,#REF!,#REF!)</f>
        <v>#REF!</v>
      </c>
      <c r="BV25" s="77" t="e">
        <f>SUM(BV13,BV17,#REF!,#REF!,#REF!,#REF!,#REF!)</f>
        <v>#REF!</v>
      </c>
      <c r="BW25" s="79" t="e">
        <f>SUM(BW13,BW17,#REF!,#REF!,#REF!,#REF!,#REF!)</f>
        <v>#REF!</v>
      </c>
      <c r="BX25" s="78" t="e">
        <f>SUM(BX13,BX17,#REF!,#REF!,#REF!,#REF!,#REF!)</f>
        <v>#REF!</v>
      </c>
      <c r="BY25" s="77" t="e">
        <f>SUM(BY13,BY17,#REF!,#REF!,#REF!,#REF!,#REF!)</f>
        <v>#REF!</v>
      </c>
      <c r="BZ25" s="77" t="e">
        <f>SUM(BZ13,BZ17,#REF!,#REF!,#REF!,#REF!,#REF!)</f>
        <v>#REF!</v>
      </c>
      <c r="CA25" s="79" t="e">
        <f>SUM(CA13,CA17,#REF!,#REF!,#REF!,#REF!,#REF!)</f>
        <v>#REF!</v>
      </c>
      <c r="CB25" s="78" t="e">
        <f>SUM(CB13,CB17,#REF!,#REF!,#REF!,#REF!,#REF!)</f>
        <v>#REF!</v>
      </c>
      <c r="CC25" s="77" t="e">
        <f>SUM(CC13,CC17,#REF!,#REF!,#REF!,#REF!,#REF!)</f>
        <v>#REF!</v>
      </c>
      <c r="CD25" s="77" t="e">
        <f>SUM(CD13,CD17,#REF!,#REF!,#REF!,#REF!,#REF!)</f>
        <v>#REF!</v>
      </c>
      <c r="CE25" s="79" t="e">
        <f>SUM(CE13,CE17,#REF!,#REF!,#REF!,#REF!,#REF!)</f>
        <v>#REF!</v>
      </c>
      <c r="CF25" s="78" t="e">
        <f>SUM(CF13,CF17,#REF!,#REF!,#REF!,#REF!,#REF!)</f>
        <v>#REF!</v>
      </c>
      <c r="CG25" s="77" t="e">
        <f>SUM(CG13,CG17,#REF!,#REF!,#REF!,#REF!,#REF!)</f>
        <v>#REF!</v>
      </c>
      <c r="CH25" s="77" t="e">
        <f>SUM(CH13,CH17,#REF!,#REF!,#REF!,#REF!,#REF!)</f>
        <v>#REF!</v>
      </c>
      <c r="CI25" s="79" t="e">
        <f>SUM(CI13,CI17,#REF!,#REF!,#REF!,#REF!,#REF!)</f>
        <v>#REF!</v>
      </c>
      <c r="CJ25" s="78" t="e">
        <f>SUM(CJ13,CJ17,#REF!,#REF!,#REF!,#REF!,#REF!)</f>
        <v>#REF!</v>
      </c>
      <c r="CK25" s="77" t="e">
        <f>SUM(CK13,CK17,#REF!,#REF!,#REF!,#REF!,#REF!)</f>
        <v>#REF!</v>
      </c>
      <c r="CL25" s="77" t="e">
        <f>SUM(CL13,CL17,#REF!,#REF!,#REF!,#REF!,#REF!)</f>
        <v>#REF!</v>
      </c>
      <c r="CM25" s="79" t="e">
        <f>SUM(CM13,CM17,#REF!,#REF!,#REF!,#REF!,#REF!)</f>
        <v>#REF!</v>
      </c>
      <c r="CN25" s="78" t="e">
        <f>SUM(CN13,CN17,#REF!,#REF!,#REF!,#REF!,#REF!)</f>
        <v>#REF!</v>
      </c>
      <c r="CO25" s="77" t="e">
        <f>SUM(CO13,CO17,#REF!,#REF!,#REF!,#REF!,#REF!)</f>
        <v>#REF!</v>
      </c>
      <c r="CP25" s="77" t="e">
        <f>SUM(CP13,CP17,#REF!,#REF!,#REF!,#REF!,#REF!)</f>
        <v>#REF!</v>
      </c>
      <c r="CQ25" s="79" t="e">
        <f>SUM(CQ13,CQ17,#REF!,#REF!,#REF!,#REF!,#REF!)</f>
        <v>#REF!</v>
      </c>
      <c r="CR25" s="78" t="e">
        <f>SUM(CR13,CR17,#REF!,#REF!,#REF!,#REF!,#REF!)</f>
        <v>#REF!</v>
      </c>
      <c r="CS25" s="77" t="e">
        <f>SUM(CS13,CS17,#REF!,#REF!,#REF!,#REF!,#REF!)</f>
        <v>#REF!</v>
      </c>
      <c r="CT25" s="77" t="e">
        <f>SUM(CT13,CT17,#REF!,#REF!,#REF!,#REF!,#REF!)</f>
        <v>#REF!</v>
      </c>
      <c r="CU25" s="79" t="e">
        <f>SUM(CU13,CU17,#REF!,#REF!,#REF!,#REF!,#REF!)</f>
        <v>#REF!</v>
      </c>
      <c r="CV25" s="78" t="e">
        <f>SUM(CV13,CV17,#REF!,#REF!,#REF!,#REF!,#REF!)</f>
        <v>#REF!</v>
      </c>
      <c r="CW25" s="77" t="e">
        <f>SUM(CW13,CW17,#REF!,#REF!,#REF!,#REF!,#REF!)</f>
        <v>#REF!</v>
      </c>
      <c r="CX25" s="77" t="e">
        <f>SUM(CX13,CX17,#REF!,#REF!,#REF!,#REF!,#REF!)</f>
        <v>#REF!</v>
      </c>
      <c r="CY25" s="79" t="e">
        <f>SUM(CY13,CY17,#REF!,#REF!,#REF!,#REF!,#REF!)</f>
        <v>#REF!</v>
      </c>
      <c r="CZ25" s="78" t="e">
        <f>SUM(CZ13,CZ17,#REF!,#REF!,#REF!,#REF!,#REF!)</f>
        <v>#REF!</v>
      </c>
      <c r="DA25" s="77" t="e">
        <f>SUM(DA13,DA17,#REF!,#REF!,#REF!,#REF!,#REF!)</f>
        <v>#REF!</v>
      </c>
      <c r="DB25" s="77" t="e">
        <f>SUM(DB13,DB17,#REF!,#REF!,#REF!,#REF!,#REF!)</f>
        <v>#REF!</v>
      </c>
      <c r="DC25" s="79" t="e">
        <f>SUM(DC13,DC17,#REF!,#REF!,#REF!,#REF!,#REF!)</f>
        <v>#REF!</v>
      </c>
      <c r="DD25" s="78" t="e">
        <f>SUM(DD13,DD17,#REF!,#REF!,#REF!,#REF!,#REF!)</f>
        <v>#REF!</v>
      </c>
      <c r="DE25" s="77" t="e">
        <f>SUM(DE13,DE17,#REF!,#REF!,#REF!,#REF!,#REF!)</f>
        <v>#REF!</v>
      </c>
      <c r="DF25" s="77" t="e">
        <f>SUM(DF13,DF17,#REF!,#REF!,#REF!,#REF!,#REF!)</f>
        <v>#REF!</v>
      </c>
      <c r="DG25" s="79" t="e">
        <f>SUM(DG13,DG17,#REF!,#REF!,#REF!,#REF!,#REF!)</f>
        <v>#REF!</v>
      </c>
      <c r="DH25" s="78" t="e">
        <f>SUM(DH13,DH17,#REF!,#REF!,#REF!,#REF!,#REF!)</f>
        <v>#REF!</v>
      </c>
      <c r="DI25" s="77" t="e">
        <f>SUM(DI13,DI17,#REF!,#REF!,#REF!,#REF!,#REF!)</f>
        <v>#REF!</v>
      </c>
      <c r="DJ25" s="77" t="e">
        <f>SUM(DJ13,DJ17,#REF!,#REF!,#REF!,#REF!,#REF!)</f>
        <v>#REF!</v>
      </c>
      <c r="DK25" s="79" t="e">
        <f>SUM(DK13,DK17,#REF!,#REF!,#REF!,#REF!,#REF!)</f>
        <v>#REF!</v>
      </c>
      <c r="DL25" s="78" t="e">
        <f>SUM(DL13,DL17,#REF!,#REF!,#REF!,#REF!,#REF!)</f>
        <v>#REF!</v>
      </c>
      <c r="DM25" s="77" t="e">
        <f>SUM(DM13,DM17,#REF!,#REF!,#REF!,#REF!,#REF!)</f>
        <v>#REF!</v>
      </c>
      <c r="DN25" s="77" t="e">
        <f>SUM(DN13,DN17,#REF!,#REF!,#REF!,#REF!,#REF!)</f>
        <v>#REF!</v>
      </c>
      <c r="DO25" s="79" t="e">
        <f>SUM(DO13,DO17,#REF!,#REF!,#REF!,#REF!,#REF!)</f>
        <v>#REF!</v>
      </c>
      <c r="DP25" s="78" t="e">
        <f>SUM(DP13,DP17,#REF!,#REF!,#REF!,#REF!,#REF!)</f>
        <v>#REF!</v>
      </c>
      <c r="DQ25" s="77" t="e">
        <f>SUM(DQ13,DQ17,#REF!,#REF!,#REF!,#REF!,#REF!)</f>
        <v>#REF!</v>
      </c>
      <c r="DR25" s="77" t="e">
        <f>SUM(DR13,DR17,#REF!,#REF!,#REF!,#REF!,#REF!)</f>
        <v>#REF!</v>
      </c>
      <c r="DS25" s="79" t="e">
        <f>SUM(DS13,DS17,#REF!,#REF!,#REF!,#REF!,#REF!)</f>
        <v>#REF!</v>
      </c>
      <c r="DT25" s="78" t="e">
        <f>SUM(DT13,DT17,#REF!,#REF!,#REF!,#REF!,#REF!)</f>
        <v>#REF!</v>
      </c>
      <c r="DU25" s="77" t="e">
        <f>SUM(DU13,DU17,#REF!,#REF!,#REF!,#REF!,#REF!)</f>
        <v>#REF!</v>
      </c>
      <c r="DV25" s="77" t="e">
        <f>SUM(DV13,DV17,#REF!,#REF!,#REF!,#REF!,#REF!)</f>
        <v>#REF!</v>
      </c>
      <c r="DW25" s="79" t="e">
        <f>SUM(DW13,DW17,#REF!,#REF!,#REF!,#REF!,#REF!)</f>
        <v>#REF!</v>
      </c>
      <c r="DX25" s="78" t="e">
        <f>SUM(DX13,DX17,#REF!,#REF!,#REF!,#REF!,#REF!)</f>
        <v>#REF!</v>
      </c>
      <c r="DY25" s="77" t="e">
        <f>SUM(DY13,DY17,#REF!,#REF!,#REF!,#REF!,#REF!)</f>
        <v>#REF!</v>
      </c>
      <c r="DZ25" s="77" t="e">
        <f>SUM(DZ13,DZ17,#REF!,#REF!,#REF!,#REF!,#REF!)</f>
        <v>#REF!</v>
      </c>
      <c r="EA25" s="79" t="e">
        <f>SUM(EA13,EA17,#REF!,#REF!,#REF!,#REF!,#REF!)</f>
        <v>#REF!</v>
      </c>
      <c r="EB25" s="78" t="e">
        <f>SUM(EB13,EB17,#REF!,#REF!,#REF!,#REF!,#REF!)</f>
        <v>#REF!</v>
      </c>
      <c r="EC25" s="77" t="e">
        <f>SUM(EC13,EC17,#REF!,#REF!,#REF!,#REF!,#REF!)</f>
        <v>#REF!</v>
      </c>
      <c r="ED25" s="77" t="e">
        <f>SUM(ED13,ED17,#REF!,#REF!,#REF!,#REF!,#REF!)</f>
        <v>#REF!</v>
      </c>
      <c r="EE25" s="79" t="e">
        <f>SUM(EE13,EE17,#REF!,#REF!,#REF!,#REF!,#REF!)</f>
        <v>#REF!</v>
      </c>
      <c r="EF25" s="78" t="e">
        <f>SUM(EF13,EF17,#REF!,#REF!,#REF!,#REF!,#REF!)</f>
        <v>#REF!</v>
      </c>
      <c r="EG25" s="77" t="e">
        <f>SUM(EG13,EG17,#REF!,#REF!,#REF!,#REF!,#REF!)</f>
        <v>#REF!</v>
      </c>
      <c r="EH25" s="77" t="e">
        <f>SUM(EH13,EH17,#REF!,#REF!,#REF!,#REF!,#REF!)</f>
        <v>#REF!</v>
      </c>
      <c r="EI25" s="79" t="e">
        <f>SUM(EI13,EI17,#REF!,#REF!,#REF!,#REF!,#REF!)</f>
        <v>#REF!</v>
      </c>
      <c r="EJ25" s="78" t="e">
        <f>SUM(EJ13,EJ17,#REF!,#REF!,#REF!,#REF!,#REF!)</f>
        <v>#REF!</v>
      </c>
      <c r="EK25" s="77" t="e">
        <f>SUM(EK13,EK17,#REF!,#REF!,#REF!,#REF!,#REF!)</f>
        <v>#REF!</v>
      </c>
      <c r="EL25" s="77" t="e">
        <f>SUM(EL13,EL17,#REF!,#REF!,#REF!,#REF!,#REF!)</f>
        <v>#REF!</v>
      </c>
      <c r="EM25" s="79" t="e">
        <f>SUM(EM13,EM17,#REF!,#REF!,#REF!,#REF!,#REF!)</f>
        <v>#REF!</v>
      </c>
      <c r="EN25" s="78" t="e">
        <f>SUM(EN13,EN17,#REF!,#REF!,#REF!,#REF!,#REF!)</f>
        <v>#REF!</v>
      </c>
      <c r="EO25" s="77" t="e">
        <f>SUM(EO13,EO17,#REF!,#REF!,#REF!,#REF!,#REF!)</f>
        <v>#REF!</v>
      </c>
      <c r="EP25" s="77" t="e">
        <f>SUM(EP13,EP17,#REF!,#REF!,#REF!,#REF!,#REF!)</f>
        <v>#REF!</v>
      </c>
      <c r="EQ25" s="79" t="e">
        <f>SUM(EQ13,EQ17,#REF!,#REF!,#REF!,#REF!,#REF!)</f>
        <v>#REF!</v>
      </c>
      <c r="ER25" s="78" t="e">
        <f>SUM(ER13,ER17,#REF!,#REF!,#REF!,#REF!,#REF!)</f>
        <v>#REF!</v>
      </c>
      <c r="ES25" s="77" t="e">
        <f>SUM(ES13,ES17,#REF!,#REF!,#REF!,#REF!,#REF!)</f>
        <v>#REF!</v>
      </c>
      <c r="ET25" s="77" t="e">
        <f>SUM(ET13,ET17,#REF!,#REF!,#REF!,#REF!,#REF!)</f>
        <v>#REF!</v>
      </c>
      <c r="EU25" s="79" t="e">
        <f>SUM(EU13,EU17,#REF!,#REF!,#REF!,#REF!,#REF!)</f>
        <v>#REF!</v>
      </c>
      <c r="EV25" s="78" t="e">
        <f>SUM(EV13,EV17,#REF!,#REF!,#REF!,#REF!,#REF!)</f>
        <v>#REF!</v>
      </c>
      <c r="EW25" s="77" t="e">
        <f>SUM(EW13,EW17,#REF!,#REF!,#REF!,#REF!,#REF!)</f>
        <v>#REF!</v>
      </c>
      <c r="EX25" s="77" t="e">
        <f>SUM(EX13,EX17,#REF!,#REF!,#REF!,#REF!,#REF!)</f>
        <v>#REF!</v>
      </c>
      <c r="EY25" s="79" t="e">
        <f>SUM(EY13,EY17,#REF!,#REF!,#REF!,#REF!,#REF!)</f>
        <v>#REF!</v>
      </c>
      <c r="EZ25" s="78" t="e">
        <f>SUM(EZ13,EZ17,#REF!,#REF!,#REF!,#REF!,#REF!)</f>
        <v>#REF!</v>
      </c>
      <c r="FA25" s="77" t="e">
        <f>SUM(FA13,FA17,#REF!,#REF!,#REF!,#REF!,#REF!)</f>
        <v>#REF!</v>
      </c>
      <c r="FB25" s="77" t="e">
        <f>SUM(FB13,FB17,#REF!,#REF!,#REF!,#REF!,#REF!)</f>
        <v>#REF!</v>
      </c>
      <c r="FC25" s="79" t="e">
        <f>SUM(FC13,FC17,#REF!,#REF!,#REF!,#REF!,#REF!)</f>
        <v>#REF!</v>
      </c>
      <c r="FD25" s="78" t="e">
        <f>SUM(FD13,FD17,#REF!,#REF!,#REF!,#REF!,#REF!)</f>
        <v>#REF!</v>
      </c>
      <c r="FE25" s="77" t="e">
        <f>SUM(FE13,FE17,#REF!,#REF!,#REF!,#REF!,#REF!)</f>
        <v>#REF!</v>
      </c>
      <c r="FF25" s="77" t="e">
        <f>SUM(FF13,FF17,#REF!,#REF!,#REF!,#REF!,#REF!)</f>
        <v>#REF!</v>
      </c>
      <c r="FG25" s="79" t="e">
        <f>SUM(FG13,FG17,#REF!,#REF!,#REF!,#REF!,#REF!)</f>
        <v>#REF!</v>
      </c>
      <c r="FH25" s="78" t="e">
        <f>SUM(FH13,FH17,#REF!,#REF!,#REF!,#REF!,#REF!)</f>
        <v>#REF!</v>
      </c>
      <c r="FI25" s="77" t="e">
        <f>SUM(FI13,FI17,#REF!,#REF!,#REF!,#REF!,#REF!)</f>
        <v>#REF!</v>
      </c>
      <c r="FJ25" s="77" t="e">
        <f>SUM(FJ13,FJ17,#REF!,#REF!,#REF!,#REF!,#REF!)</f>
        <v>#REF!</v>
      </c>
      <c r="FK25" s="79" t="e">
        <f>SUM(FK13,FK17,#REF!,#REF!,#REF!,#REF!,#REF!)</f>
        <v>#REF!</v>
      </c>
      <c r="FL25" s="78" t="e">
        <f>SUM(FL13,FL17,#REF!,#REF!,#REF!,#REF!,#REF!)</f>
        <v>#REF!</v>
      </c>
      <c r="FM25" s="77" t="e">
        <f>SUM(FM13,FM17,#REF!,#REF!,#REF!,#REF!,#REF!)</f>
        <v>#REF!</v>
      </c>
      <c r="FN25" s="77" t="e">
        <f>SUM(FN13,FN17,#REF!,#REF!,#REF!,#REF!,#REF!)</f>
        <v>#REF!</v>
      </c>
      <c r="FO25" s="79" t="e">
        <f>SUM(FO13,FO17,#REF!,#REF!,#REF!,#REF!,#REF!)</f>
        <v>#REF!</v>
      </c>
      <c r="FP25" s="78" t="e">
        <f>SUM(FP13,FP17,#REF!,#REF!,#REF!,#REF!,#REF!)</f>
        <v>#REF!</v>
      </c>
      <c r="FQ25" s="77" t="e">
        <f>SUM(FQ13,FQ17,#REF!,#REF!,#REF!,#REF!,#REF!)</f>
        <v>#REF!</v>
      </c>
      <c r="FR25" s="77" t="e">
        <f>SUM(FR13,FR17,#REF!,#REF!,#REF!,#REF!,#REF!)</f>
        <v>#REF!</v>
      </c>
      <c r="FS25" s="79" t="e">
        <f>SUM(FS13,FS17,#REF!,#REF!,#REF!,#REF!,#REF!)</f>
        <v>#REF!</v>
      </c>
      <c r="FT25" s="78" t="e">
        <f>SUM(FT13,FT17,#REF!,#REF!,#REF!,#REF!,#REF!)</f>
        <v>#REF!</v>
      </c>
      <c r="FU25" s="77" t="e">
        <f>SUM(FU13,FU17,#REF!,#REF!,#REF!,#REF!,#REF!)</f>
        <v>#REF!</v>
      </c>
      <c r="FV25" s="77" t="e">
        <f>SUM(FV13,FV17,#REF!,#REF!,#REF!,#REF!,#REF!)</f>
        <v>#REF!</v>
      </c>
      <c r="FW25" s="79" t="e">
        <f>SUM(FW13,FW17,#REF!,#REF!,#REF!,#REF!,#REF!)</f>
        <v>#REF!</v>
      </c>
      <c r="FX25" s="78" t="e">
        <f>SUM(FX13,FX17,#REF!,#REF!,#REF!,#REF!,#REF!)</f>
        <v>#REF!</v>
      </c>
      <c r="FY25" s="77" t="e">
        <f>SUM(FY13,FY17,#REF!,#REF!,#REF!,#REF!,#REF!)</f>
        <v>#REF!</v>
      </c>
      <c r="FZ25" s="77" t="e">
        <f>SUM(FZ13,FZ17,#REF!,#REF!,#REF!,#REF!,#REF!)</f>
        <v>#REF!</v>
      </c>
      <c r="GA25" s="79" t="e">
        <f>SUM(GA13,GA17,#REF!,#REF!,#REF!,#REF!,#REF!)</f>
        <v>#REF!</v>
      </c>
      <c r="GB25" s="78" t="e">
        <f>SUM(GB13,GB17,#REF!,#REF!,#REF!,#REF!,#REF!)</f>
        <v>#REF!</v>
      </c>
      <c r="GC25" s="77" t="e">
        <f>SUM(GC13,GC17,#REF!,#REF!,#REF!,#REF!,#REF!)</f>
        <v>#REF!</v>
      </c>
      <c r="GD25" s="77" t="e">
        <f>SUM(GD13,GD17,#REF!,#REF!,#REF!,#REF!,#REF!)</f>
        <v>#REF!</v>
      </c>
      <c r="GE25" s="79" t="e">
        <f>SUM(GE13,GE17,#REF!,#REF!,#REF!,#REF!,#REF!)</f>
        <v>#REF!</v>
      </c>
      <c r="GF25" s="78" t="e">
        <f>SUM(GF13,GF17,#REF!,#REF!,#REF!,#REF!,#REF!)</f>
        <v>#REF!</v>
      </c>
      <c r="GG25" s="77" t="e">
        <f>SUM(GG13,GG17,#REF!,#REF!,#REF!,#REF!,#REF!)</f>
        <v>#REF!</v>
      </c>
      <c r="GH25" s="77" t="e">
        <f>SUM(GH13,GH17,#REF!,#REF!,#REF!,#REF!,#REF!)</f>
        <v>#REF!</v>
      </c>
      <c r="GI25" s="79" t="e">
        <f>SUM(GI13,GI17,#REF!,#REF!,#REF!,#REF!,#REF!)</f>
        <v>#REF!</v>
      </c>
      <c r="GJ25" s="78" t="e">
        <f>SUM(GJ13,GJ17,#REF!,#REF!,#REF!,#REF!,#REF!)</f>
        <v>#REF!</v>
      </c>
      <c r="GK25" s="77" t="e">
        <f>SUM(GK13,GK17,#REF!,#REF!,#REF!,#REF!,#REF!)</f>
        <v>#REF!</v>
      </c>
      <c r="GL25" s="77" t="e">
        <f>SUM(GL13,GL17,#REF!,#REF!,#REF!,#REF!,#REF!)</f>
        <v>#REF!</v>
      </c>
      <c r="GM25" s="79" t="e">
        <f>SUM(GM13,GM17,#REF!,#REF!,#REF!,#REF!,#REF!)</f>
        <v>#REF!</v>
      </c>
      <c r="GN25" s="78" t="e">
        <f>SUM(GN13,GN17,#REF!,#REF!,#REF!,#REF!,#REF!)</f>
        <v>#REF!</v>
      </c>
      <c r="GO25" s="77" t="e">
        <f>SUM(GO13,GO17,#REF!,#REF!,#REF!,#REF!,#REF!)</f>
        <v>#REF!</v>
      </c>
      <c r="GP25" s="77" t="e">
        <f>SUM(GP13,GP17,#REF!,#REF!,#REF!,#REF!,#REF!)</f>
        <v>#REF!</v>
      </c>
      <c r="GQ25" s="79" t="e">
        <f>SUM(GQ13,GQ17,#REF!,#REF!,#REF!,#REF!,#REF!)</f>
        <v>#REF!</v>
      </c>
      <c r="GR25" s="78" t="e">
        <f>SUM(GR13,GR17,#REF!,#REF!,#REF!,#REF!,#REF!)</f>
        <v>#REF!</v>
      </c>
      <c r="GS25" s="77" t="e">
        <f>SUM(GS13,GS17,#REF!,#REF!,#REF!,#REF!,#REF!)</f>
        <v>#REF!</v>
      </c>
      <c r="GT25" s="77" t="e">
        <f>SUM(GT13,GT17,#REF!,#REF!,#REF!,#REF!,#REF!)</f>
        <v>#REF!</v>
      </c>
      <c r="GU25" s="79" t="e">
        <f>SUM(GU13,GU17,#REF!,#REF!,#REF!,#REF!,#REF!)</f>
        <v>#REF!</v>
      </c>
      <c r="GV25" s="78" t="e">
        <f>SUM(GV13,GV17,#REF!,#REF!,#REF!,#REF!,#REF!)</f>
        <v>#REF!</v>
      </c>
      <c r="GW25" s="77" t="e">
        <f>SUM(GW13,GW17,#REF!,#REF!,#REF!,#REF!,#REF!)</f>
        <v>#REF!</v>
      </c>
      <c r="GX25" s="77" t="e">
        <f>SUM(GX13,GX17,#REF!,#REF!,#REF!,#REF!,#REF!)</f>
        <v>#REF!</v>
      </c>
      <c r="GY25" s="79" t="e">
        <f>SUM(GY13,GY17,#REF!,#REF!,#REF!,#REF!,#REF!)</f>
        <v>#REF!</v>
      </c>
      <c r="GZ25" s="78" t="e">
        <f>SUM(GZ13,GZ17,#REF!,#REF!,#REF!,#REF!,#REF!)</f>
        <v>#REF!</v>
      </c>
      <c r="HA25" s="77" t="e">
        <f>SUM(HA13,HA17,#REF!,#REF!,#REF!,#REF!,#REF!)</f>
        <v>#REF!</v>
      </c>
      <c r="HB25" s="77" t="e">
        <f>SUM(HB13,HB17,#REF!,#REF!,#REF!,#REF!,#REF!)</f>
        <v>#REF!</v>
      </c>
      <c r="HC25" s="79" t="e">
        <f>SUM(HC13,HC17,#REF!,#REF!,#REF!,#REF!,#REF!)</f>
        <v>#REF!</v>
      </c>
    </row>
    <row r="26" spans="1:211" x14ac:dyDescent="0.25">
      <c r="A26" s="85" t="s">
        <v>113</v>
      </c>
      <c r="B26" s="137">
        <f>SUM(B14,B18,B22)</f>
        <v>3.1249999999999996</v>
      </c>
      <c r="C26" s="138"/>
      <c r="D26" s="138"/>
      <c r="E26" s="138"/>
      <c r="F26" s="139"/>
      <c r="G26" s="86"/>
      <c r="H26" s="131" t="e">
        <f>SUM(H14,H18,#REF!,#REF!,#REF!,#REF!,#REF!)</f>
        <v>#REF!</v>
      </c>
      <c r="I26" s="132"/>
      <c r="J26" s="132"/>
      <c r="K26" s="133"/>
      <c r="L26" s="131" t="e">
        <f>SUM(L14,L18,#REF!,#REF!,#REF!,#REF!,#REF!)</f>
        <v>#REF!</v>
      </c>
      <c r="M26" s="132"/>
      <c r="N26" s="132"/>
      <c r="O26" s="133"/>
      <c r="P26" s="131" t="e">
        <f>SUM(P14,P18,#REF!,#REF!,#REF!,#REF!,#REF!)</f>
        <v>#REF!</v>
      </c>
      <c r="Q26" s="132"/>
      <c r="R26" s="132"/>
      <c r="S26" s="133"/>
      <c r="T26" s="131" t="e">
        <f>SUM(T14,T18,#REF!,#REF!,#REF!,#REF!,#REF!)</f>
        <v>#REF!</v>
      </c>
      <c r="U26" s="132"/>
      <c r="V26" s="132"/>
      <c r="W26" s="133"/>
      <c r="X26" s="131" t="e">
        <f>SUM(X14,X18,#REF!,#REF!,#REF!,#REF!,#REF!)</f>
        <v>#REF!</v>
      </c>
      <c r="Y26" s="132"/>
      <c r="Z26" s="132"/>
      <c r="AA26" s="133"/>
      <c r="AB26" s="131" t="e">
        <f>SUM(AB14,AB18,#REF!,#REF!,#REF!,#REF!,#REF!)</f>
        <v>#REF!</v>
      </c>
      <c r="AC26" s="132"/>
      <c r="AD26" s="132"/>
      <c r="AE26" s="133"/>
      <c r="AF26" s="131" t="e">
        <f>SUM(AF14,AF18,#REF!,#REF!,#REF!,#REF!,#REF!)</f>
        <v>#REF!</v>
      </c>
      <c r="AG26" s="132"/>
      <c r="AH26" s="132"/>
      <c r="AI26" s="133"/>
      <c r="AJ26" s="131" t="e">
        <f>SUM(AJ14,AJ18,#REF!,#REF!,#REF!,#REF!,#REF!)</f>
        <v>#REF!</v>
      </c>
      <c r="AK26" s="132"/>
      <c r="AL26" s="132"/>
      <c r="AM26" s="133"/>
      <c r="AN26" s="131" t="e">
        <f>SUM(AN14,AN18,#REF!,#REF!,#REF!,#REF!,#REF!)</f>
        <v>#REF!</v>
      </c>
      <c r="AO26" s="132"/>
      <c r="AP26" s="132"/>
      <c r="AQ26" s="133"/>
      <c r="AR26" s="131" t="e">
        <f>SUM(AR14,AR18,#REF!,#REF!,#REF!,#REF!,#REF!)</f>
        <v>#REF!</v>
      </c>
      <c r="AS26" s="132"/>
      <c r="AT26" s="132"/>
      <c r="AU26" s="133"/>
      <c r="AV26" s="131" t="e">
        <f>SUM(AV14,AV18,#REF!,#REF!,#REF!,#REF!,#REF!)</f>
        <v>#REF!</v>
      </c>
      <c r="AW26" s="132"/>
      <c r="AX26" s="132"/>
      <c r="AY26" s="133"/>
      <c r="AZ26" s="131" t="e">
        <f>SUM(AZ14,AZ18,#REF!,#REF!,#REF!,#REF!,#REF!)</f>
        <v>#REF!</v>
      </c>
      <c r="BA26" s="132"/>
      <c r="BB26" s="132"/>
      <c r="BC26" s="133"/>
      <c r="BD26" s="131" t="e">
        <f>SUM(BD14,BD18,#REF!,#REF!,#REF!,#REF!,#REF!)</f>
        <v>#REF!</v>
      </c>
      <c r="BE26" s="132"/>
      <c r="BF26" s="132"/>
      <c r="BG26" s="133"/>
      <c r="BH26" s="131" t="e">
        <f>SUM(BH14,BH18,#REF!,#REF!,#REF!,#REF!,#REF!)</f>
        <v>#REF!</v>
      </c>
      <c r="BI26" s="132"/>
      <c r="BJ26" s="132"/>
      <c r="BK26" s="133"/>
      <c r="BL26" s="131" t="e">
        <f>SUM(BL14,BL18,#REF!,#REF!,#REF!,#REF!,#REF!)</f>
        <v>#REF!</v>
      </c>
      <c r="BM26" s="132"/>
      <c r="BN26" s="132"/>
      <c r="BO26" s="133"/>
      <c r="BP26" s="131" t="e">
        <f>SUM(BP14,BP18,#REF!,#REF!,#REF!,#REF!,#REF!)</f>
        <v>#REF!</v>
      </c>
      <c r="BQ26" s="132"/>
      <c r="BR26" s="132"/>
      <c r="BS26" s="133"/>
      <c r="BT26" s="131" t="e">
        <f>SUM(BT14,BT18,#REF!,#REF!,#REF!,#REF!,#REF!)</f>
        <v>#REF!</v>
      </c>
      <c r="BU26" s="132"/>
      <c r="BV26" s="132"/>
      <c r="BW26" s="133"/>
      <c r="BX26" s="131" t="e">
        <f>SUM(BX14,BX18,#REF!,#REF!,#REF!,#REF!,#REF!)</f>
        <v>#REF!</v>
      </c>
      <c r="BY26" s="132"/>
      <c r="BZ26" s="132"/>
      <c r="CA26" s="133"/>
      <c r="CB26" s="131" t="e">
        <f>SUM(CB14,CB18,#REF!,#REF!,#REF!,#REF!,#REF!)</f>
        <v>#REF!</v>
      </c>
      <c r="CC26" s="132"/>
      <c r="CD26" s="132"/>
      <c r="CE26" s="133"/>
      <c r="CF26" s="131" t="e">
        <f>SUM(CF14,CF18,#REF!,#REF!,#REF!,#REF!,#REF!)</f>
        <v>#REF!</v>
      </c>
      <c r="CG26" s="132"/>
      <c r="CH26" s="132"/>
      <c r="CI26" s="133"/>
      <c r="CJ26" s="131" t="e">
        <f>SUM(CJ14,CJ18,#REF!,#REF!,#REF!,#REF!,#REF!)</f>
        <v>#REF!</v>
      </c>
      <c r="CK26" s="132"/>
      <c r="CL26" s="132"/>
      <c r="CM26" s="133"/>
      <c r="CN26" s="131" t="e">
        <f>SUM(CN14,CN18,#REF!,#REF!,#REF!,#REF!,#REF!)</f>
        <v>#REF!</v>
      </c>
      <c r="CO26" s="132"/>
      <c r="CP26" s="132"/>
      <c r="CQ26" s="133"/>
      <c r="CR26" s="131" t="e">
        <f>SUM(CR14,CR18,#REF!,#REF!,#REF!,#REF!,#REF!)</f>
        <v>#REF!</v>
      </c>
      <c r="CS26" s="132"/>
      <c r="CT26" s="132"/>
      <c r="CU26" s="133"/>
      <c r="CV26" s="131" t="e">
        <f>SUM(CV14,CV18,#REF!,#REF!,#REF!,#REF!,#REF!)</f>
        <v>#REF!</v>
      </c>
      <c r="CW26" s="132"/>
      <c r="CX26" s="132"/>
      <c r="CY26" s="133"/>
      <c r="CZ26" s="131" t="e">
        <f>SUM(CZ14,CZ18,#REF!,#REF!,#REF!,#REF!,#REF!)</f>
        <v>#REF!</v>
      </c>
      <c r="DA26" s="132"/>
      <c r="DB26" s="132"/>
      <c r="DC26" s="133"/>
      <c r="DD26" s="131" t="e">
        <f>SUM(DD14,DD18,#REF!,#REF!,#REF!,#REF!,#REF!)</f>
        <v>#REF!</v>
      </c>
      <c r="DE26" s="132"/>
      <c r="DF26" s="132"/>
      <c r="DG26" s="133"/>
      <c r="DH26" s="131" t="e">
        <f>SUM(DH14,DH18,#REF!,#REF!,#REF!,#REF!,#REF!)</f>
        <v>#REF!</v>
      </c>
      <c r="DI26" s="132"/>
      <c r="DJ26" s="132"/>
      <c r="DK26" s="133"/>
      <c r="DL26" s="131" t="e">
        <f>SUM(DL14,DL18,#REF!,#REF!,#REF!,#REF!,#REF!)</f>
        <v>#REF!</v>
      </c>
      <c r="DM26" s="132"/>
      <c r="DN26" s="132"/>
      <c r="DO26" s="133"/>
      <c r="DP26" s="131" t="e">
        <f>SUM(DP14,DP18,#REF!,#REF!,#REF!,#REF!,#REF!)</f>
        <v>#REF!</v>
      </c>
      <c r="DQ26" s="132"/>
      <c r="DR26" s="132"/>
      <c r="DS26" s="133"/>
      <c r="DT26" s="131" t="e">
        <f>SUM(DT14,DT18,#REF!,#REF!,#REF!,#REF!,#REF!)</f>
        <v>#REF!</v>
      </c>
      <c r="DU26" s="132"/>
      <c r="DV26" s="132"/>
      <c r="DW26" s="133"/>
      <c r="DX26" s="131" t="e">
        <f>SUM(DX14,DX18,#REF!,#REF!,#REF!,#REF!,#REF!)</f>
        <v>#REF!</v>
      </c>
      <c r="DY26" s="132"/>
      <c r="DZ26" s="132"/>
      <c r="EA26" s="133"/>
      <c r="EB26" s="131" t="e">
        <f>SUM(EB14,EB18,#REF!,#REF!,#REF!,#REF!,#REF!)</f>
        <v>#REF!</v>
      </c>
      <c r="EC26" s="132"/>
      <c r="ED26" s="132"/>
      <c r="EE26" s="133"/>
      <c r="EF26" s="131" t="e">
        <f>SUM(EF14,EF18,#REF!,#REF!,#REF!,#REF!,#REF!)</f>
        <v>#REF!</v>
      </c>
      <c r="EG26" s="132"/>
      <c r="EH26" s="132"/>
      <c r="EI26" s="133"/>
      <c r="EJ26" s="131" t="e">
        <f>SUM(EJ14,EJ18,#REF!,#REF!,#REF!,#REF!,#REF!)</f>
        <v>#REF!</v>
      </c>
      <c r="EK26" s="132"/>
      <c r="EL26" s="132"/>
      <c r="EM26" s="133"/>
      <c r="EN26" s="131" t="e">
        <f>SUM(EN14,EN18,#REF!,#REF!,#REF!,#REF!,#REF!)</f>
        <v>#REF!</v>
      </c>
      <c r="EO26" s="132"/>
      <c r="EP26" s="132"/>
      <c r="EQ26" s="133"/>
      <c r="ER26" s="131" t="e">
        <f>SUM(ER14,ER18,#REF!,#REF!,#REF!,#REF!,#REF!)</f>
        <v>#REF!</v>
      </c>
      <c r="ES26" s="132"/>
      <c r="ET26" s="132"/>
      <c r="EU26" s="133"/>
      <c r="EV26" s="131" t="e">
        <f>SUM(EV14,EV18,#REF!,#REF!,#REF!,#REF!,#REF!)</f>
        <v>#REF!</v>
      </c>
      <c r="EW26" s="132"/>
      <c r="EX26" s="132"/>
      <c r="EY26" s="133"/>
      <c r="EZ26" s="131" t="e">
        <f>SUM(EZ14,EZ18,#REF!,#REF!,#REF!,#REF!,#REF!)</f>
        <v>#REF!</v>
      </c>
      <c r="FA26" s="132"/>
      <c r="FB26" s="132"/>
      <c r="FC26" s="133"/>
      <c r="FD26" s="131" t="e">
        <f>SUM(FD14,FD18,#REF!,#REF!,#REF!,#REF!,#REF!)</f>
        <v>#REF!</v>
      </c>
      <c r="FE26" s="132"/>
      <c r="FF26" s="132"/>
      <c r="FG26" s="133"/>
      <c r="FH26" s="131" t="e">
        <f>SUM(FH14,FH18,#REF!,#REF!,#REF!,#REF!,#REF!)</f>
        <v>#REF!</v>
      </c>
      <c r="FI26" s="132"/>
      <c r="FJ26" s="132"/>
      <c r="FK26" s="133"/>
      <c r="FL26" s="131" t="e">
        <f>SUM(FL14,FL18,#REF!,#REF!,#REF!,#REF!,#REF!)</f>
        <v>#REF!</v>
      </c>
      <c r="FM26" s="132"/>
      <c r="FN26" s="132"/>
      <c r="FO26" s="133"/>
      <c r="FP26" s="131" t="e">
        <f>SUM(FP14,FP18,#REF!,#REF!,#REF!,#REF!,#REF!)</f>
        <v>#REF!</v>
      </c>
      <c r="FQ26" s="132"/>
      <c r="FR26" s="132"/>
      <c r="FS26" s="133"/>
      <c r="FT26" s="131" t="e">
        <f>SUM(FT14,FT18,#REF!,#REF!,#REF!,#REF!,#REF!)</f>
        <v>#REF!</v>
      </c>
      <c r="FU26" s="132"/>
      <c r="FV26" s="132"/>
      <c r="FW26" s="133"/>
      <c r="FX26" s="131" t="e">
        <f>SUM(FX14,FX18,#REF!,#REF!,#REF!,#REF!,#REF!)</f>
        <v>#REF!</v>
      </c>
      <c r="FY26" s="132"/>
      <c r="FZ26" s="132"/>
      <c r="GA26" s="133"/>
      <c r="GB26" s="131" t="e">
        <f>SUM(GB14,GB18,#REF!,#REF!,#REF!,#REF!,#REF!)</f>
        <v>#REF!</v>
      </c>
      <c r="GC26" s="132"/>
      <c r="GD26" s="132"/>
      <c r="GE26" s="133"/>
      <c r="GF26" s="131" t="e">
        <f>SUM(GF14,GF18,#REF!,#REF!,#REF!,#REF!,#REF!)</f>
        <v>#REF!</v>
      </c>
      <c r="GG26" s="132"/>
      <c r="GH26" s="132"/>
      <c r="GI26" s="133"/>
      <c r="GJ26" s="131" t="e">
        <f>SUM(GJ14,GJ18,#REF!,#REF!,#REF!,#REF!,#REF!)</f>
        <v>#REF!</v>
      </c>
      <c r="GK26" s="132"/>
      <c r="GL26" s="132"/>
      <c r="GM26" s="133"/>
      <c r="GN26" s="131" t="e">
        <f>SUM(GN14,GN18,#REF!,#REF!,#REF!,#REF!,#REF!)</f>
        <v>#REF!</v>
      </c>
      <c r="GO26" s="132"/>
      <c r="GP26" s="132"/>
      <c r="GQ26" s="133"/>
      <c r="GR26" s="131" t="e">
        <f>SUM(GR14,GR18,#REF!,#REF!,#REF!,#REF!,#REF!)</f>
        <v>#REF!</v>
      </c>
      <c r="GS26" s="132"/>
      <c r="GT26" s="132"/>
      <c r="GU26" s="133"/>
      <c r="GV26" s="131" t="e">
        <f>SUM(GV14,GV18,#REF!,#REF!,#REF!,#REF!,#REF!)</f>
        <v>#REF!</v>
      </c>
      <c r="GW26" s="132"/>
      <c r="GX26" s="132"/>
      <c r="GY26" s="133"/>
      <c r="GZ26" s="131" t="e">
        <f>SUM(GZ14,GZ18,#REF!,#REF!,#REF!,#REF!,#REF!)</f>
        <v>#REF!</v>
      </c>
      <c r="HA26" s="132"/>
      <c r="HB26" s="132"/>
      <c r="HC26" s="133"/>
    </row>
    <row r="27" spans="1:211" ht="16.5" thickBot="1" x14ac:dyDescent="0.3">
      <c r="A27" s="85" t="s">
        <v>114</v>
      </c>
      <c r="B27" s="137">
        <v>3.8333333333333335</v>
      </c>
      <c r="C27" s="138"/>
      <c r="D27" s="138"/>
      <c r="E27" s="138"/>
      <c r="F27" s="139"/>
      <c r="G27" s="86"/>
      <c r="H27" s="143">
        <v>112</v>
      </c>
      <c r="I27" s="132"/>
      <c r="J27" s="132"/>
      <c r="K27" s="133"/>
      <c r="L27" s="143">
        <v>112</v>
      </c>
      <c r="M27" s="132"/>
      <c r="N27" s="132"/>
      <c r="O27" s="133"/>
      <c r="P27" s="143">
        <v>112</v>
      </c>
      <c r="Q27" s="132"/>
      <c r="R27" s="132"/>
      <c r="S27" s="133"/>
      <c r="T27" s="143">
        <v>112</v>
      </c>
      <c r="U27" s="132"/>
      <c r="V27" s="132"/>
      <c r="W27" s="133"/>
      <c r="X27" s="143">
        <v>112</v>
      </c>
      <c r="Y27" s="132"/>
      <c r="Z27" s="132"/>
      <c r="AA27" s="133"/>
      <c r="AB27" s="143">
        <v>112</v>
      </c>
      <c r="AC27" s="132"/>
      <c r="AD27" s="132"/>
      <c r="AE27" s="133"/>
      <c r="AF27" s="143">
        <v>112</v>
      </c>
      <c r="AG27" s="132"/>
      <c r="AH27" s="132"/>
      <c r="AI27" s="133"/>
      <c r="AJ27" s="143">
        <v>112</v>
      </c>
      <c r="AK27" s="132"/>
      <c r="AL27" s="132"/>
      <c r="AM27" s="133"/>
      <c r="AN27" s="143">
        <v>112</v>
      </c>
      <c r="AO27" s="132"/>
      <c r="AP27" s="132"/>
      <c r="AQ27" s="133"/>
      <c r="AR27" s="143">
        <v>112</v>
      </c>
      <c r="AS27" s="132"/>
      <c r="AT27" s="132"/>
      <c r="AU27" s="133"/>
      <c r="AV27" s="143">
        <v>112</v>
      </c>
      <c r="AW27" s="132"/>
      <c r="AX27" s="132"/>
      <c r="AY27" s="133"/>
      <c r="AZ27" s="143">
        <v>112</v>
      </c>
      <c r="BA27" s="132"/>
      <c r="BB27" s="132"/>
      <c r="BC27" s="133"/>
      <c r="BD27" s="143">
        <v>112</v>
      </c>
      <c r="BE27" s="132"/>
      <c r="BF27" s="132"/>
      <c r="BG27" s="133"/>
      <c r="BH27" s="143">
        <v>112</v>
      </c>
      <c r="BI27" s="132"/>
      <c r="BJ27" s="132"/>
      <c r="BK27" s="133"/>
      <c r="BL27" s="143">
        <v>112</v>
      </c>
      <c r="BM27" s="132"/>
      <c r="BN27" s="132"/>
      <c r="BO27" s="133"/>
      <c r="BP27" s="143">
        <v>112</v>
      </c>
      <c r="BQ27" s="132"/>
      <c r="BR27" s="132"/>
      <c r="BS27" s="133"/>
      <c r="BT27" s="143">
        <v>112</v>
      </c>
      <c r="BU27" s="132"/>
      <c r="BV27" s="132"/>
      <c r="BW27" s="133"/>
      <c r="BX27" s="143">
        <v>133.5</v>
      </c>
      <c r="BY27" s="132"/>
      <c r="BZ27" s="132"/>
      <c r="CA27" s="133"/>
      <c r="CB27" s="143">
        <v>112</v>
      </c>
      <c r="CC27" s="132"/>
      <c r="CD27" s="132"/>
      <c r="CE27" s="133"/>
      <c r="CF27" s="143">
        <v>112</v>
      </c>
      <c r="CG27" s="132"/>
      <c r="CH27" s="132"/>
      <c r="CI27" s="133"/>
      <c r="CJ27" s="143">
        <v>112</v>
      </c>
      <c r="CK27" s="132"/>
      <c r="CL27" s="132"/>
      <c r="CM27" s="133"/>
      <c r="CN27" s="143">
        <v>112</v>
      </c>
      <c r="CO27" s="132"/>
      <c r="CP27" s="132"/>
      <c r="CQ27" s="133"/>
      <c r="CR27" s="143">
        <v>112</v>
      </c>
      <c r="CS27" s="132"/>
      <c r="CT27" s="132"/>
      <c r="CU27" s="133"/>
      <c r="CV27" s="143">
        <v>112</v>
      </c>
      <c r="CW27" s="132"/>
      <c r="CX27" s="132"/>
      <c r="CY27" s="133"/>
      <c r="CZ27" s="143">
        <v>112</v>
      </c>
      <c r="DA27" s="132"/>
      <c r="DB27" s="132"/>
      <c r="DC27" s="133"/>
      <c r="DD27" s="143">
        <v>112</v>
      </c>
      <c r="DE27" s="132"/>
      <c r="DF27" s="132"/>
      <c r="DG27" s="133"/>
      <c r="DH27" s="143">
        <v>112</v>
      </c>
      <c r="DI27" s="132"/>
      <c r="DJ27" s="132"/>
      <c r="DK27" s="133"/>
      <c r="DL27" s="143">
        <v>112</v>
      </c>
      <c r="DM27" s="132"/>
      <c r="DN27" s="132"/>
      <c r="DO27" s="133"/>
      <c r="DP27" s="143">
        <v>112</v>
      </c>
      <c r="DQ27" s="132"/>
      <c r="DR27" s="132"/>
      <c r="DS27" s="133"/>
      <c r="DT27" s="143">
        <v>112</v>
      </c>
      <c r="DU27" s="132"/>
      <c r="DV27" s="132"/>
      <c r="DW27" s="133"/>
      <c r="DX27" s="143">
        <v>112</v>
      </c>
      <c r="DY27" s="132"/>
      <c r="DZ27" s="132"/>
      <c r="EA27" s="133"/>
      <c r="EB27" s="143">
        <v>112</v>
      </c>
      <c r="EC27" s="132"/>
      <c r="ED27" s="132"/>
      <c r="EE27" s="133"/>
      <c r="EF27" s="143">
        <v>112</v>
      </c>
      <c r="EG27" s="132"/>
      <c r="EH27" s="132"/>
      <c r="EI27" s="133"/>
      <c r="EJ27" s="143">
        <v>112</v>
      </c>
      <c r="EK27" s="132"/>
      <c r="EL27" s="132"/>
      <c r="EM27" s="133"/>
      <c r="EN27" s="143">
        <v>112</v>
      </c>
      <c r="EO27" s="132"/>
      <c r="EP27" s="132"/>
      <c r="EQ27" s="133"/>
      <c r="ER27" s="143">
        <v>112</v>
      </c>
      <c r="ES27" s="132"/>
      <c r="ET27" s="132"/>
      <c r="EU27" s="133"/>
      <c r="EV27" s="143">
        <v>112</v>
      </c>
      <c r="EW27" s="132"/>
      <c r="EX27" s="132"/>
      <c r="EY27" s="133"/>
      <c r="EZ27" s="143">
        <v>112</v>
      </c>
      <c r="FA27" s="132"/>
      <c r="FB27" s="132"/>
      <c r="FC27" s="133"/>
      <c r="FD27" s="143">
        <v>112</v>
      </c>
      <c r="FE27" s="132"/>
      <c r="FF27" s="132"/>
      <c r="FG27" s="133"/>
      <c r="FH27" s="143">
        <v>112</v>
      </c>
      <c r="FI27" s="132"/>
      <c r="FJ27" s="132"/>
      <c r="FK27" s="133"/>
      <c r="FL27" s="143">
        <v>112</v>
      </c>
      <c r="FM27" s="132"/>
      <c r="FN27" s="132"/>
      <c r="FO27" s="133"/>
      <c r="FP27" s="143">
        <v>112</v>
      </c>
      <c r="FQ27" s="132"/>
      <c r="FR27" s="132"/>
      <c r="FS27" s="133"/>
      <c r="FT27" s="143">
        <v>112</v>
      </c>
      <c r="FU27" s="132"/>
      <c r="FV27" s="132"/>
      <c r="FW27" s="133"/>
      <c r="FX27" s="143">
        <v>112</v>
      </c>
      <c r="FY27" s="132"/>
      <c r="FZ27" s="132"/>
      <c r="GA27" s="133"/>
      <c r="GB27" s="143">
        <v>112</v>
      </c>
      <c r="GC27" s="132"/>
      <c r="GD27" s="132"/>
      <c r="GE27" s="133"/>
      <c r="GF27" s="143">
        <v>112</v>
      </c>
      <c r="GG27" s="132"/>
      <c r="GH27" s="132"/>
      <c r="GI27" s="133"/>
      <c r="GJ27" s="143">
        <v>112</v>
      </c>
      <c r="GK27" s="132"/>
      <c r="GL27" s="132"/>
      <c r="GM27" s="133"/>
      <c r="GN27" s="143">
        <v>112</v>
      </c>
      <c r="GO27" s="132"/>
      <c r="GP27" s="132"/>
      <c r="GQ27" s="133"/>
      <c r="GR27" s="143">
        <v>112</v>
      </c>
      <c r="GS27" s="132"/>
      <c r="GT27" s="132"/>
      <c r="GU27" s="133"/>
      <c r="GV27" s="143">
        <v>112</v>
      </c>
      <c r="GW27" s="132"/>
      <c r="GX27" s="132"/>
      <c r="GY27" s="133"/>
      <c r="GZ27" s="143">
        <v>112</v>
      </c>
      <c r="HA27" s="132"/>
      <c r="HB27" s="132"/>
      <c r="HC27" s="133"/>
    </row>
    <row r="28" spans="1:211" ht="16.5" thickBot="1" x14ac:dyDescent="0.3">
      <c r="A28" s="71" t="s">
        <v>97</v>
      </c>
      <c r="B28" s="144">
        <f>B27-B26</f>
        <v>0.70833333333333393</v>
      </c>
      <c r="C28" s="145"/>
      <c r="D28" s="145"/>
      <c r="E28" s="145"/>
      <c r="F28" s="146"/>
      <c r="G28" s="87"/>
      <c r="H28" s="140" t="e">
        <f>H27-H26</f>
        <v>#REF!</v>
      </c>
      <c r="I28" s="141"/>
      <c r="J28" s="141"/>
      <c r="K28" s="142"/>
      <c r="L28" s="140" t="e">
        <f>L27-L26</f>
        <v>#REF!</v>
      </c>
      <c r="M28" s="141"/>
      <c r="N28" s="141"/>
      <c r="O28" s="142"/>
      <c r="P28" s="140" t="e">
        <f>P27-P26</f>
        <v>#REF!</v>
      </c>
      <c r="Q28" s="141"/>
      <c r="R28" s="141"/>
      <c r="S28" s="142"/>
      <c r="T28" s="140" t="e">
        <f>T27-T26</f>
        <v>#REF!</v>
      </c>
      <c r="U28" s="141"/>
      <c r="V28" s="141"/>
      <c r="W28" s="142"/>
      <c r="X28" s="140" t="e">
        <f>X27-X26</f>
        <v>#REF!</v>
      </c>
      <c r="Y28" s="141"/>
      <c r="Z28" s="141"/>
      <c r="AA28" s="142"/>
      <c r="AB28" s="140" t="e">
        <f>AB27-AB26</f>
        <v>#REF!</v>
      </c>
      <c r="AC28" s="141"/>
      <c r="AD28" s="141"/>
      <c r="AE28" s="142"/>
      <c r="AF28" s="140" t="e">
        <f>AF27-AF26</f>
        <v>#REF!</v>
      </c>
      <c r="AG28" s="141"/>
      <c r="AH28" s="141"/>
      <c r="AI28" s="142"/>
      <c r="AJ28" s="140" t="e">
        <f>AJ27-AJ26</f>
        <v>#REF!</v>
      </c>
      <c r="AK28" s="141"/>
      <c r="AL28" s="141"/>
      <c r="AM28" s="142"/>
      <c r="AN28" s="140" t="e">
        <f>AN27-AN26</f>
        <v>#REF!</v>
      </c>
      <c r="AO28" s="141"/>
      <c r="AP28" s="141"/>
      <c r="AQ28" s="142"/>
      <c r="AR28" s="140" t="e">
        <f>AR27-AR26</f>
        <v>#REF!</v>
      </c>
      <c r="AS28" s="141"/>
      <c r="AT28" s="141"/>
      <c r="AU28" s="142"/>
      <c r="AV28" s="140" t="e">
        <f>AV27-AV26</f>
        <v>#REF!</v>
      </c>
      <c r="AW28" s="141"/>
      <c r="AX28" s="141"/>
      <c r="AY28" s="142"/>
      <c r="AZ28" s="140" t="e">
        <f>AZ27-AZ26</f>
        <v>#REF!</v>
      </c>
      <c r="BA28" s="141"/>
      <c r="BB28" s="141"/>
      <c r="BC28" s="142"/>
      <c r="BD28" s="140" t="e">
        <f>BD27-BD26</f>
        <v>#REF!</v>
      </c>
      <c r="BE28" s="141"/>
      <c r="BF28" s="141"/>
      <c r="BG28" s="142"/>
      <c r="BH28" s="140" t="e">
        <f>BH27-BH26</f>
        <v>#REF!</v>
      </c>
      <c r="BI28" s="141"/>
      <c r="BJ28" s="141"/>
      <c r="BK28" s="142"/>
      <c r="BL28" s="140" t="e">
        <f>BL27-BL26</f>
        <v>#REF!</v>
      </c>
      <c r="BM28" s="141"/>
      <c r="BN28" s="141"/>
      <c r="BO28" s="142"/>
      <c r="BP28" s="140" t="e">
        <f>BP27-BP26</f>
        <v>#REF!</v>
      </c>
      <c r="BQ28" s="141"/>
      <c r="BR28" s="141"/>
      <c r="BS28" s="142"/>
      <c r="BT28" s="140" t="e">
        <f>BT27-BT26</f>
        <v>#REF!</v>
      </c>
      <c r="BU28" s="141"/>
      <c r="BV28" s="141"/>
      <c r="BW28" s="142"/>
      <c r="BX28" s="140" t="e">
        <f>BX27-BX26</f>
        <v>#REF!</v>
      </c>
      <c r="BY28" s="141"/>
      <c r="BZ28" s="141"/>
      <c r="CA28" s="142"/>
      <c r="CB28" s="140" t="e">
        <f>CB27-CB26</f>
        <v>#REF!</v>
      </c>
      <c r="CC28" s="141"/>
      <c r="CD28" s="141"/>
      <c r="CE28" s="142"/>
      <c r="CF28" s="140" t="e">
        <f>CF27-CF26</f>
        <v>#REF!</v>
      </c>
      <c r="CG28" s="141"/>
      <c r="CH28" s="141"/>
      <c r="CI28" s="142"/>
      <c r="CJ28" s="140" t="e">
        <f>CJ27-CJ26</f>
        <v>#REF!</v>
      </c>
      <c r="CK28" s="141"/>
      <c r="CL28" s="141"/>
      <c r="CM28" s="142"/>
      <c r="CN28" s="140" t="e">
        <f>CN27-CN26</f>
        <v>#REF!</v>
      </c>
      <c r="CO28" s="141"/>
      <c r="CP28" s="141"/>
      <c r="CQ28" s="142"/>
      <c r="CR28" s="140" t="e">
        <f>CR27-CR26</f>
        <v>#REF!</v>
      </c>
      <c r="CS28" s="141"/>
      <c r="CT28" s="141"/>
      <c r="CU28" s="142"/>
      <c r="CV28" s="140" t="e">
        <f>CV27-CV26</f>
        <v>#REF!</v>
      </c>
      <c r="CW28" s="141"/>
      <c r="CX28" s="141"/>
      <c r="CY28" s="142"/>
      <c r="CZ28" s="140" t="e">
        <f>CZ27-CZ26</f>
        <v>#REF!</v>
      </c>
      <c r="DA28" s="141"/>
      <c r="DB28" s="141"/>
      <c r="DC28" s="142"/>
      <c r="DD28" s="140" t="e">
        <f>DD27-DD26</f>
        <v>#REF!</v>
      </c>
      <c r="DE28" s="141"/>
      <c r="DF28" s="141"/>
      <c r="DG28" s="142"/>
      <c r="DH28" s="140" t="e">
        <f>DH27-DH26</f>
        <v>#REF!</v>
      </c>
      <c r="DI28" s="141"/>
      <c r="DJ28" s="141"/>
      <c r="DK28" s="142"/>
      <c r="DL28" s="140" t="e">
        <f>DL27-DL26</f>
        <v>#REF!</v>
      </c>
      <c r="DM28" s="141"/>
      <c r="DN28" s="141"/>
      <c r="DO28" s="142"/>
      <c r="DP28" s="140" t="e">
        <f>DP27-DP26</f>
        <v>#REF!</v>
      </c>
      <c r="DQ28" s="141"/>
      <c r="DR28" s="141"/>
      <c r="DS28" s="142"/>
      <c r="DT28" s="140" t="e">
        <f>DT27-DT26</f>
        <v>#REF!</v>
      </c>
      <c r="DU28" s="141"/>
      <c r="DV28" s="141"/>
      <c r="DW28" s="142"/>
      <c r="DX28" s="140" t="e">
        <f>DX27-DX26</f>
        <v>#REF!</v>
      </c>
      <c r="DY28" s="141"/>
      <c r="DZ28" s="141"/>
      <c r="EA28" s="142"/>
      <c r="EB28" s="140" t="e">
        <f>EB27-EB26</f>
        <v>#REF!</v>
      </c>
      <c r="EC28" s="141"/>
      <c r="ED28" s="141"/>
      <c r="EE28" s="142"/>
      <c r="EF28" s="140" t="e">
        <f>EF27-EF26</f>
        <v>#REF!</v>
      </c>
      <c r="EG28" s="141"/>
      <c r="EH28" s="141"/>
      <c r="EI28" s="142"/>
      <c r="EJ28" s="140" t="e">
        <f>EJ27-EJ26</f>
        <v>#REF!</v>
      </c>
      <c r="EK28" s="141"/>
      <c r="EL28" s="141"/>
      <c r="EM28" s="142"/>
      <c r="EN28" s="140" t="e">
        <f>EN27-EN26</f>
        <v>#REF!</v>
      </c>
      <c r="EO28" s="141"/>
      <c r="EP28" s="141"/>
      <c r="EQ28" s="142"/>
      <c r="ER28" s="140" t="e">
        <f>ER27-ER26</f>
        <v>#REF!</v>
      </c>
      <c r="ES28" s="141"/>
      <c r="ET28" s="141"/>
      <c r="EU28" s="142"/>
      <c r="EV28" s="140" t="e">
        <f>EV27-EV26</f>
        <v>#REF!</v>
      </c>
      <c r="EW28" s="141"/>
      <c r="EX28" s="141"/>
      <c r="EY28" s="142"/>
      <c r="EZ28" s="140" t="e">
        <f>EZ27-EZ26</f>
        <v>#REF!</v>
      </c>
      <c r="FA28" s="141"/>
      <c r="FB28" s="141"/>
      <c r="FC28" s="142"/>
      <c r="FD28" s="140" t="e">
        <f>FD27-FD26</f>
        <v>#REF!</v>
      </c>
      <c r="FE28" s="141"/>
      <c r="FF28" s="141"/>
      <c r="FG28" s="142"/>
      <c r="FH28" s="140" t="e">
        <f>FH27-FH26</f>
        <v>#REF!</v>
      </c>
      <c r="FI28" s="141"/>
      <c r="FJ28" s="141"/>
      <c r="FK28" s="142"/>
      <c r="FL28" s="140" t="e">
        <f>FL27-FL26</f>
        <v>#REF!</v>
      </c>
      <c r="FM28" s="141"/>
      <c r="FN28" s="141"/>
      <c r="FO28" s="142"/>
      <c r="FP28" s="140" t="e">
        <f>FP27-FP26</f>
        <v>#REF!</v>
      </c>
      <c r="FQ28" s="141"/>
      <c r="FR28" s="141"/>
      <c r="FS28" s="142"/>
      <c r="FT28" s="140" t="e">
        <f>FT27-FT26</f>
        <v>#REF!</v>
      </c>
      <c r="FU28" s="141"/>
      <c r="FV28" s="141"/>
      <c r="FW28" s="142"/>
      <c r="FX28" s="140" t="e">
        <f>FX27-FX26</f>
        <v>#REF!</v>
      </c>
      <c r="FY28" s="141"/>
      <c r="FZ28" s="141"/>
      <c r="GA28" s="142"/>
      <c r="GB28" s="140" t="e">
        <f>GB27-GB26</f>
        <v>#REF!</v>
      </c>
      <c r="GC28" s="141"/>
      <c r="GD28" s="141"/>
      <c r="GE28" s="142"/>
      <c r="GF28" s="140" t="e">
        <f>GF27-GF26</f>
        <v>#REF!</v>
      </c>
      <c r="GG28" s="141"/>
      <c r="GH28" s="141"/>
      <c r="GI28" s="142"/>
      <c r="GJ28" s="140" t="e">
        <f>GJ27-GJ26</f>
        <v>#REF!</v>
      </c>
      <c r="GK28" s="141"/>
      <c r="GL28" s="141"/>
      <c r="GM28" s="142"/>
      <c r="GN28" s="140" t="e">
        <f>GN27-GN26</f>
        <v>#REF!</v>
      </c>
      <c r="GO28" s="141"/>
      <c r="GP28" s="141"/>
      <c r="GQ28" s="142"/>
      <c r="GR28" s="140" t="e">
        <f>GR27-GR26</f>
        <v>#REF!</v>
      </c>
      <c r="GS28" s="141"/>
      <c r="GT28" s="141"/>
      <c r="GU28" s="142"/>
      <c r="GV28" s="140" t="e">
        <f>GV27-GV26</f>
        <v>#REF!</v>
      </c>
      <c r="GW28" s="141"/>
      <c r="GX28" s="141"/>
      <c r="GY28" s="142"/>
      <c r="GZ28" s="140" t="e">
        <f>GZ27-GZ26</f>
        <v>#REF!</v>
      </c>
      <c r="HA28" s="141"/>
      <c r="HB28" s="141"/>
      <c r="HC28" s="142"/>
    </row>
    <row r="30" spans="1:211" ht="16.5" thickBot="1" x14ac:dyDescent="0.3">
      <c r="A30" s="83" t="s">
        <v>181</v>
      </c>
    </row>
    <row r="31" spans="1:211" x14ac:dyDescent="0.25">
      <c r="A31" s="60" t="s">
        <v>115</v>
      </c>
      <c r="B31" s="82">
        <v>1</v>
      </c>
      <c r="C31" s="82">
        <v>1</v>
      </c>
      <c r="D31" s="82">
        <v>1</v>
      </c>
      <c r="E31" s="82">
        <v>1</v>
      </c>
      <c r="F31" s="82">
        <v>1</v>
      </c>
      <c r="G31" s="67"/>
      <c r="BL31" s="88">
        <v>1</v>
      </c>
      <c r="BM31" s="89">
        <v>1</v>
      </c>
      <c r="BN31" s="89">
        <v>1</v>
      </c>
      <c r="BO31" s="90">
        <v>1</v>
      </c>
      <c r="BP31" s="88">
        <v>1</v>
      </c>
      <c r="BQ31" s="89">
        <v>1</v>
      </c>
      <c r="BR31" s="89">
        <v>1</v>
      </c>
      <c r="BS31" s="90">
        <v>1</v>
      </c>
      <c r="BT31" s="88">
        <v>1</v>
      </c>
      <c r="BU31" s="89">
        <v>1</v>
      </c>
      <c r="BV31" s="89">
        <v>1</v>
      </c>
      <c r="BW31" s="90">
        <v>1</v>
      </c>
      <c r="BX31" s="88">
        <v>1</v>
      </c>
      <c r="BY31" s="89">
        <v>1</v>
      </c>
      <c r="BZ31" s="89">
        <v>1</v>
      </c>
      <c r="CA31" s="90">
        <v>1</v>
      </c>
      <c r="CB31" s="88">
        <v>1</v>
      </c>
      <c r="CC31" s="89">
        <v>1</v>
      </c>
      <c r="CD31" s="89">
        <v>1</v>
      </c>
      <c r="CE31" s="90">
        <v>1</v>
      </c>
      <c r="CF31" s="88">
        <v>1</v>
      </c>
      <c r="CG31" s="89">
        <v>1</v>
      </c>
      <c r="CH31" s="89">
        <v>1</v>
      </c>
      <c r="CI31" s="90">
        <v>1</v>
      </c>
      <c r="CJ31" s="88">
        <v>1</v>
      </c>
      <c r="CK31" s="89">
        <v>1</v>
      </c>
      <c r="CL31" s="89">
        <v>1</v>
      </c>
      <c r="CM31" s="90">
        <v>1</v>
      </c>
      <c r="CN31" s="88">
        <v>1</v>
      </c>
      <c r="CO31" s="89">
        <v>1</v>
      </c>
      <c r="CP31" s="89">
        <v>1</v>
      </c>
      <c r="CQ31" s="90">
        <v>1</v>
      </c>
      <c r="CR31" s="88">
        <v>1</v>
      </c>
      <c r="CS31" s="89">
        <v>1</v>
      </c>
      <c r="CT31" s="89">
        <v>1</v>
      </c>
      <c r="CU31" s="90">
        <v>1</v>
      </c>
      <c r="CV31" s="88">
        <v>1</v>
      </c>
      <c r="CW31" s="89">
        <v>1</v>
      </c>
      <c r="CX31" s="89">
        <v>1</v>
      </c>
      <c r="CY31" s="90">
        <v>1</v>
      </c>
      <c r="CZ31" s="88">
        <v>1</v>
      </c>
      <c r="DA31" s="89">
        <v>1</v>
      </c>
      <c r="DB31" s="89">
        <v>1</v>
      </c>
      <c r="DC31" s="90">
        <v>1</v>
      </c>
    </row>
    <row r="32" spans="1:211" x14ac:dyDescent="0.25">
      <c r="A32" s="62" t="s">
        <v>116</v>
      </c>
      <c r="B32" s="63">
        <f>IF($B$3=1,+Horas!H33,IF($B27=2,+Horas!H63,IF($B27=3,Horas!H73,"error")))</f>
        <v>0.16666666666666669</v>
      </c>
      <c r="C32" s="64">
        <f>IF($B$3=1,+Horas!M33,IF($B27=2,+Horas!M63,IF($B27=3,Horas!M73,"error")))</f>
        <v>0.31250000000000006</v>
      </c>
      <c r="D32" s="64">
        <f>IF($B$3=1,+Horas!R33,IF($B27=2,+Horas!R63,IF($B27=3,Horas!R73,"error")))</f>
        <v>0.16666666666666669</v>
      </c>
      <c r="E32" s="64">
        <f>IF($B$3=1,+Horas!W33,IF($B27=2,+Horas!W63,IF($B27=3,Horas!W73,"error")))</f>
        <v>0.33333333333333326</v>
      </c>
      <c r="F32" s="65">
        <f>IF($B$3=1,+Horas!AB33,IF($B27=2,+Horas!AB63,IF($B27=3,Horas!AB73,"error")))</f>
        <v>0</v>
      </c>
      <c r="G32" s="67"/>
      <c r="BL32" s="66">
        <v>5</v>
      </c>
      <c r="BM32" s="67">
        <v>5</v>
      </c>
      <c r="BN32" s="67">
        <v>10.5</v>
      </c>
      <c r="BO32" s="68">
        <v>10.5</v>
      </c>
      <c r="BP32" s="66">
        <v>5</v>
      </c>
      <c r="BQ32" s="67">
        <v>5</v>
      </c>
      <c r="BR32" s="67">
        <v>10.5</v>
      </c>
      <c r="BS32" s="68">
        <v>10.5</v>
      </c>
      <c r="BT32" s="66">
        <v>5</v>
      </c>
      <c r="BU32" s="67">
        <v>5</v>
      </c>
      <c r="BV32" s="67">
        <v>10.5</v>
      </c>
      <c r="BW32" s="68">
        <v>10.5</v>
      </c>
      <c r="BX32" s="66">
        <v>5</v>
      </c>
      <c r="BY32" s="67">
        <v>5</v>
      </c>
      <c r="BZ32" s="67">
        <v>10.5</v>
      </c>
      <c r="CA32" s="68">
        <v>10.5</v>
      </c>
      <c r="CB32" s="66">
        <v>5</v>
      </c>
      <c r="CC32" s="67">
        <v>5</v>
      </c>
      <c r="CD32" s="67">
        <v>10.5</v>
      </c>
      <c r="CE32" s="68">
        <v>10.5</v>
      </c>
      <c r="CF32" s="66">
        <v>5</v>
      </c>
      <c r="CG32" s="67">
        <v>5</v>
      </c>
      <c r="CH32" s="67">
        <v>10.5</v>
      </c>
      <c r="CI32" s="68">
        <v>10.5</v>
      </c>
      <c r="CJ32" s="66">
        <v>5</v>
      </c>
      <c r="CK32" s="67">
        <v>5</v>
      </c>
      <c r="CL32" s="67">
        <v>10.5</v>
      </c>
      <c r="CM32" s="68">
        <v>10.5</v>
      </c>
      <c r="CN32" s="66">
        <v>5</v>
      </c>
      <c r="CO32" s="67">
        <v>5</v>
      </c>
      <c r="CP32" s="67">
        <v>10.5</v>
      </c>
      <c r="CQ32" s="68">
        <v>10.5</v>
      </c>
      <c r="CR32" s="66">
        <v>5</v>
      </c>
      <c r="CS32" s="67">
        <v>5</v>
      </c>
      <c r="CT32" s="67">
        <v>10.5</v>
      </c>
      <c r="CU32" s="68">
        <v>10.5</v>
      </c>
      <c r="CV32" s="66">
        <v>5</v>
      </c>
      <c r="CW32" s="67">
        <v>5</v>
      </c>
      <c r="CX32" s="67">
        <v>10.5</v>
      </c>
      <c r="CY32" s="68">
        <v>10.5</v>
      </c>
      <c r="CZ32" s="66">
        <v>5</v>
      </c>
      <c r="DA32" s="67">
        <v>5</v>
      </c>
      <c r="DB32" s="67">
        <v>10.5</v>
      </c>
      <c r="DC32" s="68">
        <v>10.5</v>
      </c>
    </row>
    <row r="33" spans="1:107" ht="16.5" thickBot="1" x14ac:dyDescent="0.3">
      <c r="A33" s="69" t="s">
        <v>117</v>
      </c>
      <c r="B33" s="137">
        <f>((B31*B32)*3)+(C31*C32)+(D31*D32)+(E31*E32)+(F31*F32)</f>
        <v>1.3125</v>
      </c>
      <c r="C33" s="138"/>
      <c r="D33" s="138"/>
      <c r="E33" s="138"/>
      <c r="F33" s="139"/>
      <c r="G33" s="82"/>
      <c r="BL33" s="134">
        <f>(BL31*BL32*4)+(BM31*BM32)+(BN31*BN32)+(BO31*BO32)</f>
        <v>46</v>
      </c>
      <c r="BM33" s="135"/>
      <c r="BN33" s="135"/>
      <c r="BO33" s="136"/>
      <c r="BP33" s="134">
        <f>(BP31*BP32*4)+(BQ31*BQ32)+(BR31*BR32)+(BS31*BS32)</f>
        <v>46</v>
      </c>
      <c r="BQ33" s="135"/>
      <c r="BR33" s="135"/>
      <c r="BS33" s="136"/>
      <c r="BT33" s="134">
        <f>(BT31*BT32*4)+(BU31*BU32)+(BV31*BV32)+(BW31*BW32)</f>
        <v>46</v>
      </c>
      <c r="BU33" s="135"/>
      <c r="BV33" s="135"/>
      <c r="BW33" s="136"/>
      <c r="BX33" s="134">
        <f>(BX31*BX32*4)+(BY31*BY32)+(BZ31*BZ32)+(CA31*CA32)</f>
        <v>46</v>
      </c>
      <c r="BY33" s="135"/>
      <c r="BZ33" s="135"/>
      <c r="CA33" s="136"/>
      <c r="CB33" s="134">
        <f>(CB31*CB32*4)+(CC31*CC32)+(CD31*CD32)+(CE31*CE32)</f>
        <v>46</v>
      </c>
      <c r="CC33" s="135"/>
      <c r="CD33" s="135"/>
      <c r="CE33" s="136"/>
      <c r="CF33" s="134">
        <f>(CF31*CF32*4)+(CG31*CG32)+(CH31*CH32)+(CI31*CI32)</f>
        <v>46</v>
      </c>
      <c r="CG33" s="135"/>
      <c r="CH33" s="135"/>
      <c r="CI33" s="136"/>
      <c r="CJ33" s="134">
        <f>(CJ31*CJ32*4)+(CK31*CK32)+(CL31*CL32)+(CM31*CM32)</f>
        <v>46</v>
      </c>
      <c r="CK33" s="135"/>
      <c r="CL33" s="135"/>
      <c r="CM33" s="136"/>
      <c r="CN33" s="134">
        <f>(CN31*CN32*4)+(CO31*CO32)+(CP31*CP32)+(CQ31*CQ32)</f>
        <v>46</v>
      </c>
      <c r="CO33" s="135"/>
      <c r="CP33" s="135"/>
      <c r="CQ33" s="136"/>
      <c r="CR33" s="134">
        <f>(CR31*CR32*4)+(CS31*CS32)+(CT31*CT32)+(CU31*CU32)</f>
        <v>46</v>
      </c>
      <c r="CS33" s="135"/>
      <c r="CT33" s="135"/>
      <c r="CU33" s="136"/>
      <c r="CV33" s="134">
        <f>(CV31*CV32*4)+(CW31*CW32)+(CX31*CX32)+(CY31*CY32)</f>
        <v>46</v>
      </c>
      <c r="CW33" s="135"/>
      <c r="CX33" s="135"/>
      <c r="CY33" s="136"/>
      <c r="CZ33" s="134">
        <f>(CZ31*CZ32*4)+(DA31*DA32)+(DB31*DB32)+(DC31*DC32)</f>
        <v>46</v>
      </c>
      <c r="DA33" s="135"/>
      <c r="DB33" s="135"/>
      <c r="DC33" s="136"/>
    </row>
    <row r="34" spans="1:107" ht="16.5" thickBot="1" x14ac:dyDescent="0.3">
      <c r="A34" s="83" t="s">
        <v>179</v>
      </c>
    </row>
    <row r="35" spans="1:107" x14ac:dyDescent="0.25">
      <c r="A35" s="60" t="s">
        <v>118</v>
      </c>
      <c r="B35" s="82">
        <v>1</v>
      </c>
      <c r="C35" s="82">
        <v>1</v>
      </c>
      <c r="D35" s="82">
        <v>1</v>
      </c>
      <c r="E35" s="82">
        <v>1</v>
      </c>
      <c r="F35" s="82">
        <v>1</v>
      </c>
      <c r="G35" s="67"/>
      <c r="BL35" s="88">
        <v>0</v>
      </c>
      <c r="BM35" s="89">
        <v>1</v>
      </c>
      <c r="BN35" s="89">
        <v>1</v>
      </c>
      <c r="BO35" s="90">
        <v>1</v>
      </c>
      <c r="BP35" s="88">
        <v>0</v>
      </c>
      <c r="BQ35" s="89">
        <v>1</v>
      </c>
      <c r="BR35" s="89">
        <v>1</v>
      </c>
      <c r="BS35" s="90">
        <v>1</v>
      </c>
      <c r="BT35" s="88">
        <v>0</v>
      </c>
      <c r="BU35" s="89">
        <v>1</v>
      </c>
      <c r="BV35" s="89">
        <v>1</v>
      </c>
      <c r="BW35" s="90">
        <v>1</v>
      </c>
      <c r="BX35" s="88">
        <v>0</v>
      </c>
      <c r="BY35" s="89">
        <v>1</v>
      </c>
      <c r="BZ35" s="89">
        <v>1</v>
      </c>
      <c r="CA35" s="90">
        <v>1</v>
      </c>
      <c r="CB35" s="88">
        <v>0</v>
      </c>
      <c r="CC35" s="89">
        <v>1</v>
      </c>
      <c r="CD35" s="89">
        <v>1</v>
      </c>
      <c r="CE35" s="90">
        <v>1</v>
      </c>
      <c r="CF35" s="88">
        <v>0</v>
      </c>
      <c r="CG35" s="89">
        <v>1</v>
      </c>
      <c r="CH35" s="89">
        <v>1</v>
      </c>
      <c r="CI35" s="90">
        <v>1</v>
      </c>
      <c r="CJ35" s="88">
        <v>0</v>
      </c>
      <c r="CK35" s="89">
        <v>1</v>
      </c>
      <c r="CL35" s="89">
        <v>1</v>
      </c>
      <c r="CM35" s="90">
        <v>1</v>
      </c>
      <c r="CN35" s="88">
        <v>0</v>
      </c>
      <c r="CO35" s="89">
        <v>1</v>
      </c>
      <c r="CP35" s="89">
        <v>1</v>
      </c>
      <c r="CQ35" s="90">
        <v>1</v>
      </c>
      <c r="CR35" s="88">
        <v>0</v>
      </c>
      <c r="CS35" s="89">
        <v>1</v>
      </c>
      <c r="CT35" s="89">
        <v>1</v>
      </c>
      <c r="CU35" s="90">
        <v>1</v>
      </c>
      <c r="CV35" s="88">
        <v>0</v>
      </c>
      <c r="CW35" s="89">
        <v>1</v>
      </c>
      <c r="CX35" s="89">
        <v>1</v>
      </c>
      <c r="CY35" s="90">
        <v>1</v>
      </c>
      <c r="CZ35" s="88">
        <v>1</v>
      </c>
      <c r="DA35" s="89">
        <v>1</v>
      </c>
      <c r="DB35" s="89">
        <v>1</v>
      </c>
      <c r="DC35" s="90">
        <v>1</v>
      </c>
    </row>
    <row r="36" spans="1:107" x14ac:dyDescent="0.25">
      <c r="A36" s="62" t="s">
        <v>119</v>
      </c>
      <c r="B36" s="63">
        <f>IF($B$3=1,+Horas!H34,IF($B31=2,+Horas!H64,IF($B31=3,Horas!H74,"error")))</f>
        <v>8.333333333333337E-2</v>
      </c>
      <c r="C36" s="64">
        <f>IF($B$3=1,+Horas!M34,IF($B31=2,+Horas!M64,IF($B31=3,Horas!M74,"error")))</f>
        <v>0.20833333333333337</v>
      </c>
      <c r="D36" s="64">
        <f>IF($B$3=1,+Horas!R34,IF($B31=2,+Horas!R64,IF($B31=3,Horas!R74,"error")))</f>
        <v>0.25</v>
      </c>
      <c r="E36" s="64">
        <f>IF($B$3=1,+Horas!W34,IF($B31=2,+Horas!W64,IF($B31=3,Horas!W74,"error")))</f>
        <v>0.24999999999999994</v>
      </c>
      <c r="F36" s="65">
        <f>IF($B$3=1,+Horas!AB34,IF($B31=2,+Horas!AB64,IF($B31=3,Horas!AB74,"error")))</f>
        <v>0.25000000000000006</v>
      </c>
      <c r="G36" s="67"/>
      <c r="BL36" s="66">
        <v>0</v>
      </c>
      <c r="BM36" s="67">
        <v>5</v>
      </c>
      <c r="BN36" s="67">
        <v>9</v>
      </c>
      <c r="BO36" s="68">
        <v>6</v>
      </c>
      <c r="BP36" s="66">
        <v>0</v>
      </c>
      <c r="BQ36" s="67">
        <v>5</v>
      </c>
      <c r="BR36" s="67">
        <v>9</v>
      </c>
      <c r="BS36" s="68">
        <v>6</v>
      </c>
      <c r="BT36" s="66">
        <v>0</v>
      </c>
      <c r="BU36" s="67">
        <v>5</v>
      </c>
      <c r="BV36" s="67">
        <v>9</v>
      </c>
      <c r="BW36" s="68">
        <v>6</v>
      </c>
      <c r="BX36" s="66">
        <v>0</v>
      </c>
      <c r="BY36" s="67">
        <v>5</v>
      </c>
      <c r="BZ36" s="67">
        <v>8</v>
      </c>
      <c r="CA36" s="68">
        <v>6</v>
      </c>
      <c r="CB36" s="66">
        <v>0</v>
      </c>
      <c r="CC36" s="67">
        <v>5</v>
      </c>
      <c r="CD36" s="67">
        <v>9</v>
      </c>
      <c r="CE36" s="68">
        <v>6</v>
      </c>
      <c r="CF36" s="66">
        <v>0</v>
      </c>
      <c r="CG36" s="67">
        <v>5</v>
      </c>
      <c r="CH36" s="67">
        <v>9</v>
      </c>
      <c r="CI36" s="68">
        <v>6</v>
      </c>
      <c r="CJ36" s="66">
        <v>0</v>
      </c>
      <c r="CK36" s="67">
        <v>5</v>
      </c>
      <c r="CL36" s="67">
        <v>9</v>
      </c>
      <c r="CM36" s="68">
        <v>6</v>
      </c>
      <c r="CN36" s="66">
        <v>0</v>
      </c>
      <c r="CO36" s="67">
        <v>5</v>
      </c>
      <c r="CP36" s="67">
        <v>9</v>
      </c>
      <c r="CQ36" s="68">
        <v>6</v>
      </c>
      <c r="CR36" s="66">
        <v>0</v>
      </c>
      <c r="CS36" s="67">
        <v>5</v>
      </c>
      <c r="CT36" s="67">
        <v>9</v>
      </c>
      <c r="CU36" s="68">
        <v>6</v>
      </c>
      <c r="CV36" s="66">
        <v>0</v>
      </c>
      <c r="CW36" s="67">
        <v>5</v>
      </c>
      <c r="CX36" s="67">
        <v>9</v>
      </c>
      <c r="CY36" s="68">
        <v>6</v>
      </c>
      <c r="CZ36" s="66">
        <v>7</v>
      </c>
      <c r="DA36" s="67">
        <v>7</v>
      </c>
      <c r="DB36" s="67">
        <v>11</v>
      </c>
      <c r="DC36" s="68">
        <v>11</v>
      </c>
    </row>
    <row r="37" spans="1:107" ht="16.5" thickBot="1" x14ac:dyDescent="0.3">
      <c r="A37" s="69" t="s">
        <v>120</v>
      </c>
      <c r="B37" s="137">
        <f>((B35*B36)*3)+(C35*C36)+(D35*D36)+(E35*E36)+(F35*F36)</f>
        <v>1.2083333333333335</v>
      </c>
      <c r="C37" s="138"/>
      <c r="D37" s="138"/>
      <c r="E37" s="138"/>
      <c r="F37" s="139"/>
      <c r="G37" s="82"/>
      <c r="BL37" s="134">
        <f>(BL35*BL36*4)+(BM35*BM36)+(BN35*BN36)+(BO35*BO36)</f>
        <v>20</v>
      </c>
      <c r="BM37" s="135"/>
      <c r="BN37" s="135"/>
      <c r="BO37" s="136"/>
      <c r="BP37" s="134">
        <f>(BP35*BP36*4)+(BQ35*BQ36)+(BR35*BR36)+(BS35*BS36)</f>
        <v>20</v>
      </c>
      <c r="BQ37" s="135"/>
      <c r="BR37" s="135"/>
      <c r="BS37" s="136"/>
      <c r="BT37" s="134">
        <f>(BT35*BT36*4)+(BU35*BU36)+(BV35*BV36)+(BW35*BW36)</f>
        <v>20</v>
      </c>
      <c r="BU37" s="135"/>
      <c r="BV37" s="135"/>
      <c r="BW37" s="136"/>
      <c r="BX37" s="134">
        <f>(BX35*BX36*4)+(BY35*BY36)+(BZ35*BZ36)+(CA35*CA36)</f>
        <v>19</v>
      </c>
      <c r="BY37" s="135"/>
      <c r="BZ37" s="135"/>
      <c r="CA37" s="136"/>
      <c r="CB37" s="134">
        <f>(CB35*CB36*4)+(CC35*CC36)+(CD35*CD36)+(CE35*CE36)</f>
        <v>20</v>
      </c>
      <c r="CC37" s="135"/>
      <c r="CD37" s="135"/>
      <c r="CE37" s="136"/>
      <c r="CF37" s="134">
        <f>(CF35*CF36*4)+(CG35*CG36)+(CH35*CH36)+(CI35*CI36)</f>
        <v>20</v>
      </c>
      <c r="CG37" s="135"/>
      <c r="CH37" s="135"/>
      <c r="CI37" s="136"/>
      <c r="CJ37" s="134">
        <f>(CJ35*CJ36*4)+(CK35*CK36)+(CL35*CL36)+(CM35*CM36)</f>
        <v>20</v>
      </c>
      <c r="CK37" s="135"/>
      <c r="CL37" s="135"/>
      <c r="CM37" s="136"/>
      <c r="CN37" s="134">
        <f>(CN35*CN36*4)+(CO35*CO36)+(CP35*CP36)+(CQ35*CQ36)</f>
        <v>20</v>
      </c>
      <c r="CO37" s="135"/>
      <c r="CP37" s="135"/>
      <c r="CQ37" s="136"/>
      <c r="CR37" s="134">
        <f>(CR35*CR36*4)+(CS35*CS36)+(CT35*CT36)+(CU35*CU36)</f>
        <v>20</v>
      </c>
      <c r="CS37" s="135"/>
      <c r="CT37" s="135"/>
      <c r="CU37" s="136"/>
      <c r="CV37" s="134">
        <f>(CV35*CV36*4)+(CW35*CW36)+(CX35*CX36)+(CY35*CY36)</f>
        <v>20</v>
      </c>
      <c r="CW37" s="135"/>
      <c r="CX37" s="135"/>
      <c r="CY37" s="136"/>
      <c r="CZ37" s="134">
        <f>(CZ35*CZ36*4)+(DA35*DA36)+(DB35*DB36)+(DC35*DC36)</f>
        <v>57</v>
      </c>
      <c r="DA37" s="135"/>
      <c r="DB37" s="135"/>
      <c r="DC37" s="136"/>
    </row>
    <row r="38" spans="1:107" ht="16.5" thickBot="1" x14ac:dyDescent="0.3">
      <c r="A38" s="83" t="s">
        <v>121</v>
      </c>
    </row>
    <row r="39" spans="1:107" x14ac:dyDescent="0.25">
      <c r="A39" s="84" t="s">
        <v>111</v>
      </c>
      <c r="B39" t="e">
        <f>#REF!+B31+B35</f>
        <v>#REF!</v>
      </c>
      <c r="C39" t="e">
        <f>#REF!+C31+C35</f>
        <v>#REF!</v>
      </c>
      <c r="E39" t="e">
        <f>#REF!+E31+E35</f>
        <v>#REF!</v>
      </c>
      <c r="F39" t="e">
        <f>#REF!+F31+F35</f>
        <v>#REF!</v>
      </c>
      <c r="BL39" t="e">
        <f>#REF!+BL31+BL35</f>
        <v>#REF!</v>
      </c>
      <c r="BM39" t="e">
        <f>#REF!+BM31+BM35</f>
        <v>#REF!</v>
      </c>
      <c r="BN39" t="e">
        <f>#REF!+BN31+BN35</f>
        <v>#REF!</v>
      </c>
      <c r="BO39" t="e">
        <f>#REF!+BO31+BO35</f>
        <v>#REF!</v>
      </c>
      <c r="BP39" t="e">
        <f>#REF!+BP31+BP35</f>
        <v>#REF!</v>
      </c>
      <c r="BQ39" t="e">
        <f>#REF!+BQ31+BQ35</f>
        <v>#REF!</v>
      </c>
      <c r="BR39" t="e">
        <f>#REF!+BR31+BR35</f>
        <v>#REF!</v>
      </c>
      <c r="BS39" t="e">
        <f>#REF!+BS31+BS35</f>
        <v>#REF!</v>
      </c>
      <c r="BT39" t="e">
        <f>#REF!+BT31+BT35</f>
        <v>#REF!</v>
      </c>
      <c r="BU39" t="e">
        <f>#REF!+BU31+BU35</f>
        <v>#REF!</v>
      </c>
      <c r="BV39" t="e">
        <f>#REF!+BV31+BV35</f>
        <v>#REF!</v>
      </c>
      <c r="BW39" t="e">
        <f>#REF!+BW31+BW35</f>
        <v>#REF!</v>
      </c>
      <c r="BX39" t="e">
        <f>#REF!+BX31+BX35</f>
        <v>#REF!</v>
      </c>
      <c r="BY39" t="e">
        <f>#REF!+BY31+BY35</f>
        <v>#REF!</v>
      </c>
      <c r="BZ39" t="e">
        <f>#REF!+BZ31+BZ35</f>
        <v>#REF!</v>
      </c>
      <c r="CA39" t="e">
        <f>#REF!+CA31+CA35</f>
        <v>#REF!</v>
      </c>
      <c r="CB39" t="e">
        <f>#REF!+CB31+CB35</f>
        <v>#REF!</v>
      </c>
      <c r="CC39" t="e">
        <f>#REF!+CC31+CC35</f>
        <v>#REF!</v>
      </c>
      <c r="CD39" t="e">
        <f>#REF!+CD31+CD35</f>
        <v>#REF!</v>
      </c>
      <c r="CE39" t="e">
        <f>#REF!+CE31+CE35</f>
        <v>#REF!</v>
      </c>
      <c r="CF39" t="e">
        <f>#REF!+CF31+CF35</f>
        <v>#REF!</v>
      </c>
      <c r="CG39" t="e">
        <f>#REF!+CG31+CG35</f>
        <v>#REF!</v>
      </c>
      <c r="CH39" t="e">
        <f>#REF!+CH31+CH35</f>
        <v>#REF!</v>
      </c>
      <c r="CI39" t="e">
        <f>#REF!+CI31+CI35</f>
        <v>#REF!</v>
      </c>
      <c r="CJ39" t="e">
        <f>#REF!+CJ31+CJ35</f>
        <v>#REF!</v>
      </c>
      <c r="CK39" t="e">
        <f>#REF!+CK31+CK35</f>
        <v>#REF!</v>
      </c>
      <c r="CL39" t="e">
        <f>#REF!+CL31+CL35</f>
        <v>#REF!</v>
      </c>
      <c r="CM39" t="e">
        <f>#REF!+CM31+CM35</f>
        <v>#REF!</v>
      </c>
      <c r="CN39" t="e">
        <f>#REF!+CN31+CN35</f>
        <v>#REF!</v>
      </c>
      <c r="CO39" t="e">
        <f>#REF!+CO31+CO35</f>
        <v>#REF!</v>
      </c>
      <c r="CP39" t="e">
        <f>#REF!+CP31+CP35</f>
        <v>#REF!</v>
      </c>
      <c r="CQ39" t="e">
        <f>#REF!+CQ31+CQ35</f>
        <v>#REF!</v>
      </c>
      <c r="CR39" t="e">
        <f>#REF!+CR31+CR35</f>
        <v>#REF!</v>
      </c>
      <c r="CS39" t="e">
        <f>#REF!+CS31+CS35</f>
        <v>#REF!</v>
      </c>
      <c r="CT39" t="e">
        <f>#REF!+CT31+CT35</f>
        <v>#REF!</v>
      </c>
      <c r="CU39" t="e">
        <f>#REF!+CU31+CU35</f>
        <v>#REF!</v>
      </c>
      <c r="CV39" t="e">
        <f>#REF!+CV31+CV35</f>
        <v>#REF!</v>
      </c>
      <c r="CW39" t="e">
        <f>#REF!+CW31+CW35</f>
        <v>#REF!</v>
      </c>
      <c r="CX39" t="e">
        <f>#REF!+CX31+CX35</f>
        <v>#REF!</v>
      </c>
      <c r="CY39" t="e">
        <f>#REF!+CY31+CY35</f>
        <v>#REF!</v>
      </c>
    </row>
    <row r="40" spans="1:107" x14ac:dyDescent="0.25">
      <c r="A40" s="85" t="s">
        <v>112</v>
      </c>
      <c r="B40" t="e">
        <f>#REF!+B32+B36</f>
        <v>#REF!</v>
      </c>
      <c r="C40" t="e">
        <f>#REF!+C32+C36</f>
        <v>#REF!</v>
      </c>
      <c r="E40" t="e">
        <f>#REF!+E32+E36</f>
        <v>#REF!</v>
      </c>
      <c r="F40" t="e">
        <f>#REF!+F32+F36</f>
        <v>#REF!</v>
      </c>
      <c r="BL40" t="e">
        <f>#REF!+BL32+BL36</f>
        <v>#REF!</v>
      </c>
      <c r="BM40" t="e">
        <f>#REF!+BM32+BM36</f>
        <v>#REF!</v>
      </c>
      <c r="BN40" t="e">
        <f>#REF!+BN32+BN36</f>
        <v>#REF!</v>
      </c>
      <c r="BO40" t="e">
        <f>#REF!+BO32+BO36</f>
        <v>#REF!</v>
      </c>
      <c r="BP40" t="e">
        <f>#REF!+BP32+BP36</f>
        <v>#REF!</v>
      </c>
      <c r="BQ40" t="e">
        <f>#REF!+BQ32+BQ36</f>
        <v>#REF!</v>
      </c>
      <c r="BR40" t="e">
        <f>#REF!+BR32+BR36</f>
        <v>#REF!</v>
      </c>
      <c r="BS40" t="e">
        <f>#REF!+BS32+BS36</f>
        <v>#REF!</v>
      </c>
      <c r="BT40" t="e">
        <f>#REF!+BT32+BT36</f>
        <v>#REF!</v>
      </c>
      <c r="BU40" t="e">
        <f>#REF!+BU32+BU36</f>
        <v>#REF!</v>
      </c>
      <c r="BV40" t="e">
        <f>#REF!+BV32+BV36</f>
        <v>#REF!</v>
      </c>
      <c r="BW40" t="e">
        <f>#REF!+BW32+BW36</f>
        <v>#REF!</v>
      </c>
      <c r="BX40" t="e">
        <f>#REF!+BX32+BX36</f>
        <v>#REF!</v>
      </c>
      <c r="BY40" t="e">
        <f>#REF!+BY32+BY36</f>
        <v>#REF!</v>
      </c>
      <c r="BZ40" t="e">
        <f>#REF!+BZ32+BZ36</f>
        <v>#REF!</v>
      </c>
      <c r="CA40" t="e">
        <f>#REF!+CA32+CA36</f>
        <v>#REF!</v>
      </c>
      <c r="CB40" t="e">
        <f>#REF!+CB32+CB36</f>
        <v>#REF!</v>
      </c>
      <c r="CC40" t="e">
        <f>#REF!+CC32+CC36</f>
        <v>#REF!</v>
      </c>
      <c r="CD40" t="e">
        <f>#REF!+CD32+CD36</f>
        <v>#REF!</v>
      </c>
      <c r="CE40" t="e">
        <f>#REF!+CE32+CE36</f>
        <v>#REF!</v>
      </c>
      <c r="CF40" t="e">
        <f>#REF!+CF32+CF36</f>
        <v>#REF!</v>
      </c>
      <c r="CG40" t="e">
        <f>#REF!+CG32+CG36</f>
        <v>#REF!</v>
      </c>
      <c r="CH40" t="e">
        <f>#REF!+CH32+CH36</f>
        <v>#REF!</v>
      </c>
      <c r="CI40" t="e">
        <f>#REF!+CI32+CI36</f>
        <v>#REF!</v>
      </c>
      <c r="CJ40" t="e">
        <f>#REF!+CJ32+CJ36</f>
        <v>#REF!</v>
      </c>
      <c r="CK40" t="e">
        <f>#REF!+CK32+CK36</f>
        <v>#REF!</v>
      </c>
      <c r="CL40" t="e">
        <f>#REF!+CL32+CL36</f>
        <v>#REF!</v>
      </c>
      <c r="CM40" t="e">
        <f>#REF!+CM32+CM36</f>
        <v>#REF!</v>
      </c>
      <c r="CN40" t="e">
        <f>#REF!+CN32+CN36</f>
        <v>#REF!</v>
      </c>
      <c r="CO40" t="e">
        <f>#REF!+CO32+CO36</f>
        <v>#REF!</v>
      </c>
      <c r="CP40" t="e">
        <f>#REF!+CP32+CP36</f>
        <v>#REF!</v>
      </c>
      <c r="CQ40" t="e">
        <f>#REF!+CQ32+CQ36</f>
        <v>#REF!</v>
      </c>
      <c r="CR40" t="e">
        <f>#REF!+CR32+CR36</f>
        <v>#REF!</v>
      </c>
      <c r="CS40" t="e">
        <f>#REF!+CS32+CS36</f>
        <v>#REF!</v>
      </c>
      <c r="CT40" t="e">
        <f>#REF!+CT32+CT36</f>
        <v>#REF!</v>
      </c>
      <c r="CU40" t="e">
        <f>#REF!+CU32+CU36</f>
        <v>#REF!</v>
      </c>
      <c r="CV40" t="e">
        <f>#REF!+CV32+CV36</f>
        <v>#REF!</v>
      </c>
      <c r="CW40" t="e">
        <f>#REF!+CW32+CW36</f>
        <v>#REF!</v>
      </c>
      <c r="CX40" t="e">
        <f>#REF!+CX32+CX36</f>
        <v>#REF!</v>
      </c>
      <c r="CY40" t="e">
        <f>#REF!+CY32+CY36</f>
        <v>#REF!</v>
      </c>
    </row>
    <row r="41" spans="1:107" x14ac:dyDescent="0.25">
      <c r="A41" s="85" t="s">
        <v>113</v>
      </c>
      <c r="B41" s="131" t="e">
        <f>SUM(#REF!,#REF!,B25,B29,#REF!,B33,B37)</f>
        <v>#REF!</v>
      </c>
      <c r="C41" s="132"/>
      <c r="D41" s="132"/>
      <c r="E41" s="132"/>
      <c r="F41" s="133"/>
      <c r="G41" s="86"/>
      <c r="BL41" s="131" t="e">
        <f>SUM(#REF!,#REF!,BL25,BL29,#REF!,BL33,BL37)</f>
        <v>#REF!</v>
      </c>
      <c r="BM41" s="132"/>
      <c r="BN41" s="132"/>
      <c r="BO41" s="133"/>
      <c r="BP41" s="131" t="e">
        <f>SUM(#REF!,#REF!,BP25,BP29,#REF!,BP33,BP37)</f>
        <v>#REF!</v>
      </c>
      <c r="BQ41" s="132"/>
      <c r="BR41" s="132"/>
      <c r="BS41" s="133"/>
      <c r="BT41" s="131" t="e">
        <f>SUM(#REF!,#REF!,BT25,BT29,#REF!,BT33,BT37)</f>
        <v>#REF!</v>
      </c>
      <c r="BU41" s="132"/>
      <c r="BV41" s="132"/>
      <c r="BW41" s="133"/>
      <c r="BX41" s="131" t="e">
        <f>SUM(#REF!,#REF!,BX25,BX29,#REF!,BX33,BX37)</f>
        <v>#REF!</v>
      </c>
      <c r="BY41" s="132"/>
      <c r="BZ41" s="132"/>
      <c r="CA41" s="133"/>
      <c r="CB41" s="131" t="e">
        <f>SUM(#REF!,#REF!,CB25,CB29,#REF!,CB33,CB37)</f>
        <v>#REF!</v>
      </c>
      <c r="CC41" s="132"/>
      <c r="CD41" s="132"/>
      <c r="CE41" s="133"/>
      <c r="CF41" s="131" t="e">
        <f>SUM(#REF!,#REF!,CF25,CF29,#REF!,CF33,CF37)</f>
        <v>#REF!</v>
      </c>
      <c r="CG41" s="132"/>
      <c r="CH41" s="132"/>
      <c r="CI41" s="133"/>
      <c r="CJ41" s="131" t="e">
        <f>SUM(#REF!,#REF!,CJ25,CJ29,#REF!,CJ33,CJ37)</f>
        <v>#REF!</v>
      </c>
      <c r="CK41" s="132"/>
      <c r="CL41" s="132"/>
      <c r="CM41" s="133"/>
      <c r="CN41" s="131" t="e">
        <f>SUM(#REF!,#REF!,CN25,CN29,#REF!,CN33,CN37)</f>
        <v>#REF!</v>
      </c>
      <c r="CO41" s="132"/>
      <c r="CP41" s="132"/>
      <c r="CQ41" s="133"/>
      <c r="CR41" s="131" t="e">
        <f>SUM(#REF!,#REF!,CR25,CR29,#REF!,CR33,CR37)</f>
        <v>#REF!</v>
      </c>
      <c r="CS41" s="132"/>
      <c r="CT41" s="132"/>
      <c r="CU41" s="133"/>
      <c r="CV41" s="131" t="e">
        <f>SUM(#REF!,#REF!,CV25,CV29,#REF!,CV33,CV37)</f>
        <v>#REF!</v>
      </c>
      <c r="CW41" s="132"/>
      <c r="CX41" s="132"/>
      <c r="CY41" s="133"/>
      <c r="CZ41" s="131" t="e">
        <f>SUM(#REF!,#REF!,CZ25,CZ29,#REF!,CZ33,CZ37)</f>
        <v>#REF!</v>
      </c>
      <c r="DA41" s="132"/>
      <c r="DB41" s="132"/>
      <c r="DC41" s="133"/>
    </row>
    <row r="42" spans="1:107" x14ac:dyDescent="0.25">
      <c r="A42" s="85" t="s">
        <v>114</v>
      </c>
    </row>
    <row r="43" spans="1:107" ht="16.5" thickBot="1" x14ac:dyDescent="0.3">
      <c r="A43" s="71" t="s">
        <v>97</v>
      </c>
    </row>
  </sheetData>
  <mergeCells count="557">
    <mergeCell ref="BT2:BW2"/>
    <mergeCell ref="AB2:AE2"/>
    <mergeCell ref="AF2:AI2"/>
    <mergeCell ref="AJ2:AM2"/>
    <mergeCell ref="AN2:AQ2"/>
    <mergeCell ref="AR2:AU2"/>
    <mergeCell ref="AV2:AY2"/>
    <mergeCell ref="GZ2:HC2"/>
    <mergeCell ref="B3:F3"/>
    <mergeCell ref="GF2:GI2"/>
    <mergeCell ref="GJ2:GM2"/>
    <mergeCell ref="B2:F2"/>
    <mergeCell ref="H2:K2"/>
    <mergeCell ref="L2:O2"/>
    <mergeCell ref="P2:S2"/>
    <mergeCell ref="T2:W2"/>
    <mergeCell ref="X2:AA2"/>
    <mergeCell ref="BH2:BK2"/>
    <mergeCell ref="BL2:BO2"/>
    <mergeCell ref="BP2:BS2"/>
    <mergeCell ref="B4:F4"/>
    <mergeCell ref="H4:K4"/>
    <mergeCell ref="L4:O4"/>
    <mergeCell ref="P4:S4"/>
    <mergeCell ref="T4:W4"/>
    <mergeCell ref="FP2:FS2"/>
    <mergeCell ref="FT2:FW2"/>
    <mergeCell ref="FX2:GA2"/>
    <mergeCell ref="GB2:GE2"/>
    <mergeCell ref="ER2:EU2"/>
    <mergeCell ref="EV2:EY2"/>
    <mergeCell ref="EZ2:FC2"/>
    <mergeCell ref="FD2:FG2"/>
    <mergeCell ref="FH2:FK2"/>
    <mergeCell ref="FL2:FO2"/>
    <mergeCell ref="DT2:DW2"/>
    <mergeCell ref="DX2:EA2"/>
    <mergeCell ref="EB2:EE2"/>
    <mergeCell ref="EF2:EI2"/>
    <mergeCell ref="EJ2:EM2"/>
    <mergeCell ref="X4:AA4"/>
    <mergeCell ref="AB4:AE4"/>
    <mergeCell ref="AF4:AI4"/>
    <mergeCell ref="AJ4:AM4"/>
    <mergeCell ref="AN4:AQ4"/>
    <mergeCell ref="AR4:AU4"/>
    <mergeCell ref="GN2:GQ2"/>
    <mergeCell ref="GR2:GU2"/>
    <mergeCell ref="GV2:GY2"/>
    <mergeCell ref="EN2:EQ2"/>
    <mergeCell ref="CV2:CY2"/>
    <mergeCell ref="CZ2:DC2"/>
    <mergeCell ref="DD2:DG2"/>
    <mergeCell ref="DH2:DK2"/>
    <mergeCell ref="DL2:DO2"/>
    <mergeCell ref="DP2:DS2"/>
    <mergeCell ref="BX2:CA2"/>
    <mergeCell ref="CB2:CE2"/>
    <mergeCell ref="CF2:CI2"/>
    <mergeCell ref="CJ2:CM2"/>
    <mergeCell ref="CN2:CQ2"/>
    <mergeCell ref="CR2:CU2"/>
    <mergeCell ref="AZ2:BC2"/>
    <mergeCell ref="BD2:BG2"/>
    <mergeCell ref="BT4:BW4"/>
    <mergeCell ref="BX4:CA4"/>
    <mergeCell ref="CB4:CE4"/>
    <mergeCell ref="CF4:CI4"/>
    <mergeCell ref="CJ4:CM4"/>
    <mergeCell ref="CN4:CQ4"/>
    <mergeCell ref="AV4:AY4"/>
    <mergeCell ref="AZ4:BC4"/>
    <mergeCell ref="BD4:BG4"/>
    <mergeCell ref="BH4:BK4"/>
    <mergeCell ref="BL4:BO4"/>
    <mergeCell ref="BP4:BS4"/>
    <mergeCell ref="DX4:EA4"/>
    <mergeCell ref="EB4:EE4"/>
    <mergeCell ref="EF4:EI4"/>
    <mergeCell ref="EJ4:EM4"/>
    <mergeCell ref="CR4:CU4"/>
    <mergeCell ref="CV4:CY4"/>
    <mergeCell ref="CZ4:DC4"/>
    <mergeCell ref="DD4:DG4"/>
    <mergeCell ref="DH4:DK4"/>
    <mergeCell ref="DL4:DO4"/>
    <mergeCell ref="GJ4:GM4"/>
    <mergeCell ref="GN4:GQ4"/>
    <mergeCell ref="GR4:GU4"/>
    <mergeCell ref="GV4:GY4"/>
    <mergeCell ref="GZ4:HC4"/>
    <mergeCell ref="B8:F8"/>
    <mergeCell ref="H8:K8"/>
    <mergeCell ref="L8:O8"/>
    <mergeCell ref="P8:S8"/>
    <mergeCell ref="T8:W8"/>
    <mergeCell ref="FL4:FO4"/>
    <mergeCell ref="FP4:FS4"/>
    <mergeCell ref="FT4:FW4"/>
    <mergeCell ref="FX4:GA4"/>
    <mergeCell ref="GB4:GE4"/>
    <mergeCell ref="GF4:GI4"/>
    <mergeCell ref="EN4:EQ4"/>
    <mergeCell ref="ER4:EU4"/>
    <mergeCell ref="EV4:EY4"/>
    <mergeCell ref="EZ4:FC4"/>
    <mergeCell ref="FD4:FG4"/>
    <mergeCell ref="FH4:FK4"/>
    <mergeCell ref="DP4:DS4"/>
    <mergeCell ref="DT4:DW4"/>
    <mergeCell ref="BD8:BG8"/>
    <mergeCell ref="BH8:BK8"/>
    <mergeCell ref="BL8:BO8"/>
    <mergeCell ref="BP8:BS8"/>
    <mergeCell ref="X8:AA8"/>
    <mergeCell ref="AB8:AE8"/>
    <mergeCell ref="AF8:AI8"/>
    <mergeCell ref="AJ8:AM8"/>
    <mergeCell ref="AN8:AQ8"/>
    <mergeCell ref="AR8:AU8"/>
    <mergeCell ref="GV8:GY8"/>
    <mergeCell ref="GZ8:HC8"/>
    <mergeCell ref="B9:F9"/>
    <mergeCell ref="H9:K9"/>
    <mergeCell ref="L9:O9"/>
    <mergeCell ref="P9:S9"/>
    <mergeCell ref="T9:W9"/>
    <mergeCell ref="FL8:FO8"/>
    <mergeCell ref="FP8:FS8"/>
    <mergeCell ref="FT8:FW8"/>
    <mergeCell ref="FX8:GA8"/>
    <mergeCell ref="GB8:GE8"/>
    <mergeCell ref="GF8:GI8"/>
    <mergeCell ref="EN8:EQ8"/>
    <mergeCell ref="ER8:EU8"/>
    <mergeCell ref="EV8:EY8"/>
    <mergeCell ref="EZ8:FC8"/>
    <mergeCell ref="FD8:FG8"/>
    <mergeCell ref="FH8:FK8"/>
    <mergeCell ref="DP8:DS8"/>
    <mergeCell ref="DT8:DW8"/>
    <mergeCell ref="DX8:EA8"/>
    <mergeCell ref="EB8:EE8"/>
    <mergeCell ref="EF8:EI8"/>
    <mergeCell ref="X9:AA9"/>
    <mergeCell ref="AB9:AE9"/>
    <mergeCell ref="AF9:AI9"/>
    <mergeCell ref="AJ9:AM9"/>
    <mergeCell ref="AN9:AQ9"/>
    <mergeCell ref="AR9:AU9"/>
    <mergeCell ref="GJ8:GM8"/>
    <mergeCell ref="GN8:GQ8"/>
    <mergeCell ref="GR8:GU8"/>
    <mergeCell ref="EJ8:EM8"/>
    <mergeCell ref="CR8:CU8"/>
    <mergeCell ref="CV8:CY8"/>
    <mergeCell ref="CZ8:DC8"/>
    <mergeCell ref="DD8:DG8"/>
    <mergeCell ref="DH8:DK8"/>
    <mergeCell ref="DL8:DO8"/>
    <mergeCell ref="BT8:BW8"/>
    <mergeCell ref="BX8:CA8"/>
    <mergeCell ref="CB8:CE8"/>
    <mergeCell ref="CF8:CI8"/>
    <mergeCell ref="CJ8:CM8"/>
    <mergeCell ref="CN8:CQ8"/>
    <mergeCell ref="AV8:AY8"/>
    <mergeCell ref="AZ8:BC8"/>
    <mergeCell ref="BT9:BW9"/>
    <mergeCell ref="BX9:CA9"/>
    <mergeCell ref="CB9:CE9"/>
    <mergeCell ref="CF9:CI9"/>
    <mergeCell ref="CJ9:CM9"/>
    <mergeCell ref="CN9:CQ9"/>
    <mergeCell ref="AV9:AY9"/>
    <mergeCell ref="AZ9:BC9"/>
    <mergeCell ref="BD9:BG9"/>
    <mergeCell ref="BH9:BK9"/>
    <mergeCell ref="BL9:BO9"/>
    <mergeCell ref="BP9:BS9"/>
    <mergeCell ref="DX9:EA9"/>
    <mergeCell ref="EB9:EE9"/>
    <mergeCell ref="EF9:EI9"/>
    <mergeCell ref="EJ9:EM9"/>
    <mergeCell ref="CR9:CU9"/>
    <mergeCell ref="CV9:CY9"/>
    <mergeCell ref="CZ9:DC9"/>
    <mergeCell ref="DD9:DG9"/>
    <mergeCell ref="DH9:DK9"/>
    <mergeCell ref="DL9:DO9"/>
    <mergeCell ref="GJ9:GM9"/>
    <mergeCell ref="GN9:GQ9"/>
    <mergeCell ref="GR9:GU9"/>
    <mergeCell ref="GV9:GY9"/>
    <mergeCell ref="GZ9:HC9"/>
    <mergeCell ref="B10:F10"/>
    <mergeCell ref="H10:K10"/>
    <mergeCell ref="L10:O10"/>
    <mergeCell ref="P10:S10"/>
    <mergeCell ref="T10:W10"/>
    <mergeCell ref="FL9:FO9"/>
    <mergeCell ref="FP9:FS9"/>
    <mergeCell ref="FT9:FW9"/>
    <mergeCell ref="FX9:GA9"/>
    <mergeCell ref="GB9:GE9"/>
    <mergeCell ref="GF9:GI9"/>
    <mergeCell ref="EN9:EQ9"/>
    <mergeCell ref="ER9:EU9"/>
    <mergeCell ref="EV9:EY9"/>
    <mergeCell ref="EZ9:FC9"/>
    <mergeCell ref="FD9:FG9"/>
    <mergeCell ref="FH9:FK9"/>
    <mergeCell ref="DP9:DS9"/>
    <mergeCell ref="DT9:DW9"/>
    <mergeCell ref="BD10:BG10"/>
    <mergeCell ref="BH10:BK10"/>
    <mergeCell ref="BL10:BO10"/>
    <mergeCell ref="BP10:BS10"/>
    <mergeCell ref="X10:AA10"/>
    <mergeCell ref="AB10:AE10"/>
    <mergeCell ref="AF10:AI10"/>
    <mergeCell ref="AJ10:AM10"/>
    <mergeCell ref="AN10:AQ10"/>
    <mergeCell ref="AR10:AU10"/>
    <mergeCell ref="GV10:GY10"/>
    <mergeCell ref="GZ10:HC10"/>
    <mergeCell ref="B14:F14"/>
    <mergeCell ref="H14:K14"/>
    <mergeCell ref="L14:O14"/>
    <mergeCell ref="P14:S14"/>
    <mergeCell ref="T14:W14"/>
    <mergeCell ref="FL10:FO10"/>
    <mergeCell ref="FP10:FS10"/>
    <mergeCell ref="FT10:FW10"/>
    <mergeCell ref="FX10:GA10"/>
    <mergeCell ref="GB10:GE10"/>
    <mergeCell ref="GF10:GI10"/>
    <mergeCell ref="EN10:EQ10"/>
    <mergeCell ref="ER10:EU10"/>
    <mergeCell ref="EV10:EY10"/>
    <mergeCell ref="EZ10:FC10"/>
    <mergeCell ref="FD10:FG10"/>
    <mergeCell ref="FH10:FK10"/>
    <mergeCell ref="DP10:DS10"/>
    <mergeCell ref="DT10:DW10"/>
    <mergeCell ref="DX10:EA10"/>
    <mergeCell ref="EB10:EE10"/>
    <mergeCell ref="EF10:EI10"/>
    <mergeCell ref="X14:AA14"/>
    <mergeCell ref="AB14:AE14"/>
    <mergeCell ref="AF14:AI14"/>
    <mergeCell ref="AJ14:AM14"/>
    <mergeCell ref="AN14:AQ14"/>
    <mergeCell ref="AR14:AU14"/>
    <mergeCell ref="GJ10:GM10"/>
    <mergeCell ref="GN10:GQ10"/>
    <mergeCell ref="GR10:GU10"/>
    <mergeCell ref="EJ10:EM10"/>
    <mergeCell ref="CR10:CU10"/>
    <mergeCell ref="CV10:CY10"/>
    <mergeCell ref="CZ10:DC10"/>
    <mergeCell ref="DD10:DG10"/>
    <mergeCell ref="DH10:DK10"/>
    <mergeCell ref="DL10:DO10"/>
    <mergeCell ref="BT10:BW10"/>
    <mergeCell ref="BX10:CA10"/>
    <mergeCell ref="CB10:CE10"/>
    <mergeCell ref="CF10:CI10"/>
    <mergeCell ref="CJ10:CM10"/>
    <mergeCell ref="CN10:CQ10"/>
    <mergeCell ref="AV10:AY10"/>
    <mergeCell ref="AZ10:BC10"/>
    <mergeCell ref="BT14:BW14"/>
    <mergeCell ref="BX14:CA14"/>
    <mergeCell ref="CB14:CE14"/>
    <mergeCell ref="CF14:CI14"/>
    <mergeCell ref="CJ14:CM14"/>
    <mergeCell ref="CN14:CQ14"/>
    <mergeCell ref="AV14:AY14"/>
    <mergeCell ref="AZ14:BC14"/>
    <mergeCell ref="BD14:BG14"/>
    <mergeCell ref="BH14:BK14"/>
    <mergeCell ref="BL14:BO14"/>
    <mergeCell ref="BP14:BS14"/>
    <mergeCell ref="DX14:EA14"/>
    <mergeCell ref="EB14:EE14"/>
    <mergeCell ref="EF14:EI14"/>
    <mergeCell ref="EJ14:EM14"/>
    <mergeCell ref="CR14:CU14"/>
    <mergeCell ref="CV14:CY14"/>
    <mergeCell ref="CZ14:DC14"/>
    <mergeCell ref="DD14:DG14"/>
    <mergeCell ref="DH14:DK14"/>
    <mergeCell ref="DL14:DO14"/>
    <mergeCell ref="GJ14:GM14"/>
    <mergeCell ref="GN14:GQ14"/>
    <mergeCell ref="GR14:GU14"/>
    <mergeCell ref="GV14:GY14"/>
    <mergeCell ref="GZ14:HC14"/>
    <mergeCell ref="B18:F18"/>
    <mergeCell ref="H18:K18"/>
    <mergeCell ref="L18:O18"/>
    <mergeCell ref="P18:S18"/>
    <mergeCell ref="T18:W18"/>
    <mergeCell ref="FL14:FO14"/>
    <mergeCell ref="FP14:FS14"/>
    <mergeCell ref="FT14:FW14"/>
    <mergeCell ref="FX14:GA14"/>
    <mergeCell ref="GB14:GE14"/>
    <mergeCell ref="GF14:GI14"/>
    <mergeCell ref="EN14:EQ14"/>
    <mergeCell ref="ER14:EU14"/>
    <mergeCell ref="EV14:EY14"/>
    <mergeCell ref="EZ14:FC14"/>
    <mergeCell ref="FD14:FG14"/>
    <mergeCell ref="FH14:FK14"/>
    <mergeCell ref="DP14:DS14"/>
    <mergeCell ref="DT14:DW14"/>
    <mergeCell ref="AV18:AY18"/>
    <mergeCell ref="AZ18:BC18"/>
    <mergeCell ref="BD18:BG18"/>
    <mergeCell ref="BH18:BK18"/>
    <mergeCell ref="BL18:BO18"/>
    <mergeCell ref="BP18:BS18"/>
    <mergeCell ref="X18:AA18"/>
    <mergeCell ref="AB18:AE18"/>
    <mergeCell ref="AF18:AI18"/>
    <mergeCell ref="AJ18:AM18"/>
    <mergeCell ref="AN18:AQ18"/>
    <mergeCell ref="AR18:AU18"/>
    <mergeCell ref="CR18:CU18"/>
    <mergeCell ref="CV18:CY18"/>
    <mergeCell ref="CZ18:DC18"/>
    <mergeCell ref="DD18:DG18"/>
    <mergeCell ref="DH18:DK18"/>
    <mergeCell ref="DL18:DO18"/>
    <mergeCell ref="BT18:BW18"/>
    <mergeCell ref="BX18:CA18"/>
    <mergeCell ref="CB18:CE18"/>
    <mergeCell ref="CF18:CI18"/>
    <mergeCell ref="CJ18:CM18"/>
    <mergeCell ref="CN18:CQ18"/>
    <mergeCell ref="EN18:EQ18"/>
    <mergeCell ref="ER18:EU18"/>
    <mergeCell ref="EV18:EY18"/>
    <mergeCell ref="EZ18:FC18"/>
    <mergeCell ref="FD18:FG18"/>
    <mergeCell ref="FH18:FK18"/>
    <mergeCell ref="DP18:DS18"/>
    <mergeCell ref="DT18:DW18"/>
    <mergeCell ref="DX18:EA18"/>
    <mergeCell ref="EB18:EE18"/>
    <mergeCell ref="EF18:EI18"/>
    <mergeCell ref="EJ18:EM18"/>
    <mergeCell ref="GJ18:GM18"/>
    <mergeCell ref="GN18:GQ18"/>
    <mergeCell ref="GR18:GU18"/>
    <mergeCell ref="GV18:GY18"/>
    <mergeCell ref="GZ18:HC18"/>
    <mergeCell ref="FL18:FO18"/>
    <mergeCell ref="FP18:FS18"/>
    <mergeCell ref="FT18:FW18"/>
    <mergeCell ref="FX18:GA18"/>
    <mergeCell ref="GB18:GE18"/>
    <mergeCell ref="GF18:GI18"/>
    <mergeCell ref="AB26:AE26"/>
    <mergeCell ref="AF26:AI26"/>
    <mergeCell ref="AJ26:AM26"/>
    <mergeCell ref="AN26:AQ26"/>
    <mergeCell ref="AR26:AU26"/>
    <mergeCell ref="AV26:AY26"/>
    <mergeCell ref="B26:F26"/>
    <mergeCell ref="H26:K26"/>
    <mergeCell ref="L26:O26"/>
    <mergeCell ref="P26:S26"/>
    <mergeCell ref="T26:W26"/>
    <mergeCell ref="X26:AA26"/>
    <mergeCell ref="BX26:CA26"/>
    <mergeCell ref="CB26:CE26"/>
    <mergeCell ref="CF26:CI26"/>
    <mergeCell ref="CJ26:CM26"/>
    <mergeCell ref="CN26:CQ26"/>
    <mergeCell ref="CR26:CU26"/>
    <mergeCell ref="AZ26:BC26"/>
    <mergeCell ref="BD26:BG26"/>
    <mergeCell ref="BH26:BK26"/>
    <mergeCell ref="BL26:BO26"/>
    <mergeCell ref="BP26:BS26"/>
    <mergeCell ref="BT26:BW26"/>
    <mergeCell ref="EB26:EE26"/>
    <mergeCell ref="EF26:EI26"/>
    <mergeCell ref="EJ26:EM26"/>
    <mergeCell ref="EN26:EQ26"/>
    <mergeCell ref="CV26:CY26"/>
    <mergeCell ref="CZ26:DC26"/>
    <mergeCell ref="DD26:DG26"/>
    <mergeCell ref="DH26:DK26"/>
    <mergeCell ref="DL26:DO26"/>
    <mergeCell ref="DP26:DS26"/>
    <mergeCell ref="GN26:GQ26"/>
    <mergeCell ref="GR26:GU26"/>
    <mergeCell ref="GV26:GY26"/>
    <mergeCell ref="GZ26:HC26"/>
    <mergeCell ref="B27:F27"/>
    <mergeCell ref="H27:K27"/>
    <mergeCell ref="L27:O27"/>
    <mergeCell ref="P27:S27"/>
    <mergeCell ref="T27:W27"/>
    <mergeCell ref="X27:AA27"/>
    <mergeCell ref="FP26:FS26"/>
    <mergeCell ref="FT26:FW26"/>
    <mergeCell ref="FX26:GA26"/>
    <mergeCell ref="GB26:GE26"/>
    <mergeCell ref="GF26:GI26"/>
    <mergeCell ref="GJ26:GM26"/>
    <mergeCell ref="ER26:EU26"/>
    <mergeCell ref="EV26:EY26"/>
    <mergeCell ref="EZ26:FC26"/>
    <mergeCell ref="FD26:FG26"/>
    <mergeCell ref="FH26:FK26"/>
    <mergeCell ref="FL26:FO26"/>
    <mergeCell ref="DT26:DW26"/>
    <mergeCell ref="DX26:EA26"/>
    <mergeCell ref="BH27:BK27"/>
    <mergeCell ref="BL27:BO27"/>
    <mergeCell ref="BP27:BS27"/>
    <mergeCell ref="BT27:BW27"/>
    <mergeCell ref="AB27:AE27"/>
    <mergeCell ref="AF27:AI27"/>
    <mergeCell ref="AJ27:AM27"/>
    <mergeCell ref="AN27:AQ27"/>
    <mergeCell ref="AR27:AU27"/>
    <mergeCell ref="AV27:AY27"/>
    <mergeCell ref="GZ27:HC27"/>
    <mergeCell ref="B28:F28"/>
    <mergeCell ref="H28:K28"/>
    <mergeCell ref="L28:O28"/>
    <mergeCell ref="P28:S28"/>
    <mergeCell ref="T28:W28"/>
    <mergeCell ref="X28:AA28"/>
    <mergeCell ref="FP27:FS27"/>
    <mergeCell ref="FT27:FW27"/>
    <mergeCell ref="FX27:GA27"/>
    <mergeCell ref="GB27:GE27"/>
    <mergeCell ref="GF27:GI27"/>
    <mergeCell ref="GJ27:GM27"/>
    <mergeCell ref="ER27:EU27"/>
    <mergeCell ref="EV27:EY27"/>
    <mergeCell ref="EZ27:FC27"/>
    <mergeCell ref="FD27:FG27"/>
    <mergeCell ref="FH27:FK27"/>
    <mergeCell ref="FL27:FO27"/>
    <mergeCell ref="DT27:DW27"/>
    <mergeCell ref="DX27:EA27"/>
    <mergeCell ref="EB27:EE27"/>
    <mergeCell ref="EF27:EI27"/>
    <mergeCell ref="EJ27:EM27"/>
    <mergeCell ref="AB28:AE28"/>
    <mergeCell ref="AF28:AI28"/>
    <mergeCell ref="AJ28:AM28"/>
    <mergeCell ref="AN28:AQ28"/>
    <mergeCell ref="AR28:AU28"/>
    <mergeCell ref="AV28:AY28"/>
    <mergeCell ref="GN27:GQ27"/>
    <mergeCell ref="GR27:GU27"/>
    <mergeCell ref="GV27:GY27"/>
    <mergeCell ref="EN27:EQ27"/>
    <mergeCell ref="CV27:CY27"/>
    <mergeCell ref="CZ27:DC27"/>
    <mergeCell ref="DD27:DG27"/>
    <mergeCell ref="DH27:DK27"/>
    <mergeCell ref="DL27:DO27"/>
    <mergeCell ref="DP27:DS27"/>
    <mergeCell ref="BX27:CA27"/>
    <mergeCell ref="CB27:CE27"/>
    <mergeCell ref="CF27:CI27"/>
    <mergeCell ref="CJ27:CM27"/>
    <mergeCell ref="CN27:CQ27"/>
    <mergeCell ref="CR27:CU27"/>
    <mergeCell ref="AZ27:BC27"/>
    <mergeCell ref="BD27:BG27"/>
    <mergeCell ref="BX28:CA28"/>
    <mergeCell ref="CB28:CE28"/>
    <mergeCell ref="CF28:CI28"/>
    <mergeCell ref="CJ28:CM28"/>
    <mergeCell ref="CN28:CQ28"/>
    <mergeCell ref="CR28:CU28"/>
    <mergeCell ref="AZ28:BC28"/>
    <mergeCell ref="BD28:BG28"/>
    <mergeCell ref="BH28:BK28"/>
    <mergeCell ref="BL28:BO28"/>
    <mergeCell ref="BP28:BS28"/>
    <mergeCell ref="BT28:BW28"/>
    <mergeCell ref="GZ28:HC28"/>
    <mergeCell ref="B33:F33"/>
    <mergeCell ref="BL33:BO33"/>
    <mergeCell ref="BP33:BS33"/>
    <mergeCell ref="BT33:BW33"/>
    <mergeCell ref="BX33:CA33"/>
    <mergeCell ref="CB33:CE33"/>
    <mergeCell ref="FP28:FS28"/>
    <mergeCell ref="FT28:FW28"/>
    <mergeCell ref="FX28:GA28"/>
    <mergeCell ref="GB28:GE28"/>
    <mergeCell ref="GF28:GI28"/>
    <mergeCell ref="GJ28:GM28"/>
    <mergeCell ref="ER28:EU28"/>
    <mergeCell ref="EV28:EY28"/>
    <mergeCell ref="EZ28:FC28"/>
    <mergeCell ref="FD28:FG28"/>
    <mergeCell ref="FH28:FK28"/>
    <mergeCell ref="FL28:FO28"/>
    <mergeCell ref="DT28:DW28"/>
    <mergeCell ref="DX28:EA28"/>
    <mergeCell ref="EB28:EE28"/>
    <mergeCell ref="EF28:EI28"/>
    <mergeCell ref="EJ28:EM28"/>
    <mergeCell ref="CF33:CI33"/>
    <mergeCell ref="CJ33:CM33"/>
    <mergeCell ref="CN33:CQ33"/>
    <mergeCell ref="CR33:CU33"/>
    <mergeCell ref="CV33:CY33"/>
    <mergeCell ref="CZ33:DC33"/>
    <mergeCell ref="GN28:GQ28"/>
    <mergeCell ref="GR28:GU28"/>
    <mergeCell ref="GV28:GY28"/>
    <mergeCell ref="EN28:EQ28"/>
    <mergeCell ref="CV28:CY28"/>
    <mergeCell ref="CZ28:DC28"/>
    <mergeCell ref="DD28:DG28"/>
    <mergeCell ref="DH28:DK28"/>
    <mergeCell ref="DL28:DO28"/>
    <mergeCell ref="DP28:DS28"/>
    <mergeCell ref="CF37:CI37"/>
    <mergeCell ref="CJ37:CM37"/>
    <mergeCell ref="CN37:CQ37"/>
    <mergeCell ref="CR37:CU37"/>
    <mergeCell ref="CV37:CY37"/>
    <mergeCell ref="CZ37:DC37"/>
    <mergeCell ref="B37:F37"/>
    <mergeCell ref="BL37:BO37"/>
    <mergeCell ref="BP37:BS37"/>
    <mergeCell ref="BT37:BW37"/>
    <mergeCell ref="BX37:CA37"/>
    <mergeCell ref="CB37:CE37"/>
    <mergeCell ref="CF41:CI41"/>
    <mergeCell ref="CJ41:CM41"/>
    <mergeCell ref="CN41:CQ41"/>
    <mergeCell ref="CR41:CU41"/>
    <mergeCell ref="CV41:CY41"/>
    <mergeCell ref="CZ41:DC41"/>
    <mergeCell ref="B41:F41"/>
    <mergeCell ref="BL41:BO41"/>
    <mergeCell ref="BP41:BS41"/>
    <mergeCell ref="BT41:BW41"/>
    <mergeCell ref="BX41:CA41"/>
    <mergeCell ref="CB41:CE41"/>
  </mergeCells>
  <conditionalFormatting sqref="B10 H10 L10 P10 T10 X10 AB10 AF10 AJ10 AN10 AR10 AV10 AZ10 BD10 BH10 BL10 BP10 BT10 BX10 CB10 CF10 CJ10 CN10 CR10 CV10 CZ10 DD10 DH10 DL10 DP10 DT10 DX10 EB10 EF10 EJ10 EN10 ER10 EV10 EZ10 FD10 FH10 FL10 FP10 FT10 FX10 GB10 GF10 GJ10 GN10 GR10 GV10 GZ10">
    <cfRule type="cellIs" dxfId="7" priority="5" operator="lessThan">
      <formula>0</formula>
    </cfRule>
  </conditionalFormatting>
  <conditionalFormatting sqref="G28">
    <cfRule type="cellIs" dxfId="6" priority="4" operator="lessThan">
      <formula>0</formula>
    </cfRule>
  </conditionalFormatting>
  <conditionalFormatting sqref="H28:HC28">
    <cfRule type="cellIs" dxfId="5" priority="3" operator="lessThan">
      <formula>0</formula>
    </cfRule>
  </conditionalFormatting>
  <conditionalFormatting sqref="B3:G3">
    <cfRule type="colorScale" priority="2">
      <colorScale>
        <cfvo type="num" val="1"/>
        <cfvo type="num" val="2"/>
        <cfvo type="num" val="3"/>
        <color theme="9" tint="0.39997558519241921"/>
        <color theme="6" tint="-0.249977111117893"/>
        <color theme="4" tint="-0.249977111117893"/>
      </colorScale>
    </cfRule>
  </conditionalFormatting>
  <conditionalFormatting sqref="B28">
    <cfRule type="cellIs" dxfId="4" priority="1" operator="lessThan">
      <formula>0</formula>
    </cfRule>
  </conditionalFormatting>
  <pageMargins left="0.75" right="0.75" top="1" bottom="1" header="0.5" footer="0.5"/>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0"/>
  <sheetViews>
    <sheetView workbookViewId="0">
      <selection activeCell="B3" sqref="B3"/>
    </sheetView>
  </sheetViews>
  <sheetFormatPr baseColWidth="10" defaultRowHeight="15.75" x14ac:dyDescent="0.25"/>
  <cols>
    <col min="1" max="1" width="27" customWidth="1"/>
    <col min="2" max="53" width="9.5" customWidth="1"/>
  </cols>
  <sheetData>
    <row r="1" spans="1:54" s="91" customFormat="1" x14ac:dyDescent="0.25">
      <c r="B1" s="92">
        <v>41638</v>
      </c>
      <c r="C1" s="92">
        <v>41645</v>
      </c>
      <c r="D1" s="92">
        <v>41652</v>
      </c>
      <c r="E1" s="92">
        <v>41659</v>
      </c>
      <c r="F1" s="92">
        <v>41666</v>
      </c>
      <c r="G1" s="92">
        <v>41673</v>
      </c>
      <c r="H1" s="92">
        <v>41680</v>
      </c>
      <c r="I1" s="92">
        <v>41687</v>
      </c>
      <c r="J1" s="92">
        <v>41694</v>
      </c>
      <c r="K1" s="92">
        <v>41701</v>
      </c>
      <c r="L1" s="92">
        <v>41708</v>
      </c>
      <c r="M1" s="92">
        <v>41715</v>
      </c>
      <c r="N1" s="92">
        <v>41722</v>
      </c>
      <c r="O1" s="92">
        <v>41729</v>
      </c>
      <c r="P1" s="92">
        <v>41736</v>
      </c>
      <c r="Q1" s="92">
        <v>41743</v>
      </c>
      <c r="R1" s="92">
        <v>41750</v>
      </c>
      <c r="S1" s="92">
        <v>41757</v>
      </c>
      <c r="T1" s="92">
        <v>41764</v>
      </c>
      <c r="U1" s="92">
        <v>41771</v>
      </c>
      <c r="V1" s="92">
        <v>41778</v>
      </c>
      <c r="W1" s="92">
        <v>41785</v>
      </c>
      <c r="X1" s="92">
        <v>41792</v>
      </c>
      <c r="Y1" s="92">
        <v>41799</v>
      </c>
      <c r="Z1" s="92">
        <v>41806</v>
      </c>
      <c r="AA1" s="92">
        <v>41813</v>
      </c>
      <c r="AB1" s="92">
        <v>41820</v>
      </c>
      <c r="AC1" s="92">
        <v>41827</v>
      </c>
      <c r="AD1" s="92">
        <v>41834</v>
      </c>
      <c r="AE1" s="92">
        <v>41841</v>
      </c>
      <c r="AF1" s="92">
        <v>41848</v>
      </c>
      <c r="AG1" s="92">
        <v>41855</v>
      </c>
      <c r="AH1" s="92">
        <v>41862</v>
      </c>
      <c r="AI1" s="92">
        <v>41869</v>
      </c>
      <c r="AJ1" s="92">
        <v>41876</v>
      </c>
      <c r="AK1" s="92">
        <v>41883</v>
      </c>
      <c r="AL1" s="92">
        <v>41890</v>
      </c>
      <c r="AM1" s="92">
        <v>41897</v>
      </c>
      <c r="AN1" s="92">
        <v>41904</v>
      </c>
      <c r="AO1" s="92">
        <v>41911</v>
      </c>
      <c r="AP1" s="92">
        <v>41918</v>
      </c>
      <c r="AQ1" s="92">
        <v>41925</v>
      </c>
      <c r="AR1" s="92">
        <v>41932</v>
      </c>
      <c r="AS1" s="92">
        <v>41939</v>
      </c>
      <c r="AT1" s="92">
        <v>41946</v>
      </c>
      <c r="AU1" s="92">
        <v>41953</v>
      </c>
      <c r="AV1" s="92">
        <v>41960</v>
      </c>
      <c r="AW1" s="92">
        <v>41967</v>
      </c>
      <c r="AX1" s="92">
        <v>41974</v>
      </c>
      <c r="AY1" s="92">
        <v>41981</v>
      </c>
      <c r="AZ1" s="92">
        <v>41988</v>
      </c>
      <c r="BA1" s="92">
        <v>41995</v>
      </c>
    </row>
    <row r="2" spans="1:54" s="91" customFormat="1" x14ac:dyDescent="0.25">
      <c r="A2" s="91" t="s">
        <v>37</v>
      </c>
      <c r="B2" s="93" t="e">
        <f>+#REF!</f>
        <v>#REF!</v>
      </c>
      <c r="C2" s="92"/>
      <c r="D2" s="92"/>
      <c r="E2" s="92"/>
      <c r="F2" s="92"/>
      <c r="G2" s="92"/>
      <c r="H2" s="92"/>
      <c r="I2" s="92"/>
      <c r="J2" s="92"/>
      <c r="K2" s="92"/>
      <c r="L2" s="92"/>
      <c r="M2" s="92"/>
      <c r="N2" s="92"/>
      <c r="O2" s="92"/>
      <c r="P2" s="92"/>
      <c r="Q2" s="92"/>
      <c r="R2" s="92"/>
      <c r="S2" s="92"/>
      <c r="T2" s="92"/>
      <c r="U2" s="92"/>
      <c r="V2" s="92"/>
      <c r="W2" s="92"/>
      <c r="X2" s="92"/>
      <c r="Y2" s="92"/>
      <c r="Z2" s="92"/>
      <c r="AA2" s="92"/>
      <c r="AB2" s="92"/>
      <c r="AC2" s="92"/>
      <c r="AD2" s="92"/>
      <c r="AE2" s="92"/>
      <c r="AF2" s="92"/>
      <c r="AG2" s="92"/>
      <c r="AH2" s="92"/>
      <c r="AI2" s="92"/>
      <c r="AJ2" s="92"/>
      <c r="AK2" s="92"/>
      <c r="AL2" s="92"/>
      <c r="AM2" s="92"/>
      <c r="AN2" s="92"/>
      <c r="AO2" s="92"/>
      <c r="AP2" s="92"/>
      <c r="AQ2" s="92"/>
      <c r="AR2" s="92"/>
      <c r="AS2" s="92"/>
      <c r="AT2" s="92"/>
      <c r="AU2" s="92"/>
      <c r="AV2" s="92"/>
      <c r="AW2" s="92"/>
      <c r="AX2" s="92"/>
      <c r="AY2" s="92"/>
      <c r="AZ2" s="92"/>
      <c r="BA2" s="92"/>
    </row>
    <row r="3" spans="1:54" x14ac:dyDescent="0.25">
      <c r="A3" s="94" t="s">
        <v>122</v>
      </c>
      <c r="B3" s="95" t="s">
        <v>123</v>
      </c>
      <c r="C3" s="95" t="s">
        <v>124</v>
      </c>
      <c r="D3" s="95" t="s">
        <v>125</v>
      </c>
      <c r="E3" s="95" t="s">
        <v>126</v>
      </c>
      <c r="F3" s="95" t="s">
        <v>127</v>
      </c>
      <c r="G3" s="95" t="s">
        <v>128</v>
      </c>
      <c r="H3" s="95" t="s">
        <v>129</v>
      </c>
      <c r="I3" s="96" t="s">
        <v>130</v>
      </c>
      <c r="J3" s="96" t="s">
        <v>131</v>
      </c>
      <c r="K3" s="96" t="s">
        <v>132</v>
      </c>
      <c r="L3" s="96" t="s">
        <v>133</v>
      </c>
      <c r="M3" s="96" t="s">
        <v>134</v>
      </c>
      <c r="N3" s="96" t="s">
        <v>135</v>
      </c>
      <c r="O3" s="96" t="s">
        <v>136</v>
      </c>
      <c r="P3" s="96" t="s">
        <v>137</v>
      </c>
      <c r="Q3" s="94" t="s">
        <v>138</v>
      </c>
      <c r="R3" s="94" t="s">
        <v>139</v>
      </c>
      <c r="S3" s="94" t="s">
        <v>140</v>
      </c>
      <c r="T3" s="94" t="s">
        <v>141</v>
      </c>
      <c r="U3" s="94" t="s">
        <v>142</v>
      </c>
      <c r="V3" s="94" t="s">
        <v>143</v>
      </c>
      <c r="W3" s="94" t="s">
        <v>144</v>
      </c>
      <c r="X3" s="94" t="s">
        <v>145</v>
      </c>
      <c r="Y3" s="94" t="s">
        <v>146</v>
      </c>
      <c r="Z3" s="94" t="s">
        <v>147</v>
      </c>
      <c r="AA3" s="97" t="s">
        <v>148</v>
      </c>
      <c r="AB3" s="97" t="s">
        <v>149</v>
      </c>
      <c r="AC3" s="97" t="s">
        <v>150</v>
      </c>
      <c r="AD3" s="97" t="s">
        <v>151</v>
      </c>
      <c r="AE3" s="97" t="s">
        <v>152</v>
      </c>
      <c r="AF3" s="97" t="s">
        <v>153</v>
      </c>
      <c r="AG3" s="97" t="s">
        <v>154</v>
      </c>
      <c r="AH3" s="97" t="s">
        <v>155</v>
      </c>
      <c r="AI3" s="97" t="s">
        <v>156</v>
      </c>
      <c r="AJ3" s="97" t="s">
        <v>157</v>
      </c>
      <c r="AK3" s="97" t="s">
        <v>158</v>
      </c>
      <c r="AL3" s="97" t="s">
        <v>159</v>
      </c>
      <c r="AM3" s="94" t="s">
        <v>160</v>
      </c>
      <c r="AN3" s="94" t="s">
        <v>161</v>
      </c>
      <c r="AO3" s="94" t="s">
        <v>162</v>
      </c>
      <c r="AP3" s="94" t="s">
        <v>163</v>
      </c>
      <c r="AQ3" s="94" t="s">
        <v>164</v>
      </c>
      <c r="AR3" s="94" t="s">
        <v>165</v>
      </c>
      <c r="AS3" s="94" t="s">
        <v>166</v>
      </c>
      <c r="AT3" s="94" t="s">
        <v>167</v>
      </c>
      <c r="AU3" s="94" t="s">
        <v>168</v>
      </c>
      <c r="AV3" s="94" t="s">
        <v>169</v>
      </c>
      <c r="AW3" s="94" t="s">
        <v>170</v>
      </c>
      <c r="AX3" s="95" t="s">
        <v>171</v>
      </c>
      <c r="AY3" s="95" t="s">
        <v>172</v>
      </c>
      <c r="AZ3" s="95" t="s">
        <v>173</v>
      </c>
      <c r="BA3" s="95" t="s">
        <v>174</v>
      </c>
    </row>
    <row r="4" spans="1:54" x14ac:dyDescent="0.25">
      <c r="A4" s="85" t="s">
        <v>175</v>
      </c>
      <c r="B4" s="98" t="e">
        <f>#REF!</f>
        <v>#REF!</v>
      </c>
      <c r="C4" s="98" t="e">
        <f>#REF!</f>
        <v>#REF!</v>
      </c>
      <c r="D4" s="98" t="e">
        <f>#REF!</f>
        <v>#REF!</v>
      </c>
      <c r="E4" s="98" t="e">
        <f>#REF!</f>
        <v>#REF!</v>
      </c>
      <c r="F4" s="98" t="e">
        <f>#REF!</f>
        <v>#REF!</v>
      </c>
      <c r="G4" s="98" t="e">
        <f>#REF!</f>
        <v>#REF!</v>
      </c>
      <c r="H4" s="98" t="e">
        <f>#REF!</f>
        <v>#REF!</v>
      </c>
      <c r="I4" s="98" t="e">
        <f>#REF!</f>
        <v>#REF!</v>
      </c>
      <c r="J4" s="98" t="e">
        <f>#REF!</f>
        <v>#REF!</v>
      </c>
      <c r="K4" s="98" t="e">
        <f>#REF!</f>
        <v>#REF!</v>
      </c>
      <c r="L4" s="98" t="e">
        <f>#REF!</f>
        <v>#REF!</v>
      </c>
      <c r="M4" s="98" t="e">
        <f>#REF!</f>
        <v>#REF!</v>
      </c>
      <c r="N4" s="98" t="e">
        <f>#REF!</f>
        <v>#REF!</v>
      </c>
      <c r="O4" s="98" t="e">
        <f>#REF!</f>
        <v>#REF!</v>
      </c>
      <c r="P4" s="98" t="e">
        <f>#REF!</f>
        <v>#REF!</v>
      </c>
      <c r="Q4" s="98" t="e">
        <f>#REF!</f>
        <v>#REF!</v>
      </c>
      <c r="R4" s="98" t="e">
        <f>#REF!</f>
        <v>#REF!</v>
      </c>
      <c r="S4" s="98" t="e">
        <f>#REF!</f>
        <v>#REF!</v>
      </c>
      <c r="T4" s="98" t="e">
        <f>#REF!</f>
        <v>#REF!</v>
      </c>
      <c r="U4" s="98" t="e">
        <f>#REF!</f>
        <v>#REF!</v>
      </c>
      <c r="V4" s="98" t="e">
        <f>#REF!</f>
        <v>#REF!</v>
      </c>
      <c r="W4" s="98" t="e">
        <f>#REF!</f>
        <v>#REF!</v>
      </c>
      <c r="X4" s="98" t="e">
        <f>#REF!</f>
        <v>#REF!</v>
      </c>
      <c r="Y4" s="98" t="e">
        <f>#REF!</f>
        <v>#REF!</v>
      </c>
      <c r="Z4" s="98" t="e">
        <f>#REF!</f>
        <v>#REF!</v>
      </c>
      <c r="AA4" s="98" t="e">
        <f>#REF!</f>
        <v>#REF!</v>
      </c>
      <c r="AB4" s="98" t="e">
        <f>#REF!</f>
        <v>#REF!</v>
      </c>
      <c r="AC4" s="98" t="e">
        <f>#REF!</f>
        <v>#REF!</v>
      </c>
      <c r="AD4" s="98" t="e">
        <f>#REF!</f>
        <v>#REF!</v>
      </c>
      <c r="AE4" s="98" t="e">
        <f>#REF!</f>
        <v>#REF!</v>
      </c>
      <c r="AF4" s="98" t="e">
        <f>#REF!</f>
        <v>#REF!</v>
      </c>
      <c r="AG4" s="98" t="e">
        <f>#REF!</f>
        <v>#REF!</v>
      </c>
      <c r="AH4" s="98" t="e">
        <f>#REF!</f>
        <v>#REF!</v>
      </c>
      <c r="AI4" s="98" t="e">
        <f>#REF!</f>
        <v>#REF!</v>
      </c>
      <c r="AJ4" s="98" t="e">
        <f>#REF!</f>
        <v>#REF!</v>
      </c>
      <c r="AK4" s="98" t="e">
        <f>#REF!</f>
        <v>#REF!</v>
      </c>
      <c r="AL4" s="98" t="e">
        <f>#REF!</f>
        <v>#REF!</v>
      </c>
      <c r="AM4" s="98" t="e">
        <f>#REF!</f>
        <v>#REF!</v>
      </c>
      <c r="AN4" s="98" t="e">
        <f>#REF!</f>
        <v>#REF!</v>
      </c>
      <c r="AO4" s="98" t="e">
        <f>#REF!</f>
        <v>#REF!</v>
      </c>
      <c r="AP4" s="98" t="e">
        <f>#REF!</f>
        <v>#REF!</v>
      </c>
      <c r="AQ4" s="98" t="e">
        <f>#REF!</f>
        <v>#REF!</v>
      </c>
      <c r="AR4" s="98" t="e">
        <f>#REF!</f>
        <v>#REF!</v>
      </c>
      <c r="AS4" s="98" t="e">
        <f>#REF!</f>
        <v>#REF!</v>
      </c>
      <c r="AT4" s="98" t="e">
        <f>#REF!</f>
        <v>#REF!</v>
      </c>
      <c r="AU4" s="98" t="e">
        <f>#REF!</f>
        <v>#REF!</v>
      </c>
      <c r="AV4" s="98" t="e">
        <f>#REF!</f>
        <v>#REF!</v>
      </c>
      <c r="AW4" s="98" t="e">
        <f>#REF!</f>
        <v>#REF!</v>
      </c>
      <c r="AX4" s="98" t="e">
        <f>#REF!</f>
        <v>#REF!</v>
      </c>
      <c r="AY4" s="98" t="e">
        <f>#REF!</f>
        <v>#REF!</v>
      </c>
      <c r="AZ4" s="98" t="e">
        <f>#REF!</f>
        <v>#REF!</v>
      </c>
      <c r="BA4" s="98" t="e">
        <f>#REF!</f>
        <v>#REF!</v>
      </c>
      <c r="BB4" s="98" t="e">
        <f>SUM(B4:BA4)</f>
        <v>#REF!</v>
      </c>
    </row>
    <row r="5" spans="1:54" x14ac:dyDescent="0.25">
      <c r="A5" s="85" t="s">
        <v>176</v>
      </c>
      <c r="B5" s="98" t="e">
        <f>#REF!</f>
        <v>#REF!</v>
      </c>
      <c r="C5" s="98" t="e">
        <f>#REF!</f>
        <v>#REF!</v>
      </c>
      <c r="D5" s="98" t="e">
        <f>#REF!</f>
        <v>#REF!</v>
      </c>
      <c r="E5" s="98" t="e">
        <f>#REF!</f>
        <v>#REF!</v>
      </c>
      <c r="F5" s="98" t="e">
        <f>#REF!</f>
        <v>#REF!</v>
      </c>
      <c r="G5" s="98" t="e">
        <f>#REF!</f>
        <v>#REF!</v>
      </c>
      <c r="H5" s="98" t="e">
        <f>#REF!</f>
        <v>#REF!</v>
      </c>
      <c r="I5" s="98" t="e">
        <f>#REF!</f>
        <v>#REF!</v>
      </c>
      <c r="J5" s="98" t="e">
        <f>#REF!</f>
        <v>#REF!</v>
      </c>
      <c r="K5" s="98" t="e">
        <f>#REF!</f>
        <v>#REF!</v>
      </c>
      <c r="L5" s="98" t="e">
        <f>#REF!</f>
        <v>#REF!</v>
      </c>
      <c r="M5" s="98" t="e">
        <f>#REF!</f>
        <v>#REF!</v>
      </c>
      <c r="N5" s="98" t="e">
        <f>#REF!</f>
        <v>#REF!</v>
      </c>
      <c r="O5" s="98" t="e">
        <f>#REF!</f>
        <v>#REF!</v>
      </c>
      <c r="P5" s="98" t="e">
        <f>#REF!</f>
        <v>#REF!</v>
      </c>
      <c r="Q5" s="98" t="e">
        <f>#REF!</f>
        <v>#REF!</v>
      </c>
      <c r="R5" s="98" t="e">
        <f>#REF!</f>
        <v>#REF!</v>
      </c>
      <c r="S5" s="98" t="e">
        <f>#REF!</f>
        <v>#REF!</v>
      </c>
      <c r="T5" s="98" t="e">
        <f>#REF!</f>
        <v>#REF!</v>
      </c>
      <c r="U5" s="98" t="e">
        <f>#REF!</f>
        <v>#REF!</v>
      </c>
      <c r="V5" s="98" t="e">
        <f>#REF!</f>
        <v>#REF!</v>
      </c>
      <c r="W5" s="98" t="e">
        <f>#REF!</f>
        <v>#REF!</v>
      </c>
      <c r="X5" s="98" t="e">
        <f>#REF!</f>
        <v>#REF!</v>
      </c>
      <c r="Y5" s="98" t="e">
        <f>#REF!</f>
        <v>#REF!</v>
      </c>
      <c r="Z5" s="98" t="e">
        <f>#REF!</f>
        <v>#REF!</v>
      </c>
      <c r="AA5" s="98" t="e">
        <f>#REF!</f>
        <v>#REF!</v>
      </c>
      <c r="AB5" s="98" t="e">
        <f>#REF!</f>
        <v>#REF!</v>
      </c>
      <c r="AC5" s="98" t="e">
        <f>#REF!</f>
        <v>#REF!</v>
      </c>
      <c r="AD5" s="98" t="e">
        <f>#REF!</f>
        <v>#REF!</v>
      </c>
      <c r="AE5" s="98" t="e">
        <f>#REF!</f>
        <v>#REF!</v>
      </c>
      <c r="AF5" s="98" t="e">
        <f>#REF!</f>
        <v>#REF!</v>
      </c>
      <c r="AG5" s="98" t="e">
        <f>#REF!</f>
        <v>#REF!</v>
      </c>
      <c r="AH5" s="98" t="e">
        <f>#REF!</f>
        <v>#REF!</v>
      </c>
      <c r="AI5" s="98" t="e">
        <f>#REF!</f>
        <v>#REF!</v>
      </c>
      <c r="AJ5" s="98" t="e">
        <f>#REF!</f>
        <v>#REF!</v>
      </c>
      <c r="AK5" s="98" t="e">
        <f>#REF!</f>
        <v>#REF!</v>
      </c>
      <c r="AL5" s="98" t="e">
        <f>#REF!</f>
        <v>#REF!</v>
      </c>
      <c r="AM5" s="98" t="e">
        <f>#REF!</f>
        <v>#REF!</v>
      </c>
      <c r="AN5" s="98" t="e">
        <f>#REF!</f>
        <v>#REF!</v>
      </c>
      <c r="AO5" s="98" t="e">
        <f>#REF!</f>
        <v>#REF!</v>
      </c>
      <c r="AP5" s="98" t="e">
        <f>#REF!</f>
        <v>#REF!</v>
      </c>
      <c r="AQ5" s="98" t="e">
        <f>#REF!</f>
        <v>#REF!</v>
      </c>
      <c r="AR5" s="98" t="e">
        <f>#REF!</f>
        <v>#REF!</v>
      </c>
      <c r="AS5" s="98" t="e">
        <f>#REF!</f>
        <v>#REF!</v>
      </c>
      <c r="AT5" s="98" t="e">
        <f>#REF!</f>
        <v>#REF!</v>
      </c>
      <c r="AU5" s="98" t="e">
        <f>#REF!</f>
        <v>#REF!</v>
      </c>
      <c r="AV5" s="98" t="e">
        <f>#REF!</f>
        <v>#REF!</v>
      </c>
      <c r="AW5" s="98" t="e">
        <f>#REF!</f>
        <v>#REF!</v>
      </c>
      <c r="AX5" s="98" t="e">
        <f>#REF!</f>
        <v>#REF!</v>
      </c>
      <c r="AY5" s="98" t="e">
        <f>#REF!</f>
        <v>#REF!</v>
      </c>
      <c r="AZ5" s="98" t="e">
        <f>#REF!</f>
        <v>#REF!</v>
      </c>
      <c r="BA5" s="98" t="e">
        <f>#REF!</f>
        <v>#REF!</v>
      </c>
      <c r="BB5" s="98" t="e">
        <f>SUM(B5:BA5)</f>
        <v>#REF!</v>
      </c>
    </row>
    <row r="6" spans="1:54" x14ac:dyDescent="0.25">
      <c r="A6" s="85" t="s">
        <v>97</v>
      </c>
      <c r="B6" s="98" t="e">
        <f>#REF!</f>
        <v>#REF!</v>
      </c>
      <c r="C6" s="98" t="e">
        <f>#REF!</f>
        <v>#REF!</v>
      </c>
      <c r="D6" s="98" t="e">
        <f>#REF!</f>
        <v>#REF!</v>
      </c>
      <c r="E6" s="98" t="e">
        <f>#REF!</f>
        <v>#REF!</v>
      </c>
      <c r="F6" s="98" t="e">
        <f>#REF!</f>
        <v>#REF!</v>
      </c>
      <c r="G6" s="98" t="e">
        <f>#REF!</f>
        <v>#REF!</v>
      </c>
      <c r="H6" s="98" t="e">
        <f>#REF!</f>
        <v>#REF!</v>
      </c>
      <c r="I6" s="98" t="e">
        <f>#REF!</f>
        <v>#REF!</v>
      </c>
      <c r="J6" s="98" t="e">
        <f>#REF!</f>
        <v>#REF!</v>
      </c>
      <c r="K6" s="98" t="e">
        <f>#REF!</f>
        <v>#REF!</v>
      </c>
      <c r="L6" s="98" t="e">
        <f>#REF!</f>
        <v>#REF!</v>
      </c>
      <c r="M6" s="98" t="e">
        <f>#REF!</f>
        <v>#REF!</v>
      </c>
      <c r="N6" s="98" t="e">
        <f>#REF!</f>
        <v>#REF!</v>
      </c>
      <c r="O6" s="98" t="e">
        <f>#REF!</f>
        <v>#REF!</v>
      </c>
      <c r="P6" s="98" t="e">
        <f>#REF!</f>
        <v>#REF!</v>
      </c>
      <c r="Q6" s="98" t="e">
        <f>#REF!</f>
        <v>#REF!</v>
      </c>
      <c r="R6" s="98" t="e">
        <f>#REF!</f>
        <v>#REF!</v>
      </c>
      <c r="S6" s="98" t="e">
        <f>#REF!</f>
        <v>#REF!</v>
      </c>
      <c r="T6" s="98" t="e">
        <f>#REF!</f>
        <v>#REF!</v>
      </c>
      <c r="U6" s="98" t="e">
        <f>#REF!</f>
        <v>#REF!</v>
      </c>
      <c r="V6" s="98" t="e">
        <f>#REF!</f>
        <v>#REF!</v>
      </c>
      <c r="W6" s="98" t="e">
        <f>#REF!</f>
        <v>#REF!</v>
      </c>
      <c r="X6" s="98" t="e">
        <f>#REF!</f>
        <v>#REF!</v>
      </c>
      <c r="Y6" s="98" t="e">
        <f>#REF!</f>
        <v>#REF!</v>
      </c>
      <c r="Z6" s="98" t="e">
        <f>#REF!</f>
        <v>#REF!</v>
      </c>
      <c r="AA6" s="98" t="e">
        <f>#REF!</f>
        <v>#REF!</v>
      </c>
      <c r="AB6" s="98" t="e">
        <f>#REF!</f>
        <v>#REF!</v>
      </c>
      <c r="AC6" s="98" t="e">
        <f>#REF!</f>
        <v>#REF!</v>
      </c>
      <c r="AD6" s="98" t="e">
        <f>#REF!</f>
        <v>#REF!</v>
      </c>
      <c r="AE6" s="98" t="e">
        <f>#REF!</f>
        <v>#REF!</v>
      </c>
      <c r="AF6" s="98" t="e">
        <f>#REF!</f>
        <v>#REF!</v>
      </c>
      <c r="AG6" s="98" t="e">
        <f>#REF!</f>
        <v>#REF!</v>
      </c>
      <c r="AH6" s="98" t="e">
        <f>#REF!</f>
        <v>#REF!</v>
      </c>
      <c r="AI6" s="98" t="e">
        <f>#REF!</f>
        <v>#REF!</v>
      </c>
      <c r="AJ6" s="98" t="e">
        <f>#REF!</f>
        <v>#REF!</v>
      </c>
      <c r="AK6" s="98" t="e">
        <f>#REF!</f>
        <v>#REF!</v>
      </c>
      <c r="AL6" s="98" t="e">
        <f>#REF!</f>
        <v>#REF!</v>
      </c>
      <c r="AM6" s="98" t="e">
        <f>#REF!</f>
        <v>#REF!</v>
      </c>
      <c r="AN6" s="98" t="e">
        <f>#REF!</f>
        <v>#REF!</v>
      </c>
      <c r="AO6" s="98" t="e">
        <f>#REF!</f>
        <v>#REF!</v>
      </c>
      <c r="AP6" s="98" t="e">
        <f>#REF!</f>
        <v>#REF!</v>
      </c>
      <c r="AQ6" s="98" t="e">
        <f>#REF!</f>
        <v>#REF!</v>
      </c>
      <c r="AR6" s="98" t="e">
        <f>#REF!</f>
        <v>#REF!</v>
      </c>
      <c r="AS6" s="98" t="e">
        <f>#REF!</f>
        <v>#REF!</v>
      </c>
      <c r="AT6" s="98" t="e">
        <f>#REF!</f>
        <v>#REF!</v>
      </c>
      <c r="AU6" s="98" t="e">
        <f>#REF!</f>
        <v>#REF!</v>
      </c>
      <c r="AV6" s="98" t="e">
        <f>#REF!</f>
        <v>#REF!</v>
      </c>
      <c r="AW6" s="98" t="e">
        <f>#REF!</f>
        <v>#REF!</v>
      </c>
      <c r="AX6" s="98" t="e">
        <f>#REF!</f>
        <v>#REF!</v>
      </c>
      <c r="AY6" s="98" t="e">
        <f>#REF!</f>
        <v>#REF!</v>
      </c>
      <c r="AZ6" s="98" t="e">
        <f>#REF!</f>
        <v>#REF!</v>
      </c>
      <c r="BA6" s="98" t="e">
        <f>#REF!</f>
        <v>#REF!</v>
      </c>
      <c r="BB6" s="98" t="e">
        <f>SUM(B6:BA6)</f>
        <v>#REF!</v>
      </c>
    </row>
    <row r="7" spans="1:54" x14ac:dyDescent="0.25">
      <c r="A7" s="81" t="s">
        <v>177</v>
      </c>
    </row>
    <row r="8" spans="1:54" x14ac:dyDescent="0.25">
      <c r="A8" s="85" t="s">
        <v>113</v>
      </c>
      <c r="B8" s="98" t="e">
        <f>#REF!</f>
        <v>#REF!</v>
      </c>
      <c r="C8" s="98" t="e">
        <f>#REF!</f>
        <v>#REF!</v>
      </c>
      <c r="D8" s="98" t="e">
        <f>#REF!</f>
        <v>#REF!</v>
      </c>
      <c r="E8" s="98" t="e">
        <f>#REF!</f>
        <v>#REF!</v>
      </c>
      <c r="F8" s="98" t="e">
        <f>#REF!</f>
        <v>#REF!</v>
      </c>
      <c r="G8" s="98" t="e">
        <f>#REF!</f>
        <v>#REF!</v>
      </c>
      <c r="H8" s="98" t="e">
        <f>#REF!</f>
        <v>#REF!</v>
      </c>
      <c r="I8" s="98" t="e">
        <f>#REF!</f>
        <v>#REF!</v>
      </c>
      <c r="J8" s="98" t="e">
        <f>#REF!</f>
        <v>#REF!</v>
      </c>
      <c r="K8" s="98" t="e">
        <f>#REF!</f>
        <v>#REF!</v>
      </c>
      <c r="L8" s="98" t="e">
        <f>#REF!</f>
        <v>#REF!</v>
      </c>
      <c r="M8" s="98" t="e">
        <f>#REF!</f>
        <v>#REF!</v>
      </c>
      <c r="N8" s="98" t="e">
        <f>#REF!</f>
        <v>#REF!</v>
      </c>
      <c r="O8" s="98" t="e">
        <f>#REF!</f>
        <v>#REF!</v>
      </c>
      <c r="P8" s="98" t="e">
        <f>#REF!</f>
        <v>#REF!</v>
      </c>
      <c r="Q8" s="98" t="e">
        <f>#REF!</f>
        <v>#REF!</v>
      </c>
      <c r="R8" s="98" t="e">
        <f>#REF!</f>
        <v>#REF!</v>
      </c>
      <c r="S8" s="98" t="e">
        <f>#REF!</f>
        <v>#REF!</v>
      </c>
      <c r="T8" s="98" t="e">
        <f>#REF!</f>
        <v>#REF!</v>
      </c>
      <c r="U8" s="98" t="e">
        <f>#REF!</f>
        <v>#REF!</v>
      </c>
      <c r="V8" s="98" t="e">
        <f>#REF!</f>
        <v>#REF!</v>
      </c>
      <c r="W8" s="98" t="e">
        <f>#REF!</f>
        <v>#REF!</v>
      </c>
      <c r="X8" s="98" t="e">
        <f>#REF!</f>
        <v>#REF!</v>
      </c>
      <c r="Y8" s="98" t="e">
        <f>#REF!</f>
        <v>#REF!</v>
      </c>
      <c r="Z8" s="98" t="e">
        <f>#REF!</f>
        <v>#REF!</v>
      </c>
      <c r="AA8" s="98" t="e">
        <f>#REF!</f>
        <v>#REF!</v>
      </c>
      <c r="AB8" s="98" t="e">
        <f>#REF!</f>
        <v>#REF!</v>
      </c>
      <c r="AC8" s="98" t="e">
        <f>#REF!</f>
        <v>#REF!</v>
      </c>
      <c r="AD8" s="98" t="e">
        <f>#REF!</f>
        <v>#REF!</v>
      </c>
      <c r="AE8" s="98" t="e">
        <f>#REF!</f>
        <v>#REF!</v>
      </c>
      <c r="AF8" s="98" t="e">
        <f>#REF!</f>
        <v>#REF!</v>
      </c>
      <c r="AG8" s="98" t="e">
        <f>#REF!</f>
        <v>#REF!</v>
      </c>
      <c r="AH8" s="98" t="e">
        <f>#REF!</f>
        <v>#REF!</v>
      </c>
      <c r="AI8" s="98" t="e">
        <f>#REF!</f>
        <v>#REF!</v>
      </c>
      <c r="AJ8" s="98" t="e">
        <f>#REF!</f>
        <v>#REF!</v>
      </c>
      <c r="AK8" s="98" t="e">
        <f>#REF!</f>
        <v>#REF!</v>
      </c>
      <c r="AL8" s="98" t="e">
        <f>#REF!</f>
        <v>#REF!</v>
      </c>
      <c r="AM8" s="98" t="e">
        <f>#REF!</f>
        <v>#REF!</v>
      </c>
      <c r="AN8" s="98" t="e">
        <f>#REF!</f>
        <v>#REF!</v>
      </c>
      <c r="AO8" s="98" t="e">
        <f>#REF!</f>
        <v>#REF!</v>
      </c>
      <c r="AP8" s="98" t="e">
        <f>#REF!</f>
        <v>#REF!</v>
      </c>
      <c r="AQ8" s="98" t="e">
        <f>#REF!</f>
        <v>#REF!</v>
      </c>
      <c r="AR8" s="98" t="e">
        <f>#REF!</f>
        <v>#REF!</v>
      </c>
      <c r="AS8" s="98" t="e">
        <f>#REF!</f>
        <v>#REF!</v>
      </c>
      <c r="AT8" s="98" t="e">
        <f>#REF!</f>
        <v>#REF!</v>
      </c>
      <c r="AU8" s="98" t="e">
        <f>#REF!</f>
        <v>#REF!</v>
      </c>
      <c r="AV8" s="98" t="e">
        <f>#REF!</f>
        <v>#REF!</v>
      </c>
      <c r="AW8" s="98" t="e">
        <f>#REF!</f>
        <v>#REF!</v>
      </c>
      <c r="AX8" s="98" t="e">
        <f>#REF!</f>
        <v>#REF!</v>
      </c>
      <c r="AY8" s="98" t="e">
        <f>#REF!</f>
        <v>#REF!</v>
      </c>
      <c r="AZ8" s="98" t="e">
        <f>#REF!</f>
        <v>#REF!</v>
      </c>
      <c r="BA8" s="98" t="e">
        <f>#REF!</f>
        <v>#REF!</v>
      </c>
      <c r="BB8" s="98" t="e">
        <f>SUM(B8:BA8)</f>
        <v>#REF!</v>
      </c>
    </row>
    <row r="9" spans="1:54" x14ac:dyDescent="0.25">
      <c r="A9" s="85" t="s">
        <v>114</v>
      </c>
      <c r="B9" s="98" t="e">
        <f>#REF!</f>
        <v>#REF!</v>
      </c>
      <c r="C9" s="98" t="e">
        <f>#REF!</f>
        <v>#REF!</v>
      </c>
      <c r="D9" s="98" t="e">
        <f>#REF!</f>
        <v>#REF!</v>
      </c>
      <c r="E9" s="98" t="e">
        <f>#REF!</f>
        <v>#REF!</v>
      </c>
      <c r="F9" s="98" t="e">
        <f>#REF!</f>
        <v>#REF!</v>
      </c>
      <c r="G9" s="98" t="e">
        <f>#REF!</f>
        <v>#REF!</v>
      </c>
      <c r="H9" s="98" t="e">
        <f>#REF!</f>
        <v>#REF!</v>
      </c>
      <c r="I9" s="98" t="e">
        <f>#REF!</f>
        <v>#REF!</v>
      </c>
      <c r="J9" s="98" t="e">
        <f>#REF!</f>
        <v>#REF!</v>
      </c>
      <c r="K9" s="98" t="e">
        <f>#REF!</f>
        <v>#REF!</v>
      </c>
      <c r="L9" s="98" t="e">
        <f>#REF!</f>
        <v>#REF!</v>
      </c>
      <c r="M9" s="98" t="e">
        <f>#REF!</f>
        <v>#REF!</v>
      </c>
      <c r="N9" s="98" t="e">
        <f>#REF!</f>
        <v>#REF!</v>
      </c>
      <c r="O9" s="98" t="e">
        <f>#REF!</f>
        <v>#REF!</v>
      </c>
      <c r="P9" s="98" t="e">
        <f>#REF!</f>
        <v>#REF!</v>
      </c>
      <c r="Q9" s="98" t="e">
        <f>#REF!</f>
        <v>#REF!</v>
      </c>
      <c r="R9" s="98" t="e">
        <f>#REF!</f>
        <v>#REF!</v>
      </c>
      <c r="S9" s="98" t="e">
        <f>#REF!</f>
        <v>#REF!</v>
      </c>
      <c r="T9" s="98" t="e">
        <f>#REF!</f>
        <v>#REF!</v>
      </c>
      <c r="U9" s="98" t="e">
        <f>#REF!</f>
        <v>#REF!</v>
      </c>
      <c r="V9" s="98" t="e">
        <f>#REF!</f>
        <v>#REF!</v>
      </c>
      <c r="W9" s="98" t="e">
        <f>#REF!</f>
        <v>#REF!</v>
      </c>
      <c r="X9" s="98" t="e">
        <f>#REF!</f>
        <v>#REF!</v>
      </c>
      <c r="Y9" s="98" t="e">
        <f>#REF!</f>
        <v>#REF!</v>
      </c>
      <c r="Z9" s="98" t="e">
        <f>#REF!</f>
        <v>#REF!</v>
      </c>
      <c r="AA9" s="98" t="e">
        <f>#REF!</f>
        <v>#REF!</v>
      </c>
      <c r="AB9" s="98" t="e">
        <f>#REF!</f>
        <v>#REF!</v>
      </c>
      <c r="AC9" s="98" t="e">
        <f>#REF!</f>
        <v>#REF!</v>
      </c>
      <c r="AD9" s="98" t="e">
        <f>#REF!</f>
        <v>#REF!</v>
      </c>
      <c r="AE9" s="98" t="e">
        <f>#REF!</f>
        <v>#REF!</v>
      </c>
      <c r="AF9" s="98" t="e">
        <f>#REF!</f>
        <v>#REF!</v>
      </c>
      <c r="AG9" s="98" t="e">
        <f>#REF!</f>
        <v>#REF!</v>
      </c>
      <c r="AH9" s="98" t="e">
        <f>#REF!</f>
        <v>#REF!</v>
      </c>
      <c r="AI9" s="98" t="e">
        <f>#REF!</f>
        <v>#REF!</v>
      </c>
      <c r="AJ9" s="98" t="e">
        <f>#REF!</f>
        <v>#REF!</v>
      </c>
      <c r="AK9" s="98" t="e">
        <f>#REF!</f>
        <v>#REF!</v>
      </c>
      <c r="AL9" s="98" t="e">
        <f>#REF!</f>
        <v>#REF!</v>
      </c>
      <c r="AM9" s="98" t="e">
        <f>#REF!</f>
        <v>#REF!</v>
      </c>
      <c r="AN9" s="98" t="e">
        <f>#REF!</f>
        <v>#REF!</v>
      </c>
      <c r="AO9" s="98" t="e">
        <f>#REF!</f>
        <v>#REF!</v>
      </c>
      <c r="AP9" s="98" t="e">
        <f>#REF!</f>
        <v>#REF!</v>
      </c>
      <c r="AQ9" s="98" t="e">
        <f>#REF!</f>
        <v>#REF!</v>
      </c>
      <c r="AR9" s="98" t="e">
        <f>#REF!</f>
        <v>#REF!</v>
      </c>
      <c r="AS9" s="98" t="e">
        <f>#REF!</f>
        <v>#REF!</v>
      </c>
      <c r="AT9" s="98" t="e">
        <f>#REF!</f>
        <v>#REF!</v>
      </c>
      <c r="AU9" s="98" t="e">
        <f>#REF!</f>
        <v>#REF!</v>
      </c>
      <c r="AV9" s="98" t="e">
        <f>#REF!</f>
        <v>#REF!</v>
      </c>
      <c r="AW9" s="98" t="e">
        <f>#REF!</f>
        <v>#REF!</v>
      </c>
      <c r="AX9" s="98" t="e">
        <f>#REF!</f>
        <v>#REF!</v>
      </c>
      <c r="AY9" s="98" t="e">
        <f>#REF!</f>
        <v>#REF!</v>
      </c>
      <c r="AZ9" s="98" t="e">
        <f>#REF!</f>
        <v>#REF!</v>
      </c>
      <c r="BA9" s="98" t="e">
        <f>#REF!</f>
        <v>#REF!</v>
      </c>
      <c r="BB9" s="98" t="e">
        <f>SUM(B9:BA9)</f>
        <v>#REF!</v>
      </c>
    </row>
    <row r="10" spans="1:54" ht="16.5" thickBot="1" x14ac:dyDescent="0.3">
      <c r="A10" s="71" t="s">
        <v>97</v>
      </c>
      <c r="B10" s="98" t="e">
        <f>#REF!</f>
        <v>#REF!</v>
      </c>
      <c r="C10" s="98" t="e">
        <f>#REF!</f>
        <v>#REF!</v>
      </c>
      <c r="D10" s="98" t="e">
        <f>#REF!</f>
        <v>#REF!</v>
      </c>
      <c r="E10" s="98" t="e">
        <f>#REF!</f>
        <v>#REF!</v>
      </c>
      <c r="F10" s="98" t="e">
        <f>#REF!</f>
        <v>#REF!</v>
      </c>
      <c r="G10" s="98" t="e">
        <f>#REF!</f>
        <v>#REF!</v>
      </c>
      <c r="H10" s="98" t="e">
        <f>#REF!</f>
        <v>#REF!</v>
      </c>
      <c r="I10" s="98" t="e">
        <f>#REF!</f>
        <v>#REF!</v>
      </c>
      <c r="J10" s="98" t="e">
        <f>#REF!</f>
        <v>#REF!</v>
      </c>
      <c r="K10" s="98" t="e">
        <f>#REF!</f>
        <v>#REF!</v>
      </c>
      <c r="L10" s="98" t="e">
        <f>#REF!</f>
        <v>#REF!</v>
      </c>
      <c r="M10" s="98" t="e">
        <f>#REF!</f>
        <v>#REF!</v>
      </c>
      <c r="N10" s="98" t="e">
        <f>#REF!</f>
        <v>#REF!</v>
      </c>
      <c r="O10" s="98" t="e">
        <f>#REF!</f>
        <v>#REF!</v>
      </c>
      <c r="P10" s="98" t="e">
        <f>#REF!</f>
        <v>#REF!</v>
      </c>
      <c r="Q10" s="98" t="e">
        <f>#REF!</f>
        <v>#REF!</v>
      </c>
      <c r="R10" s="98" t="e">
        <f>#REF!</f>
        <v>#REF!</v>
      </c>
      <c r="S10" s="98" t="e">
        <f>#REF!</f>
        <v>#REF!</v>
      </c>
      <c r="T10" s="98" t="e">
        <f>#REF!</f>
        <v>#REF!</v>
      </c>
      <c r="U10" s="98" t="e">
        <f>#REF!</f>
        <v>#REF!</v>
      </c>
      <c r="V10" s="98" t="e">
        <f>#REF!</f>
        <v>#REF!</v>
      </c>
      <c r="W10" s="98" t="e">
        <f>#REF!</f>
        <v>#REF!</v>
      </c>
      <c r="X10" s="98" t="e">
        <f>#REF!</f>
        <v>#REF!</v>
      </c>
      <c r="Y10" s="98" t="e">
        <f>#REF!</f>
        <v>#REF!</v>
      </c>
      <c r="Z10" s="98" t="e">
        <f>#REF!</f>
        <v>#REF!</v>
      </c>
      <c r="AA10" s="98" t="e">
        <f>#REF!</f>
        <v>#REF!</v>
      </c>
      <c r="AB10" s="98" t="e">
        <f>#REF!</f>
        <v>#REF!</v>
      </c>
      <c r="AC10" s="98" t="e">
        <f>#REF!</f>
        <v>#REF!</v>
      </c>
      <c r="AD10" s="98" t="e">
        <f>#REF!</f>
        <v>#REF!</v>
      </c>
      <c r="AE10" s="98" t="e">
        <f>#REF!</f>
        <v>#REF!</v>
      </c>
      <c r="AF10" s="98" t="e">
        <f>#REF!</f>
        <v>#REF!</v>
      </c>
      <c r="AG10" s="98" t="e">
        <f>#REF!</f>
        <v>#REF!</v>
      </c>
      <c r="AH10" s="98" t="e">
        <f>#REF!</f>
        <v>#REF!</v>
      </c>
      <c r="AI10" s="98" t="e">
        <f>#REF!</f>
        <v>#REF!</v>
      </c>
      <c r="AJ10" s="98" t="e">
        <f>#REF!</f>
        <v>#REF!</v>
      </c>
      <c r="AK10" s="98" t="e">
        <f>#REF!</f>
        <v>#REF!</v>
      </c>
      <c r="AL10" s="98" t="e">
        <f>#REF!</f>
        <v>#REF!</v>
      </c>
      <c r="AM10" s="98" t="e">
        <f>#REF!</f>
        <v>#REF!</v>
      </c>
      <c r="AN10" s="98" t="e">
        <f>#REF!</f>
        <v>#REF!</v>
      </c>
      <c r="AO10" s="98" t="e">
        <f>#REF!</f>
        <v>#REF!</v>
      </c>
      <c r="AP10" s="98" t="e">
        <f>#REF!</f>
        <v>#REF!</v>
      </c>
      <c r="AQ10" s="98" t="e">
        <f>#REF!</f>
        <v>#REF!</v>
      </c>
      <c r="AR10" s="98" t="e">
        <f>#REF!</f>
        <v>#REF!</v>
      </c>
      <c r="AS10" s="98" t="e">
        <f>#REF!</f>
        <v>#REF!</v>
      </c>
      <c r="AT10" s="98" t="e">
        <f>#REF!</f>
        <v>#REF!</v>
      </c>
      <c r="AU10" s="98" t="e">
        <f>#REF!</f>
        <v>#REF!</v>
      </c>
      <c r="AV10" s="98" t="e">
        <f>#REF!</f>
        <v>#REF!</v>
      </c>
      <c r="AW10" s="98" t="e">
        <f>#REF!</f>
        <v>#REF!</v>
      </c>
      <c r="AX10" s="98" t="e">
        <f>#REF!</f>
        <v>#REF!</v>
      </c>
      <c r="AY10" s="98" t="e">
        <f>#REF!</f>
        <v>#REF!</v>
      </c>
      <c r="AZ10" s="98" t="e">
        <f>#REF!</f>
        <v>#REF!</v>
      </c>
      <c r="BA10" s="98" t="e">
        <f>#REF!</f>
        <v>#REF!</v>
      </c>
      <c r="BB10" s="98" t="e">
        <f>SUM(B10:BA10)</f>
        <v>#REF!</v>
      </c>
    </row>
  </sheetData>
  <conditionalFormatting sqref="B6">
    <cfRule type="cellIs" dxfId="3" priority="6" operator="lessThan">
      <formula>0</formula>
    </cfRule>
  </conditionalFormatting>
  <conditionalFormatting sqref="C6:BA6">
    <cfRule type="cellIs" dxfId="2" priority="5" operator="lessThan">
      <formula>0</formula>
    </cfRule>
  </conditionalFormatting>
  <conditionalFormatting sqref="B10">
    <cfRule type="cellIs" dxfId="1" priority="4" operator="lessThan">
      <formula>0</formula>
    </cfRule>
  </conditionalFormatting>
  <conditionalFormatting sqref="C10:BA10">
    <cfRule type="cellIs" dxfId="0" priority="3" operator="lessThan">
      <formula>0</formula>
    </cfRule>
  </conditionalFormatting>
  <conditionalFormatting sqref="B2:B3">
    <cfRule type="colorScale" priority="1">
      <colorScale>
        <cfvo type="num" val="1"/>
        <cfvo type="num" val="2"/>
        <cfvo type="num" val="3"/>
        <color theme="9" tint="0.39997558519241921"/>
        <color theme="6" tint="-0.249977111117893"/>
        <color theme="4" tint="-0.249977111117893"/>
      </colorScale>
    </cfRule>
  </conditionalFormatting>
  <conditionalFormatting sqref="B3">
    <cfRule type="colorScale" priority="2">
      <colorScale>
        <cfvo type="num" val="#REF!=1"/>
        <cfvo type="num" val="&quot;Semanal!$B$3=2&quot;"/>
        <cfvo type="num" val="&quot;Semanal!$B$3=3&quot;"/>
        <color rgb="FFFF7128"/>
        <color rgb="FFFFEB84"/>
        <color rgb="FF63BE7B"/>
      </colorScale>
    </cfRule>
  </conditionalFormatting>
  <pageMargins left="0.75" right="0.75" top="1" bottom="1" header="0.5" footer="0.5"/>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75" x14ac:dyDescent="0.25"/>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Horas</vt:lpstr>
      <vt:lpstr>Semanal</vt:lpstr>
      <vt:lpstr>Resumen</vt:lpstr>
      <vt:lpstr>Hoja1</vt:lpstr>
      <vt:lpstr>Horas!Zone_d_impression</vt:lpstr>
    </vt:vector>
  </TitlesOfParts>
  <Company>:Climbat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 labarriere</dc:creator>
  <cp:lastModifiedBy>Julien Balcou</cp:lastModifiedBy>
  <cp:lastPrinted>2014-12-20T12:44:50Z</cp:lastPrinted>
  <dcterms:created xsi:type="dcterms:W3CDTF">2014-10-09T13:04:44Z</dcterms:created>
  <dcterms:modified xsi:type="dcterms:W3CDTF">2014-12-20T16:01:31Z</dcterms:modified>
</cp:coreProperties>
</file>