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rgan\Desktop\"/>
    </mc:Choice>
  </mc:AlternateContent>
  <bookViews>
    <workbookView xWindow="0" yWindow="0" windowWidth="29010" windowHeight="12600" activeTab="3"/>
  </bookViews>
  <sheets>
    <sheet name="Sheet1" sheetId="1" r:id="rId1"/>
    <sheet name="Sheet2" sheetId="2" r:id="rId2"/>
    <sheet name="Sheet3" sheetId="3" r:id="rId3"/>
    <sheet name="Xpl tabl" sheetId="4" r:id="rId4"/>
  </sheets>
  <calcPr calcId="152511"/>
</workbook>
</file>

<file path=xl/calcChain.xml><?xml version="1.0" encoding="utf-8"?>
<calcChain xmlns="http://schemas.openxmlformats.org/spreadsheetml/2006/main">
  <c r="D27" i="4" l="1"/>
  <c r="E27" i="4"/>
  <c r="F27" i="4"/>
  <c r="G27" i="4"/>
  <c r="H27" i="4"/>
  <c r="D28" i="4"/>
  <c r="E28" i="4"/>
  <c r="F28" i="4"/>
  <c r="G28" i="4"/>
  <c r="H28" i="4"/>
  <c r="C28" i="4"/>
  <c r="C27" i="4"/>
  <c r="E4" i="4" l="1"/>
  <c r="F4" i="4"/>
  <c r="C6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E3" i="4"/>
</calcChain>
</file>

<file path=xl/sharedStrings.xml><?xml version="1.0" encoding="utf-8"?>
<sst xmlns="http://schemas.openxmlformats.org/spreadsheetml/2006/main" count="87" uniqueCount="36">
  <si>
    <t>Pays: France</t>
  </si>
  <si>
    <t>Année</t>
  </si>
  <si>
    <t>Total</t>
  </si>
  <si>
    <t>Référence</t>
  </si>
  <si>
    <t>Nbr Analyses/ ref</t>
  </si>
  <si>
    <t>Mois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</si>
  <si>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</si>
  <si>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</si>
  <si>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</si>
  <si>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</si>
  <si>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</si>
  <si>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</si>
  <si>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</si>
  <si>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</si>
  <si>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 xml:space="preserve">Avril </t>
  </si>
  <si>
    <t>Mai</t>
  </si>
  <si>
    <t>Juin</t>
  </si>
  <si>
    <t>Juillet</t>
  </si>
  <si>
    <t>GSTECPL206006</t>
  </si>
  <si>
    <t>Qté</t>
  </si>
  <si>
    <t>Nbr Analyses</t>
  </si>
  <si>
    <t>GSTEHEC106006</t>
  </si>
  <si>
    <t>GSTEHEC112006</t>
  </si>
  <si>
    <t>GTOP7EC106006</t>
  </si>
  <si>
    <t>PEFOOD01/100</t>
  </si>
  <si>
    <t xml:space="preserve">GSLMSPP206006
</t>
  </si>
  <si>
    <t>GSTECSL206006</t>
  </si>
  <si>
    <t>Qté PACK D'EXTRACTION</t>
  </si>
  <si>
    <t>Qté GENEDISC</t>
  </si>
  <si>
    <t>Nbr Analyses PACK D'EXTRACTION</t>
  </si>
  <si>
    <t>Nbr Analyse GENEDISC</t>
  </si>
  <si>
    <t xml:space="preserve">Société: </t>
  </si>
  <si>
    <t>PACK</t>
  </si>
  <si>
    <t>GENEDISC</t>
  </si>
  <si>
    <t>&lt;&lt;&lt; insrire les dates pour les graphiques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</si>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</sst>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/>
    <xf numFmtId="0" fontId="0" fillId="0" borderId="1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2" borderId="18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14" fontId="5" fillId="4" borderId="21" xfId="0" applyNumberFormat="1" applyFont="1" applyFill="1" applyBorder="1" applyAlignment="1">
      <alignment horizontal="center" vertical="center"/>
    </xf>
    <xf numFmtId="14" fontId="5" fillId="4" borderId="22" xfId="0" applyNumberFormat="1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3" borderId="30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0" fillId="2" borderId="11" xfId="0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11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5" fillId="2" borderId="2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23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22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4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0" fillId="0" borderId="17" xfId="0" applyBorder="1"/>
    <xf numFmtId="0" fontId="0" fillId="0" borderId="4" xfId="0" applyBorder="1"/>
    <xf numFmtId="0" fontId="0" fillId="0" borderId="5" xfId="0" applyBorder="1"/>
    <xf numFmtId="0" fontId="0" fillId="0" borderId="23" xfId="0" applyBorder="1"/>
    <xf numFmtId="0" fontId="0" fillId="0" borderId="31" xfId="0" applyBorder="1"/>
    <xf numFmtId="0" fontId="1" fillId="0" borderId="32" xfId="0" applyFont="1" applyBorder="1" applyAlignment="1">
      <alignment horizontal="left"/>
    </xf>
    <xf numFmtId="0" fontId="1" fillId="0" borderId="33" xfId="0" applyFont="1" applyBorder="1" applyAlignment="1">
      <alignment horizontal="left"/>
    </xf>
    <xf numFmtId="0" fontId="1" fillId="0" borderId="34" xfId="0" applyFont="1" applyBorder="1" applyAlignment="1">
      <alignment horizontal="left"/>
    </xf>
    <xf numFmtId="0" fontId="1" fillId="0" borderId="35" xfId="0" applyFont="1" applyBorder="1" applyAlignment="1">
      <alignment horizontal="left"/>
    </xf>
    <xf numFmtId="0" fontId="0" fillId="0" borderId="29" xfId="0" applyBorder="1"/>
    <xf numFmtId="0" fontId="1" fillId="0" borderId="8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6" fillId="0" borderId="0" xfId="0" applyFont="1"/>
    <xf numFmtId="14" fontId="0" fillId="0" borderId="6" xfId="0" applyNumberFormat="1" applyBorder="1"/>
    <xf numFmtId="14" fontId="0" fillId="0" borderId="15" xfId="0" applyNumberFormat="1" applyBorder="1"/>
    <xf numFmtId="14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'Xpl tabl'!$A$27:$B$27</c:f>
              <c:strCache>
                <c:ptCount val="2"/>
                <c:pt idx="0">
                  <c:v>PACK</c:v>
                </c:pt>
              </c:strCache>
            </c:strRef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xVal>
            <c:numRef>
              <c:f>'Xpl tabl'!$C$26:$H$26</c:f>
              <c:numCache>
                <c:formatCode>m/d/yyyy</c:formatCode>
                <c:ptCount val="6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</c:numCache>
            </c:numRef>
          </c:xVal>
          <c:yVal>
            <c:numRef>
              <c:f>'Xpl tabl'!$C$27:$H$27</c:f>
              <c:numCache>
                <c:formatCode>General</c:formatCode>
                <c:ptCount val="6"/>
                <c:pt idx="0">
                  <c:v>100</c:v>
                </c:pt>
                <c:pt idx="1">
                  <c:v>0</c:v>
                </c:pt>
                <c:pt idx="2">
                  <c:v>600</c:v>
                </c:pt>
                <c:pt idx="3">
                  <c:v>100</c:v>
                </c:pt>
                <c:pt idx="4">
                  <c:v>200</c:v>
                </c:pt>
                <c:pt idx="5">
                  <c:v>600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8396856"/>
        <c:axId val="628397640"/>
      </c:scatterChart>
      <c:valAx>
        <c:axId val="6283968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8397640"/>
        <c:crosses val="autoZero"/>
        <c:crossBetween val="midCat"/>
      </c:valAx>
      <c:valAx>
        <c:axId val="628397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83968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'Xpl tabl'!$A$28:$B$28</c:f>
              <c:strCache>
                <c:ptCount val="2"/>
                <c:pt idx="0">
                  <c:v>GENEDISC</c:v>
                </c:pt>
              </c:strCache>
            </c:strRef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xVal>
            <c:numRef>
              <c:f>'Xpl tabl'!$C$26:$H$26</c:f>
              <c:numCache>
                <c:formatCode>m/d/yyyy</c:formatCode>
                <c:ptCount val="6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</c:numCache>
            </c:numRef>
          </c:xVal>
          <c:yVal>
            <c:numRef>
              <c:f>'Xpl tabl'!$C$28:$H$28</c:f>
              <c:numCache>
                <c:formatCode>General</c:formatCode>
                <c:ptCount val="6"/>
                <c:pt idx="0">
                  <c:v>396</c:v>
                </c:pt>
                <c:pt idx="1">
                  <c:v>0</c:v>
                </c:pt>
                <c:pt idx="2">
                  <c:v>576</c:v>
                </c:pt>
                <c:pt idx="3">
                  <c:v>360</c:v>
                </c:pt>
                <c:pt idx="4">
                  <c:v>504</c:v>
                </c:pt>
                <c:pt idx="5">
                  <c:v>828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9098928"/>
        <c:axId val="539028944"/>
      </c:scatterChart>
      <c:valAx>
        <c:axId val="5390989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028944"/>
        <c:crosses val="autoZero"/>
        <c:crossBetween val="midCat"/>
      </c:valAx>
      <c:valAx>
        <c:axId val="539028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0989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PACK &amp; GENEDISC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'Xpl tabl'!$A$27:$B$27</c:f>
              <c:strCache>
                <c:ptCount val="2"/>
                <c:pt idx="0">
                  <c:v>PACK</c:v>
                </c:pt>
              </c:strCache>
            </c:strRef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xVal>
            <c:numRef>
              <c:f>'Xpl tabl'!$C$26:$H$26</c:f>
              <c:numCache>
                <c:formatCode>m/d/yyyy</c:formatCode>
                <c:ptCount val="6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</c:numCache>
            </c:numRef>
          </c:xVal>
          <c:yVal>
            <c:numRef>
              <c:f>'Xpl tabl'!$C$27:$H$27</c:f>
              <c:numCache>
                <c:formatCode>General</c:formatCode>
                <c:ptCount val="6"/>
                <c:pt idx="0">
                  <c:v>100</c:v>
                </c:pt>
                <c:pt idx="1">
                  <c:v>0</c:v>
                </c:pt>
                <c:pt idx="2">
                  <c:v>600</c:v>
                </c:pt>
                <c:pt idx="3">
                  <c:v>100</c:v>
                </c:pt>
                <c:pt idx="4">
                  <c:v>200</c:v>
                </c:pt>
                <c:pt idx="5">
                  <c:v>600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'Xpl tabl'!$A$28:$B$28</c:f>
              <c:strCache>
                <c:ptCount val="2"/>
                <c:pt idx="0">
                  <c:v>GENEDISC</c:v>
                </c:pt>
              </c:strCache>
            </c:strRef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xVal>
            <c:numRef>
              <c:f>'Xpl tabl'!$C$26:$H$26</c:f>
              <c:numCache>
                <c:formatCode>m/d/yyyy</c:formatCode>
                <c:ptCount val="6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41609</c:v>
                </c:pt>
                <c:pt idx="4">
                  <c:v>41640</c:v>
                </c:pt>
                <c:pt idx="5">
                  <c:v>41671</c:v>
                </c:pt>
              </c:numCache>
            </c:numRef>
          </c:xVal>
          <c:yVal>
            <c:numRef>
              <c:f>'Xpl tabl'!$C$28:$H$28</c:f>
              <c:numCache>
                <c:formatCode>General</c:formatCode>
                <c:ptCount val="6"/>
                <c:pt idx="0">
                  <c:v>396</c:v>
                </c:pt>
                <c:pt idx="1">
                  <c:v>0</c:v>
                </c:pt>
                <c:pt idx="2">
                  <c:v>576</c:v>
                </c:pt>
                <c:pt idx="3">
                  <c:v>360</c:v>
                </c:pt>
                <c:pt idx="4">
                  <c:v>504</c:v>
                </c:pt>
                <c:pt idx="5">
                  <c:v>828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8489112"/>
        <c:axId val="538490288"/>
      </c:scatterChart>
      <c:valAx>
        <c:axId val="538489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490288"/>
        <c:crosses val="autoZero"/>
        <c:crossBetween val="midCat"/>
      </c:valAx>
      <c:valAx>
        <c:axId val="538490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4891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PACK &amp; GENEDISC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'Xpl tabl'!$A$27:$B$27</c:f>
              <c:strCache>
                <c:ptCount val="2"/>
                <c:pt idx="0">
                  <c:v>PACK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val>
            <c:numRef>
              <c:f>'Xpl tabl'!$C$27:$H$27</c:f>
              <c:numCache>
                <c:formatCode>General</c:formatCode>
                <c:ptCount val="6"/>
                <c:pt idx="0">
                  <c:v>100</c:v>
                </c:pt>
                <c:pt idx="1">
                  <c:v>0</c:v>
                </c:pt>
                <c:pt idx="2">
                  <c:v>600</c:v>
                </c:pt>
                <c:pt idx="3">
                  <c:v>100</c:v>
                </c:pt>
                <c:pt idx="4">
                  <c:v>200</c:v>
                </c:pt>
                <c:pt idx="5">
                  <c:v>600</c:v>
                </c:pt>
              </c:numCache>
            </c:numRef>
          </c:val>
        </c:ser>
        <c:ser>
          <c:idx val="1"/>
          <c:order val="1"/>
          <c:tx>
            <c:strRef>
              <c:f>'Xpl tabl'!$A$28:$B$28</c:f>
              <c:strCache>
                <c:ptCount val="2"/>
                <c:pt idx="0">
                  <c:v>GENEDISC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val>
            <c:numRef>
              <c:f>'Xpl tabl'!$C$28:$H$28</c:f>
              <c:numCache>
                <c:formatCode>General</c:formatCode>
                <c:ptCount val="6"/>
                <c:pt idx="0">
                  <c:v>396</c:v>
                </c:pt>
                <c:pt idx="1">
                  <c:v>0</c:v>
                </c:pt>
                <c:pt idx="2">
                  <c:v>576</c:v>
                </c:pt>
                <c:pt idx="3">
                  <c:v>360</c:v>
                </c:pt>
                <c:pt idx="4">
                  <c:v>504</c:v>
                </c:pt>
                <c:pt idx="5">
                  <c:v>828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745053424"/>
        <c:axId val="745052248"/>
      </c:barChart>
      <c:catAx>
        <c:axId val="7450534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052248"/>
        <c:crosses val="autoZero"/>
        <c:auto val="1"/>
        <c:lblAlgn val="ctr"/>
        <c:lblOffset val="100"/>
        <c:noMultiLvlLbl val="0"/>
      </c:catAx>
      <c:valAx>
        <c:axId val="745052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053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154781</xdr:colOff>
      <xdr:row>28</xdr:row>
      <xdr:rowOff>182165</xdr:rowOff>
    </xdr:from>
    <xdr:to>
      <xdr:col>3</xdr:col>
      <xdr:colOff>726281</xdr:colOff>
      <xdr:row>43</xdr:row>
      <xdr:rowOff>67865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1047750</xdr:colOff>
      <xdr:row>28</xdr:row>
      <xdr:rowOff>182164</xdr:rowOff>
    </xdr:from>
    <xdr:to>
      <xdr:col>9</xdr:col>
      <xdr:colOff>738187</xdr:colOff>
      <xdr:row>43</xdr:row>
      <xdr:rowOff>67864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47624</xdr:colOff>
      <xdr:row>28</xdr:row>
      <xdr:rowOff>170259</xdr:rowOff>
    </xdr:from>
    <xdr:to>
      <xdr:col>16</xdr:col>
      <xdr:colOff>47624</xdr:colOff>
      <xdr:row>43</xdr:row>
      <xdr:rowOff>55959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250031</xdr:colOff>
      <xdr:row>29</xdr:row>
      <xdr:rowOff>3571</xdr:rowOff>
    </xdr:from>
    <xdr:to>
      <xdr:col>22</xdr:col>
      <xdr:colOff>250031</xdr:colOff>
      <xdr:row>43</xdr:row>
      <xdr:rowOff>79771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3"/>
  <sheetViews>
    <sheetView workbookViewId="0">
      <selection activeCell="B5" sqref="B5:B6"/>
    </sheetView>
  </sheetViews>
  <sheetFormatPr baseColWidth="10" defaultColWidth="9.140625" defaultRowHeight="15" x14ac:dyDescent="0.25"/>
  <cols>
    <col min="1" max="1" width="15.140625" bestFit="1" customWidth="1"/>
    <col min="2" max="2" width="18.28515625" bestFit="1" customWidth="1"/>
    <col min="3" max="3" width="12.5703125" bestFit="1" customWidth="1"/>
  </cols>
  <sheetData>
    <row r="1" spans="1:23" ht="19.5" thickBot="1" x14ac:dyDescent="0.35">
      <c r="A1" s="65" t="s">
        <v>31</v>
      </c>
      <c r="B1" s="66"/>
      <c r="C1" s="67"/>
      <c r="D1" s="4"/>
      <c r="E1" s="65" t="s">
        <v>0</v>
      </c>
      <c r="F1" s="66"/>
      <c r="G1" s="66"/>
      <c r="H1" s="6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 ht="16.5" thickBot="1" x14ac:dyDescent="0.3">
      <c r="A3" s="3"/>
      <c r="B3" s="3"/>
      <c r="C3" s="15" t="s">
        <v>1</v>
      </c>
      <c r="D3" s="68">
        <v>2013</v>
      </c>
      <c r="E3" s="68"/>
      <c r="F3" s="68"/>
      <c r="G3" s="68"/>
      <c r="H3" s="68"/>
      <c r="I3" s="68">
        <v>2014</v>
      </c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16">
        <v>2015</v>
      </c>
      <c r="V3" s="69" t="s">
        <v>2</v>
      </c>
      <c r="W3" s="2"/>
    </row>
    <row r="4" spans="1:23" ht="16.5" thickBot="1" x14ac:dyDescent="0.3">
      <c r="A4" s="13" t="s">
        <v>3</v>
      </c>
      <c r="B4" s="14" t="s">
        <v>4</v>
      </c>
      <c r="C4" s="17" t="s">
        <v>5</v>
      </c>
      <c r="D4" s="18" t="s">
        <v>6</v>
      </c>
      <c r="E4" s="18" t="s">
        <v>7</v>
      </c>
      <c r="F4" s="18" t="s">
        <v>8</v>
      </c>
      <c r="G4" s="18" t="s">
        <v>9</v>
      </c>
      <c r="H4" s="18" t="s">
        <v>10</v>
      </c>
      <c r="I4" s="18" t="s">
        <v>11</v>
      </c>
      <c r="J4" s="18" t="s">
        <v>12</v>
      </c>
      <c r="K4" s="18" t="s">
        <v>13</v>
      </c>
      <c r="L4" s="18" t="s">
        <v>14</v>
      </c>
      <c r="M4" s="18" t="s">
        <v>15</v>
      </c>
      <c r="N4" s="18" t="s">
        <v>16</v>
      </c>
      <c r="O4" s="18" t="s">
        <v>17</v>
      </c>
      <c r="P4" s="18" t="s">
        <v>6</v>
      </c>
      <c r="Q4" s="18" t="s">
        <v>7</v>
      </c>
      <c r="R4" s="18" t="s">
        <v>8</v>
      </c>
      <c r="S4" s="18" t="s">
        <v>9</v>
      </c>
      <c r="T4" s="18" t="s">
        <v>10</v>
      </c>
      <c r="U4" s="18" t="s">
        <v>11</v>
      </c>
      <c r="V4" s="69"/>
      <c r="W4" s="2"/>
    </row>
    <row r="5" spans="1:23" x14ac:dyDescent="0.25">
      <c r="A5" s="52" t="s">
        <v>18</v>
      </c>
      <c r="B5" s="54">
        <v>36</v>
      </c>
      <c r="C5" s="6" t="s">
        <v>19</v>
      </c>
      <c r="D5" s="7">
        <v>1</v>
      </c>
      <c r="E5" s="7">
        <v>0</v>
      </c>
      <c r="F5" s="7">
        <v>1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7">
        <v>0</v>
      </c>
      <c r="P5" s="7">
        <v>0</v>
      </c>
      <c r="Q5" s="7">
        <v>0</v>
      </c>
      <c r="R5" s="7">
        <v>0</v>
      </c>
      <c r="S5" s="7">
        <v>0</v>
      </c>
      <c r="T5" s="7">
        <v>0</v>
      </c>
      <c r="U5" s="7">
        <v>0</v>
      </c>
      <c r="V5" s="5">
        <v>2</v>
      </c>
      <c r="W5" s="2"/>
    </row>
    <row r="6" spans="1:23" ht="15.75" thickBot="1" x14ac:dyDescent="0.3">
      <c r="A6" s="53"/>
      <c r="B6" s="55"/>
      <c r="C6" s="8" t="s">
        <v>20</v>
      </c>
      <c r="D6" s="9">
        <v>36</v>
      </c>
      <c r="E6" s="9">
        <v>0</v>
      </c>
      <c r="F6" s="9">
        <v>36</v>
      </c>
      <c r="G6" s="9">
        <v>0</v>
      </c>
      <c r="H6" s="9">
        <v>0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9">
        <v>0</v>
      </c>
      <c r="Q6" s="9">
        <v>0</v>
      </c>
      <c r="R6" s="9">
        <v>0</v>
      </c>
      <c r="S6" s="9">
        <v>0</v>
      </c>
      <c r="T6" s="9">
        <v>0</v>
      </c>
      <c r="U6" s="9">
        <v>0</v>
      </c>
      <c r="V6" s="5">
        <v>72</v>
      </c>
      <c r="W6" s="2"/>
    </row>
    <row r="7" spans="1:23" x14ac:dyDescent="0.25">
      <c r="A7" s="52" t="s">
        <v>21</v>
      </c>
      <c r="B7" s="54">
        <v>36</v>
      </c>
      <c r="C7" s="6" t="s">
        <v>19</v>
      </c>
      <c r="D7" s="7">
        <v>2</v>
      </c>
      <c r="E7" s="7">
        <v>0</v>
      </c>
      <c r="F7" s="7">
        <v>5</v>
      </c>
      <c r="G7" s="7">
        <v>5</v>
      </c>
      <c r="H7" s="7">
        <v>5</v>
      </c>
      <c r="I7" s="7">
        <v>3</v>
      </c>
      <c r="J7" s="7">
        <v>2</v>
      </c>
      <c r="K7" s="7">
        <v>0</v>
      </c>
      <c r="L7" s="7">
        <v>2</v>
      </c>
      <c r="M7" s="7">
        <v>0</v>
      </c>
      <c r="N7" s="7">
        <v>6</v>
      </c>
      <c r="O7" s="7">
        <v>0</v>
      </c>
      <c r="P7" s="7">
        <v>0</v>
      </c>
      <c r="Q7" s="7">
        <v>6</v>
      </c>
      <c r="R7" s="7">
        <v>0</v>
      </c>
      <c r="S7" s="7">
        <v>0</v>
      </c>
      <c r="T7" s="7">
        <v>0</v>
      </c>
      <c r="U7" s="7">
        <v>0</v>
      </c>
      <c r="V7" s="5">
        <v>36</v>
      </c>
      <c r="W7" s="2"/>
    </row>
    <row r="8" spans="1:23" ht="15.75" thickBot="1" x14ac:dyDescent="0.3">
      <c r="A8" s="53"/>
      <c r="B8" s="55"/>
      <c r="C8" s="8" t="s">
        <v>20</v>
      </c>
      <c r="D8" s="9">
        <v>72</v>
      </c>
      <c r="E8" s="9">
        <v>0</v>
      </c>
      <c r="F8" s="9">
        <v>180</v>
      </c>
      <c r="G8" s="9">
        <v>180</v>
      </c>
      <c r="H8" s="9">
        <v>180</v>
      </c>
      <c r="I8" s="9">
        <v>108</v>
      </c>
      <c r="J8" s="9">
        <v>72</v>
      </c>
      <c r="K8" s="9">
        <v>0</v>
      </c>
      <c r="L8" s="9">
        <v>72</v>
      </c>
      <c r="M8" s="9">
        <v>0</v>
      </c>
      <c r="N8" s="9">
        <v>216</v>
      </c>
      <c r="O8" s="9">
        <v>0</v>
      </c>
      <c r="P8" s="9">
        <v>0</v>
      </c>
      <c r="Q8" s="9">
        <v>216</v>
      </c>
      <c r="R8" s="9">
        <v>0</v>
      </c>
      <c r="S8" s="9">
        <v>0</v>
      </c>
      <c r="T8" s="9">
        <v>0</v>
      </c>
      <c r="U8" s="9">
        <v>0</v>
      </c>
      <c r="V8" s="5">
        <v>1296</v>
      </c>
      <c r="W8" s="2"/>
    </row>
    <row r="9" spans="1:23" x14ac:dyDescent="0.25">
      <c r="A9" s="52" t="s">
        <v>22</v>
      </c>
      <c r="B9" s="54">
        <v>72</v>
      </c>
      <c r="C9" s="6" t="s">
        <v>19</v>
      </c>
      <c r="D9" s="7">
        <v>3</v>
      </c>
      <c r="E9" s="7">
        <v>0</v>
      </c>
      <c r="F9" s="7">
        <v>5</v>
      </c>
      <c r="G9" s="7">
        <v>1</v>
      </c>
      <c r="H9" s="7">
        <v>2</v>
      </c>
      <c r="I9" s="7">
        <v>4</v>
      </c>
      <c r="J9" s="7">
        <v>8</v>
      </c>
      <c r="K9" s="7">
        <v>8</v>
      </c>
      <c r="L9" s="7">
        <v>18</v>
      </c>
      <c r="M9" s="7">
        <v>11</v>
      </c>
      <c r="N9" s="7">
        <v>8</v>
      </c>
      <c r="O9" s="7">
        <v>7</v>
      </c>
      <c r="P9" s="7">
        <v>22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5">
        <v>97</v>
      </c>
      <c r="W9" s="2"/>
    </row>
    <row r="10" spans="1:23" ht="15.75" thickBot="1" x14ac:dyDescent="0.3">
      <c r="A10" s="53"/>
      <c r="B10" s="55"/>
      <c r="C10" s="8" t="s">
        <v>20</v>
      </c>
      <c r="D10" s="9">
        <v>216</v>
      </c>
      <c r="E10" s="9">
        <v>0</v>
      </c>
      <c r="F10" s="9">
        <v>360</v>
      </c>
      <c r="G10" s="9">
        <v>72</v>
      </c>
      <c r="H10" s="9">
        <v>144</v>
      </c>
      <c r="I10" s="9">
        <v>288</v>
      </c>
      <c r="J10" s="9">
        <v>576</v>
      </c>
      <c r="K10" s="9">
        <v>576</v>
      </c>
      <c r="L10" s="9">
        <v>1296</v>
      </c>
      <c r="M10" s="9">
        <v>792</v>
      </c>
      <c r="N10" s="9">
        <v>576</v>
      </c>
      <c r="O10" s="9">
        <v>504</v>
      </c>
      <c r="P10" s="9">
        <v>1584</v>
      </c>
      <c r="Q10" s="9">
        <v>0</v>
      </c>
      <c r="R10" s="9">
        <v>0</v>
      </c>
      <c r="S10" s="9">
        <v>0</v>
      </c>
      <c r="T10" s="9">
        <v>0</v>
      </c>
      <c r="U10" s="9">
        <v>0</v>
      </c>
      <c r="V10" s="5">
        <v>6984</v>
      </c>
      <c r="W10" s="2"/>
    </row>
    <row r="11" spans="1:23" x14ac:dyDescent="0.25">
      <c r="A11" s="52" t="s">
        <v>23</v>
      </c>
      <c r="B11" s="54">
        <v>36</v>
      </c>
      <c r="C11" s="6" t="s">
        <v>19</v>
      </c>
      <c r="D11" s="7">
        <v>2</v>
      </c>
      <c r="E11" s="7">
        <v>0</v>
      </c>
      <c r="F11" s="7">
        <v>0</v>
      </c>
      <c r="G11" s="7">
        <v>3</v>
      </c>
      <c r="H11" s="7">
        <v>0</v>
      </c>
      <c r="I11" s="7">
        <v>2</v>
      </c>
      <c r="J11" s="7">
        <v>5</v>
      </c>
      <c r="K11" s="7">
        <v>2</v>
      </c>
      <c r="L11" s="7">
        <v>2</v>
      </c>
      <c r="M11" s="7">
        <v>8</v>
      </c>
      <c r="N11" s="7">
        <v>6</v>
      </c>
      <c r="O11" s="7">
        <v>0</v>
      </c>
      <c r="P11" s="7">
        <v>14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5">
        <v>44</v>
      </c>
      <c r="W11" s="2"/>
    </row>
    <row r="12" spans="1:23" ht="15.75" thickBot="1" x14ac:dyDescent="0.3">
      <c r="A12" s="53"/>
      <c r="B12" s="55"/>
      <c r="C12" s="8" t="s">
        <v>20</v>
      </c>
      <c r="D12" s="9">
        <v>72</v>
      </c>
      <c r="E12" s="9">
        <v>0</v>
      </c>
      <c r="F12" s="9">
        <v>0</v>
      </c>
      <c r="G12" s="9">
        <v>108</v>
      </c>
      <c r="H12" s="9">
        <v>0</v>
      </c>
      <c r="I12" s="9">
        <v>72</v>
      </c>
      <c r="J12" s="9">
        <v>180</v>
      </c>
      <c r="K12" s="9">
        <v>72</v>
      </c>
      <c r="L12" s="9">
        <v>72</v>
      </c>
      <c r="M12" s="9">
        <v>288</v>
      </c>
      <c r="N12" s="9">
        <v>216</v>
      </c>
      <c r="O12" s="9">
        <v>0</v>
      </c>
      <c r="P12" s="9">
        <v>504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5">
        <v>1584</v>
      </c>
      <c r="W12" s="2"/>
    </row>
    <row r="13" spans="1:23" x14ac:dyDescent="0.25">
      <c r="A13" s="52" t="s">
        <v>24</v>
      </c>
      <c r="B13" s="54">
        <v>100</v>
      </c>
      <c r="C13" s="6" t="s">
        <v>19</v>
      </c>
      <c r="D13" s="7">
        <v>1</v>
      </c>
      <c r="E13" s="7">
        <v>0</v>
      </c>
      <c r="F13" s="7">
        <v>6</v>
      </c>
      <c r="G13" s="7">
        <v>1</v>
      </c>
      <c r="H13" s="7">
        <v>1</v>
      </c>
      <c r="I13" s="7">
        <v>2</v>
      </c>
      <c r="J13" s="7">
        <v>6</v>
      </c>
      <c r="K13" s="7">
        <v>5</v>
      </c>
      <c r="L13" s="7">
        <v>11</v>
      </c>
      <c r="M13" s="7">
        <v>12</v>
      </c>
      <c r="N13" s="7">
        <v>5</v>
      </c>
      <c r="O13" s="7">
        <v>5</v>
      </c>
      <c r="P13" s="7">
        <v>17</v>
      </c>
      <c r="Q13" s="7">
        <v>4</v>
      </c>
      <c r="R13" s="7">
        <v>0</v>
      </c>
      <c r="S13" s="7">
        <v>0</v>
      </c>
      <c r="T13" s="7">
        <v>0</v>
      </c>
      <c r="U13" s="7">
        <v>0</v>
      </c>
      <c r="V13" s="5">
        <v>76</v>
      </c>
      <c r="W13" s="2"/>
    </row>
    <row r="14" spans="1:23" ht="15.75" thickBot="1" x14ac:dyDescent="0.3">
      <c r="A14" s="53"/>
      <c r="B14" s="55"/>
      <c r="C14" s="8" t="s">
        <v>20</v>
      </c>
      <c r="D14" s="9">
        <v>100</v>
      </c>
      <c r="E14" s="9">
        <v>0</v>
      </c>
      <c r="F14" s="9">
        <v>600</v>
      </c>
      <c r="G14" s="9">
        <v>100</v>
      </c>
      <c r="H14" s="9">
        <v>100</v>
      </c>
      <c r="I14" s="9">
        <v>200</v>
      </c>
      <c r="J14" s="9">
        <v>600</v>
      </c>
      <c r="K14" s="9">
        <v>500</v>
      </c>
      <c r="L14" s="9">
        <v>1100</v>
      </c>
      <c r="M14" s="9">
        <v>1200</v>
      </c>
      <c r="N14" s="9">
        <v>500</v>
      </c>
      <c r="O14" s="9">
        <v>500</v>
      </c>
      <c r="P14" s="9">
        <v>1700</v>
      </c>
      <c r="Q14" s="9">
        <v>400</v>
      </c>
      <c r="R14" s="9">
        <v>0</v>
      </c>
      <c r="S14" s="9">
        <v>0</v>
      </c>
      <c r="T14" s="9">
        <v>0</v>
      </c>
      <c r="U14" s="9">
        <v>0</v>
      </c>
      <c r="V14" s="5">
        <v>7600</v>
      </c>
      <c r="W14" s="2"/>
    </row>
    <row r="15" spans="1:23" ht="15" customHeight="1" x14ac:dyDescent="0.25">
      <c r="A15" s="57" t="s">
        <v>25</v>
      </c>
      <c r="B15" s="54">
        <v>36</v>
      </c>
      <c r="C15" s="6" t="s">
        <v>19</v>
      </c>
      <c r="D15" s="7">
        <v>0</v>
      </c>
      <c r="E15" s="7">
        <v>0</v>
      </c>
      <c r="F15" s="7">
        <v>0</v>
      </c>
      <c r="G15" s="7">
        <v>0</v>
      </c>
      <c r="H15" s="7">
        <v>1</v>
      </c>
      <c r="I15" s="7">
        <v>1</v>
      </c>
      <c r="J15" s="7">
        <v>0</v>
      </c>
      <c r="K15" s="7">
        <v>0</v>
      </c>
      <c r="L15" s="7">
        <v>0</v>
      </c>
      <c r="M15" s="7">
        <v>0</v>
      </c>
      <c r="N15" s="7">
        <v>0</v>
      </c>
      <c r="O15" s="7">
        <v>0</v>
      </c>
      <c r="P15" s="7">
        <v>0</v>
      </c>
      <c r="Q15" s="7">
        <v>0</v>
      </c>
      <c r="R15" s="7">
        <v>0</v>
      </c>
      <c r="S15" s="7">
        <v>0</v>
      </c>
      <c r="T15" s="7">
        <v>0</v>
      </c>
      <c r="U15" s="7">
        <v>0</v>
      </c>
      <c r="V15" s="5">
        <v>2</v>
      </c>
      <c r="W15" s="2"/>
    </row>
    <row r="16" spans="1:23" ht="15.75" thickBot="1" x14ac:dyDescent="0.3">
      <c r="A16" s="58"/>
      <c r="B16" s="55"/>
      <c r="C16" s="8" t="s">
        <v>20</v>
      </c>
      <c r="D16" s="9">
        <v>0</v>
      </c>
      <c r="E16" s="9">
        <v>0</v>
      </c>
      <c r="F16" s="9">
        <v>0</v>
      </c>
      <c r="G16" s="9">
        <v>0</v>
      </c>
      <c r="H16" s="9">
        <v>36</v>
      </c>
      <c r="I16" s="9">
        <v>36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9">
        <v>0</v>
      </c>
      <c r="P16" s="9">
        <v>0</v>
      </c>
      <c r="Q16" s="9">
        <v>0</v>
      </c>
      <c r="R16" s="9">
        <v>0</v>
      </c>
      <c r="S16" s="9">
        <v>0</v>
      </c>
      <c r="T16" s="9">
        <v>0</v>
      </c>
      <c r="U16" s="9">
        <v>0</v>
      </c>
      <c r="V16" s="5">
        <v>72</v>
      </c>
      <c r="W16" s="2"/>
    </row>
    <row r="17" spans="1:23" x14ac:dyDescent="0.25">
      <c r="A17" s="59" t="s">
        <v>26</v>
      </c>
      <c r="B17" s="54">
        <v>36</v>
      </c>
      <c r="C17" s="6" t="s">
        <v>19</v>
      </c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2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5">
        <v>2</v>
      </c>
      <c r="W17" s="2"/>
    </row>
    <row r="18" spans="1:23" ht="15.75" thickBot="1" x14ac:dyDescent="0.3">
      <c r="A18" s="60"/>
      <c r="B18" s="55"/>
      <c r="C18" s="8" t="s">
        <v>20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72</v>
      </c>
      <c r="N18" s="9">
        <v>0</v>
      </c>
      <c r="O18" s="9">
        <v>0</v>
      </c>
      <c r="P18" s="9">
        <v>0</v>
      </c>
      <c r="Q18" s="9">
        <v>0</v>
      </c>
      <c r="R18" s="9">
        <v>0</v>
      </c>
      <c r="S18" s="9">
        <v>0</v>
      </c>
      <c r="T18" s="9">
        <v>0</v>
      </c>
      <c r="U18" s="9">
        <v>0</v>
      </c>
      <c r="V18" s="5">
        <v>72</v>
      </c>
      <c r="W18" s="2"/>
    </row>
    <row r="19" spans="1:23" ht="15.75" thickBot="1" x14ac:dyDescent="0.3">
      <c r="A19" s="61" t="s">
        <v>27</v>
      </c>
      <c r="B19" s="62"/>
      <c r="C19" s="62"/>
      <c r="D19" s="10">
        <v>1</v>
      </c>
      <c r="E19" s="10">
        <v>0</v>
      </c>
      <c r="F19" s="10">
        <v>6</v>
      </c>
      <c r="G19" s="10">
        <v>1</v>
      </c>
      <c r="H19" s="10">
        <v>1</v>
      </c>
      <c r="I19" s="10">
        <v>2</v>
      </c>
      <c r="J19" s="10">
        <v>6</v>
      </c>
      <c r="K19" s="10">
        <v>5</v>
      </c>
      <c r="L19" s="10">
        <v>11</v>
      </c>
      <c r="M19" s="10">
        <v>12</v>
      </c>
      <c r="N19" s="10">
        <v>5</v>
      </c>
      <c r="O19" s="10">
        <v>5</v>
      </c>
      <c r="P19" s="10">
        <v>17</v>
      </c>
      <c r="Q19" s="10">
        <v>4</v>
      </c>
      <c r="R19" s="10">
        <v>0</v>
      </c>
      <c r="S19" s="10">
        <v>0</v>
      </c>
      <c r="T19" s="10">
        <v>0</v>
      </c>
      <c r="U19" s="10">
        <v>0</v>
      </c>
      <c r="V19" s="11">
        <v>76</v>
      </c>
      <c r="W19" s="1"/>
    </row>
    <row r="20" spans="1:23" ht="15.75" thickBot="1" x14ac:dyDescent="0.3">
      <c r="A20" s="61" t="s">
        <v>28</v>
      </c>
      <c r="B20" s="62"/>
      <c r="C20" s="62"/>
      <c r="D20" s="10">
        <v>8</v>
      </c>
      <c r="E20" s="10">
        <v>0</v>
      </c>
      <c r="F20" s="10">
        <v>11</v>
      </c>
      <c r="G20" s="10">
        <v>9</v>
      </c>
      <c r="H20" s="10">
        <v>8</v>
      </c>
      <c r="I20" s="10">
        <v>10</v>
      </c>
      <c r="J20" s="10">
        <v>15</v>
      </c>
      <c r="K20" s="10">
        <v>10</v>
      </c>
      <c r="L20" s="10">
        <v>22</v>
      </c>
      <c r="M20" s="10">
        <v>21</v>
      </c>
      <c r="N20" s="10">
        <v>20</v>
      </c>
      <c r="O20" s="10">
        <v>7</v>
      </c>
      <c r="P20" s="10">
        <v>36</v>
      </c>
      <c r="Q20" s="10">
        <v>6</v>
      </c>
      <c r="R20" s="10">
        <v>0</v>
      </c>
      <c r="S20" s="10">
        <v>0</v>
      </c>
      <c r="T20" s="10">
        <v>0</v>
      </c>
      <c r="U20" s="10">
        <v>0</v>
      </c>
      <c r="V20" s="11">
        <v>183</v>
      </c>
      <c r="W20" s="1"/>
    </row>
    <row r="21" spans="1:23" ht="15.75" thickBot="1" x14ac:dyDescent="0.3">
      <c r="A21" s="63" t="s">
        <v>29</v>
      </c>
      <c r="B21" s="64"/>
      <c r="C21" s="64"/>
      <c r="D21" s="12">
        <v>100</v>
      </c>
      <c r="E21" s="12">
        <v>0</v>
      </c>
      <c r="F21" s="12">
        <v>600</v>
      </c>
      <c r="G21" s="12">
        <v>100</v>
      </c>
      <c r="H21" s="12">
        <v>100</v>
      </c>
      <c r="I21" s="12">
        <v>200</v>
      </c>
      <c r="J21" s="12">
        <v>600</v>
      </c>
      <c r="K21" s="12">
        <v>500</v>
      </c>
      <c r="L21" s="12">
        <v>1100</v>
      </c>
      <c r="M21" s="12">
        <v>1200</v>
      </c>
      <c r="N21" s="12">
        <v>500</v>
      </c>
      <c r="O21" s="12">
        <v>500</v>
      </c>
      <c r="P21" s="12">
        <v>1700</v>
      </c>
      <c r="Q21" s="12">
        <v>400</v>
      </c>
      <c r="R21" s="12">
        <v>0</v>
      </c>
      <c r="S21" s="12">
        <v>0</v>
      </c>
      <c r="T21" s="12">
        <v>0</v>
      </c>
      <c r="U21" s="12">
        <v>0</v>
      </c>
      <c r="V21" s="11">
        <v>7600</v>
      </c>
      <c r="W21" s="1"/>
    </row>
    <row r="22" spans="1:23" ht="15.75" thickBot="1" x14ac:dyDescent="0.3">
      <c r="A22" s="63" t="s">
        <v>30</v>
      </c>
      <c r="B22" s="64"/>
      <c r="C22" s="64"/>
      <c r="D22" s="12">
        <v>396</v>
      </c>
      <c r="E22" s="12">
        <v>0</v>
      </c>
      <c r="F22" s="12">
        <v>576</v>
      </c>
      <c r="G22" s="12">
        <v>360</v>
      </c>
      <c r="H22" s="12">
        <v>360</v>
      </c>
      <c r="I22" s="12">
        <v>504</v>
      </c>
      <c r="J22" s="12">
        <v>828</v>
      </c>
      <c r="K22" s="12">
        <v>648</v>
      </c>
      <c r="L22" s="12">
        <v>1440</v>
      </c>
      <c r="M22" s="12">
        <v>1152</v>
      </c>
      <c r="N22" s="12">
        <v>1008</v>
      </c>
      <c r="O22" s="12">
        <v>504</v>
      </c>
      <c r="P22" s="12">
        <v>2088</v>
      </c>
      <c r="Q22" s="12">
        <v>216</v>
      </c>
      <c r="R22" s="12">
        <v>0</v>
      </c>
      <c r="S22" s="12">
        <v>0</v>
      </c>
      <c r="T22" s="12">
        <v>0</v>
      </c>
      <c r="U22" s="12">
        <v>0</v>
      </c>
      <c r="V22" s="11">
        <v>10080</v>
      </c>
      <c r="W22" s="1"/>
    </row>
    <row r="23" spans="1:23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56"/>
      <c r="N23" s="56"/>
      <c r="O23" s="56"/>
      <c r="P23" s="56"/>
      <c r="Q23" s="1"/>
      <c r="R23" s="1"/>
      <c r="S23" s="1"/>
      <c r="T23" s="1"/>
      <c r="U23" s="1"/>
      <c r="V23" s="1"/>
      <c r="W23" s="1"/>
    </row>
  </sheetData>
  <mergeCells count="25">
    <mergeCell ref="A1:C1"/>
    <mergeCell ref="E1:H1"/>
    <mergeCell ref="D3:H3"/>
    <mergeCell ref="V3:V4"/>
    <mergeCell ref="A11:A12"/>
    <mergeCell ref="B11:B12"/>
    <mergeCell ref="A5:A6"/>
    <mergeCell ref="B5:B6"/>
    <mergeCell ref="I3:T3"/>
    <mergeCell ref="A7:A8"/>
    <mergeCell ref="B7:B8"/>
    <mergeCell ref="A9:A10"/>
    <mergeCell ref="B9:B10"/>
    <mergeCell ref="A13:A14"/>
    <mergeCell ref="B13:B14"/>
    <mergeCell ref="M23:N23"/>
    <mergeCell ref="O23:P23"/>
    <mergeCell ref="A15:A16"/>
    <mergeCell ref="B15:B16"/>
    <mergeCell ref="A17:A18"/>
    <mergeCell ref="B17:B18"/>
    <mergeCell ref="A19:C19"/>
    <mergeCell ref="A20:C20"/>
    <mergeCell ref="A21:C21"/>
    <mergeCell ref="A22:C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showGridLines="0" tabSelected="1" zoomScale="80" zoomScaleNormal="80" workbookViewId="0">
      <selection activeCell="N26" sqref="N26"/>
    </sheetView>
  </sheetViews>
  <sheetFormatPr baseColWidth="10" defaultRowHeight="15" x14ac:dyDescent="0.25"/>
  <cols>
    <col min="1" max="1" width="20.7109375" customWidth="1"/>
    <col min="2" max="2" width="17.140625" customWidth="1"/>
    <col min="3" max="3" width="22.140625" customWidth="1"/>
    <col min="4" max="4" width="16.140625" style="1" customWidth="1"/>
  </cols>
  <sheetData>
    <row r="1" spans="1:22" ht="15.75" thickBot="1" x14ac:dyDescent="0.3">
      <c r="A1" s="70" t="s">
        <v>31</v>
      </c>
      <c r="B1" s="71"/>
      <c r="C1" s="72"/>
      <c r="D1" s="49"/>
      <c r="E1" s="50"/>
      <c r="F1" s="70" t="s">
        <v>0</v>
      </c>
      <c r="G1" s="71"/>
      <c r="H1" s="71"/>
      <c r="I1" s="72"/>
      <c r="J1" s="51"/>
      <c r="K1" s="5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15.75" thickBot="1" x14ac:dyDescent="0.3">
      <c r="A2" s="1"/>
      <c r="B2" s="1"/>
      <c r="C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x14ac:dyDescent="0.25">
      <c r="A3" s="90" t="s">
        <v>3</v>
      </c>
      <c r="B3" s="91" t="s">
        <v>4</v>
      </c>
      <c r="C3" s="88" t="s">
        <v>2</v>
      </c>
      <c r="D3" s="22" t="s">
        <v>1</v>
      </c>
      <c r="E3" s="34">
        <f>YEAR(E5)</f>
        <v>2013</v>
      </c>
      <c r="F3" s="35">
        <f t="shared" ref="F3:V3" si="0">YEAR(F5)</f>
        <v>2013</v>
      </c>
      <c r="G3" s="35">
        <f t="shared" si="0"/>
        <v>2013</v>
      </c>
      <c r="H3" s="35">
        <f t="shared" si="0"/>
        <v>2013</v>
      </c>
      <c r="I3" s="35">
        <f t="shared" si="0"/>
        <v>2013</v>
      </c>
      <c r="J3" s="35">
        <f t="shared" si="0"/>
        <v>2014</v>
      </c>
      <c r="K3" s="35">
        <f t="shared" si="0"/>
        <v>2014</v>
      </c>
      <c r="L3" s="35">
        <f t="shared" si="0"/>
        <v>2014</v>
      </c>
      <c r="M3" s="35">
        <f t="shared" si="0"/>
        <v>2014</v>
      </c>
      <c r="N3" s="35">
        <f t="shared" si="0"/>
        <v>2014</v>
      </c>
      <c r="O3" s="35">
        <f t="shared" si="0"/>
        <v>2014</v>
      </c>
      <c r="P3" s="35">
        <f t="shared" si="0"/>
        <v>2014</v>
      </c>
      <c r="Q3" s="35">
        <f t="shared" si="0"/>
        <v>2014</v>
      </c>
      <c r="R3" s="35">
        <f t="shared" si="0"/>
        <v>2014</v>
      </c>
      <c r="S3" s="35">
        <f t="shared" si="0"/>
        <v>2014</v>
      </c>
      <c r="T3" s="35">
        <f t="shared" si="0"/>
        <v>2014</v>
      </c>
      <c r="U3" s="35">
        <f t="shared" si="0"/>
        <v>2014</v>
      </c>
      <c r="V3" s="22">
        <f t="shared" si="0"/>
        <v>2015</v>
      </c>
    </row>
    <row r="4" spans="1:22" s="1" customFormat="1" x14ac:dyDescent="0.25">
      <c r="A4" s="79"/>
      <c r="B4" s="74"/>
      <c r="C4" s="89"/>
      <c r="D4" s="23" t="s">
        <v>5</v>
      </c>
      <c r="E4" s="36">
        <f>MONTH(E5)</f>
        <v>8</v>
      </c>
      <c r="F4" s="20">
        <f t="shared" ref="F4:V4" si="1">MONTH(F5)</f>
        <v>9</v>
      </c>
      <c r="G4" s="20">
        <f t="shared" si="1"/>
        <v>10</v>
      </c>
      <c r="H4" s="20">
        <f t="shared" si="1"/>
        <v>11</v>
      </c>
      <c r="I4" s="20">
        <f t="shared" si="1"/>
        <v>12</v>
      </c>
      <c r="J4" s="20">
        <f t="shared" si="1"/>
        <v>1</v>
      </c>
      <c r="K4" s="20">
        <f t="shared" si="1"/>
        <v>2</v>
      </c>
      <c r="L4" s="20">
        <f t="shared" si="1"/>
        <v>3</v>
      </c>
      <c r="M4" s="20">
        <f t="shared" si="1"/>
        <v>4</v>
      </c>
      <c r="N4" s="20">
        <f t="shared" si="1"/>
        <v>5</v>
      </c>
      <c r="O4" s="20">
        <f t="shared" si="1"/>
        <v>6</v>
      </c>
      <c r="P4" s="20">
        <f t="shared" si="1"/>
        <v>7</v>
      </c>
      <c r="Q4" s="20">
        <f t="shared" si="1"/>
        <v>8</v>
      </c>
      <c r="R4" s="20">
        <f t="shared" si="1"/>
        <v>9</v>
      </c>
      <c r="S4" s="20">
        <f t="shared" si="1"/>
        <v>10</v>
      </c>
      <c r="T4" s="20">
        <f t="shared" si="1"/>
        <v>11</v>
      </c>
      <c r="U4" s="20">
        <f t="shared" si="1"/>
        <v>12</v>
      </c>
      <c r="V4" s="23">
        <f t="shared" si="1"/>
        <v>1</v>
      </c>
    </row>
    <row r="5" spans="1:22" x14ac:dyDescent="0.25">
      <c r="A5" s="79"/>
      <c r="B5" s="74"/>
      <c r="C5" s="89"/>
      <c r="D5" s="23" t="s">
        <v>5</v>
      </c>
      <c r="E5" s="37">
        <v>41487</v>
      </c>
      <c r="F5" s="21">
        <v>41518</v>
      </c>
      <c r="G5" s="21">
        <v>41548</v>
      </c>
      <c r="H5" s="21">
        <v>41579</v>
      </c>
      <c r="I5" s="21">
        <v>41609</v>
      </c>
      <c r="J5" s="21">
        <v>41640</v>
      </c>
      <c r="K5" s="21">
        <v>41671</v>
      </c>
      <c r="L5" s="21">
        <v>41699</v>
      </c>
      <c r="M5" s="21">
        <v>41730</v>
      </c>
      <c r="N5" s="21">
        <v>41760</v>
      </c>
      <c r="O5" s="21">
        <v>41791</v>
      </c>
      <c r="P5" s="21">
        <v>41821</v>
      </c>
      <c r="Q5" s="21">
        <v>41852</v>
      </c>
      <c r="R5" s="21">
        <v>41883</v>
      </c>
      <c r="S5" s="21">
        <v>41913</v>
      </c>
      <c r="T5" s="21">
        <v>41944</v>
      </c>
      <c r="U5" s="21">
        <v>41974</v>
      </c>
      <c r="V5" s="38">
        <v>42005</v>
      </c>
    </row>
    <row r="6" spans="1:22" x14ac:dyDescent="0.25">
      <c r="A6" s="73" t="s">
        <v>18</v>
      </c>
      <c r="B6" s="74">
        <v>36</v>
      </c>
      <c r="C6" s="25">
        <f t="shared" ref="C6:C19" si="2">SUM(E6:XFD6)</f>
        <v>2</v>
      </c>
      <c r="D6" s="24" t="s">
        <v>19</v>
      </c>
      <c r="E6" s="39">
        <v>1</v>
      </c>
      <c r="F6" s="19">
        <v>0</v>
      </c>
      <c r="G6" s="19">
        <v>1</v>
      </c>
      <c r="H6" s="19">
        <v>0</v>
      </c>
      <c r="I6" s="19">
        <v>0</v>
      </c>
      <c r="J6" s="19">
        <v>0</v>
      </c>
      <c r="K6" s="19">
        <v>0</v>
      </c>
      <c r="L6" s="19">
        <v>0</v>
      </c>
      <c r="M6" s="19">
        <v>0</v>
      </c>
      <c r="N6" s="19">
        <v>0</v>
      </c>
      <c r="O6" s="19">
        <v>0</v>
      </c>
      <c r="P6" s="19">
        <v>0</v>
      </c>
      <c r="Q6" s="19">
        <v>0</v>
      </c>
      <c r="R6" s="19">
        <v>0</v>
      </c>
      <c r="S6" s="19">
        <v>0</v>
      </c>
      <c r="T6" s="19">
        <v>0</v>
      </c>
      <c r="U6" s="19">
        <v>0</v>
      </c>
      <c r="V6" s="24">
        <v>0</v>
      </c>
    </row>
    <row r="7" spans="1:22" x14ac:dyDescent="0.25">
      <c r="A7" s="73"/>
      <c r="B7" s="74"/>
      <c r="C7" s="25">
        <f t="shared" si="2"/>
        <v>72</v>
      </c>
      <c r="D7" s="24" t="s">
        <v>20</v>
      </c>
      <c r="E7" s="39">
        <v>36</v>
      </c>
      <c r="F7" s="19">
        <v>0</v>
      </c>
      <c r="G7" s="19">
        <v>36</v>
      </c>
      <c r="H7" s="19">
        <v>0</v>
      </c>
      <c r="I7" s="19">
        <v>0</v>
      </c>
      <c r="J7" s="19">
        <v>0</v>
      </c>
      <c r="K7" s="19">
        <v>0</v>
      </c>
      <c r="L7" s="19">
        <v>0</v>
      </c>
      <c r="M7" s="19">
        <v>0</v>
      </c>
      <c r="N7" s="19">
        <v>0</v>
      </c>
      <c r="O7" s="19">
        <v>0</v>
      </c>
      <c r="P7" s="19">
        <v>0</v>
      </c>
      <c r="Q7" s="19">
        <v>0</v>
      </c>
      <c r="R7" s="19">
        <v>0</v>
      </c>
      <c r="S7" s="19">
        <v>0</v>
      </c>
      <c r="T7" s="19">
        <v>0</v>
      </c>
      <c r="U7" s="19">
        <v>0</v>
      </c>
      <c r="V7" s="24">
        <v>0</v>
      </c>
    </row>
    <row r="8" spans="1:22" x14ac:dyDescent="0.25">
      <c r="A8" s="73" t="s">
        <v>21</v>
      </c>
      <c r="B8" s="74">
        <v>36</v>
      </c>
      <c r="C8" s="25">
        <f t="shared" si="2"/>
        <v>36</v>
      </c>
      <c r="D8" s="24" t="s">
        <v>19</v>
      </c>
      <c r="E8" s="39">
        <v>2</v>
      </c>
      <c r="F8" s="19">
        <v>0</v>
      </c>
      <c r="G8" s="19">
        <v>5</v>
      </c>
      <c r="H8" s="19">
        <v>5</v>
      </c>
      <c r="I8" s="19">
        <v>5</v>
      </c>
      <c r="J8" s="19">
        <v>3</v>
      </c>
      <c r="K8" s="19">
        <v>2</v>
      </c>
      <c r="L8" s="19">
        <v>0</v>
      </c>
      <c r="M8" s="19">
        <v>2</v>
      </c>
      <c r="N8" s="19">
        <v>0</v>
      </c>
      <c r="O8" s="19">
        <v>6</v>
      </c>
      <c r="P8" s="19">
        <v>0</v>
      </c>
      <c r="Q8" s="19">
        <v>0</v>
      </c>
      <c r="R8" s="19">
        <v>6</v>
      </c>
      <c r="S8" s="19">
        <v>0</v>
      </c>
      <c r="T8" s="19">
        <v>0</v>
      </c>
      <c r="U8" s="19">
        <v>0</v>
      </c>
      <c r="V8" s="24">
        <v>0</v>
      </c>
    </row>
    <row r="9" spans="1:22" x14ac:dyDescent="0.25">
      <c r="A9" s="73"/>
      <c r="B9" s="74"/>
      <c r="C9" s="25">
        <f t="shared" si="2"/>
        <v>1296</v>
      </c>
      <c r="D9" s="24" t="s">
        <v>20</v>
      </c>
      <c r="E9" s="39">
        <v>72</v>
      </c>
      <c r="F9" s="19">
        <v>0</v>
      </c>
      <c r="G9" s="19">
        <v>180</v>
      </c>
      <c r="H9" s="19">
        <v>180</v>
      </c>
      <c r="I9" s="19">
        <v>180</v>
      </c>
      <c r="J9" s="19">
        <v>108</v>
      </c>
      <c r="K9" s="19">
        <v>72</v>
      </c>
      <c r="L9" s="19">
        <v>0</v>
      </c>
      <c r="M9" s="19">
        <v>72</v>
      </c>
      <c r="N9" s="19">
        <v>0</v>
      </c>
      <c r="O9" s="19">
        <v>216</v>
      </c>
      <c r="P9" s="19">
        <v>0</v>
      </c>
      <c r="Q9" s="19">
        <v>0</v>
      </c>
      <c r="R9" s="19">
        <v>216</v>
      </c>
      <c r="S9" s="19">
        <v>0</v>
      </c>
      <c r="T9" s="19">
        <v>0</v>
      </c>
      <c r="U9" s="19">
        <v>0</v>
      </c>
      <c r="V9" s="24">
        <v>0</v>
      </c>
    </row>
    <row r="10" spans="1:22" x14ac:dyDescent="0.25">
      <c r="A10" s="73" t="s">
        <v>22</v>
      </c>
      <c r="B10" s="74">
        <v>72</v>
      </c>
      <c r="C10" s="25">
        <f t="shared" si="2"/>
        <v>97</v>
      </c>
      <c r="D10" s="24" t="s">
        <v>19</v>
      </c>
      <c r="E10" s="39">
        <v>3</v>
      </c>
      <c r="F10" s="19">
        <v>0</v>
      </c>
      <c r="G10" s="19">
        <v>5</v>
      </c>
      <c r="H10" s="19">
        <v>1</v>
      </c>
      <c r="I10" s="19">
        <v>2</v>
      </c>
      <c r="J10" s="19">
        <v>4</v>
      </c>
      <c r="K10" s="19">
        <v>8</v>
      </c>
      <c r="L10" s="19">
        <v>8</v>
      </c>
      <c r="M10" s="19">
        <v>18</v>
      </c>
      <c r="N10" s="19">
        <v>11</v>
      </c>
      <c r="O10" s="19">
        <v>8</v>
      </c>
      <c r="P10" s="19">
        <v>7</v>
      </c>
      <c r="Q10" s="19">
        <v>22</v>
      </c>
      <c r="R10" s="19">
        <v>0</v>
      </c>
      <c r="S10" s="19">
        <v>0</v>
      </c>
      <c r="T10" s="19">
        <v>0</v>
      </c>
      <c r="U10" s="19">
        <v>0</v>
      </c>
      <c r="V10" s="24">
        <v>0</v>
      </c>
    </row>
    <row r="11" spans="1:22" x14ac:dyDescent="0.25">
      <c r="A11" s="73"/>
      <c r="B11" s="74"/>
      <c r="C11" s="25">
        <f t="shared" si="2"/>
        <v>6984</v>
      </c>
      <c r="D11" s="24" t="s">
        <v>20</v>
      </c>
      <c r="E11" s="39">
        <v>216</v>
      </c>
      <c r="F11" s="19">
        <v>0</v>
      </c>
      <c r="G11" s="19">
        <v>360</v>
      </c>
      <c r="H11" s="19">
        <v>72</v>
      </c>
      <c r="I11" s="19">
        <v>144</v>
      </c>
      <c r="J11" s="19">
        <v>288</v>
      </c>
      <c r="K11" s="19">
        <v>576</v>
      </c>
      <c r="L11" s="19">
        <v>576</v>
      </c>
      <c r="M11" s="19">
        <v>1296</v>
      </c>
      <c r="N11" s="19">
        <v>792</v>
      </c>
      <c r="O11" s="19">
        <v>576</v>
      </c>
      <c r="P11" s="19">
        <v>504</v>
      </c>
      <c r="Q11" s="19">
        <v>1584</v>
      </c>
      <c r="R11" s="19">
        <v>0</v>
      </c>
      <c r="S11" s="19">
        <v>0</v>
      </c>
      <c r="T11" s="19">
        <v>0</v>
      </c>
      <c r="U11" s="19">
        <v>0</v>
      </c>
      <c r="V11" s="24">
        <v>0</v>
      </c>
    </row>
    <row r="12" spans="1:22" x14ac:dyDescent="0.25">
      <c r="A12" s="73" t="s">
        <v>23</v>
      </c>
      <c r="B12" s="74">
        <v>36</v>
      </c>
      <c r="C12" s="25">
        <f t="shared" si="2"/>
        <v>44</v>
      </c>
      <c r="D12" s="24" t="s">
        <v>19</v>
      </c>
      <c r="E12" s="39">
        <v>2</v>
      </c>
      <c r="F12" s="19">
        <v>0</v>
      </c>
      <c r="G12" s="19">
        <v>0</v>
      </c>
      <c r="H12" s="19">
        <v>3</v>
      </c>
      <c r="I12" s="19">
        <v>0</v>
      </c>
      <c r="J12" s="19">
        <v>2</v>
      </c>
      <c r="K12" s="19">
        <v>5</v>
      </c>
      <c r="L12" s="19">
        <v>2</v>
      </c>
      <c r="M12" s="19">
        <v>2</v>
      </c>
      <c r="N12" s="19">
        <v>8</v>
      </c>
      <c r="O12" s="19">
        <v>6</v>
      </c>
      <c r="P12" s="19">
        <v>0</v>
      </c>
      <c r="Q12" s="19">
        <v>14</v>
      </c>
      <c r="R12" s="19">
        <v>0</v>
      </c>
      <c r="S12" s="19">
        <v>0</v>
      </c>
      <c r="T12" s="19">
        <v>0</v>
      </c>
      <c r="U12" s="19">
        <v>0</v>
      </c>
      <c r="V12" s="24">
        <v>0</v>
      </c>
    </row>
    <row r="13" spans="1:22" x14ac:dyDescent="0.25">
      <c r="A13" s="73"/>
      <c r="B13" s="74"/>
      <c r="C13" s="25">
        <f t="shared" si="2"/>
        <v>1584</v>
      </c>
      <c r="D13" s="24" t="s">
        <v>20</v>
      </c>
      <c r="E13" s="39">
        <v>72</v>
      </c>
      <c r="F13" s="19">
        <v>0</v>
      </c>
      <c r="G13" s="19">
        <v>0</v>
      </c>
      <c r="H13" s="19">
        <v>108</v>
      </c>
      <c r="I13" s="19">
        <v>0</v>
      </c>
      <c r="J13" s="19">
        <v>72</v>
      </c>
      <c r="K13" s="19">
        <v>180</v>
      </c>
      <c r="L13" s="19">
        <v>72</v>
      </c>
      <c r="M13" s="19">
        <v>72</v>
      </c>
      <c r="N13" s="19">
        <v>288</v>
      </c>
      <c r="O13" s="19">
        <v>216</v>
      </c>
      <c r="P13" s="19">
        <v>0</v>
      </c>
      <c r="Q13" s="19">
        <v>504</v>
      </c>
      <c r="R13" s="19">
        <v>0</v>
      </c>
      <c r="S13" s="19">
        <v>0</v>
      </c>
      <c r="T13" s="19">
        <v>0</v>
      </c>
      <c r="U13" s="19">
        <v>0</v>
      </c>
      <c r="V13" s="24">
        <v>0</v>
      </c>
    </row>
    <row r="14" spans="1:22" x14ac:dyDescent="0.25">
      <c r="A14" s="73" t="s">
        <v>24</v>
      </c>
      <c r="B14" s="74">
        <v>100</v>
      </c>
      <c r="C14" s="25">
        <f t="shared" si="2"/>
        <v>76</v>
      </c>
      <c r="D14" s="24" t="s">
        <v>19</v>
      </c>
      <c r="E14" s="39">
        <v>1</v>
      </c>
      <c r="F14" s="19">
        <v>0</v>
      </c>
      <c r="G14" s="19">
        <v>6</v>
      </c>
      <c r="H14" s="19">
        <v>1</v>
      </c>
      <c r="I14" s="19">
        <v>1</v>
      </c>
      <c r="J14" s="19">
        <v>2</v>
      </c>
      <c r="K14" s="19">
        <v>6</v>
      </c>
      <c r="L14" s="19">
        <v>5</v>
      </c>
      <c r="M14" s="19">
        <v>11</v>
      </c>
      <c r="N14" s="19">
        <v>12</v>
      </c>
      <c r="O14" s="19">
        <v>5</v>
      </c>
      <c r="P14" s="19">
        <v>5</v>
      </c>
      <c r="Q14" s="19">
        <v>17</v>
      </c>
      <c r="R14" s="19">
        <v>4</v>
      </c>
      <c r="S14" s="19">
        <v>0</v>
      </c>
      <c r="T14" s="19">
        <v>0</v>
      </c>
      <c r="U14" s="19">
        <v>0</v>
      </c>
      <c r="V14" s="24">
        <v>0</v>
      </c>
    </row>
    <row r="15" spans="1:22" x14ac:dyDescent="0.25">
      <c r="A15" s="73"/>
      <c r="B15" s="74"/>
      <c r="C15" s="25">
        <f t="shared" si="2"/>
        <v>7600</v>
      </c>
      <c r="D15" s="24" t="s">
        <v>20</v>
      </c>
      <c r="E15" s="39">
        <v>100</v>
      </c>
      <c r="F15" s="19">
        <v>0</v>
      </c>
      <c r="G15" s="19">
        <v>600</v>
      </c>
      <c r="H15" s="19">
        <v>100</v>
      </c>
      <c r="I15" s="19">
        <v>100</v>
      </c>
      <c r="J15" s="19">
        <v>200</v>
      </c>
      <c r="K15" s="19">
        <v>600</v>
      </c>
      <c r="L15" s="19">
        <v>500</v>
      </c>
      <c r="M15" s="19">
        <v>1100</v>
      </c>
      <c r="N15" s="19">
        <v>1200</v>
      </c>
      <c r="O15" s="19">
        <v>500</v>
      </c>
      <c r="P15" s="19">
        <v>500</v>
      </c>
      <c r="Q15" s="19">
        <v>1700</v>
      </c>
      <c r="R15" s="19">
        <v>400</v>
      </c>
      <c r="S15" s="19">
        <v>0</v>
      </c>
      <c r="T15" s="19">
        <v>0</v>
      </c>
      <c r="U15" s="19">
        <v>0</v>
      </c>
      <c r="V15" s="24">
        <v>0</v>
      </c>
    </row>
    <row r="16" spans="1:22" x14ac:dyDescent="0.25">
      <c r="A16" s="78" t="s">
        <v>25</v>
      </c>
      <c r="B16" s="74">
        <v>36</v>
      </c>
      <c r="C16" s="25">
        <f t="shared" si="2"/>
        <v>2</v>
      </c>
      <c r="D16" s="24" t="s">
        <v>19</v>
      </c>
      <c r="E16" s="39">
        <v>0</v>
      </c>
      <c r="F16" s="19">
        <v>0</v>
      </c>
      <c r="G16" s="19">
        <v>0</v>
      </c>
      <c r="H16" s="19">
        <v>0</v>
      </c>
      <c r="I16" s="19">
        <v>1</v>
      </c>
      <c r="J16" s="19">
        <v>1</v>
      </c>
      <c r="K16" s="19">
        <v>0</v>
      </c>
      <c r="L16" s="19">
        <v>0</v>
      </c>
      <c r="M16" s="19">
        <v>0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19">
        <v>0</v>
      </c>
      <c r="T16" s="19">
        <v>0</v>
      </c>
      <c r="U16" s="19">
        <v>0</v>
      </c>
      <c r="V16" s="24">
        <v>0</v>
      </c>
    </row>
    <row r="17" spans="1:22" x14ac:dyDescent="0.25">
      <c r="A17" s="78"/>
      <c r="B17" s="74"/>
      <c r="C17" s="25">
        <f t="shared" si="2"/>
        <v>72</v>
      </c>
      <c r="D17" s="24" t="s">
        <v>20</v>
      </c>
      <c r="E17" s="39">
        <v>0</v>
      </c>
      <c r="F17" s="19">
        <v>0</v>
      </c>
      <c r="G17" s="19">
        <v>0</v>
      </c>
      <c r="H17" s="19">
        <v>0</v>
      </c>
      <c r="I17" s="19">
        <v>36</v>
      </c>
      <c r="J17" s="19">
        <v>36</v>
      </c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19">
        <v>0</v>
      </c>
      <c r="T17" s="19">
        <v>0</v>
      </c>
      <c r="U17" s="19">
        <v>0</v>
      </c>
      <c r="V17" s="24">
        <v>0</v>
      </c>
    </row>
    <row r="18" spans="1:22" x14ac:dyDescent="0.25">
      <c r="A18" s="79" t="s">
        <v>26</v>
      </c>
      <c r="B18" s="74">
        <v>36</v>
      </c>
      <c r="C18" s="25">
        <f t="shared" si="2"/>
        <v>2</v>
      </c>
      <c r="D18" s="24" t="s">
        <v>19</v>
      </c>
      <c r="E18" s="39">
        <v>0</v>
      </c>
      <c r="F18" s="19">
        <v>0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  <c r="L18" s="19">
        <v>0</v>
      </c>
      <c r="M18" s="19">
        <v>0</v>
      </c>
      <c r="N18" s="19">
        <v>2</v>
      </c>
      <c r="O18" s="19">
        <v>0</v>
      </c>
      <c r="P18" s="19">
        <v>0</v>
      </c>
      <c r="Q18" s="19">
        <v>0</v>
      </c>
      <c r="R18" s="19">
        <v>0</v>
      </c>
      <c r="S18" s="19">
        <v>0</v>
      </c>
      <c r="T18" s="19">
        <v>0</v>
      </c>
      <c r="U18" s="19">
        <v>0</v>
      </c>
      <c r="V18" s="24">
        <v>0</v>
      </c>
    </row>
    <row r="19" spans="1:22" ht="15.75" thickBot="1" x14ac:dyDescent="0.3">
      <c r="A19" s="80"/>
      <c r="B19" s="81"/>
      <c r="C19" s="27">
        <f t="shared" si="2"/>
        <v>72</v>
      </c>
      <c r="D19" s="26" t="s">
        <v>20</v>
      </c>
      <c r="E19" s="40">
        <v>0</v>
      </c>
      <c r="F19" s="41">
        <v>0</v>
      </c>
      <c r="G19" s="41">
        <v>0</v>
      </c>
      <c r="H19" s="41">
        <v>0</v>
      </c>
      <c r="I19" s="41">
        <v>0</v>
      </c>
      <c r="J19" s="41">
        <v>0</v>
      </c>
      <c r="K19" s="41">
        <v>0</v>
      </c>
      <c r="L19" s="41">
        <v>0</v>
      </c>
      <c r="M19" s="41">
        <v>0</v>
      </c>
      <c r="N19" s="41">
        <v>72</v>
      </c>
      <c r="O19" s="41">
        <v>0</v>
      </c>
      <c r="P19" s="41">
        <v>0</v>
      </c>
      <c r="Q19" s="41">
        <v>0</v>
      </c>
      <c r="R19" s="41">
        <v>0</v>
      </c>
      <c r="S19" s="41">
        <v>0</v>
      </c>
      <c r="T19" s="41">
        <v>0</v>
      </c>
      <c r="U19" s="41">
        <v>0</v>
      </c>
      <c r="V19" s="42">
        <v>0</v>
      </c>
    </row>
    <row r="20" spans="1:22" x14ac:dyDescent="0.25">
      <c r="A20" s="92" t="s">
        <v>27</v>
      </c>
      <c r="B20" s="93"/>
      <c r="C20" s="93"/>
      <c r="D20" s="94"/>
      <c r="E20" s="28">
        <v>1</v>
      </c>
      <c r="F20" s="29">
        <v>0</v>
      </c>
      <c r="G20" s="29">
        <v>6</v>
      </c>
      <c r="H20" s="29">
        <v>1</v>
      </c>
      <c r="I20" s="29">
        <v>1</v>
      </c>
      <c r="J20" s="29">
        <v>2</v>
      </c>
      <c r="K20" s="29">
        <v>6</v>
      </c>
      <c r="L20" s="29">
        <v>5</v>
      </c>
      <c r="M20" s="29">
        <v>11</v>
      </c>
      <c r="N20" s="29">
        <v>12</v>
      </c>
      <c r="O20" s="29">
        <v>5</v>
      </c>
      <c r="P20" s="29">
        <v>5</v>
      </c>
      <c r="Q20" s="29">
        <v>17</v>
      </c>
      <c r="R20" s="29">
        <v>4</v>
      </c>
      <c r="S20" s="29">
        <v>0</v>
      </c>
      <c r="T20" s="29">
        <v>0</v>
      </c>
      <c r="U20" s="29">
        <v>0</v>
      </c>
      <c r="V20" s="30">
        <v>0</v>
      </c>
    </row>
    <row r="21" spans="1:22" ht="15.75" thickBot="1" x14ac:dyDescent="0.3">
      <c r="A21" s="85" t="s">
        <v>28</v>
      </c>
      <c r="B21" s="86"/>
      <c r="C21" s="86"/>
      <c r="D21" s="87"/>
      <c r="E21" s="46">
        <v>8</v>
      </c>
      <c r="F21" s="47">
        <v>0</v>
      </c>
      <c r="G21" s="47">
        <v>11</v>
      </c>
      <c r="H21" s="47">
        <v>9</v>
      </c>
      <c r="I21" s="47">
        <v>8</v>
      </c>
      <c r="J21" s="47">
        <v>10</v>
      </c>
      <c r="K21" s="47">
        <v>15</v>
      </c>
      <c r="L21" s="47">
        <v>10</v>
      </c>
      <c r="M21" s="47">
        <v>22</v>
      </c>
      <c r="N21" s="47">
        <v>21</v>
      </c>
      <c r="O21" s="47">
        <v>20</v>
      </c>
      <c r="P21" s="47">
        <v>7</v>
      </c>
      <c r="Q21" s="47">
        <v>36</v>
      </c>
      <c r="R21" s="47">
        <v>6</v>
      </c>
      <c r="S21" s="47">
        <v>0</v>
      </c>
      <c r="T21" s="47">
        <v>0</v>
      </c>
      <c r="U21" s="47">
        <v>0</v>
      </c>
      <c r="V21" s="48">
        <v>0</v>
      </c>
    </row>
    <row r="22" spans="1:22" x14ac:dyDescent="0.25">
      <c r="A22" s="82" t="s">
        <v>29</v>
      </c>
      <c r="B22" s="83"/>
      <c r="C22" s="83"/>
      <c r="D22" s="84"/>
      <c r="E22" s="43">
        <v>100</v>
      </c>
      <c r="F22" s="44">
        <v>0</v>
      </c>
      <c r="G22" s="44">
        <v>600</v>
      </c>
      <c r="H22" s="44">
        <v>100</v>
      </c>
      <c r="I22" s="44">
        <v>100</v>
      </c>
      <c r="J22" s="44">
        <v>200</v>
      </c>
      <c r="K22" s="44">
        <v>600</v>
      </c>
      <c r="L22" s="44">
        <v>500</v>
      </c>
      <c r="M22" s="44">
        <v>1100</v>
      </c>
      <c r="N22" s="44">
        <v>1200</v>
      </c>
      <c r="O22" s="44">
        <v>500</v>
      </c>
      <c r="P22" s="44">
        <v>500</v>
      </c>
      <c r="Q22" s="44">
        <v>1700</v>
      </c>
      <c r="R22" s="44">
        <v>400</v>
      </c>
      <c r="S22" s="44">
        <v>0</v>
      </c>
      <c r="T22" s="44">
        <v>0</v>
      </c>
      <c r="U22" s="44">
        <v>0</v>
      </c>
      <c r="V22" s="45">
        <v>0</v>
      </c>
    </row>
    <row r="23" spans="1:22" ht="15.75" thickBot="1" x14ac:dyDescent="0.3">
      <c r="A23" s="75" t="s">
        <v>30</v>
      </c>
      <c r="B23" s="76"/>
      <c r="C23" s="76"/>
      <c r="D23" s="77"/>
      <c r="E23" s="31">
        <v>396</v>
      </c>
      <c r="F23" s="32">
        <v>0</v>
      </c>
      <c r="G23" s="32">
        <v>576</v>
      </c>
      <c r="H23" s="32">
        <v>360</v>
      </c>
      <c r="I23" s="32">
        <v>360</v>
      </c>
      <c r="J23" s="32">
        <v>504</v>
      </c>
      <c r="K23" s="32">
        <v>828</v>
      </c>
      <c r="L23" s="32">
        <v>648</v>
      </c>
      <c r="M23" s="32">
        <v>1440</v>
      </c>
      <c r="N23" s="32">
        <v>1152</v>
      </c>
      <c r="O23" s="32">
        <v>1008</v>
      </c>
      <c r="P23" s="32">
        <v>504</v>
      </c>
      <c r="Q23" s="32">
        <v>2088</v>
      </c>
      <c r="R23" s="32">
        <v>216</v>
      </c>
      <c r="S23" s="32">
        <v>0</v>
      </c>
      <c r="T23" s="32">
        <v>0</v>
      </c>
      <c r="U23" s="32">
        <v>0</v>
      </c>
      <c r="V23" s="33">
        <v>0</v>
      </c>
    </row>
    <row r="25" spans="1:22" ht="15.75" thickBot="1" x14ac:dyDescent="0.3"/>
    <row r="26" spans="1:22" ht="15.75" thickBot="1" x14ac:dyDescent="0.3">
      <c r="A26" s="105" t="s">
        <v>35</v>
      </c>
      <c r="B26" s="106"/>
      <c r="C26" s="108">
        <v>41487</v>
      </c>
      <c r="D26" s="109">
        <v>41518</v>
      </c>
      <c r="E26" s="109">
        <v>41548</v>
      </c>
      <c r="F26" s="109">
        <v>41609</v>
      </c>
      <c r="G26" s="109">
        <v>41640</v>
      </c>
      <c r="H26" s="110">
        <v>41671</v>
      </c>
      <c r="I26" s="107" t="s">
        <v>34</v>
      </c>
    </row>
    <row r="27" spans="1:22" x14ac:dyDescent="0.25">
      <c r="A27" s="102" t="s">
        <v>32</v>
      </c>
      <c r="B27" s="103"/>
      <c r="C27" s="99">
        <f>IF(ISNA(HLOOKUP(C26,$E$5:$XFD$23,18,FALSE)),"",HLOOKUP(C26,$E$5:$XFD$23,18,FALSE))</f>
        <v>100</v>
      </c>
      <c r="D27" s="95">
        <f t="shared" ref="D27:H27" si="3">IF(ISNA(HLOOKUP(D26,$E$5:$XFD$23,18,FALSE)),"",HLOOKUP(D26,$E$5:$XFD$23,18,FALSE))</f>
        <v>0</v>
      </c>
      <c r="E27" s="95">
        <f t="shared" si="3"/>
        <v>600</v>
      </c>
      <c r="F27" s="95">
        <f t="shared" si="3"/>
        <v>100</v>
      </c>
      <c r="G27" s="95">
        <f t="shared" si="3"/>
        <v>200</v>
      </c>
      <c r="H27" s="104">
        <f t="shared" si="3"/>
        <v>600</v>
      </c>
    </row>
    <row r="28" spans="1:22" ht="15.75" thickBot="1" x14ac:dyDescent="0.3">
      <c r="A28" s="100" t="s">
        <v>33</v>
      </c>
      <c r="B28" s="101"/>
      <c r="C28" s="96">
        <f>IF(ISNA(HLOOKUP(C26,$E$5:$XFD$23,19,FALSE)),"",HLOOKUP(C26,$E$5:$XFD$23,19,FALSE))</f>
        <v>396</v>
      </c>
      <c r="D28" s="97">
        <f t="shared" ref="D28:H28" si="4">IF(ISNA(HLOOKUP(D26,$E$5:$XFD$23,19,FALSE)),"",HLOOKUP(D26,$E$5:$XFD$23,19,FALSE))</f>
        <v>0</v>
      </c>
      <c r="E28" s="97">
        <f t="shared" si="4"/>
        <v>576</v>
      </c>
      <c r="F28" s="97">
        <f t="shared" si="4"/>
        <v>360</v>
      </c>
      <c r="G28" s="97">
        <f t="shared" si="4"/>
        <v>504</v>
      </c>
      <c r="H28" s="98">
        <f t="shared" si="4"/>
        <v>828</v>
      </c>
    </row>
  </sheetData>
  <mergeCells count="26">
    <mergeCell ref="A28:B28"/>
    <mergeCell ref="A27:B27"/>
    <mergeCell ref="A26:B26"/>
    <mergeCell ref="A20:D20"/>
    <mergeCell ref="A8:A9"/>
    <mergeCell ref="B8:B9"/>
    <mergeCell ref="A10:A11"/>
    <mergeCell ref="B10:B11"/>
    <mergeCell ref="A12:A13"/>
    <mergeCell ref="B12:B13"/>
    <mergeCell ref="A1:C1"/>
    <mergeCell ref="F1:I1"/>
    <mergeCell ref="A6:A7"/>
    <mergeCell ref="B6:B7"/>
    <mergeCell ref="A23:D23"/>
    <mergeCell ref="A14:A15"/>
    <mergeCell ref="B14:B15"/>
    <mergeCell ref="A16:A17"/>
    <mergeCell ref="B16:B17"/>
    <mergeCell ref="A18:A19"/>
    <mergeCell ref="B18:B19"/>
    <mergeCell ref="A22:D22"/>
    <mergeCell ref="A21:D21"/>
    <mergeCell ref="C3:C5"/>
    <mergeCell ref="A3:A5"/>
    <mergeCell ref="B3:B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Sheet2</vt:lpstr>
      <vt:lpstr>Sheet3</vt:lpstr>
      <vt:lpstr>Xpl tabl</vt:lpstr>
    </vt:vector>
  </TitlesOfParts>
  <Company>Pall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 Takieddine</dc:creator>
  <cp:lastModifiedBy>Morgan</cp:lastModifiedBy>
  <dcterms:created xsi:type="dcterms:W3CDTF">2015-01-30T10:53:50Z</dcterms:created>
  <dcterms:modified xsi:type="dcterms:W3CDTF">2015-02-02T07:47:04Z</dcterms:modified>
</cp:coreProperties>
</file>