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559" windowHeight="8192" windowWidth="16384" xWindow="0" yWindow="0"/>
  </bookViews>
  <sheets>
    <sheet name="Données" sheetId="1" state="visible" r:id="rId2"/>
    <sheet name="Infos" sheetId="2" state="visible" r:id="rId3"/>
  </sheets>
  <definedNames>
    <definedName function="false" hidden="false" name="colnoms" vbProcedure="false">OFFSET(Données!$B$2,,,COUNTIF(Données!$B$1:$B$1048573,"&gt;&lt;")-1)</definedName>
    <definedName function="false" hidden="false" localSheetId="0" name="_xlnm._FilterDatabase" vbProcedure="false">Données!$A$1:$L$289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<sst xmlns="http://schemas.openxmlformats.org/spreadsheetml/2006/main" count="1167" uniqueCount="42">
  <si>
    <t>Numero</t>
  </si>
  <si>
    <t>NOM Prénom</t>
  </si>
  <si>
    <t>Service</t>
  </si>
  <si>
    <t>Date début</t>
  </si>
  <si>
    <t>Date fin</t>
  </si>
  <si>
    <t>Nombre jours</t>
  </si>
  <si>
    <t>Nombre heures</t>
  </si>
  <si>
    <t>Code</t>
  </si>
  <si>
    <t>Fin de Bloc</t>
  </si>
  <si>
    <t>Cumul</t>
  </si>
  <si>
    <t>Résultats Escomptés</t>
  </si>
  <si>
    <t>XXXX</t>
  </si>
  <si>
    <t>Nathalie</t>
  </si>
  <si>
    <t>xxx</t>
  </si>
  <si>
    <t>CMO</t>
  </si>
  <si>
    <t>Sébastien</t>
  </si>
  <si>
    <t>Par exemple … Pourquoi …?</t>
  </si>
  <si>
    <t>Nicole</t>
  </si>
  <si>
    <t>Béatrice</t>
  </si>
  <si>
    <t>Franck</t>
  </si>
  <si>
    <t>Solange</t>
  </si>
  <si>
    <t>Erica</t>
  </si>
  <si>
    <t>Karine</t>
  </si>
  <si>
    <t>Ludovic</t>
  </si>
  <si>
    <t>Rwanda</t>
  </si>
  <si>
    <t>Henri</t>
  </si>
  <si>
    <t>Jean</t>
  </si>
  <si>
    <t>Gaelle</t>
  </si>
  <si>
    <t>Helene</t>
  </si>
  <si>
    <t>Lauriane</t>
  </si>
  <si>
    <t>Vanessa</t>
  </si>
  <si>
    <t>Guillaume</t>
  </si>
  <si>
    <t>Didier</t>
  </si>
  <si>
    <t>Eric</t>
  </si>
  <si>
    <t>Sandrine</t>
  </si>
  <si>
    <t>Joël</t>
  </si>
  <si>
    <t>Stéphane</t>
  </si>
  <si>
    <t>Pascal</t>
  </si>
  <si>
    <t>Bruno</t>
  </si>
  <si>
    <t># Records</t>
  </si>
  <si>
    <t>a</t>
  </si>
  <si>
    <t>z</t>
  </si>
</sst>
</file>

<file path=xl/styles.xml><?xml version="1.0" encoding="utf-8"?>
<styleSheet xmlns="http://schemas.openxmlformats.org/spreadsheetml/2006/main">
  <numFmts count="4">
    <numFmt formatCode="GENERAL" numFmtId="164"/>
    <numFmt formatCode="DD/MM/YYYY" numFmtId="165"/>
    <numFmt formatCode="HH:MM" numFmtId="166"/>
    <numFmt formatCode="[H]:MM:SS" numFmtId="167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i val="true"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9FF99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33CCCC"/>
        <bgColor rgb="FF00CCFF"/>
      </patternFill>
    </fill>
    <fill>
      <patternFill patternType="solid">
        <fgColor rgb="FF99CC00"/>
        <bgColor rgb="FFFFCC00"/>
      </patternFill>
    </fill>
    <fill>
      <patternFill patternType="solid">
        <fgColor rgb="FFFFFF00"/>
        <bgColor rgb="FFFFFF00"/>
      </patternFill>
    </fill>
  </fills>
  <borders count="2">
    <border diagonalDown="false" diagonalUp="false">
      <left/>
      <right/>
      <top/>
      <bottom/>
      <diagonal/>
    </border>
    <border diagonalDown="false" diagonalUp="false">
      <left style="medium"/>
      <right style="medium"/>
      <top style="medium"/>
      <bottom style="medium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5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5" numFmtId="164" xfId="0">
      <alignment horizontal="general" indent="0" shrinkToFit="false" textRotation="0" vertical="center" wrapText="false"/>
      <protection hidden="false" locked="true"/>
    </xf>
    <xf applyAlignment="true" applyBorder="false" applyFont="true" applyProtection="false" borderId="0" fillId="0" fontId="5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2" fontId="6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" fillId="0" fontId="5" numFmtId="164" xfId="0">
      <alignment horizontal="center" indent="0" shrinkToFit="false" textRotation="0" vertical="center" wrapText="tru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2" fontId="7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3" fontId="0" numFmtId="164" xfId="0">
      <alignment horizontal="center" indent="0" shrinkToFit="false" textRotation="0" vertical="center" wrapText="false"/>
      <protection hidden="fals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4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5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6" fontId="4" numFmtId="164" xfId="0">
      <alignment horizontal="center" indent="0" shrinkToFit="false" textRotation="0" vertical="center" wrapText="false"/>
      <protection hidden="false" locked="true"/>
    </xf>
    <xf applyAlignment="false" applyBorder="false" applyFont="true" applyProtection="false" borderId="0" fillId="3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3" fontId="0" numFmtId="165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3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3" fontId="0" numFmtId="166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3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4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5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6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6" fontId="0" numFmtId="164" xfId="0">
      <alignment horizontal="center" indent="0" shrinkToFit="false" textRotation="0" vertical="center" wrapText="false"/>
      <protection hidden="false" locked="true"/>
    </xf>
    <xf applyAlignment="false" applyBorder="false" applyFont="false" applyProtection="false" borderId="0" fillId="3" fontId="0" numFmtId="167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4" fontId="0" numFmtId="164" xfId="0">
      <alignment horizontal="center" indent="0" shrinkToFit="false" textRotation="0" vertical="center" wrapText="false"/>
      <protection hidden="false" locked="true"/>
    </xf>
    <xf applyAlignment="true" applyBorder="false" applyFont="false" applyProtection="false" borderId="0" fillId="6" fontId="0" numFmtId="164" xfId="0">
      <alignment horizontal="center" indent="0" shrinkToFit="false" textRotation="0" vertical="center" wrapText="false"/>
      <protection hidden="false" locked="true"/>
    </xf>
    <xf applyAlignment="false" applyBorder="false" applyFont="tru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4" fontId="0" numFmtId="164" xfId="0">
      <alignment horizontal="center" indent="0" shrinkToFit="false" textRotation="0" vertical="center" wrapText="false"/>
      <protection hidden="false" locked="true"/>
    </xf>
    <xf applyAlignment="true" applyBorder="false" applyFont="true" applyProtection="false" borderId="0" fillId="0" fontId="8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4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9" numFmtId="164" xfId="0">
      <alignment horizontal="center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99FF9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K29" activeCellId="0" pane="topLeft" sqref="K29"/>
    </sheetView>
  </sheetViews>
  <sheetFormatPr defaultRowHeight="12.85"/>
  <cols>
    <col collapsed="false" hidden="false" max="1" min="1" style="0" width="9"/>
    <col collapsed="false" hidden="false" max="2" min="2" style="0" width="14.5714285714286"/>
    <col collapsed="false" hidden="false" max="3" min="3" style="0" width="11.4183673469388"/>
    <col collapsed="false" hidden="false" max="4" min="4" style="0" width="11.9948979591837"/>
    <col collapsed="false" hidden="false" max="5" min="5" style="0" width="10.7091836734694"/>
    <col collapsed="false" hidden="false" max="6" min="6" style="1" width="14.5714285714286"/>
    <col collapsed="false" hidden="false" max="7" min="7" style="0" width="16.2908163265306"/>
    <col collapsed="false" hidden="false" max="8" min="8" style="1" width="5.85714285714286"/>
    <col collapsed="false" hidden="false" max="9" min="9" style="0" width="11.5714285714286"/>
    <col collapsed="false" hidden="false" max="10" min="10" style="2" width="11.4183673469388"/>
    <col collapsed="false" hidden="false" max="11" min="11" style="1" width="11.4183673469388"/>
    <col collapsed="false" hidden="false" max="1025" min="12" style="0" width="11.4183673469388"/>
  </cols>
  <sheetData>
    <row collapsed="false" customFormat="false" customHeight="true" hidden="false" ht="34.5" outlineLevel="0"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4" t="s">
        <v>7</v>
      </c>
      <c r="I1" s="4" t="s">
        <v>8</v>
      </c>
      <c r="J1" s="5" t="s">
        <v>9</v>
      </c>
      <c r="K1" s="6" t="s">
        <v>10</v>
      </c>
    </row>
    <row collapsed="false" customFormat="false" customHeight="false" hidden="false" ht="15" outlineLevel="0" r="2">
      <c r="A2" s="7" t="s">
        <v>11</v>
      </c>
      <c r="B2" s="7" t="s">
        <v>12</v>
      </c>
      <c r="C2" s="7" t="s">
        <v>13</v>
      </c>
      <c r="D2" s="8" t="n">
        <v>41305</v>
      </c>
      <c r="E2" s="8" t="n">
        <v>41305</v>
      </c>
      <c r="F2" s="9" t="n">
        <v>1</v>
      </c>
      <c r="G2" s="10" t="n">
        <v>0.251388888888889</v>
      </c>
      <c r="H2" s="9" t="s">
        <v>14</v>
      </c>
      <c r="I2" s="1" t="n">
        <f aca="false">IF(B3&lt;&gt;B2,"Fin de Bloc",IF(I1="Fin de Bloc","D"&amp;ROW(),IF(D3&lt;&gt;"",IF(D3-E2&gt;=3,"Fin de Bloc",""),"Fin de Bloc")))</f>
        <v>0</v>
      </c>
      <c r="J2" s="11" t="e">
        <f aca="false">IF(LEFT(I2,1)="D",SUM(F2:F2(F2:$F$20000,MATCH(1,(I2:$I$20000="Fin de Bloc"),0))),"")</f>
        <v>#VALUE!</v>
      </c>
      <c r="K2" s="12" t="n">
        <v>39</v>
      </c>
    </row>
    <row collapsed="false" customFormat="false" customHeight="false" hidden="false" ht="15" outlineLevel="0" r="3">
      <c r="A3" s="7" t="s">
        <v>11</v>
      </c>
      <c r="B3" s="7" t="s">
        <v>12</v>
      </c>
      <c r="C3" s="7" t="s">
        <v>13</v>
      </c>
      <c r="D3" s="8" t="n">
        <v>41306</v>
      </c>
      <c r="E3" s="8" t="n">
        <v>41308</v>
      </c>
      <c r="F3" s="9" t="n">
        <v>3</v>
      </c>
      <c r="G3" s="10" t="n">
        <v>0</v>
      </c>
      <c r="H3" s="9" t="s">
        <v>14</v>
      </c>
      <c r="I3" s="1" t="n">
        <f aca="false">IF(B4&lt;&gt;B3,"Fin de Bloc",IF(I2="Fin de Bloc","D"&amp;ROW(),IF(D4&lt;&gt;"",IF(D4-E3&gt;=3,"Fin de Bloc",""),"Fin de Bloc")))</f>
        <v>0</v>
      </c>
      <c r="J3" s="11" t="e">
        <f aca="false">IF(LEFT(I3,1)="D",SUM(F3:F3(F3:$F$20000,MATCH(1,(I3:$I$20000="Fin de Bloc"),0))),"")</f>
        <v>#VALUE!</v>
      </c>
      <c r="K3" s="12"/>
    </row>
    <row collapsed="false" customFormat="false" customHeight="false" hidden="false" ht="15" outlineLevel="0" r="4">
      <c r="A4" s="7" t="s">
        <v>11</v>
      </c>
      <c r="B4" s="7" t="s">
        <v>12</v>
      </c>
      <c r="C4" s="7" t="s">
        <v>13</v>
      </c>
      <c r="D4" s="8" t="n">
        <v>41309</v>
      </c>
      <c r="E4" s="8" t="n">
        <v>41312</v>
      </c>
      <c r="F4" s="9" t="n">
        <v>4</v>
      </c>
      <c r="G4" s="13" t="n">
        <v>1.31388888888889</v>
      </c>
      <c r="H4" s="9" t="s">
        <v>14</v>
      </c>
      <c r="I4" s="1" t="n">
        <f aca="false">IF(B5&lt;&gt;B4,"Fin de Bloc",IF(I3="Fin de Bloc","D"&amp;ROW(),IF(D5&lt;&gt;"",IF(D5-E4&gt;=3,"Fin de Bloc",""),"Fin de Bloc")))</f>
        <v>0</v>
      </c>
      <c r="J4" s="11" t="e">
        <f aca="false">IF(LEFT(I4,1)="D",SUM(F4:F4(F4:$F$20000,MATCH(1,(I4:$I$20000="Fin de Bloc"),0))),"")</f>
        <v>#VALUE!</v>
      </c>
      <c r="K4" s="12"/>
    </row>
    <row collapsed="false" customFormat="false" customHeight="false" hidden="false" ht="15" outlineLevel="0" r="5">
      <c r="A5" s="7" t="s">
        <v>11</v>
      </c>
      <c r="B5" s="7" t="s">
        <v>12</v>
      </c>
      <c r="C5" s="7" t="s">
        <v>13</v>
      </c>
      <c r="D5" s="8" t="n">
        <v>41313</v>
      </c>
      <c r="E5" s="8" t="n">
        <v>41315</v>
      </c>
      <c r="F5" s="9" t="n">
        <v>3</v>
      </c>
      <c r="G5" s="10" t="n">
        <v>0</v>
      </c>
      <c r="H5" s="9" t="s">
        <v>14</v>
      </c>
      <c r="I5" s="1" t="n">
        <f aca="false">IF(B6&lt;&gt;B5,"Fin de Bloc",IF(I4="Fin de Bloc","D"&amp;ROW(),IF(D6&lt;&gt;"",IF(D6-E5&gt;=3,"Fin de Bloc",""),"Fin de Bloc")))</f>
        <v>0</v>
      </c>
      <c r="J5" s="11" t="e">
        <f aca="false">IF(LEFT(I5,1)="D",SUM(F5:F5(F5:$F$20000,MATCH(1,(I5:$I$20000="Fin de Bloc"),0))),"")</f>
        <v>#VALUE!</v>
      </c>
      <c r="K5" s="12"/>
    </row>
    <row collapsed="false" customFormat="false" customHeight="false" hidden="false" ht="15" outlineLevel="0" r="6">
      <c r="A6" s="7" t="s">
        <v>11</v>
      </c>
      <c r="B6" s="7" t="s">
        <v>12</v>
      </c>
      <c r="C6" s="7" t="s">
        <v>13</v>
      </c>
      <c r="D6" s="8" t="n">
        <v>41316</v>
      </c>
      <c r="E6" s="8" t="n">
        <v>41319</v>
      </c>
      <c r="F6" s="9" t="n">
        <v>4</v>
      </c>
      <c r="G6" s="13" t="n">
        <v>1.31388888888889</v>
      </c>
      <c r="H6" s="9" t="s">
        <v>14</v>
      </c>
      <c r="I6" s="1" t="n">
        <f aca="false">IF(B7&lt;&gt;B6,"Fin de Bloc",IF(I5="Fin de Bloc","D"&amp;ROW(),IF(D7&lt;&gt;"",IF(D7-E6&gt;=3,"Fin de Bloc",""),"Fin de Bloc")))</f>
        <v>0</v>
      </c>
      <c r="J6" s="11" t="e">
        <f aca="false">IF(LEFT(I6,1)="D",SUM(F6:F6(F6:$F$20000,MATCH(1,(I6:$I$20000="Fin de Bloc"),0))),"")</f>
        <v>#VALUE!</v>
      </c>
      <c r="K6" s="12"/>
    </row>
    <row collapsed="false" customFormat="false" customHeight="false" hidden="false" ht="15" outlineLevel="0" r="7">
      <c r="A7" s="7" t="s">
        <v>11</v>
      </c>
      <c r="B7" s="7" t="s">
        <v>12</v>
      </c>
      <c r="C7" s="7" t="s">
        <v>13</v>
      </c>
      <c r="D7" s="8" t="n">
        <v>41320</v>
      </c>
      <c r="E7" s="8" t="n">
        <v>41322</v>
      </c>
      <c r="F7" s="9" t="n">
        <v>3</v>
      </c>
      <c r="G7" s="10" t="n">
        <v>0</v>
      </c>
      <c r="H7" s="9" t="s">
        <v>14</v>
      </c>
      <c r="I7" s="1" t="n">
        <f aca="false">IF(B8&lt;&gt;B7,"Fin de Bloc",IF(I6="Fin de Bloc","D"&amp;ROW(),IF(D8&lt;&gt;"",IF(D8-E7&gt;=3,"Fin de Bloc",""),"Fin de Bloc")))</f>
        <v>0</v>
      </c>
      <c r="J7" s="11" t="e">
        <f aca="false">IF(LEFT(I7,1)="D",SUM(F7:F7(F7:$F$20000,MATCH(1,(I7:$I$20000="Fin de Bloc"),0))),"")</f>
        <v>#VALUE!</v>
      </c>
      <c r="K7" s="12"/>
    </row>
    <row collapsed="false" customFormat="false" customHeight="false" hidden="false" ht="15" outlineLevel="0" r="8">
      <c r="A8" s="7" t="s">
        <v>11</v>
      </c>
      <c r="B8" s="7" t="s">
        <v>12</v>
      </c>
      <c r="C8" s="7" t="s">
        <v>13</v>
      </c>
      <c r="D8" s="8" t="n">
        <v>41323</v>
      </c>
      <c r="E8" s="8" t="n">
        <v>41326</v>
      </c>
      <c r="F8" s="9" t="n">
        <v>4</v>
      </c>
      <c r="G8" s="13" t="n">
        <v>1.31388888888889</v>
      </c>
      <c r="H8" s="9" t="s">
        <v>14</v>
      </c>
      <c r="I8" s="1" t="n">
        <f aca="false">IF(B9&lt;&gt;B8,"Fin de Bloc",IF(I7="Fin de Bloc","D"&amp;ROW(),IF(D9&lt;&gt;"",IF(D9-E8&gt;=3,"Fin de Bloc",""),"Fin de Bloc")))</f>
        <v>0</v>
      </c>
      <c r="J8" s="11" t="e">
        <f aca="false">IF(LEFT(I8,1)="D",SUM(F8:F8(F8:$F$20000,MATCH(1,(I8:$I$20000="Fin de Bloc"),0))),"")</f>
        <v>#VALUE!</v>
      </c>
      <c r="K8" s="12"/>
    </row>
    <row collapsed="false" customFormat="false" customHeight="false" hidden="false" ht="15" outlineLevel="0" r="9">
      <c r="A9" s="7" t="s">
        <v>11</v>
      </c>
      <c r="B9" s="7" t="s">
        <v>12</v>
      </c>
      <c r="C9" s="7" t="s">
        <v>13</v>
      </c>
      <c r="D9" s="8" t="n">
        <v>41327</v>
      </c>
      <c r="E9" s="8" t="n">
        <v>41329</v>
      </c>
      <c r="F9" s="9" t="n">
        <v>3</v>
      </c>
      <c r="G9" s="10" t="n">
        <v>0</v>
      </c>
      <c r="H9" s="9" t="s">
        <v>14</v>
      </c>
      <c r="I9" s="1" t="n">
        <f aca="false">IF(B10&lt;&gt;B9,"Fin de Bloc",IF(I8="Fin de Bloc","D"&amp;ROW(),IF(D10&lt;&gt;"",IF(D10-E9&gt;=3,"Fin de Bloc",""),"Fin de Bloc")))</f>
        <v>0</v>
      </c>
      <c r="J9" s="11" t="e">
        <f aca="false">IF(LEFT(I9,1)="D",SUM(F9:F9(F9:$F$20000,MATCH(1,(I9:$I$20000="Fin de Bloc"),0))),"")</f>
        <v>#VALUE!</v>
      </c>
      <c r="K9" s="12"/>
    </row>
    <row collapsed="false" customFormat="false" customHeight="false" hidden="false" ht="15" outlineLevel="0" r="10">
      <c r="A10" s="7" t="s">
        <v>11</v>
      </c>
      <c r="B10" s="7" t="s">
        <v>12</v>
      </c>
      <c r="C10" s="7" t="s">
        <v>13</v>
      </c>
      <c r="D10" s="8" t="n">
        <v>41330</v>
      </c>
      <c r="E10" s="8" t="n">
        <v>41333</v>
      </c>
      <c r="F10" s="9" t="n">
        <v>4</v>
      </c>
      <c r="G10" s="13" t="n">
        <v>1.31388888888889</v>
      </c>
      <c r="H10" s="9" t="s">
        <v>14</v>
      </c>
      <c r="I10" s="1" t="n">
        <f aca="false">IF(B11&lt;&gt;B10,"Fin de Bloc",IF(I9="Fin de Bloc","D"&amp;ROW(),IF(D11&lt;&gt;"",IF(D11-E10&gt;=3,"Fin de Bloc",""),"Fin de Bloc")))</f>
        <v>0</v>
      </c>
      <c r="J10" s="11" t="e">
        <f aca="false">IF(LEFT(I10,1)="D",SUM(F10:F10(F10:$F$20000,MATCH(1,(I10:$I$20000="Fin de Bloc"),0))),"")</f>
        <v>#VALUE!</v>
      </c>
      <c r="K10" s="12"/>
    </row>
    <row collapsed="false" customFormat="false" customHeight="false" hidden="false" ht="15" outlineLevel="0" r="11">
      <c r="A11" s="7" t="s">
        <v>11</v>
      </c>
      <c r="B11" s="7" t="s">
        <v>12</v>
      </c>
      <c r="C11" s="7" t="s">
        <v>13</v>
      </c>
      <c r="D11" s="8" t="n">
        <v>41334</v>
      </c>
      <c r="E11" s="8" t="n">
        <v>41336</v>
      </c>
      <c r="F11" s="9" t="n">
        <v>3</v>
      </c>
      <c r="G11" s="10" t="n">
        <v>0</v>
      </c>
      <c r="H11" s="9" t="s">
        <v>14</v>
      </c>
      <c r="I11" s="1" t="n">
        <f aca="false">IF(B12&lt;&gt;B11,"Fin de Bloc",IF(I10="Fin de Bloc","D"&amp;ROW(),IF(D12&lt;&gt;"",IF(D12-E11&gt;=3,"Fin de Bloc",""),"Fin de Bloc")))</f>
        <v>0</v>
      </c>
      <c r="J11" s="11" t="e">
        <f aca="false">IF(LEFT(I11,1)="D",SUM(F11:F11(F11:$F$20000,MATCH(1,(I11:$I$20000="Fin de Bloc"),0))),"")</f>
        <v>#VALUE!</v>
      </c>
      <c r="K11" s="12"/>
    </row>
    <row collapsed="false" customFormat="false" customHeight="false" hidden="false" ht="15" outlineLevel="0" r="12">
      <c r="A12" s="7" t="s">
        <v>11</v>
      </c>
      <c r="B12" s="7" t="s">
        <v>12</v>
      </c>
      <c r="C12" s="7" t="s">
        <v>13</v>
      </c>
      <c r="D12" s="8" t="n">
        <v>41337</v>
      </c>
      <c r="E12" s="8" t="n">
        <v>41340</v>
      </c>
      <c r="F12" s="9" t="n">
        <v>4</v>
      </c>
      <c r="G12" s="13" t="n">
        <v>1.31388888888889</v>
      </c>
      <c r="H12" s="9" t="s">
        <v>14</v>
      </c>
      <c r="I12" s="1" t="n">
        <f aca="false">IF(B13&lt;&gt;B12,"Fin de Bloc",IF(I11="Fin de Bloc","D"&amp;ROW(),IF(D13&lt;&gt;"",IF(D13-E12&gt;=3,"Fin de Bloc",""),"Fin de Bloc")))</f>
        <v>0</v>
      </c>
      <c r="J12" s="11" t="e">
        <f aca="false">IF(LEFT(I12,1)="D",SUM(F12:F12(F12:$F$20000,MATCH(1,(I12:$I$20000="Fin de Bloc"),0))),"")</f>
        <v>#VALUE!</v>
      </c>
      <c r="K12" s="12"/>
    </row>
    <row collapsed="false" customFormat="false" customHeight="false" hidden="false" ht="15" outlineLevel="0" r="13">
      <c r="A13" s="7" t="s">
        <v>11</v>
      </c>
      <c r="B13" s="7" t="s">
        <v>12</v>
      </c>
      <c r="C13" s="7" t="s">
        <v>13</v>
      </c>
      <c r="D13" s="8" t="n">
        <v>41341</v>
      </c>
      <c r="E13" s="8" t="n">
        <v>41343</v>
      </c>
      <c r="F13" s="9" t="n">
        <v>3</v>
      </c>
      <c r="G13" s="10" t="n">
        <v>0</v>
      </c>
      <c r="H13" s="9" t="s">
        <v>14</v>
      </c>
      <c r="I13" s="1" t="n">
        <f aca="false">IF(B14&lt;&gt;B13,"Fin de Bloc",IF(I12="Fin de Bloc","D"&amp;ROW(),IF(D14&lt;&gt;"",IF(D14-E13&gt;=3,"Fin de Bloc",""),"Fin de Bloc")))</f>
        <v>0</v>
      </c>
      <c r="J13" s="11" t="e">
        <f aca="false">IF(LEFT(I13,1)="D",SUM(F13:F13(F13:$F$20000,MATCH(1,(I13:$I$20000="Fin de Bloc"),0))),"")</f>
        <v>#VALUE!</v>
      </c>
      <c r="K13" s="12"/>
    </row>
    <row collapsed="false" customFormat="false" customHeight="false" hidden="false" ht="15" outlineLevel="0" r="14">
      <c r="A14" s="7" t="s">
        <v>11</v>
      </c>
      <c r="B14" s="7" t="s">
        <v>12</v>
      </c>
      <c r="C14" s="7" t="s">
        <v>13</v>
      </c>
      <c r="D14" s="8" t="n">
        <v>41388</v>
      </c>
      <c r="E14" s="8" t="n">
        <v>41388</v>
      </c>
      <c r="F14" s="9" t="n">
        <v>1</v>
      </c>
      <c r="G14" s="10" t="n">
        <v>0</v>
      </c>
      <c r="H14" s="9" t="s">
        <v>14</v>
      </c>
      <c r="I14" s="1" t="n">
        <f aca="false">IF(B15&lt;&gt;B14,"Fin de Bloc",IF(I13="Fin de Bloc","D"&amp;ROW(),IF(D15&lt;&gt;"",IF(D15-E14&gt;=3,"Fin de Bloc",""),"Fin de Bloc")))</f>
        <v>0</v>
      </c>
      <c r="J14" s="11" t="e">
        <f aca="false">IF(LEFT(I14,1)="D",SUM(F14:F14(F14:$F$20000,MATCH(1,(I14:$I$20000="Fin de Bloc"),0))),"")</f>
        <v>#VALUE!</v>
      </c>
      <c r="K14" s="14" t="n">
        <f aca="false">SUM(F14:F17)</f>
        <v>8</v>
      </c>
    </row>
    <row collapsed="false" customFormat="false" customHeight="false" hidden="false" ht="15" outlineLevel="0" r="15">
      <c r="A15" s="7" t="s">
        <v>11</v>
      </c>
      <c r="B15" s="7" t="s">
        <v>12</v>
      </c>
      <c r="C15" s="7" t="s">
        <v>13</v>
      </c>
      <c r="D15" s="8" t="n">
        <v>41388</v>
      </c>
      <c r="E15" s="8" t="n">
        <v>41389</v>
      </c>
      <c r="F15" s="9" t="n">
        <v>2</v>
      </c>
      <c r="G15" s="10" t="n">
        <v>0.605555555555555</v>
      </c>
      <c r="H15" s="9" t="s">
        <v>14</v>
      </c>
      <c r="I15" s="1" t="n">
        <f aca="false">IF(B16&lt;&gt;B15,"Fin de Bloc",IF(I14="Fin de Bloc","D"&amp;ROW(),IF(D16&lt;&gt;"",IF(D16-E15&gt;=3,"Fin de Bloc",""),"Fin de Bloc")))</f>
        <v>0</v>
      </c>
      <c r="J15" s="11" t="e">
        <f aca="false">IF(LEFT(I15,1)="D",SUM(F15:F15(F15:$F$20000,MATCH(1,(I15:$I$20000="Fin de Bloc"),0))),"")</f>
        <v>#VALUE!</v>
      </c>
      <c r="K15" s="14"/>
    </row>
    <row collapsed="false" customFormat="false" customHeight="false" hidden="false" ht="15" outlineLevel="0" r="16">
      <c r="A16" s="7" t="s">
        <v>11</v>
      </c>
      <c r="B16" s="7" t="s">
        <v>12</v>
      </c>
      <c r="C16" s="7" t="s">
        <v>13</v>
      </c>
      <c r="D16" s="8" t="n">
        <v>41390</v>
      </c>
      <c r="E16" s="8" t="n">
        <v>41392</v>
      </c>
      <c r="F16" s="9" t="n">
        <v>3</v>
      </c>
      <c r="G16" s="10" t="n">
        <v>0</v>
      </c>
      <c r="H16" s="9" t="s">
        <v>14</v>
      </c>
      <c r="I16" s="1" t="n">
        <f aca="false">IF(B17&lt;&gt;B16,"Fin de Bloc",IF(I15="Fin de Bloc","D"&amp;ROW(),IF(D17&lt;&gt;"",IF(D17-E16&gt;=3,"Fin de Bloc",""),"Fin de Bloc")))</f>
        <v>0</v>
      </c>
      <c r="J16" s="11" t="e">
        <f aca="false">IF(LEFT(I16,1)="D",SUM(F16:F16(F16:$F$20000,MATCH(1,(I16:$I$20000="Fin de Bloc"),0))),"")</f>
        <v>#VALUE!</v>
      </c>
      <c r="K16" s="14"/>
    </row>
    <row collapsed="false" customFormat="false" customHeight="false" hidden="false" ht="15" outlineLevel="0" r="17">
      <c r="A17" s="7" t="s">
        <v>11</v>
      </c>
      <c r="B17" s="7" t="s">
        <v>12</v>
      </c>
      <c r="C17" s="7" t="s">
        <v>13</v>
      </c>
      <c r="D17" s="8" t="n">
        <v>41393</v>
      </c>
      <c r="E17" s="8" t="n">
        <v>41394</v>
      </c>
      <c r="F17" s="9" t="n">
        <v>2</v>
      </c>
      <c r="G17" s="10" t="n">
        <v>0.708333333333333</v>
      </c>
      <c r="H17" s="9" t="s">
        <v>14</v>
      </c>
      <c r="I17" s="1" t="n">
        <f aca="false">IF(B18&lt;&gt;B17,"Fin de Bloc",IF(I16="Fin de Bloc","D"&amp;ROW(),IF(D18&lt;&gt;"",IF(D18-E17&gt;=3,"Fin de Bloc",""),"Fin de Bloc")))</f>
        <v>0</v>
      </c>
      <c r="J17" s="11" t="e">
        <f aca="false">IF(LEFT(I17,1)="D",SUM(F17:F17(F17:$F$20000,MATCH(1,(I17:$I$20000="Fin de Bloc"),0))),"")</f>
        <v>#VALUE!</v>
      </c>
      <c r="K17" s="14"/>
    </row>
    <row collapsed="false" customFormat="false" customHeight="false" hidden="false" ht="15" outlineLevel="0" r="18">
      <c r="A18" s="7" t="s">
        <v>11</v>
      </c>
      <c r="B18" s="7" t="s">
        <v>12</v>
      </c>
      <c r="C18" s="7" t="s">
        <v>13</v>
      </c>
      <c r="D18" s="8" t="n">
        <v>41451</v>
      </c>
      <c r="E18" s="8" t="n">
        <v>41452</v>
      </c>
      <c r="F18" s="9" t="n">
        <v>2</v>
      </c>
      <c r="G18" s="10" t="n">
        <v>0.605555555555555</v>
      </c>
      <c r="H18" s="9" t="s">
        <v>14</v>
      </c>
      <c r="I18" s="1" t="n">
        <f aca="false">IF(B19&lt;&gt;B18,"Fin de Bloc",IF(I17="Fin de Bloc","D"&amp;ROW(),IF(D19&lt;&gt;"",IF(D19-E18&gt;=3,"Fin de Bloc",""),"Fin de Bloc")))</f>
        <v>0</v>
      </c>
      <c r="J18" s="11" t="e">
        <f aca="false">IF(LEFT(I18,1)="D",SUM(F18:F18(F18:$F$20000,MATCH(1,(I18:$I$20000="Fin de Bloc"),0))),"")</f>
        <v>#VALUE!</v>
      </c>
      <c r="K18" s="15" t="n">
        <f aca="false">SUM(F18:F28)</f>
        <v>37</v>
      </c>
    </row>
    <row collapsed="false" customFormat="false" customHeight="false" hidden="false" ht="15" outlineLevel="0" r="19">
      <c r="A19" s="7" t="s">
        <v>11</v>
      </c>
      <c r="B19" s="7" t="s">
        <v>12</v>
      </c>
      <c r="C19" s="7" t="s">
        <v>13</v>
      </c>
      <c r="D19" s="8" t="n">
        <v>41453</v>
      </c>
      <c r="E19" s="8" t="n">
        <v>41455</v>
      </c>
      <c r="F19" s="9" t="n">
        <v>3</v>
      </c>
      <c r="G19" s="10" t="n">
        <v>0</v>
      </c>
      <c r="H19" s="9" t="s">
        <v>14</v>
      </c>
      <c r="I19" s="1" t="n">
        <f aca="false">IF(B20&lt;&gt;B19,"Fin de Bloc",IF(I18="Fin de Bloc","D"&amp;ROW(),IF(D20&lt;&gt;"",IF(D20-E19&gt;=3,"Fin de Bloc",""),"Fin de Bloc")))</f>
        <v>0</v>
      </c>
      <c r="J19" s="11" t="e">
        <f aca="false">IF(LEFT(I19,1)="D",SUM(F19:F19(F19:$F$20000,MATCH(1,(I19:$I$20000="Fin de Bloc"),0))),"")</f>
        <v>#VALUE!</v>
      </c>
      <c r="K19" s="15"/>
    </row>
    <row collapsed="false" customFormat="false" customHeight="false" hidden="false" ht="15" outlineLevel="0" r="20">
      <c r="A20" s="7" t="s">
        <v>11</v>
      </c>
      <c r="B20" s="7" t="s">
        <v>12</v>
      </c>
      <c r="C20" s="7" t="s">
        <v>13</v>
      </c>
      <c r="D20" s="8" t="n">
        <v>41456</v>
      </c>
      <c r="E20" s="8" t="n">
        <v>41459</v>
      </c>
      <c r="F20" s="9" t="n">
        <v>4</v>
      </c>
      <c r="G20" s="13" t="n">
        <v>1.31388888888889</v>
      </c>
      <c r="H20" s="9" t="s">
        <v>14</v>
      </c>
      <c r="I20" s="1" t="n">
        <f aca="false">IF(B21&lt;&gt;B20,"Fin de Bloc",IF(I19="Fin de Bloc","D"&amp;ROW(),IF(D21&lt;&gt;"",IF(D21-E20&gt;=3,"Fin de Bloc",""),"Fin de Bloc")))</f>
        <v>0</v>
      </c>
      <c r="J20" s="11" t="e">
        <f aca="false">IF(LEFT(I20,1)="D",SUM(F20:F20(F20:$F$20000,MATCH(1,(I20:$I$20000="Fin de Bloc"),0))),"")</f>
        <v>#VALUE!</v>
      </c>
      <c r="K20" s="15"/>
    </row>
    <row collapsed="false" customFormat="false" customHeight="false" hidden="false" ht="15" outlineLevel="0" r="21">
      <c r="A21" s="7" t="s">
        <v>11</v>
      </c>
      <c r="B21" s="7" t="s">
        <v>12</v>
      </c>
      <c r="C21" s="7" t="s">
        <v>13</v>
      </c>
      <c r="D21" s="8" t="n">
        <v>41460</v>
      </c>
      <c r="E21" s="8" t="n">
        <v>41462</v>
      </c>
      <c r="F21" s="9" t="n">
        <v>3</v>
      </c>
      <c r="G21" s="10" t="n">
        <v>0</v>
      </c>
      <c r="H21" s="9" t="s">
        <v>14</v>
      </c>
      <c r="I21" s="1" t="n">
        <f aca="false">IF(B22&lt;&gt;B21,"Fin de Bloc",IF(I20="Fin de Bloc","D"&amp;ROW(),IF(D22&lt;&gt;"",IF(D22-E21&gt;=3,"Fin de Bloc",""),"Fin de Bloc")))</f>
        <v>0</v>
      </c>
      <c r="J21" s="11" t="e">
        <f aca="false">IF(LEFT(I21,1)="D",SUM(F21:F21(F21:$F$20000,MATCH(1,(I21:$I$20000="Fin de Bloc"),0))),"")</f>
        <v>#VALUE!</v>
      </c>
      <c r="K21" s="15"/>
    </row>
    <row collapsed="false" customFormat="false" customHeight="false" hidden="false" ht="15" outlineLevel="0" r="22">
      <c r="A22" s="7" t="s">
        <v>11</v>
      </c>
      <c r="B22" s="7" t="s">
        <v>12</v>
      </c>
      <c r="C22" s="7" t="s">
        <v>13</v>
      </c>
      <c r="D22" s="8" t="n">
        <v>41463</v>
      </c>
      <c r="E22" s="8" t="n">
        <v>41466</v>
      </c>
      <c r="F22" s="9" t="n">
        <v>4</v>
      </c>
      <c r="G22" s="13" t="n">
        <v>1.31388888888889</v>
      </c>
      <c r="H22" s="9" t="s">
        <v>14</v>
      </c>
      <c r="I22" s="1" t="n">
        <f aca="false">IF(B23&lt;&gt;B22,"Fin de Bloc",IF(I21="Fin de Bloc","D"&amp;ROW(),IF(D23&lt;&gt;"",IF(D23-E22&gt;=3,"Fin de Bloc",""),"Fin de Bloc")))</f>
        <v>0</v>
      </c>
      <c r="J22" s="11" t="e">
        <f aca="false">IF(LEFT(I22,1)="D",SUM(F22:F22(F22:$F$20000,MATCH(1,(I22:$I$20000="Fin de Bloc"),0))),"")</f>
        <v>#VALUE!</v>
      </c>
      <c r="K22" s="15"/>
    </row>
    <row collapsed="false" customFormat="false" customHeight="false" hidden="false" ht="15" outlineLevel="0" r="23">
      <c r="A23" s="7" t="s">
        <v>11</v>
      </c>
      <c r="B23" s="7" t="s">
        <v>12</v>
      </c>
      <c r="C23" s="7" t="s">
        <v>13</v>
      </c>
      <c r="D23" s="8" t="n">
        <v>41467</v>
      </c>
      <c r="E23" s="8" t="n">
        <v>41469</v>
      </c>
      <c r="F23" s="9" t="n">
        <v>3</v>
      </c>
      <c r="G23" s="10" t="n">
        <v>0</v>
      </c>
      <c r="H23" s="9" t="s">
        <v>14</v>
      </c>
      <c r="I23" s="1" t="n">
        <f aca="false">IF(B24&lt;&gt;B23,"Fin de Bloc",IF(I22="Fin de Bloc","D"&amp;ROW(),IF(D24&lt;&gt;"",IF(D24-E23&gt;=3,"Fin de Bloc",""),"Fin de Bloc")))</f>
        <v>0</v>
      </c>
      <c r="J23" s="11" t="e">
        <f aca="false">IF(LEFT(I23,1)="D",SUM(F23:F23(F23:$F$20000,MATCH(1,(I23:$I$20000="Fin de Bloc"),0))),"")</f>
        <v>#VALUE!</v>
      </c>
      <c r="K23" s="15"/>
    </row>
    <row collapsed="false" customFormat="false" customHeight="false" hidden="false" ht="15" outlineLevel="0" r="24">
      <c r="A24" s="7" t="s">
        <v>11</v>
      </c>
      <c r="B24" s="7" t="s">
        <v>12</v>
      </c>
      <c r="C24" s="7" t="s">
        <v>13</v>
      </c>
      <c r="D24" s="8" t="n">
        <v>41470</v>
      </c>
      <c r="E24" s="8" t="n">
        <v>41473</v>
      </c>
      <c r="F24" s="9" t="n">
        <v>4</v>
      </c>
      <c r="G24" s="13" t="n">
        <v>1.31388888888889</v>
      </c>
      <c r="H24" s="9" t="s">
        <v>14</v>
      </c>
      <c r="I24" s="1" t="n">
        <f aca="false">IF(B25&lt;&gt;B24,"Fin de Bloc",IF(I23="Fin de Bloc","D"&amp;ROW(),IF(D25&lt;&gt;"",IF(D25-E24&gt;=3,"Fin de Bloc",""),"Fin de Bloc")))</f>
        <v>0</v>
      </c>
      <c r="J24" s="11" t="e">
        <f aca="false">IF(LEFT(I24,1)="D",SUM(F24:F24(F24:$F$20000,MATCH(1,(I24:$I$20000="Fin de Bloc"),0))),"")</f>
        <v>#VALUE!</v>
      </c>
      <c r="K24" s="15"/>
    </row>
    <row collapsed="false" customFormat="false" customHeight="false" hidden="false" ht="15" outlineLevel="0" r="25">
      <c r="A25" s="7" t="s">
        <v>11</v>
      </c>
      <c r="B25" s="7" t="s">
        <v>12</v>
      </c>
      <c r="C25" s="7" t="s">
        <v>13</v>
      </c>
      <c r="D25" s="8" t="n">
        <v>41474</v>
      </c>
      <c r="E25" s="8" t="n">
        <v>41476</v>
      </c>
      <c r="F25" s="9" t="n">
        <v>3</v>
      </c>
      <c r="G25" s="10" t="n">
        <v>0</v>
      </c>
      <c r="H25" s="9" t="s">
        <v>14</v>
      </c>
      <c r="I25" s="1" t="n">
        <f aca="false">IF(B26&lt;&gt;B25,"Fin de Bloc",IF(I24="Fin de Bloc","D"&amp;ROW(),IF(D26&lt;&gt;"",IF(D26-E25&gt;=3,"Fin de Bloc",""),"Fin de Bloc")))</f>
        <v>0</v>
      </c>
      <c r="J25" s="11" t="e">
        <f aca="false">IF(LEFT(I25,1)="D",SUM(F25:F25(F25:$F$20000,MATCH(1,(I25:$I$20000="Fin de Bloc"),0))),"")</f>
        <v>#VALUE!</v>
      </c>
      <c r="K25" s="15"/>
    </row>
    <row collapsed="false" customFormat="false" customHeight="false" hidden="false" ht="15" outlineLevel="0" r="26">
      <c r="A26" s="7" t="s">
        <v>11</v>
      </c>
      <c r="B26" s="7" t="s">
        <v>12</v>
      </c>
      <c r="C26" s="7" t="s">
        <v>13</v>
      </c>
      <c r="D26" s="8" t="n">
        <v>41477</v>
      </c>
      <c r="E26" s="8" t="n">
        <v>41480</v>
      </c>
      <c r="F26" s="9" t="n">
        <v>4</v>
      </c>
      <c r="G26" s="13" t="n">
        <v>1.31388888888889</v>
      </c>
      <c r="H26" s="9" t="s">
        <v>14</v>
      </c>
      <c r="I26" s="1" t="n">
        <f aca="false">IF(B27&lt;&gt;B26,"Fin de Bloc",IF(I25="Fin de Bloc","D"&amp;ROW(),IF(D27&lt;&gt;"",IF(D27-E26&gt;=3,"Fin de Bloc",""),"Fin de Bloc")))</f>
        <v>0</v>
      </c>
      <c r="J26" s="11" t="e">
        <f aca="false">IF(LEFT(I26,1)="D",SUM(F26:F26(F26:$F$20000,MATCH(1,(I26:$I$20000="Fin de Bloc"),0))),"")</f>
        <v>#VALUE!</v>
      </c>
      <c r="K26" s="15"/>
    </row>
    <row collapsed="false" customFormat="false" customHeight="false" hidden="false" ht="15" outlineLevel="0" r="27">
      <c r="A27" s="7" t="s">
        <v>11</v>
      </c>
      <c r="B27" s="7" t="s">
        <v>12</v>
      </c>
      <c r="C27" s="7" t="s">
        <v>13</v>
      </c>
      <c r="D27" s="8" t="n">
        <v>41481</v>
      </c>
      <c r="E27" s="8" t="n">
        <v>41483</v>
      </c>
      <c r="F27" s="9" t="n">
        <v>3</v>
      </c>
      <c r="G27" s="10" t="n">
        <v>0</v>
      </c>
      <c r="H27" s="9" t="s">
        <v>14</v>
      </c>
      <c r="I27" s="1" t="n">
        <f aca="false">IF(B28&lt;&gt;B27,"Fin de Bloc",IF(I26="Fin de Bloc","D"&amp;ROW(),IF(D28&lt;&gt;"",IF(D28-E27&gt;=3,"Fin de Bloc",""),"Fin de Bloc")))</f>
        <v>0</v>
      </c>
      <c r="J27" s="11" t="e">
        <f aca="false">IF(LEFT(I27,1)="D",SUM(F27:F27(F27:$F$20000,MATCH(1,(I27:$I$20000="Fin de Bloc"),0))),"")</f>
        <v>#VALUE!</v>
      </c>
      <c r="K27" s="15"/>
    </row>
    <row collapsed="false" customFormat="false" customHeight="false" hidden="false" ht="15" outlineLevel="0" r="28">
      <c r="A28" s="7" t="s">
        <v>11</v>
      </c>
      <c r="B28" s="7" t="s">
        <v>12</v>
      </c>
      <c r="C28" s="7" t="s">
        <v>13</v>
      </c>
      <c r="D28" s="8" t="n">
        <v>41484</v>
      </c>
      <c r="E28" s="8" t="n">
        <v>41487</v>
      </c>
      <c r="F28" s="9" t="n">
        <v>4</v>
      </c>
      <c r="G28" s="13" t="n">
        <v>1.31388888888889</v>
      </c>
      <c r="H28" s="9" t="s">
        <v>14</v>
      </c>
      <c r="I28" s="1" t="str">
        <f aca="false">IF(B29&lt;&gt;B28,"Fin de Bloc",IF(I27="Fin de Bloc","D"&amp;ROW(),IF(D29&lt;&gt;"",IF(D29-E28&gt;=3,"Fin de Bloc",""),"Fin de Bloc")))</f>
        <v>Fin de Bloc</v>
      </c>
      <c r="J28" s="11" t="e">
        <f aca="false">IF(LEFT(I28,1)="D",SUM(F28:F28(F28:$F$20000,MATCH(1,(I28:$I$20000="Fin de Bloc"),0))),"")</f>
        <v>#VALUE!</v>
      </c>
      <c r="K28" s="15"/>
    </row>
    <row collapsed="false" customFormat="false" customHeight="false" hidden="false" ht="14.05" outlineLevel="0" r="29">
      <c r="A29" s="7" t="s">
        <v>11</v>
      </c>
      <c r="B29" s="7" t="s">
        <v>15</v>
      </c>
      <c r="C29" s="7" t="s">
        <v>13</v>
      </c>
      <c r="D29" s="8" t="n">
        <v>41287</v>
      </c>
      <c r="E29" s="8" t="n">
        <v>41287</v>
      </c>
      <c r="F29" s="9" t="n">
        <v>1</v>
      </c>
      <c r="G29" s="10" t="n">
        <v>0</v>
      </c>
      <c r="H29" s="9" t="s">
        <v>14</v>
      </c>
      <c r="I29" s="1" t="n">
        <f aca="false">IF(B30&lt;&gt;B29,"Fin de Bloc",IF(I28="Fin de Bloc","D"&amp;ROW(),IF(D30&lt;&gt;"",IF(D30-E29&gt;=3,"Fin de Bloc",""),"Fin de Bloc")))</f>
        <v>0</v>
      </c>
      <c r="J29" s="11" t="e">
        <f aca="false">IF(LEFT(I29,1)="D",SUM(F29:F29(F29:$F$20000,MATCH(1,(I29:$I$20000="Fin de Bloc"),0))),"")</f>
        <v>#VALUE!</v>
      </c>
      <c r="K29" s="16" t="n">
        <f aca="false">SUM(F29:F36)</f>
        <v>23</v>
      </c>
    </row>
    <row collapsed="false" customFormat="false" customHeight="false" hidden="false" ht="14.9" outlineLevel="0" r="30">
      <c r="A30" s="7" t="s">
        <v>11</v>
      </c>
      <c r="B30" s="7" t="s">
        <v>15</v>
      </c>
      <c r="C30" s="7" t="s">
        <v>13</v>
      </c>
      <c r="D30" s="8" t="n">
        <v>41288</v>
      </c>
      <c r="E30" s="8" t="n">
        <v>41292</v>
      </c>
      <c r="F30" s="9" t="n">
        <v>5</v>
      </c>
      <c r="G30" s="13" t="n">
        <v>1.625</v>
      </c>
      <c r="H30" s="9" t="s">
        <v>14</v>
      </c>
      <c r="I30" s="1" t="n">
        <f aca="false">IF(B31&lt;&gt;B30,"Fin de Bloc",IF(I29="Fin de Bloc","D"&amp;ROW(),IF(D31&lt;&gt;"",IF(D31-E30&gt;=3,"Fin de Bloc",""),"Fin de Bloc")))</f>
        <v>0</v>
      </c>
      <c r="J30" s="11" t="e">
        <f aca="false">IF(LEFT(I30,1)="D",SUM(F30:F30(F30:$F$20000,MATCH(1,(I30:$I$20000="Fin de Bloc"),0))),"")</f>
        <v>#VALUE!</v>
      </c>
      <c r="K30" s="16"/>
    </row>
    <row collapsed="false" customFormat="false" customHeight="false" hidden="false" ht="14.9" outlineLevel="0" r="31">
      <c r="A31" s="7" t="s">
        <v>11</v>
      </c>
      <c r="B31" s="7" t="s">
        <v>15</v>
      </c>
      <c r="C31" s="7" t="s">
        <v>13</v>
      </c>
      <c r="D31" s="8" t="n">
        <v>41293</v>
      </c>
      <c r="E31" s="8" t="n">
        <v>41294</v>
      </c>
      <c r="F31" s="9" t="n">
        <v>2</v>
      </c>
      <c r="G31" s="10" t="n">
        <v>0</v>
      </c>
      <c r="H31" s="9" t="s">
        <v>14</v>
      </c>
      <c r="I31" s="1" t="n">
        <f aca="false">IF(B32&lt;&gt;B31,"Fin de Bloc",IF(I30="Fin de Bloc","D"&amp;ROW(),IF(D32&lt;&gt;"",IF(D32-E31&gt;=3,"Fin de Bloc",""),"Fin de Bloc")))</f>
        <v>0</v>
      </c>
      <c r="J31" s="11" t="e">
        <f aca="false">IF(LEFT(I31,1)="D",SUM(F31:F31(F31:$F$20000,MATCH(1,(I31:$I$20000="Fin de Bloc"),0))),"")</f>
        <v>#VALUE!</v>
      </c>
      <c r="K31" s="16"/>
      <c r="L31" s="0" t="s">
        <v>16</v>
      </c>
    </row>
    <row collapsed="false" customFormat="false" customHeight="false" hidden="false" ht="14.9" outlineLevel="0" r="32">
      <c r="A32" s="7" t="s">
        <v>11</v>
      </c>
      <c r="B32" s="7" t="s">
        <v>15</v>
      </c>
      <c r="C32" s="7" t="s">
        <v>13</v>
      </c>
      <c r="D32" s="8" t="n">
        <v>41295</v>
      </c>
      <c r="E32" s="8" t="n">
        <v>41297</v>
      </c>
      <c r="F32" s="9" t="n">
        <v>3</v>
      </c>
      <c r="G32" s="13" t="n">
        <v>1</v>
      </c>
      <c r="H32" s="9" t="s">
        <v>14</v>
      </c>
      <c r="I32" s="1" t="e">
        <f aca="false">IF(#ref !&lt;&gt;B32,"Fin de Bloc",IF(I31="Fin de Bloc","D"&amp;ROW(),IF(#ref !&lt;&gt;"",IF(#ref !-E32&gt;=3,"Fin de Bloc",""),"Fin de Bloc")))</f>
        <v>#VALUE!</v>
      </c>
      <c r="J32" s="11" t="e">
        <f aca="false">IF(LEFT(I32,1)="D",SUM(F32:F32(F32:$F$20000,MATCH(1,(I32:$I$20000="Fin de Bloc"),0))),"")</f>
        <v>#VALUE!</v>
      </c>
      <c r="K32" s="16"/>
    </row>
    <row collapsed="false" customFormat="false" customHeight="false" hidden="false" ht="14.9" outlineLevel="0" r="33">
      <c r="A33" s="7" t="s">
        <v>11</v>
      </c>
      <c r="B33" s="7" t="s">
        <v>15</v>
      </c>
      <c r="C33" s="7" t="s">
        <v>13</v>
      </c>
      <c r="D33" s="8" t="n">
        <v>41300</v>
      </c>
      <c r="E33" s="8" t="n">
        <v>41301</v>
      </c>
      <c r="F33" s="9" t="n">
        <v>2</v>
      </c>
      <c r="G33" s="10" t="n">
        <v>0</v>
      </c>
      <c r="H33" s="9" t="s">
        <v>14</v>
      </c>
      <c r="I33" s="1" t="e">
        <f aca="false">IF(B34&lt;&gt;B33,"Fin de Bloc",IF(#ref !="Fin de Bloc","D"&amp;ROW(),IF(D34&lt;&gt;"",IF(D34-E33&gt;=3,"Fin de Bloc",""),"Fin de Bloc")))</f>
        <v>#VALUE!</v>
      </c>
      <c r="J33" s="11" t="e">
        <f aca="false">IF(AND(I33="Fin de Bloc",I32="Fin de Bloc"),F33,IF(LEFT(I33,1)="D",SUM(F33:F33(F33:$F$20000,MATCH(1,(I33:$I$20000="Fin de Bloc"),0))),""))</f>
        <v>#VALUE!</v>
      </c>
      <c r="K33" s="16"/>
    </row>
    <row collapsed="false" customFormat="false" customHeight="false" hidden="false" ht="14.9" outlineLevel="0" r="34">
      <c r="A34" s="7" t="s">
        <v>11</v>
      </c>
      <c r="B34" s="7" t="s">
        <v>15</v>
      </c>
      <c r="C34" s="7" t="s">
        <v>13</v>
      </c>
      <c r="D34" s="8" t="n">
        <v>41302</v>
      </c>
      <c r="E34" s="8" t="n">
        <v>41306</v>
      </c>
      <c r="F34" s="9" t="n">
        <v>5</v>
      </c>
      <c r="G34" s="13" t="n">
        <v>1.625</v>
      </c>
      <c r="H34" s="9" t="s">
        <v>14</v>
      </c>
      <c r="I34" s="1" t="e">
        <f aca="false">IF(B35&lt;&gt;B34,"Fin de Bloc",IF(I33="Fin de Bloc","D"&amp;ROW(),IF(D35&lt;&gt;"",IF(D35-E34&gt;=3,"Fin de Bloc",""),"Fin de Bloc")))</f>
        <v>#VALUE!</v>
      </c>
      <c r="J34" s="11" t="e">
        <f aca="false">IF(AND(I34="Fin de Bloc",I33="Fin de Bloc"),F34,IF(LEFT(I34,1)="D",SUM(F34:F34(F34:$F$20000,MATCH(1,(I34:$I$20000="Fin de Bloc"),0))),""))</f>
        <v>#VALUE!</v>
      </c>
      <c r="K34" s="16"/>
    </row>
    <row collapsed="false" customFormat="false" customHeight="false" hidden="false" ht="14.9" outlineLevel="0" r="35">
      <c r="A35" s="7" t="s">
        <v>11</v>
      </c>
      <c r="B35" s="7" t="s">
        <v>15</v>
      </c>
      <c r="C35" s="7" t="s">
        <v>13</v>
      </c>
      <c r="D35" s="8" t="n">
        <v>41307</v>
      </c>
      <c r="E35" s="8" t="n">
        <v>41308</v>
      </c>
      <c r="F35" s="9" t="n">
        <v>2</v>
      </c>
      <c r="G35" s="10" t="n">
        <v>0</v>
      </c>
      <c r="H35" s="9" t="s">
        <v>14</v>
      </c>
      <c r="I35" s="1" t="e">
        <f aca="false">IF(B36&lt;&gt;B35,"Fin de Bloc",IF(I34="Fin de Bloc","D"&amp;ROW(),IF(D36&lt;&gt;"",IF(D36-E35&gt;=3,"Fin de Bloc",""),"Fin de Bloc")))</f>
        <v>#VALUE!</v>
      </c>
      <c r="J35" s="11" t="e">
        <f aca="false">IF(AND(I35="Fin de Bloc",I34="Fin de Bloc"),F35,IF(LEFT(I35,1)="D",SUM(F35:F35(F35:$F$20000,MATCH(1,(I35:$I$20000="Fin de Bloc"),0))),""))</f>
        <v>#VALUE!</v>
      </c>
      <c r="K35" s="16"/>
    </row>
    <row collapsed="false" customFormat="false" customHeight="false" hidden="false" ht="14.9" outlineLevel="0" r="36">
      <c r="A36" s="7" t="s">
        <v>11</v>
      </c>
      <c r="B36" s="7" t="s">
        <v>15</v>
      </c>
      <c r="C36" s="7" t="s">
        <v>13</v>
      </c>
      <c r="D36" s="8" t="n">
        <v>41309</v>
      </c>
      <c r="E36" s="8" t="n">
        <v>41311</v>
      </c>
      <c r="F36" s="9" t="n">
        <v>3</v>
      </c>
      <c r="G36" s="13" t="n">
        <v>1</v>
      </c>
      <c r="H36" s="9" t="s">
        <v>14</v>
      </c>
      <c r="I36" s="1" t="e">
        <f aca="false">IF(B37&lt;&gt;B36,"Fin de Bloc",IF(I35="Fin de Bloc","D"&amp;ROW(),IF(D37&lt;&gt;"",IF(D37-E36&gt;=3,"Fin de Bloc",""),"Fin de Bloc")))</f>
        <v>#VALUE!</v>
      </c>
      <c r="J36" s="11" t="e">
        <f aca="false">IF(AND(I36="Fin de Bloc",I35="Fin de Bloc"),F36,IF(LEFT(I36,1)="D",SUM(F36:F36(F36:$F$20000,MATCH(1,(I36:$I$20000="Fin de Bloc"),0))),""))</f>
        <v>#VALUE!</v>
      </c>
      <c r="K36" s="16"/>
    </row>
    <row collapsed="false" customFormat="false" customHeight="false" hidden="false" ht="15" outlineLevel="0" r="37">
      <c r="A37" s="17" t="s">
        <v>11</v>
      </c>
      <c r="B37" s="17" t="s">
        <v>15</v>
      </c>
      <c r="C37" s="17" t="s">
        <v>13</v>
      </c>
      <c r="D37" s="18" t="n">
        <v>41344</v>
      </c>
      <c r="E37" s="18" t="n">
        <v>41345</v>
      </c>
      <c r="F37" s="19" t="n">
        <v>2</v>
      </c>
      <c r="G37" s="20" t="n">
        <v>0.666666666666667</v>
      </c>
      <c r="H37" s="19" t="s">
        <v>14</v>
      </c>
      <c r="I37" s="1" t="n">
        <f aca="false">IF(B38&lt;&gt;B37,"Fin de Bloc",IF(I36="Fin de Bloc","D"&amp;ROW(),IF(D38&lt;&gt;"",IF(D38-E37&gt;=3,"Fin de Bloc",""),"Fin de Bloc")))</f>
        <v>0</v>
      </c>
      <c r="J37" s="11" t="e">
        <f aca="false">IF(AND(I37="Fin de Bloc",I36="Fin de Bloc"),F37,IF(LEFT(I37,1)="D",SUM(F37:F37(F37:$F$20000,MATCH(1,(I37:$I$20000="Fin de Bloc"),0))),""))</f>
        <v>#VALUE!</v>
      </c>
      <c r="K37" s="21" t="n">
        <f aca="false">SUM(F37)</f>
        <v>2</v>
      </c>
    </row>
    <row collapsed="false" customFormat="false" customHeight="false" hidden="false" ht="15" outlineLevel="0" r="38">
      <c r="A38" s="17" t="s">
        <v>11</v>
      </c>
      <c r="B38" s="17" t="s">
        <v>17</v>
      </c>
      <c r="C38" s="17" t="s">
        <v>13</v>
      </c>
      <c r="D38" s="18" t="n">
        <v>41303</v>
      </c>
      <c r="E38" s="18" t="n">
        <v>41304</v>
      </c>
      <c r="F38" s="19" t="n">
        <v>2</v>
      </c>
      <c r="G38" s="20" t="n">
        <v>0.666666666666667</v>
      </c>
      <c r="H38" s="19" t="s">
        <v>14</v>
      </c>
      <c r="I38" s="1" t="n">
        <f aca="false">IF(B39&lt;&gt;B38,"Fin de Bloc",IF(I37="Fin de Bloc","D"&amp;ROW(),IF(D39&lt;&gt;"",IF(D39-E38&gt;=3,"Fin de Bloc",""),"Fin de Bloc")))</f>
        <v>0</v>
      </c>
      <c r="J38" s="11" t="e">
        <f aca="false">IF(AND(I38="Fin de Bloc",I37="Fin de Bloc"),F38,IF(LEFT(I38,1)="D",SUM(F38:F38(F38:$F$20000,MATCH(1,(I38:$I$20000="Fin de Bloc"),0))),""))</f>
        <v>#VALUE!</v>
      </c>
      <c r="K38" s="22" t="n">
        <f aca="false">SUM(F38)</f>
        <v>2</v>
      </c>
    </row>
    <row collapsed="false" customFormat="false" customHeight="false" hidden="false" ht="15" outlineLevel="0" r="39">
      <c r="A39" s="17" t="s">
        <v>11</v>
      </c>
      <c r="B39" s="17" t="s">
        <v>18</v>
      </c>
      <c r="C39" s="17" t="s">
        <v>13</v>
      </c>
      <c r="D39" s="18" t="n">
        <v>41291</v>
      </c>
      <c r="E39" s="18" t="n">
        <v>41292</v>
      </c>
      <c r="F39" s="19" t="n">
        <v>2</v>
      </c>
      <c r="G39" s="20" t="n">
        <v>0.683333333333333</v>
      </c>
      <c r="H39" s="19" t="s">
        <v>14</v>
      </c>
      <c r="I39" s="1" t="n">
        <f aca="false">IF(B40&lt;&gt;B39,"Fin de Bloc",IF(I38="Fin de Bloc","D"&amp;ROW(),IF(D40&lt;&gt;"",IF(D40-E39&gt;=3,"Fin de Bloc",""),"Fin de Bloc")))</f>
        <v>0</v>
      </c>
      <c r="J39" s="11" t="e">
        <f aca="false">IF(AND(I39="Fin de Bloc",I38="Fin de Bloc"),F39,IF(LEFT(I39,1)="D",SUM(F39:F39(F39:$F$20000,MATCH(1,(I39:$I$20000="Fin de Bloc"),0))),""))</f>
        <v>#VALUE!</v>
      </c>
      <c r="K39" s="23" t="n">
        <f aca="false">SUM(F39)</f>
        <v>2</v>
      </c>
    </row>
    <row collapsed="false" customFormat="false" customHeight="false" hidden="false" ht="15" outlineLevel="0" r="40">
      <c r="A40" s="7" t="s">
        <v>11</v>
      </c>
      <c r="B40" s="7" t="s">
        <v>18</v>
      </c>
      <c r="C40" s="7" t="s">
        <v>13</v>
      </c>
      <c r="D40" s="8" t="n">
        <v>41361</v>
      </c>
      <c r="E40" s="8" t="n">
        <v>41362</v>
      </c>
      <c r="F40" s="9" t="n">
        <v>2</v>
      </c>
      <c r="G40" s="10" t="n">
        <v>0.6</v>
      </c>
      <c r="H40" s="9" t="s">
        <v>14</v>
      </c>
      <c r="I40" s="1" t="n">
        <f aca="false">IF(B41&lt;&gt;B40,"Fin de Bloc",IF(I39="Fin de Bloc","D"&amp;ROW(),IF(D41&lt;&gt;"",IF(D41-E40&gt;=3,"Fin de Bloc",""),"Fin de Bloc")))</f>
        <v>0</v>
      </c>
      <c r="J40" s="11" t="e">
        <f aca="false">IF(AND(I40="Fin de Bloc",I39="Fin de Bloc"),F40,IF(LEFT(I40,1)="D",SUM(F40:F40(F40:$F$20000,MATCH(1,(I40:$I$20000="Fin de Bloc"),0))),""))</f>
        <v>#VALUE!</v>
      </c>
      <c r="K40" s="24" t="n">
        <f aca="false">SUM(F40)</f>
        <v>2</v>
      </c>
    </row>
    <row collapsed="false" customFormat="false" customHeight="false" hidden="false" ht="15" outlineLevel="0" r="41">
      <c r="A41" s="7" t="s">
        <v>11</v>
      </c>
      <c r="B41" s="7" t="s">
        <v>18</v>
      </c>
      <c r="C41" s="7" t="s">
        <v>13</v>
      </c>
      <c r="D41" s="8" t="n">
        <v>41421</v>
      </c>
      <c r="E41" s="8" t="n">
        <v>41425</v>
      </c>
      <c r="F41" s="9" t="n">
        <v>5</v>
      </c>
      <c r="G41" s="13" t="n">
        <v>1.625</v>
      </c>
      <c r="H41" s="9" t="s">
        <v>14</v>
      </c>
      <c r="I41" s="1" t="n">
        <f aca="false">IF(B42&lt;&gt;B41,"Fin de Bloc",IF(I40="Fin de Bloc","D"&amp;ROW(),IF(D42&lt;&gt;"",IF(D42-E41&gt;=3,"Fin de Bloc",""),"Fin de Bloc")))</f>
        <v>0</v>
      </c>
      <c r="J41" s="11" t="e">
        <f aca="false">IF(AND(I41="Fin de Bloc",I40="Fin de Bloc"),F41,IF(LEFT(I41,1)="D",SUM(F41:F41(F41:$F$20000,MATCH(1,(I41:$I$20000="Fin de Bloc"),0))),""))</f>
        <v>#VALUE!</v>
      </c>
      <c r="K41" s="21" t="n">
        <f aca="false">SUM(F41)</f>
        <v>5</v>
      </c>
    </row>
    <row collapsed="false" customFormat="false" customHeight="false" hidden="false" ht="15" outlineLevel="0" r="42">
      <c r="A42" s="7" t="s">
        <v>11</v>
      </c>
      <c r="B42" s="7" t="s">
        <v>18</v>
      </c>
      <c r="C42" s="7" t="s">
        <v>13</v>
      </c>
      <c r="D42" s="8" t="n">
        <v>41437</v>
      </c>
      <c r="E42" s="8" t="n">
        <v>41439</v>
      </c>
      <c r="F42" s="9" t="n">
        <v>3</v>
      </c>
      <c r="G42" s="13" t="n">
        <v>1.025</v>
      </c>
      <c r="H42" s="9" t="s">
        <v>14</v>
      </c>
      <c r="I42" s="1" t="n">
        <f aca="false">IF(B43&lt;&gt;B42,"Fin de Bloc",IF(I41="Fin de Bloc","D"&amp;ROW(),IF(D43&lt;&gt;"",IF(D43-E42&gt;=3,"Fin de Bloc",""),"Fin de Bloc")))</f>
        <v>0</v>
      </c>
      <c r="J42" s="11" t="e">
        <f aca="false">IF(AND(I42="Fin de Bloc",I41="Fin de Bloc"),F42,IF(LEFT(I42,1)="D",SUM(F42:F42(F42:$F$20000,MATCH(1,(I42:$I$20000="Fin de Bloc"),0))),""))</f>
        <v>#VALUE!</v>
      </c>
      <c r="K42" s="14" t="n">
        <f aca="false">SUM(F42:F43)</f>
        <v>4</v>
      </c>
    </row>
    <row collapsed="false" customFormat="false" customHeight="false" hidden="false" ht="15" outlineLevel="0" r="43">
      <c r="A43" s="7" t="s">
        <v>11</v>
      </c>
      <c r="B43" s="7" t="s">
        <v>18</v>
      </c>
      <c r="C43" s="7" t="s">
        <v>13</v>
      </c>
      <c r="D43" s="8" t="n">
        <v>41442</v>
      </c>
      <c r="E43" s="8" t="n">
        <v>41442</v>
      </c>
      <c r="F43" s="9" t="n">
        <v>1</v>
      </c>
      <c r="G43" s="10" t="n">
        <v>0.341666666666667</v>
      </c>
      <c r="H43" s="9" t="s">
        <v>14</v>
      </c>
      <c r="I43" s="1" t="n">
        <f aca="false">IF(B44&lt;&gt;B43,"Fin de Bloc",IF(I42="Fin de Bloc","D"&amp;ROW(),IF(D44&lt;&gt;"",IF(D44-E43&gt;=3,"Fin de Bloc",""),"Fin de Bloc")))</f>
        <v>0</v>
      </c>
      <c r="J43" s="11" t="e">
        <f aca="false">IF(AND(I43="Fin de Bloc",I42="Fin de Bloc"),F43,IF(LEFT(I43,1)="D",SUM(F43:F43(F43:$F$20000,MATCH(1,(I43:$I$20000="Fin de Bloc"),0))),""))</f>
        <v>#VALUE!</v>
      </c>
      <c r="K43" s="14"/>
    </row>
    <row collapsed="false" customFormat="false" customHeight="false" hidden="false" ht="15" outlineLevel="0" r="44">
      <c r="A44" s="7" t="s">
        <v>11</v>
      </c>
      <c r="B44" s="7" t="s">
        <v>18</v>
      </c>
      <c r="C44" s="7" t="s">
        <v>13</v>
      </c>
      <c r="D44" s="8" t="n">
        <v>41450</v>
      </c>
      <c r="E44" s="8" t="n">
        <v>41453</v>
      </c>
      <c r="F44" s="9" t="n">
        <v>4</v>
      </c>
      <c r="G44" s="13" t="n">
        <v>1.36666666666667</v>
      </c>
      <c r="H44" s="9" t="s">
        <v>14</v>
      </c>
      <c r="I44" s="1" t="n">
        <f aca="false">IF(B45&lt;&gt;B44,"Fin de Bloc",IF(I43="Fin de Bloc","D"&amp;ROW(),IF(D45&lt;&gt;"",IF(D45-E44&gt;=3,"Fin de Bloc",""),"Fin de Bloc")))</f>
        <v>0</v>
      </c>
      <c r="J44" s="11" t="e">
        <f aca="false">IF(AND(I44="Fin de Bloc",I43="Fin de Bloc"),F44,IF(LEFT(I44,1)="D",SUM(F44:F44(F44:$F$20000,MATCH(1,(I44:$I$20000="Fin de Bloc"),0))),""))</f>
        <v>#VALUE!</v>
      </c>
      <c r="K44" s="25" t="n">
        <v>18</v>
      </c>
    </row>
    <row collapsed="false" customFormat="false" customHeight="false" hidden="false" ht="15" outlineLevel="0" r="45">
      <c r="A45" s="7" t="s">
        <v>11</v>
      </c>
      <c r="B45" s="7" t="s">
        <v>18</v>
      </c>
      <c r="C45" s="7" t="s">
        <v>13</v>
      </c>
      <c r="D45" s="8" t="n">
        <v>41456</v>
      </c>
      <c r="E45" s="8" t="n">
        <v>41460</v>
      </c>
      <c r="F45" s="9" t="n">
        <v>5</v>
      </c>
      <c r="G45" s="13" t="n">
        <v>1.625</v>
      </c>
      <c r="H45" s="9" t="s">
        <v>14</v>
      </c>
      <c r="I45" s="1" t="n">
        <f aca="false">IF(B46&lt;&gt;B45,"Fin de Bloc",IF(I44="Fin de Bloc","D"&amp;ROW(),IF(D46&lt;&gt;"",IF(D46-E45&gt;=3,"Fin de Bloc",""),"Fin de Bloc")))</f>
        <v>0</v>
      </c>
      <c r="J45" s="11" t="e">
        <f aca="false">IF(AND(I45="Fin de Bloc",I44="Fin de Bloc"),F45,IF(LEFT(I45,1)="D",SUM(F45:F45(F45:$F$20000,MATCH(1,(I45:$I$20000="Fin de Bloc"),0))),""))</f>
        <v>#VALUE!</v>
      </c>
      <c r="K45" s="25"/>
    </row>
    <row collapsed="false" customFormat="false" customHeight="false" hidden="false" ht="15" outlineLevel="0" r="46">
      <c r="A46" s="7" t="s">
        <v>11</v>
      </c>
      <c r="B46" s="7" t="s">
        <v>18</v>
      </c>
      <c r="C46" s="7" t="s">
        <v>13</v>
      </c>
      <c r="D46" s="8" t="n">
        <v>41463</v>
      </c>
      <c r="E46" s="8" t="n">
        <v>41467</v>
      </c>
      <c r="F46" s="9" t="n">
        <v>5</v>
      </c>
      <c r="G46" s="13" t="n">
        <v>1.625</v>
      </c>
      <c r="H46" s="9" t="s">
        <v>14</v>
      </c>
      <c r="I46" s="1" t="n">
        <f aca="false">IF(B47&lt;&gt;B46,"Fin de Bloc",IF(I45="Fin de Bloc","D"&amp;ROW(),IF(D47&lt;&gt;"",IF(D47-E46&gt;=3,"Fin de Bloc",""),"Fin de Bloc")))</f>
        <v>0</v>
      </c>
      <c r="J46" s="11" t="e">
        <f aca="false">IF(AND(I46="Fin de Bloc",I45="Fin de Bloc"),F46,IF(LEFT(I46,1)="D",SUM(F46:F46(F46:$F$20000,MATCH(1,(I46:$I$20000="Fin de Bloc"),0))),""))</f>
        <v>#VALUE!</v>
      </c>
      <c r="K46" s="25"/>
    </row>
    <row collapsed="false" customFormat="false" customHeight="false" hidden="false" ht="15" outlineLevel="0" r="47">
      <c r="A47" s="7" t="s">
        <v>11</v>
      </c>
      <c r="B47" s="7" t="s">
        <v>18</v>
      </c>
      <c r="C47" s="7" t="s">
        <v>13</v>
      </c>
      <c r="D47" s="8" t="n">
        <v>41470</v>
      </c>
      <c r="E47" s="8" t="n">
        <v>41470</v>
      </c>
      <c r="F47" s="9" t="n">
        <v>1</v>
      </c>
      <c r="G47" s="10" t="n">
        <v>0.258333333333333</v>
      </c>
      <c r="H47" s="9" t="s">
        <v>14</v>
      </c>
      <c r="I47" s="1" t="n">
        <f aca="false">IF(B48&lt;&gt;B47,"Fin de Bloc",IF(I46="Fin de Bloc","D"&amp;ROW(),IF(D48&lt;&gt;"",IF(D48-E47&gt;=3,"Fin de Bloc",""),"Fin de Bloc")))</f>
        <v>0</v>
      </c>
      <c r="J47" s="11" t="e">
        <f aca="false">IF(AND(I47="Fin de Bloc",I46="Fin de Bloc"),F47,IF(LEFT(I47,1)="D",SUM(F47:F47(F47:$F$20000,MATCH(1,(I47:$I$20000="Fin de Bloc"),0))),""))</f>
        <v>#VALUE!</v>
      </c>
      <c r="K47" s="25"/>
    </row>
    <row collapsed="false" customFormat="false" customHeight="false" hidden="false" ht="15" outlineLevel="0" r="48">
      <c r="A48" s="7" t="s">
        <v>11</v>
      </c>
      <c r="B48" s="7" t="s">
        <v>18</v>
      </c>
      <c r="C48" s="7" t="s">
        <v>13</v>
      </c>
      <c r="D48" s="8" t="n">
        <v>41549</v>
      </c>
      <c r="E48" s="8" t="n">
        <v>41551</v>
      </c>
      <c r="F48" s="9" t="n">
        <v>3</v>
      </c>
      <c r="G48" s="10" t="n">
        <v>0.941666666666667</v>
      </c>
      <c r="H48" s="9" t="s">
        <v>14</v>
      </c>
      <c r="I48" s="1" t="n">
        <f aca="false">IF(B49&lt;&gt;B48,"Fin de Bloc",IF(I47="Fin de Bloc","D"&amp;ROW(),IF(D49&lt;&gt;"",IF(D49-E48&gt;=3,"Fin de Bloc",""),"Fin de Bloc")))</f>
        <v>0</v>
      </c>
      <c r="J48" s="11" t="e">
        <f aca="false">IF(AND(I48="Fin de Bloc",I47="Fin de Bloc"),F48,IF(LEFT(I48,1)="D",SUM(F48:F48(F48:$F$20000,MATCH(1,(I48:$I$20000="Fin de Bloc"),0))),""))</f>
        <v>#VALUE!</v>
      </c>
      <c r="K48" s="25"/>
    </row>
    <row collapsed="false" customFormat="false" customHeight="false" hidden="false" ht="15" outlineLevel="0" r="49">
      <c r="A49" s="7" t="s">
        <v>11</v>
      </c>
      <c r="B49" s="7" t="s">
        <v>18</v>
      </c>
      <c r="C49" s="7" t="s">
        <v>13</v>
      </c>
      <c r="D49" s="8" t="n">
        <v>41561</v>
      </c>
      <c r="E49" s="8" t="n">
        <v>41565</v>
      </c>
      <c r="F49" s="9" t="n">
        <v>5</v>
      </c>
      <c r="G49" s="13" t="n">
        <v>1.625</v>
      </c>
      <c r="H49" s="9" t="s">
        <v>14</v>
      </c>
      <c r="I49" s="1" t="n">
        <f aca="false">IF(B50&lt;&gt;B49,"Fin de Bloc",IF(I48="Fin de Bloc","D"&amp;ROW(),IF(D50&lt;&gt;"",IF(D50-E49&gt;=3,"Fin de Bloc",""),"Fin de Bloc")))</f>
        <v>0</v>
      </c>
      <c r="J49" s="11" t="e">
        <f aca="false">IF(AND(I49="Fin de Bloc",I48="Fin de Bloc"),F49,IF(LEFT(I49,1)="D",SUM(F49:F49(F49:$F$20000,MATCH(1,(I49:$I$20000="Fin de Bloc"),0))),""))</f>
        <v>#VALUE!</v>
      </c>
      <c r="K49" s="21" t="n">
        <f aca="false">SUM(F49)</f>
        <v>5</v>
      </c>
    </row>
    <row collapsed="false" customFormat="false" customHeight="false" hidden="false" ht="15" outlineLevel="0" r="50">
      <c r="A50" s="17" t="s">
        <v>11</v>
      </c>
      <c r="B50" s="17" t="s">
        <v>18</v>
      </c>
      <c r="C50" s="17" t="s">
        <v>13</v>
      </c>
      <c r="D50" s="18" t="n">
        <v>41568</v>
      </c>
      <c r="E50" s="18" t="n">
        <v>41572</v>
      </c>
      <c r="F50" s="19" t="n">
        <v>5</v>
      </c>
      <c r="G50" s="26" t="n">
        <v>1.625</v>
      </c>
      <c r="H50" s="19" t="s">
        <v>14</v>
      </c>
      <c r="I50" s="1" t="n">
        <f aca="false">IF(B51&lt;&gt;B50,"Fin de Bloc",IF(I49="Fin de Bloc","D"&amp;ROW(),IF(D51&lt;&gt;"",IF(D51-E50&gt;=3,"Fin de Bloc",""),"Fin de Bloc")))</f>
        <v>0</v>
      </c>
      <c r="J50" s="11" t="e">
        <f aca="false">IF(AND(I50="Fin de Bloc",I49="Fin de Bloc"),F50,IF(LEFT(I50,1)="D",SUM(F50:F50(F50:$F$20000,MATCH(1,(I50:$I$20000="Fin de Bloc"),0))),""))</f>
        <v>#VALUE!</v>
      </c>
      <c r="K50" s="22" t="n">
        <f aca="false">SUM(F50)</f>
        <v>5</v>
      </c>
    </row>
    <row collapsed="false" customFormat="false" customHeight="false" hidden="false" ht="15" outlineLevel="0" r="51">
      <c r="A51" s="17" t="s">
        <v>11</v>
      </c>
      <c r="B51" s="17" t="s">
        <v>19</v>
      </c>
      <c r="C51" s="17" t="s">
        <v>13</v>
      </c>
      <c r="D51" s="18" t="n">
        <v>41281</v>
      </c>
      <c r="E51" s="18" t="n">
        <v>41285</v>
      </c>
      <c r="F51" s="19" t="n">
        <v>5</v>
      </c>
      <c r="G51" s="26" t="n">
        <v>1.64236111111111</v>
      </c>
      <c r="H51" s="19" t="s">
        <v>14</v>
      </c>
      <c r="I51" s="1" t="n">
        <f aca="false">IF(B52&lt;&gt;B51,"Fin de Bloc",IF(I50="Fin de Bloc","D"&amp;ROW(),IF(D52&lt;&gt;"",IF(D52-E51&gt;=3,"Fin de Bloc",""),"Fin de Bloc")))</f>
        <v>0</v>
      </c>
      <c r="J51" s="11" t="e">
        <f aca="false">IF(AND(I51="Fin de Bloc",I50="Fin de Bloc"),F51,IF(LEFT(I51,1)="D",SUM(F51:F51(F51:$F$20000,MATCH(1,(I51:$I$20000="Fin de Bloc"),0))),""))</f>
        <v>#VALUE!</v>
      </c>
      <c r="K51" s="25" t="n">
        <f aca="false">SUM(F51:F54)</f>
        <v>13</v>
      </c>
    </row>
    <row collapsed="false" customFormat="false" customHeight="false" hidden="false" ht="15" outlineLevel="0" r="52">
      <c r="A52" s="17" t="s">
        <v>11</v>
      </c>
      <c r="B52" s="17" t="s">
        <v>19</v>
      </c>
      <c r="C52" s="17" t="s">
        <v>13</v>
      </c>
      <c r="D52" s="18" t="n">
        <v>41286</v>
      </c>
      <c r="E52" s="18" t="n">
        <v>41287</v>
      </c>
      <c r="F52" s="19" t="n">
        <v>2</v>
      </c>
      <c r="G52" s="20" t="n">
        <v>0</v>
      </c>
      <c r="H52" s="19" t="s">
        <v>14</v>
      </c>
      <c r="I52" s="1" t="n">
        <f aca="false">IF(B53&lt;&gt;B52,"Fin de Bloc",IF(I51="Fin de Bloc","D"&amp;ROW(),IF(D53&lt;&gt;"",IF(D53-E52&gt;=3,"Fin de Bloc",""),"Fin de Bloc")))</f>
        <v>0</v>
      </c>
      <c r="J52" s="11" t="e">
        <f aca="false">IF(AND(I52="Fin de Bloc",I51="Fin de Bloc"),F52,IF(LEFT(I52,1)="D",SUM(F52:F52(F52:$F$20000,MATCH(1,(I52:$I$20000="Fin de Bloc"),0))),""))</f>
        <v>#VALUE!</v>
      </c>
      <c r="K52" s="25"/>
    </row>
    <row collapsed="false" customFormat="false" customHeight="false" hidden="false" ht="15" outlineLevel="0" r="53">
      <c r="A53" s="17" t="s">
        <v>11</v>
      </c>
      <c r="B53" s="17" t="s">
        <v>19</v>
      </c>
      <c r="C53" s="17" t="s">
        <v>13</v>
      </c>
      <c r="D53" s="18" t="n">
        <v>41288</v>
      </c>
      <c r="E53" s="18" t="n">
        <v>41292</v>
      </c>
      <c r="F53" s="19" t="n">
        <v>5</v>
      </c>
      <c r="G53" s="26" t="n">
        <v>1.64236111111111</v>
      </c>
      <c r="H53" s="19" t="s">
        <v>14</v>
      </c>
      <c r="I53" s="1" t="n">
        <f aca="false">IF(B54&lt;&gt;B53,"Fin de Bloc",IF(I52="Fin de Bloc","D"&amp;ROW(),IF(D54&lt;&gt;"",IF(D54-E53&gt;=3,"Fin de Bloc",""),"Fin de Bloc")))</f>
        <v>0</v>
      </c>
      <c r="J53" s="11" t="e">
        <f aca="false">IF(AND(I53="Fin de Bloc",I52="Fin de Bloc"),F53,IF(LEFT(I53,1)="D",SUM(F53:F53(F53:$F$20000,MATCH(1,(I53:$I$20000="Fin de Bloc"),0))),""))</f>
        <v>#VALUE!</v>
      </c>
      <c r="K53" s="25"/>
    </row>
    <row collapsed="false" customFormat="false" customHeight="false" hidden="false" ht="15" outlineLevel="0" r="54">
      <c r="A54" s="7" t="s">
        <v>11</v>
      </c>
      <c r="B54" s="7" t="s">
        <v>19</v>
      </c>
      <c r="C54" s="7" t="s">
        <v>13</v>
      </c>
      <c r="D54" s="8" t="n">
        <v>41295</v>
      </c>
      <c r="E54" s="8" t="n">
        <v>41295</v>
      </c>
      <c r="F54" s="9" t="n">
        <v>1</v>
      </c>
      <c r="G54" s="10" t="n">
        <v>0.333333333333333</v>
      </c>
      <c r="H54" s="9" t="s">
        <v>14</v>
      </c>
      <c r="I54" s="1" t="n">
        <f aca="false">IF(B55&lt;&gt;B54,"Fin de Bloc",IF(I53="Fin de Bloc","D"&amp;ROW(),IF(D55&lt;&gt;"",IF(D55-E54&gt;=3,"Fin de Bloc",""),"Fin de Bloc")))</f>
        <v>0</v>
      </c>
      <c r="J54" s="11" t="e">
        <f aca="false">IF(AND(I54="Fin de Bloc",I53="Fin de Bloc"),F54,IF(LEFT(I54,1)="D",SUM(F54:F54(F54:$F$20000,MATCH(1,(I54:$I$20000="Fin de Bloc"),0))),""))</f>
        <v>#VALUE!</v>
      </c>
      <c r="K54" s="25"/>
    </row>
    <row collapsed="false" customFormat="false" customHeight="false" hidden="false" ht="15" outlineLevel="0" r="55">
      <c r="A55" s="7" t="s">
        <v>11</v>
      </c>
      <c r="B55" s="7" t="s">
        <v>19</v>
      </c>
      <c r="C55" s="7" t="s">
        <v>13</v>
      </c>
      <c r="D55" s="8" t="n">
        <v>41421</v>
      </c>
      <c r="E55" s="8" t="n">
        <v>41425</v>
      </c>
      <c r="F55" s="9" t="n">
        <v>5</v>
      </c>
      <c r="G55" s="13" t="n">
        <v>1.64236111111111</v>
      </c>
      <c r="H55" s="9" t="s">
        <v>14</v>
      </c>
      <c r="I55" s="1" t="n">
        <f aca="false">IF(B56&lt;&gt;B55,"Fin de Bloc",IF(I54="Fin de Bloc","D"&amp;ROW(),IF(D56&lt;&gt;"",IF(D56-E55&gt;=3,"Fin de Bloc",""),"Fin de Bloc")))</f>
        <v>0</v>
      </c>
      <c r="J55" s="11" t="e">
        <f aca="false">IF(AND(I55="Fin de Bloc",I54="Fin de Bloc"),F55,IF(LEFT(I55,1)="D",SUM(F55:F55(F55:$F$20000,MATCH(1,(I55:$I$20000="Fin de Bloc"),0))),""))</f>
        <v>#VALUE!</v>
      </c>
      <c r="K55" s="12" t="n">
        <f aca="false">SUM(F55:F60)</f>
        <v>26</v>
      </c>
    </row>
    <row collapsed="false" customFormat="false" customHeight="false" hidden="false" ht="15" outlineLevel="0" r="56">
      <c r="A56" s="7" t="s">
        <v>11</v>
      </c>
      <c r="B56" s="7" t="s">
        <v>19</v>
      </c>
      <c r="C56" s="7" t="s">
        <v>13</v>
      </c>
      <c r="D56" s="8" t="n">
        <v>41428</v>
      </c>
      <c r="E56" s="8" t="n">
        <v>41432</v>
      </c>
      <c r="F56" s="9" t="n">
        <v>5</v>
      </c>
      <c r="G56" s="13" t="n">
        <v>1.64236111111111</v>
      </c>
      <c r="H56" s="9" t="s">
        <v>14</v>
      </c>
      <c r="I56" s="1" t="n">
        <f aca="false">IF(B57&lt;&gt;B56,"Fin de Bloc",IF(I55="Fin de Bloc","D"&amp;ROW(),IF(D57&lt;&gt;"",IF(D57-E56&gt;=3,"Fin de Bloc",""),"Fin de Bloc")))</f>
        <v>0</v>
      </c>
      <c r="J56" s="11" t="e">
        <f aca="false">IF(AND(I56="Fin de Bloc",I55="Fin de Bloc"),F56,IF(LEFT(I56,1)="D",SUM(F56:F56(F56:$F$20000,MATCH(1,(I56:$I$20000="Fin de Bloc"),0))),""))</f>
        <v>#VALUE!</v>
      </c>
      <c r="K56" s="12"/>
    </row>
    <row collapsed="false" customFormat="false" customHeight="false" hidden="false" ht="15" outlineLevel="0" r="57">
      <c r="A57" s="7" t="s">
        <v>11</v>
      </c>
      <c r="B57" s="7" t="s">
        <v>19</v>
      </c>
      <c r="C57" s="7" t="s">
        <v>13</v>
      </c>
      <c r="D57" s="8" t="n">
        <v>41435</v>
      </c>
      <c r="E57" s="8" t="n">
        <v>41439</v>
      </c>
      <c r="F57" s="9" t="n">
        <v>5</v>
      </c>
      <c r="G57" s="13" t="n">
        <v>1.64236111111111</v>
      </c>
      <c r="H57" s="9" t="s">
        <v>14</v>
      </c>
      <c r="I57" s="1" t="n">
        <f aca="false">IF(B58&lt;&gt;B57,"Fin de Bloc",IF(I56="Fin de Bloc","D"&amp;ROW(),IF(D58&lt;&gt;"",IF(D58-E57&gt;=3,"Fin de Bloc",""),"Fin de Bloc")))</f>
        <v>0</v>
      </c>
      <c r="J57" s="11" t="e">
        <f aca="false">IF(AND(I57="Fin de Bloc",I56="Fin de Bloc"),F57,IF(LEFT(I57,1)="D",SUM(F57:F57(F57:$F$20000,MATCH(1,(I57:$I$20000="Fin de Bloc"),0))),""))</f>
        <v>#VALUE!</v>
      </c>
      <c r="K57" s="12"/>
    </row>
    <row collapsed="false" customFormat="false" customHeight="false" hidden="false" ht="15" outlineLevel="0" r="58">
      <c r="A58" s="7" t="s">
        <v>11</v>
      </c>
      <c r="B58" s="7" t="s">
        <v>19</v>
      </c>
      <c r="C58" s="7" t="s">
        <v>13</v>
      </c>
      <c r="D58" s="8" t="n">
        <v>41442</v>
      </c>
      <c r="E58" s="8" t="n">
        <v>41446</v>
      </c>
      <c r="F58" s="9" t="n">
        <v>5</v>
      </c>
      <c r="G58" s="13" t="n">
        <v>1.64236111111111</v>
      </c>
      <c r="H58" s="9" t="s">
        <v>14</v>
      </c>
      <c r="I58" s="1" t="n">
        <f aca="false">IF(B59&lt;&gt;B58,"Fin de Bloc",IF(I57="Fin de Bloc","D"&amp;ROW(),IF(D59&lt;&gt;"",IF(D59-E58&gt;=3,"Fin de Bloc",""),"Fin de Bloc")))</f>
        <v>0</v>
      </c>
      <c r="J58" s="11" t="e">
        <f aca="false">IF(AND(I58="Fin de Bloc",I57="Fin de Bloc"),F58,IF(LEFT(I58,1)="D",SUM(F58:F58(F58:$F$20000,MATCH(1,(I58:$I$20000="Fin de Bloc"),0))),""))</f>
        <v>#VALUE!</v>
      </c>
      <c r="K58" s="12"/>
    </row>
    <row collapsed="false" customFormat="false" customHeight="false" hidden="false" ht="15" outlineLevel="0" r="59">
      <c r="A59" s="7" t="s">
        <v>11</v>
      </c>
      <c r="B59" s="7" t="s">
        <v>19</v>
      </c>
      <c r="C59" s="7" t="s">
        <v>13</v>
      </c>
      <c r="D59" s="8" t="n">
        <v>41509</v>
      </c>
      <c r="E59" s="8" t="n">
        <v>41509</v>
      </c>
      <c r="F59" s="9" t="n">
        <v>1</v>
      </c>
      <c r="G59" s="10" t="n">
        <v>0.309027777777778</v>
      </c>
      <c r="H59" s="9" t="s">
        <v>14</v>
      </c>
      <c r="I59" s="1" t="n">
        <f aca="false">IF(B60&lt;&gt;B59,"Fin de Bloc",IF(I58="Fin de Bloc","D"&amp;ROW(),IF(D60&lt;&gt;"",IF(D60-E59&gt;=3,"Fin de Bloc",""),"Fin de Bloc")))</f>
        <v>0</v>
      </c>
      <c r="J59" s="11" t="e">
        <f aca="false">IF(AND(I59="Fin de Bloc",I58="Fin de Bloc"),F59,IF(LEFT(I59,1)="D",SUM(F59:F59(F59:$F$20000,MATCH(1,(I59:$I$20000="Fin de Bloc"),0))),""))</f>
        <v>#VALUE!</v>
      </c>
      <c r="K59" s="12"/>
    </row>
    <row collapsed="false" customFormat="false" customHeight="false" hidden="false" ht="15" outlineLevel="0" r="60">
      <c r="A60" s="7" t="s">
        <v>11</v>
      </c>
      <c r="B60" s="7" t="s">
        <v>19</v>
      </c>
      <c r="C60" s="7" t="s">
        <v>13</v>
      </c>
      <c r="D60" s="8" t="n">
        <v>41512</v>
      </c>
      <c r="E60" s="8" t="n">
        <v>41516</v>
      </c>
      <c r="F60" s="9" t="n">
        <v>5</v>
      </c>
      <c r="G60" s="13" t="n">
        <v>1.64236111111111</v>
      </c>
      <c r="H60" s="9" t="s">
        <v>14</v>
      </c>
      <c r="I60" s="1" t="n">
        <f aca="false">IF(B61&lt;&gt;B60,"Fin de Bloc",IF(I59="Fin de Bloc","D"&amp;ROW(),IF(D61&lt;&gt;"",IF(D61-E60&gt;=3,"Fin de Bloc",""),"Fin de Bloc")))</f>
        <v>0</v>
      </c>
      <c r="J60" s="11" t="e">
        <f aca="false">IF(AND(I60="Fin de Bloc",I59="Fin de Bloc"),F60,IF(LEFT(I60,1)="D",SUM(F60:F60(F60:$F$20000,MATCH(1,(I60:$I$20000="Fin de Bloc"),0))),""))</f>
        <v>#VALUE!</v>
      </c>
      <c r="K60" s="12"/>
    </row>
    <row collapsed="false" customFormat="false" customHeight="false" hidden="false" ht="15" outlineLevel="0" r="61">
      <c r="A61" s="7" t="s">
        <v>11</v>
      </c>
      <c r="B61" s="7" t="s">
        <v>19</v>
      </c>
      <c r="C61" s="7" t="s">
        <v>13</v>
      </c>
      <c r="D61" s="8" t="n">
        <v>41543</v>
      </c>
      <c r="E61" s="8" t="n">
        <v>41544</v>
      </c>
      <c r="F61" s="9" t="n">
        <v>2</v>
      </c>
      <c r="G61" s="10" t="n">
        <v>0.642361111111111</v>
      </c>
      <c r="H61" s="9" t="s">
        <v>14</v>
      </c>
      <c r="I61" s="1" t="n">
        <f aca="false">IF(B62&lt;&gt;B61,"Fin de Bloc",IF(I60="Fin de Bloc","D"&amp;ROW(),IF(D62&lt;&gt;"",IF(D62-E61&gt;=3,"Fin de Bloc",""),"Fin de Bloc")))</f>
        <v>0</v>
      </c>
      <c r="J61" s="11" t="e">
        <f aca="false">IF(AND(I61="Fin de Bloc",I60="Fin de Bloc"),F61,IF(LEFT(I61,1)="D",SUM(F61:F61(F61:$F$20000,MATCH(1,(I61:$I$20000="Fin de Bloc"),0))),""))</f>
        <v>#VALUE!</v>
      </c>
      <c r="K61" s="14" t="n">
        <f aca="false">SUM(F61:F67)</f>
        <v>23</v>
      </c>
    </row>
    <row collapsed="false" customFormat="false" customHeight="false" hidden="false" ht="15" outlineLevel="0" r="62">
      <c r="A62" s="7" t="s">
        <v>11</v>
      </c>
      <c r="B62" s="7" t="s">
        <v>19</v>
      </c>
      <c r="C62" s="7" t="s">
        <v>13</v>
      </c>
      <c r="D62" s="8" t="n">
        <v>41545</v>
      </c>
      <c r="E62" s="8" t="n">
        <v>41546</v>
      </c>
      <c r="F62" s="9" t="n">
        <v>2</v>
      </c>
      <c r="G62" s="10" t="n">
        <v>0</v>
      </c>
      <c r="H62" s="9" t="s">
        <v>14</v>
      </c>
      <c r="I62" s="1" t="n">
        <f aca="false">IF(B63&lt;&gt;B62,"Fin de Bloc",IF(I61="Fin de Bloc","D"&amp;ROW(),IF(D63&lt;&gt;"",IF(D63-E62&gt;=3,"Fin de Bloc",""),"Fin de Bloc")))</f>
        <v>0</v>
      </c>
      <c r="J62" s="11" t="e">
        <f aca="false">IF(AND(I62="Fin de Bloc",I61="Fin de Bloc"),F62,IF(LEFT(I62,1)="D",SUM(F62:F62(F62:$F$20000,MATCH(1,(I62:$I$20000="Fin de Bloc"),0))),""))</f>
        <v>#VALUE!</v>
      </c>
      <c r="K62" s="14"/>
    </row>
    <row collapsed="false" customFormat="false" customHeight="false" hidden="false" ht="15" outlineLevel="0" r="63">
      <c r="A63" s="7" t="s">
        <v>11</v>
      </c>
      <c r="B63" s="7" t="s">
        <v>19</v>
      </c>
      <c r="C63" s="7" t="s">
        <v>13</v>
      </c>
      <c r="D63" s="8" t="n">
        <v>41547</v>
      </c>
      <c r="E63" s="8" t="n">
        <v>41551</v>
      </c>
      <c r="F63" s="9" t="n">
        <v>5</v>
      </c>
      <c r="G63" s="13" t="n">
        <v>1.64236111111111</v>
      </c>
      <c r="H63" s="9" t="s">
        <v>14</v>
      </c>
      <c r="I63" s="1" t="n">
        <f aca="false">IF(B64&lt;&gt;B63,"Fin de Bloc",IF(I62="Fin de Bloc","D"&amp;ROW(),IF(D64&lt;&gt;"",IF(D64-E63&gt;=3,"Fin de Bloc",""),"Fin de Bloc")))</f>
        <v>0</v>
      </c>
      <c r="J63" s="11" t="e">
        <f aca="false">IF(AND(I63="Fin de Bloc",I62="Fin de Bloc"),F63,IF(LEFT(I63,1)="D",SUM(F63:F63(F63:$F$20000,MATCH(1,(I63:$I$20000="Fin de Bloc"),0))),""))</f>
        <v>#VALUE!</v>
      </c>
      <c r="K63" s="14"/>
    </row>
    <row collapsed="false" customFormat="false" customHeight="false" hidden="false" ht="15" outlineLevel="0" r="64">
      <c r="A64" s="7" t="s">
        <v>11</v>
      </c>
      <c r="B64" s="7" t="s">
        <v>19</v>
      </c>
      <c r="C64" s="7" t="s">
        <v>13</v>
      </c>
      <c r="D64" s="8" t="n">
        <v>41552</v>
      </c>
      <c r="E64" s="8" t="n">
        <v>41553</v>
      </c>
      <c r="F64" s="9" t="n">
        <v>2</v>
      </c>
      <c r="G64" s="10" t="n">
        <v>0</v>
      </c>
      <c r="H64" s="9" t="s">
        <v>14</v>
      </c>
      <c r="I64" s="1" t="n">
        <f aca="false">IF(B65&lt;&gt;B64,"Fin de Bloc",IF(I63="Fin de Bloc","D"&amp;ROW(),IF(D65&lt;&gt;"",IF(D65-E64&gt;=3,"Fin de Bloc",""),"Fin de Bloc")))</f>
        <v>0</v>
      </c>
      <c r="J64" s="11" t="e">
        <f aca="false">IF(AND(I64="Fin de Bloc",I63="Fin de Bloc"),F64,IF(LEFT(I64,1)="D",SUM(F64:F64(F64:$F$20000,MATCH(1,(I64:$I$20000="Fin de Bloc"),0))),""))</f>
        <v>#VALUE!</v>
      </c>
      <c r="K64" s="14"/>
    </row>
    <row collapsed="false" customFormat="false" customHeight="false" hidden="false" ht="15" outlineLevel="0" r="65">
      <c r="A65" s="7" t="s">
        <v>11</v>
      </c>
      <c r="B65" s="7" t="s">
        <v>19</v>
      </c>
      <c r="C65" s="7" t="s">
        <v>13</v>
      </c>
      <c r="D65" s="8" t="n">
        <v>41554</v>
      </c>
      <c r="E65" s="8" t="n">
        <v>41558</v>
      </c>
      <c r="F65" s="9" t="n">
        <v>5</v>
      </c>
      <c r="G65" s="13" t="n">
        <v>1.64236111111111</v>
      </c>
      <c r="H65" s="9" t="s">
        <v>14</v>
      </c>
      <c r="I65" s="1" t="n">
        <f aca="false">IF(B66&lt;&gt;B65,"Fin de Bloc",IF(I64="Fin de Bloc","D"&amp;ROW(),IF(D66&lt;&gt;"",IF(D66-E65&gt;=3,"Fin de Bloc",""),"Fin de Bloc")))</f>
        <v>0</v>
      </c>
      <c r="J65" s="11" t="e">
        <f aca="false">IF(AND(I65="Fin de Bloc",I64="Fin de Bloc"),F65,IF(LEFT(I65,1)="D",SUM(F65:F65(F65:$F$20000,MATCH(1,(I65:$I$20000="Fin de Bloc"),0))),""))</f>
        <v>#VALUE!</v>
      </c>
      <c r="K65" s="14"/>
    </row>
    <row collapsed="false" customFormat="false" customHeight="false" hidden="false" ht="15" outlineLevel="0" r="66">
      <c r="A66" s="7" t="s">
        <v>11</v>
      </c>
      <c r="B66" s="7" t="s">
        <v>19</v>
      </c>
      <c r="C66" s="7" t="s">
        <v>13</v>
      </c>
      <c r="D66" s="8" t="n">
        <v>41559</v>
      </c>
      <c r="E66" s="8" t="n">
        <v>41560</v>
      </c>
      <c r="F66" s="9" t="n">
        <v>2</v>
      </c>
      <c r="G66" s="10" t="n">
        <v>0</v>
      </c>
      <c r="H66" s="9" t="s">
        <v>14</v>
      </c>
      <c r="I66" s="1" t="n">
        <f aca="false">IF(B67&lt;&gt;B66,"Fin de Bloc",IF(I65="Fin de Bloc","D"&amp;ROW(),IF(D67&lt;&gt;"",IF(D67-E66&gt;=3,"Fin de Bloc",""),"Fin de Bloc")))</f>
        <v>0</v>
      </c>
      <c r="J66" s="11" t="e">
        <f aca="false">IF(AND(I66="Fin de Bloc",I65="Fin de Bloc"),F66,IF(LEFT(I66,1)="D",SUM(F66:F66(F66:$F$20000,MATCH(1,(I66:$I$20000="Fin de Bloc"),0))),""))</f>
        <v>#VALUE!</v>
      </c>
      <c r="K66" s="14"/>
    </row>
    <row collapsed="false" customFormat="false" customHeight="false" hidden="false" ht="15" outlineLevel="0" r="67">
      <c r="A67" s="7" t="s">
        <v>11</v>
      </c>
      <c r="B67" s="7" t="s">
        <v>19</v>
      </c>
      <c r="C67" s="7" t="s">
        <v>13</v>
      </c>
      <c r="D67" s="8" t="n">
        <v>41561</v>
      </c>
      <c r="E67" s="8" t="n">
        <v>41565</v>
      </c>
      <c r="F67" s="9" t="n">
        <v>5</v>
      </c>
      <c r="G67" s="13" t="n">
        <v>1.64236111111111</v>
      </c>
      <c r="H67" s="9" t="s">
        <v>14</v>
      </c>
      <c r="I67" s="1" t="n">
        <f aca="false">IF(B68&lt;&gt;B67,"Fin de Bloc",IF(I66="Fin de Bloc","D"&amp;ROW(),IF(D68&lt;&gt;"",IF(D68-E67&gt;=3,"Fin de Bloc",""),"Fin de Bloc")))</f>
        <v>0</v>
      </c>
      <c r="J67" s="11" t="e">
        <f aca="false">IF(AND(I67="Fin de Bloc",I66="Fin de Bloc"),F67,IF(LEFT(I67,1)="D",SUM(F67:F67(F67:$F$20000,MATCH(1,(I67:$I$20000="Fin de Bloc"),0))),""))</f>
        <v>#VALUE!</v>
      </c>
      <c r="K67" s="14"/>
    </row>
    <row collapsed="false" customFormat="false" customHeight="false" hidden="false" ht="15" outlineLevel="0" r="68">
      <c r="A68" s="7" t="s">
        <v>11</v>
      </c>
      <c r="B68" s="7" t="s">
        <v>19</v>
      </c>
      <c r="C68" s="7" t="s">
        <v>13</v>
      </c>
      <c r="D68" s="8" t="n">
        <v>41618</v>
      </c>
      <c r="E68" s="8" t="n">
        <v>41621</v>
      </c>
      <c r="F68" s="9" t="n">
        <v>4</v>
      </c>
      <c r="G68" s="13" t="n">
        <v>1.30902777777778</v>
      </c>
      <c r="H68" s="9" t="s">
        <v>14</v>
      </c>
      <c r="I68" s="1" t="n">
        <f aca="false">IF(B69&lt;&gt;B68,"Fin de Bloc",IF(I67="Fin de Bloc","D"&amp;ROW(),IF(D69&lt;&gt;"",IF(D69-E68&gt;=3,"Fin de Bloc",""),"Fin de Bloc")))</f>
        <v>0</v>
      </c>
      <c r="J68" s="11" t="e">
        <f aca="false">IF(AND(I68="Fin de Bloc",I67="Fin de Bloc"),F68,IF(LEFT(I68,1)="D",SUM(F68:F68(F68:$F$20000,MATCH(1,(I68:$I$20000="Fin de Bloc"),0))),""))</f>
        <v>#VALUE!</v>
      </c>
      <c r="K68" s="15" t="n">
        <f aca="false">SUM(F68:F70)</f>
        <v>9</v>
      </c>
    </row>
    <row collapsed="false" customFormat="false" customHeight="false" hidden="false" ht="15" outlineLevel="0" r="69">
      <c r="A69" s="7" t="s">
        <v>11</v>
      </c>
      <c r="B69" s="7" t="s">
        <v>19</v>
      </c>
      <c r="C69" s="7" t="s">
        <v>13</v>
      </c>
      <c r="D69" s="8" t="n">
        <v>41622</v>
      </c>
      <c r="E69" s="8" t="n">
        <v>41623</v>
      </c>
      <c r="F69" s="9" t="n">
        <v>2</v>
      </c>
      <c r="G69" s="10" t="n">
        <v>0</v>
      </c>
      <c r="H69" s="9" t="s">
        <v>14</v>
      </c>
      <c r="I69" s="1" t="n">
        <f aca="false">IF(B70&lt;&gt;B69,"Fin de Bloc",IF(I68="Fin de Bloc","D"&amp;ROW(),IF(D70&lt;&gt;"",IF(D70-E69&gt;=3,"Fin de Bloc",""),"Fin de Bloc")))</f>
        <v>0</v>
      </c>
      <c r="J69" s="11" t="e">
        <f aca="false">IF(AND(I69="Fin de Bloc",I68="Fin de Bloc"),F69,IF(LEFT(I69,1)="D",SUM(F69:F69(F69:$F$20000,MATCH(1,(I69:$I$20000="Fin de Bloc"),0))),""))</f>
        <v>#VALUE!</v>
      </c>
      <c r="K69" s="15"/>
    </row>
    <row collapsed="false" customFormat="false" customHeight="false" hidden="false" ht="15" outlineLevel="0" r="70">
      <c r="A70" s="7" t="s">
        <v>11</v>
      </c>
      <c r="B70" s="7" t="s">
        <v>19</v>
      </c>
      <c r="C70" s="7" t="s">
        <v>13</v>
      </c>
      <c r="D70" s="8" t="n">
        <v>41624</v>
      </c>
      <c r="E70" s="8" t="n">
        <v>41626</v>
      </c>
      <c r="F70" s="9" t="n">
        <v>3</v>
      </c>
      <c r="G70" s="13" t="n">
        <v>1</v>
      </c>
      <c r="H70" s="9" t="s">
        <v>14</v>
      </c>
      <c r="I70" s="1" t="n">
        <f aca="false">IF(B71&lt;&gt;B70,"Fin de Bloc",IF(I69="Fin de Bloc","D"&amp;ROW(),IF(D71&lt;&gt;"",IF(D71-E70&gt;=3,"Fin de Bloc",""),"Fin de Bloc")))</f>
        <v>0</v>
      </c>
      <c r="J70" s="11" t="e">
        <f aca="false">IF(AND(I70="Fin de Bloc",I69="Fin de Bloc"),F70,IF(LEFT(I70,1)="D",SUM(F70:F70(F70:$F$20000,MATCH(1,(I70:$I$20000="Fin de Bloc"),0))),""))</f>
        <v>#VALUE!</v>
      </c>
      <c r="K70" s="15"/>
    </row>
    <row collapsed="false" customFormat="false" customHeight="false" hidden="false" ht="15" outlineLevel="0" r="71">
      <c r="A71" s="7" t="s">
        <v>11</v>
      </c>
      <c r="B71" s="7" t="s">
        <v>20</v>
      </c>
      <c r="C71" s="7" t="s">
        <v>13</v>
      </c>
      <c r="D71" s="8" t="n">
        <v>41498</v>
      </c>
      <c r="E71" s="8" t="n">
        <v>41500</v>
      </c>
      <c r="F71" s="9" t="n">
        <v>3</v>
      </c>
      <c r="G71" s="13" t="n">
        <v>1</v>
      </c>
      <c r="H71" s="9" t="s">
        <v>14</v>
      </c>
      <c r="I71" s="1" t="n">
        <f aca="false">IF(B72&lt;&gt;B71,"Fin de Bloc",IF(I70="Fin de Bloc","D"&amp;ROW(),IF(D72&lt;&gt;"",IF(D72-E71&gt;=3,"Fin de Bloc",""),"Fin de Bloc")))</f>
        <v>0</v>
      </c>
      <c r="J71" s="11" t="e">
        <f aca="false">IF(AND(I71="Fin de Bloc",I70="Fin de Bloc"),F71,IF(LEFT(I71,1)="D",SUM(F71:F71(F71:$F$20000,MATCH(1,(I71:$I$20000="Fin de Bloc"),0))),""))</f>
        <v>#VALUE!</v>
      </c>
      <c r="K71" s="25" t="n">
        <f aca="false">SUM(F71:F78)</f>
        <v>30</v>
      </c>
    </row>
    <row collapsed="false" customFormat="false" customHeight="false" hidden="false" ht="15" outlineLevel="0" r="72">
      <c r="A72" s="7" t="s">
        <v>11</v>
      </c>
      <c r="B72" s="7" t="s">
        <v>20</v>
      </c>
      <c r="C72" s="7" t="s">
        <v>13</v>
      </c>
      <c r="D72" s="8" t="n">
        <v>41502</v>
      </c>
      <c r="E72" s="8" t="n">
        <v>41502</v>
      </c>
      <c r="F72" s="9" t="n">
        <v>1</v>
      </c>
      <c r="G72" s="10" t="n">
        <v>0.291666666666667</v>
      </c>
      <c r="H72" s="9" t="s">
        <v>14</v>
      </c>
      <c r="I72" s="1" t="n">
        <f aca="false">IF(B73&lt;&gt;B72,"Fin de Bloc",IF(I71="Fin de Bloc","D"&amp;ROW(),IF(D73&lt;&gt;"",IF(D73-E72&gt;=3,"Fin de Bloc",""),"Fin de Bloc")))</f>
        <v>0</v>
      </c>
      <c r="J72" s="11" t="e">
        <f aca="false">IF(AND(I72="Fin de Bloc",I71="Fin de Bloc"),F72,IF(LEFT(I72,1)="D",SUM(F72:F72(F72:$F$20000,MATCH(1,(I72:$I$20000="Fin de Bloc"),0))),""))</f>
        <v>#VALUE!</v>
      </c>
      <c r="K72" s="25"/>
    </row>
    <row collapsed="false" customFormat="false" customHeight="false" hidden="false" ht="15" outlineLevel="0" r="73">
      <c r="A73" s="7" t="s">
        <v>11</v>
      </c>
      <c r="B73" s="7" t="s">
        <v>20</v>
      </c>
      <c r="C73" s="7" t="s">
        <v>13</v>
      </c>
      <c r="D73" s="8" t="n">
        <v>41505</v>
      </c>
      <c r="E73" s="8" t="n">
        <v>41509</v>
      </c>
      <c r="F73" s="9" t="n">
        <v>5</v>
      </c>
      <c r="G73" s="13" t="n">
        <v>1.625</v>
      </c>
      <c r="H73" s="9" t="s">
        <v>14</v>
      </c>
      <c r="I73" s="1" t="n">
        <f aca="false">IF(B74&lt;&gt;B73,"Fin de Bloc",IF(I72="Fin de Bloc","D"&amp;ROW(),IF(D74&lt;&gt;"",IF(D74-E73&gt;=3,"Fin de Bloc",""),"Fin de Bloc")))</f>
        <v>0</v>
      </c>
      <c r="J73" s="11" t="e">
        <f aca="false">IF(AND(I73="Fin de Bloc",I72="Fin de Bloc"),F73,IF(LEFT(I73,1)="D",SUM(F73:F73(F73:$F$20000,MATCH(1,(I73:$I$20000="Fin de Bloc"),0))),""))</f>
        <v>#VALUE!</v>
      </c>
      <c r="K73" s="25"/>
    </row>
    <row collapsed="false" customFormat="false" customHeight="false" hidden="false" ht="15" outlineLevel="0" r="74">
      <c r="A74" s="7" t="s">
        <v>11</v>
      </c>
      <c r="B74" s="7" t="s">
        <v>20</v>
      </c>
      <c r="C74" s="7" t="s">
        <v>13</v>
      </c>
      <c r="D74" s="8" t="n">
        <v>41512</v>
      </c>
      <c r="E74" s="8" t="n">
        <v>41516</v>
      </c>
      <c r="F74" s="9" t="n">
        <v>5</v>
      </c>
      <c r="G74" s="13" t="n">
        <v>1.625</v>
      </c>
      <c r="H74" s="9" t="s">
        <v>14</v>
      </c>
      <c r="I74" s="1" t="n">
        <f aca="false">IF(B75&lt;&gt;B74,"Fin de Bloc",IF(I73="Fin de Bloc","D"&amp;ROW(),IF(D75&lt;&gt;"",IF(D75-E74&gt;=3,"Fin de Bloc",""),"Fin de Bloc")))</f>
        <v>0</v>
      </c>
      <c r="J74" s="11" t="e">
        <f aca="false">IF(AND(I74="Fin de Bloc",I73="Fin de Bloc"),F74,IF(LEFT(I74,1)="D",SUM(F74:F74(F74:$F$20000,MATCH(1,(I74:$I$20000="Fin de Bloc"),0))),""))</f>
        <v>#VALUE!</v>
      </c>
      <c r="K74" s="25"/>
    </row>
    <row collapsed="false" customFormat="false" customHeight="false" hidden="false" ht="15" outlineLevel="0" r="75">
      <c r="A75" s="7" t="s">
        <v>11</v>
      </c>
      <c r="B75" s="7" t="s">
        <v>20</v>
      </c>
      <c r="C75" s="7" t="s">
        <v>13</v>
      </c>
      <c r="D75" s="8" t="n">
        <v>41519</v>
      </c>
      <c r="E75" s="8" t="n">
        <v>41523</v>
      </c>
      <c r="F75" s="9" t="n">
        <v>5</v>
      </c>
      <c r="G75" s="13" t="n">
        <v>1.625</v>
      </c>
      <c r="H75" s="9" t="s">
        <v>14</v>
      </c>
      <c r="I75" s="1" t="n">
        <f aca="false">IF(B76&lt;&gt;B75,"Fin de Bloc",IF(I74="Fin de Bloc","D"&amp;ROW(),IF(D76&lt;&gt;"",IF(D76-E75&gt;=3,"Fin de Bloc",""),"Fin de Bloc")))</f>
        <v>0</v>
      </c>
      <c r="J75" s="11" t="e">
        <f aca="false">IF(AND(I75="Fin de Bloc",I74="Fin de Bloc"),F75,IF(LEFT(I75,1)="D",SUM(F75:F75(F75:$F$20000,MATCH(1,(I75:$I$20000="Fin de Bloc"),0))),""))</f>
        <v>#VALUE!</v>
      </c>
      <c r="K75" s="25"/>
    </row>
    <row collapsed="false" customFormat="false" customHeight="false" hidden="false" ht="15" outlineLevel="0" r="76">
      <c r="A76" s="7" t="s">
        <v>11</v>
      </c>
      <c r="B76" s="7" t="s">
        <v>20</v>
      </c>
      <c r="C76" s="7" t="s">
        <v>13</v>
      </c>
      <c r="D76" s="8" t="n">
        <v>41526</v>
      </c>
      <c r="E76" s="8" t="n">
        <v>41530</v>
      </c>
      <c r="F76" s="9" t="n">
        <v>5</v>
      </c>
      <c r="G76" s="13" t="n">
        <v>1.625</v>
      </c>
      <c r="H76" s="9" t="s">
        <v>14</v>
      </c>
      <c r="I76" s="1" t="n">
        <f aca="false">IF(B77&lt;&gt;B76,"Fin de Bloc",IF(I75="Fin de Bloc","D"&amp;ROW(),IF(D77&lt;&gt;"",IF(D77-E76&gt;=3,"Fin de Bloc",""),"Fin de Bloc")))</f>
        <v>0</v>
      </c>
      <c r="J76" s="11" t="e">
        <f aca="false">IF(AND(I76="Fin de Bloc",I75="Fin de Bloc"),F76,IF(LEFT(I76,1)="D",SUM(F76:F76(F76:$F$20000,MATCH(1,(I76:$I$20000="Fin de Bloc"),0))),""))</f>
        <v>#VALUE!</v>
      </c>
      <c r="K76" s="25"/>
    </row>
    <row collapsed="false" customFormat="false" customHeight="false" hidden="false" ht="15" outlineLevel="0" r="77">
      <c r="A77" s="7" t="s">
        <v>11</v>
      </c>
      <c r="B77" s="7" t="s">
        <v>20</v>
      </c>
      <c r="C77" s="7" t="s">
        <v>13</v>
      </c>
      <c r="D77" s="8" t="n">
        <v>41533</v>
      </c>
      <c r="E77" s="8" t="n">
        <v>41537</v>
      </c>
      <c r="F77" s="9" t="n">
        <v>5</v>
      </c>
      <c r="G77" s="13" t="n">
        <v>1.625</v>
      </c>
      <c r="H77" s="9" t="s">
        <v>14</v>
      </c>
      <c r="I77" s="1" t="n">
        <f aca="false">IF(B78&lt;&gt;B77,"Fin de Bloc",IF(I76="Fin de Bloc","D"&amp;ROW(),IF(D78&lt;&gt;"",IF(D78-E77&gt;=3,"Fin de Bloc",""),"Fin de Bloc")))</f>
        <v>0</v>
      </c>
      <c r="J77" s="11" t="e">
        <f aca="false">IF(AND(I77="Fin de Bloc",I76="Fin de Bloc"),F77,IF(LEFT(I77,1)="D",SUM(F77:F77(F77:$F$20000,MATCH(1,(I77:$I$20000="Fin de Bloc"),0))),""))</f>
        <v>#VALUE!</v>
      </c>
      <c r="K77" s="25"/>
    </row>
    <row collapsed="false" customFormat="false" customHeight="false" hidden="false" ht="15" outlineLevel="0" r="78">
      <c r="A78" s="7" t="s">
        <v>11</v>
      </c>
      <c r="B78" s="7" t="s">
        <v>20</v>
      </c>
      <c r="C78" s="7" t="s">
        <v>13</v>
      </c>
      <c r="D78" s="8" t="n">
        <v>41540</v>
      </c>
      <c r="E78" s="8" t="n">
        <v>41540</v>
      </c>
      <c r="F78" s="9" t="n">
        <v>1</v>
      </c>
      <c r="G78" s="10" t="n">
        <v>0.333333333333333</v>
      </c>
      <c r="H78" s="9" t="s">
        <v>14</v>
      </c>
      <c r="I78" s="1" t="n">
        <f aca="false">IF(B79&lt;&gt;B78,"Fin de Bloc",IF(I77="Fin de Bloc","D"&amp;ROW(),IF(D79&lt;&gt;"",IF(D79-E78&gt;=3,"Fin de Bloc",""),"Fin de Bloc")))</f>
        <v>0</v>
      </c>
      <c r="J78" s="11" t="e">
        <f aca="false">IF(AND(I78="Fin de Bloc",I77="Fin de Bloc"),F78,IF(LEFT(I78,1)="D",SUM(F78:F78(F78:$F$20000,MATCH(1,(I78:$I$20000="Fin de Bloc"),0))),""))</f>
        <v>#VALUE!</v>
      </c>
      <c r="K78" s="25"/>
    </row>
    <row collapsed="false" customFormat="false" customHeight="false" hidden="false" ht="15" outlineLevel="0" r="79">
      <c r="A79" s="7" t="s">
        <v>11</v>
      </c>
      <c r="B79" s="7" t="s">
        <v>21</v>
      </c>
      <c r="C79" s="7" t="s">
        <v>13</v>
      </c>
      <c r="D79" s="8" t="n">
        <v>41377</v>
      </c>
      <c r="E79" s="8" t="n">
        <v>41378</v>
      </c>
      <c r="F79" s="9" t="n">
        <v>2</v>
      </c>
      <c r="G79" s="10" t="n">
        <v>0</v>
      </c>
      <c r="H79" s="9" t="s">
        <v>14</v>
      </c>
      <c r="I79" s="1" t="n">
        <f aca="false">IF(B80&lt;&gt;B79,"Fin de Bloc",IF(I78="Fin de Bloc","D"&amp;ROW(),IF(D80&lt;&gt;"",IF(D80-E79&gt;=3,"Fin de Bloc",""),"Fin de Bloc")))</f>
        <v>0</v>
      </c>
      <c r="J79" s="11" t="e">
        <f aca="false">IF(AND(I79="Fin de Bloc",I78="Fin de Bloc"),F79,IF(LEFT(I79,1)="D",SUM(F79:F79(F79:$F$20000,MATCH(1,(I79:$I$20000="Fin de Bloc"),0))),""))</f>
        <v>#VALUE!</v>
      </c>
      <c r="K79" s="12" t="n">
        <f aca="false">SUM(F79:F81)</f>
        <v>9</v>
      </c>
    </row>
    <row collapsed="false" customFormat="false" customHeight="false" hidden="false" ht="15" outlineLevel="0" r="80">
      <c r="A80" s="7" t="s">
        <v>11</v>
      </c>
      <c r="B80" s="7" t="s">
        <v>21</v>
      </c>
      <c r="C80" s="7" t="s">
        <v>13</v>
      </c>
      <c r="D80" s="8" t="n">
        <v>41379</v>
      </c>
      <c r="E80" s="8" t="n">
        <v>41383</v>
      </c>
      <c r="F80" s="9" t="n">
        <v>5</v>
      </c>
      <c r="G80" s="13" t="n">
        <v>1.64236111111111</v>
      </c>
      <c r="H80" s="9" t="s">
        <v>14</v>
      </c>
      <c r="I80" s="1" t="n">
        <f aca="false">IF(B81&lt;&gt;B80,"Fin de Bloc",IF(I79="Fin de Bloc","D"&amp;ROW(),IF(D81&lt;&gt;"",IF(D81-E80&gt;=3,"Fin de Bloc",""),"Fin de Bloc")))</f>
        <v>0</v>
      </c>
      <c r="J80" s="11" t="e">
        <f aca="false">IF(AND(I80="Fin de Bloc",I79="Fin de Bloc"),F80,IF(LEFT(I80,1)="D",SUM(F80:F80(F80:$F$20000,MATCH(1,(I80:$I$20000="Fin de Bloc"),0))),""))</f>
        <v>#VALUE!</v>
      </c>
      <c r="K80" s="12"/>
    </row>
    <row collapsed="false" customFormat="false" customHeight="false" hidden="false" ht="15" outlineLevel="0" r="81">
      <c r="A81" s="7" t="s">
        <v>11</v>
      </c>
      <c r="B81" s="7" t="s">
        <v>21</v>
      </c>
      <c r="C81" s="7" t="s">
        <v>13</v>
      </c>
      <c r="D81" s="8" t="n">
        <v>41384</v>
      </c>
      <c r="E81" s="8" t="n">
        <v>41385</v>
      </c>
      <c r="F81" s="9" t="n">
        <v>2</v>
      </c>
      <c r="G81" s="10" t="n">
        <v>0</v>
      </c>
      <c r="H81" s="9" t="s">
        <v>14</v>
      </c>
      <c r="I81" s="1" t="e">
        <f aca="false">IF(#ref !&lt;&gt;B81,"Fin de Bloc",IF(I80="Fin de Bloc","D"&amp;ROW(),IF(#ref !&lt;&gt;"",IF(#ref !-E81&gt;=3,"Fin de Bloc",""),"Fin de Bloc")))</f>
        <v>#VALUE!</v>
      </c>
      <c r="J81" s="11" t="e">
        <f aca="false">IF(AND(I81="Fin de Bloc",I80="Fin de Bloc"),F81,IF(LEFT(I81,1)="D",SUM(F81:F81(F81:$F$20000,MATCH(1,(I81:$I$20000="Fin de Bloc"),0))),""))</f>
        <v>#VALUE!</v>
      </c>
      <c r="K81" s="12"/>
    </row>
    <row collapsed="false" customFormat="false" customHeight="false" hidden="false" ht="15" outlineLevel="0" r="82">
      <c r="A82" s="7" t="s">
        <v>11</v>
      </c>
      <c r="B82" s="7" t="s">
        <v>21</v>
      </c>
      <c r="C82" s="7" t="s">
        <v>13</v>
      </c>
      <c r="D82" s="8" t="n">
        <v>41484</v>
      </c>
      <c r="E82" s="8" t="n">
        <v>41488</v>
      </c>
      <c r="F82" s="9" t="n">
        <v>5</v>
      </c>
      <c r="G82" s="13" t="n">
        <v>1.64236111111111</v>
      </c>
      <c r="H82" s="9" t="s">
        <v>14</v>
      </c>
      <c r="I82" s="1" t="e">
        <f aca="false">IF(B83&lt;&gt;B82,"Fin de Bloc",IF(#ref !="Fin de Bloc","D"&amp;ROW(),IF(D83&lt;&gt;"",IF(D83-E82&gt;=3,"Fin de Bloc",""),"Fin de Bloc")))</f>
        <v>#VALUE!</v>
      </c>
      <c r="J82" s="11" t="e">
        <f aca="false">IF(AND(I82="Fin de Bloc",I81="Fin de Bloc"),F82,IF(LEFT(I82,1)="D",SUM(F82:F82(F82:$F$20000,MATCH(1,(I82:$I$20000="Fin de Bloc"),0))),""))</f>
        <v>#VALUE!</v>
      </c>
      <c r="K82" s="27"/>
    </row>
    <row collapsed="false" customFormat="false" customHeight="false" hidden="false" ht="15" outlineLevel="0" r="83">
      <c r="A83" s="7" t="s">
        <v>11</v>
      </c>
      <c r="B83" s="7" t="s">
        <v>21</v>
      </c>
      <c r="C83" s="7" t="s">
        <v>13</v>
      </c>
      <c r="D83" s="8" t="n">
        <v>41489</v>
      </c>
      <c r="E83" s="8" t="n">
        <v>41489</v>
      </c>
      <c r="F83" s="9" t="n">
        <v>1</v>
      </c>
      <c r="G83" s="10" t="n">
        <v>0</v>
      </c>
      <c r="H83" s="9" t="s">
        <v>14</v>
      </c>
      <c r="I83" s="1" t="n">
        <f aca="false">IF(B84&lt;&gt;B83,"Fin de Bloc",IF(I82="Fin de Bloc","D"&amp;ROW(),IF(D84&lt;&gt;"",IF(D84-E83&gt;=3,"Fin de Bloc",""),"Fin de Bloc")))</f>
        <v>0</v>
      </c>
      <c r="J83" s="11" t="e">
        <f aca="false">IF(AND(I83="Fin de Bloc",I82="Fin de Bloc"),F83,IF(LEFT(I83,1)="D",SUM(F83:F83(F83:$F$20000,MATCH(1,(I83:$I$20000="Fin de Bloc"),0))),""))</f>
        <v>#VALUE!</v>
      </c>
      <c r="K83" s="27"/>
    </row>
    <row collapsed="false" customFormat="false" customHeight="false" hidden="false" ht="15" outlineLevel="0" r="84">
      <c r="A84" s="17" t="s">
        <v>11</v>
      </c>
      <c r="B84" s="17" t="s">
        <v>22</v>
      </c>
      <c r="C84" s="17" t="s">
        <v>13</v>
      </c>
      <c r="D84" s="18" t="n">
        <v>41591</v>
      </c>
      <c r="E84" s="18" t="n">
        <v>41593</v>
      </c>
      <c r="F84" s="19" t="n">
        <v>3</v>
      </c>
      <c r="G84" s="20" t="n">
        <v>0.975</v>
      </c>
      <c r="H84" s="19" t="s">
        <v>14</v>
      </c>
      <c r="I84" s="1" t="n">
        <f aca="false">IF(B85&lt;&gt;B84,"Fin de Bloc",IF(I83="Fin de Bloc","D"&amp;ROW(),IF(D85&lt;&gt;"",IF(D85-E84&gt;=3,"Fin de Bloc",""),"Fin de Bloc")))</f>
        <v>0</v>
      </c>
      <c r="J84" s="11" t="e">
        <f aca="false">IF(AND(I84="Fin de Bloc",I83="Fin de Bloc"),F84,IF(LEFT(I84,1)="D",SUM(F84:F84(F84:$F$20000,MATCH(1,(I84:$I$20000="Fin de Bloc"),0))),""))</f>
        <v>#VALUE!</v>
      </c>
      <c r="K84" s="23" t="n">
        <f aca="false">SUM(F84)</f>
        <v>3</v>
      </c>
    </row>
    <row collapsed="false" customFormat="false" customHeight="false" hidden="false" ht="15" outlineLevel="0" r="85">
      <c r="A85" s="17" t="s">
        <v>11</v>
      </c>
      <c r="B85" s="17" t="s">
        <v>23</v>
      </c>
      <c r="C85" s="17" t="s">
        <v>13</v>
      </c>
      <c r="D85" s="18" t="n">
        <v>41331</v>
      </c>
      <c r="E85" s="18" t="n">
        <v>41334</v>
      </c>
      <c r="F85" s="19" t="n">
        <v>4</v>
      </c>
      <c r="G85" s="26" t="n">
        <v>1.30902777777778</v>
      </c>
      <c r="H85" s="19" t="s">
        <v>14</v>
      </c>
      <c r="I85" s="1" t="n">
        <f aca="false">IF(B86&lt;&gt;B85,"Fin de Bloc",IF(I84="Fin de Bloc","D"&amp;ROW(),IF(D86&lt;&gt;"",IF(D86-E85&gt;=3,"Fin de Bloc",""),"Fin de Bloc")))</f>
        <v>0</v>
      </c>
      <c r="J85" s="11" t="e">
        <f aca="false">IF(AND(I85="Fin de Bloc",I84="Fin de Bloc"),F85,IF(LEFT(I85,1)="D",SUM(F85:F85(F85:$F$20000,MATCH(1,(I85:$I$20000="Fin de Bloc"),0))),""))</f>
        <v>#VALUE!</v>
      </c>
      <c r="K85" s="24" t="n">
        <f aca="false">SUM(F85)</f>
        <v>4</v>
      </c>
    </row>
    <row collapsed="false" customFormat="false" customHeight="false" hidden="false" ht="15" outlineLevel="0" r="86">
      <c r="A86" s="7" t="s">
        <v>11</v>
      </c>
      <c r="B86" s="7" t="s">
        <v>23</v>
      </c>
      <c r="C86" s="7" t="s">
        <v>13</v>
      </c>
      <c r="D86" s="8" t="n">
        <v>41344</v>
      </c>
      <c r="E86" s="8" t="n">
        <v>41348</v>
      </c>
      <c r="F86" s="9" t="n">
        <v>5</v>
      </c>
      <c r="G86" s="13" t="n">
        <v>1.64236111111111</v>
      </c>
      <c r="H86" s="9" t="s">
        <v>14</v>
      </c>
      <c r="I86" s="1" t="n">
        <f aca="false">IF(B87&lt;&gt;B86,"Fin de Bloc",IF(I85="Fin de Bloc","D"&amp;ROW(),IF(D87&lt;&gt;"",IF(D87-E86&gt;=3,"Fin de Bloc",""),"Fin de Bloc")))</f>
        <v>0</v>
      </c>
      <c r="J86" s="11" t="e">
        <f aca="false">IF(AND(I86="Fin de Bloc",I85="Fin de Bloc"),F86,IF(LEFT(I86,1)="D",SUM(F86:F86(F86:$F$20000,MATCH(1,(I86:$I$20000="Fin de Bloc"),0))),""))</f>
        <v>#VALUE!</v>
      </c>
      <c r="K86" s="21" t="n">
        <f aca="false">SUM(F86)</f>
        <v>5</v>
      </c>
    </row>
    <row collapsed="false" customFormat="false" customHeight="false" hidden="false" ht="15" outlineLevel="0" r="87">
      <c r="A87" s="7" t="s">
        <v>11</v>
      </c>
      <c r="B87" s="7" t="s">
        <v>23</v>
      </c>
      <c r="C87" s="7" t="s">
        <v>13</v>
      </c>
      <c r="D87" s="8" t="n">
        <v>41415</v>
      </c>
      <c r="E87" s="8" t="n">
        <v>41418</v>
      </c>
      <c r="F87" s="9" t="n">
        <v>4</v>
      </c>
      <c r="G87" s="13" t="n">
        <v>1.30902777777778</v>
      </c>
      <c r="H87" s="9" t="s">
        <v>14</v>
      </c>
      <c r="I87" s="1" t="n">
        <f aca="false">IF(B88&lt;&gt;B87,"Fin de Bloc",IF(I86="Fin de Bloc","D"&amp;ROW(),IF(D88&lt;&gt;"",IF(D88-E87&gt;=3,"Fin de Bloc",""),"Fin de Bloc")))</f>
        <v>0</v>
      </c>
      <c r="J87" s="11" t="e">
        <f aca="false">IF(AND(I87="Fin de Bloc",I86="Fin de Bloc"),F87,IF(LEFT(I87,1)="D",SUM(F87:F87(F87:$F$20000,MATCH(1,(I87:$I$20000="Fin de Bloc"),0))),""))</f>
        <v>#VALUE!</v>
      </c>
      <c r="K87" s="22" t="n">
        <f aca="false">SUM(F87)</f>
        <v>4</v>
      </c>
    </row>
    <row collapsed="false" customFormat="false" customHeight="false" hidden="false" ht="15" outlineLevel="0" r="88">
      <c r="A88" s="17" t="s">
        <v>11</v>
      </c>
      <c r="B88" s="17" t="s">
        <v>23</v>
      </c>
      <c r="C88" s="17" t="s">
        <v>13</v>
      </c>
      <c r="D88" s="18" t="n">
        <v>41625</v>
      </c>
      <c r="E88" s="18" t="n">
        <v>41628</v>
      </c>
      <c r="F88" s="19" t="n">
        <v>4</v>
      </c>
      <c r="G88" s="26" t="n">
        <v>1.30902777777778</v>
      </c>
      <c r="H88" s="19" t="s">
        <v>14</v>
      </c>
      <c r="I88" s="1" t="n">
        <f aca="false">IF(B89&lt;&gt;B88,"Fin de Bloc",IF(I87="Fin de Bloc","D"&amp;ROW(),IF(D89&lt;&gt;"",IF(D89-E88&gt;=3,"Fin de Bloc",""),"Fin de Bloc")))</f>
        <v>0</v>
      </c>
      <c r="J88" s="11" t="e">
        <f aca="false">IF(AND(I88="Fin de Bloc",I87="Fin de Bloc"),F88,IF(LEFT(I88,1)="D",SUM(F88:F88(F88:$F$20000,MATCH(1,(I88:$I$20000="Fin de Bloc"),0))),""))</f>
        <v>#VALUE!</v>
      </c>
      <c r="K88" s="24" t="n">
        <f aca="false">SUM(F88)</f>
        <v>4</v>
      </c>
    </row>
    <row collapsed="false" customFormat="false" customHeight="false" hidden="false" ht="15" outlineLevel="0" r="89">
      <c r="A89" s="17" t="s">
        <v>11</v>
      </c>
      <c r="B89" s="17" t="s">
        <v>24</v>
      </c>
      <c r="C89" s="17" t="s">
        <v>13</v>
      </c>
      <c r="D89" s="18" t="n">
        <v>41505</v>
      </c>
      <c r="E89" s="18" t="n">
        <v>41507</v>
      </c>
      <c r="F89" s="19" t="n">
        <v>3</v>
      </c>
      <c r="G89" s="26" t="n">
        <v>1</v>
      </c>
      <c r="H89" s="19" t="s">
        <v>14</v>
      </c>
      <c r="I89" s="1" t="n">
        <f aca="false">IF(B90&lt;&gt;B89,"Fin de Bloc",IF(I88="Fin de Bloc","D"&amp;ROW(),IF(D90&lt;&gt;"",IF(D90-E89&gt;=3,"Fin de Bloc",""),"Fin de Bloc")))</f>
        <v>0</v>
      </c>
      <c r="J89" s="11" t="e">
        <f aca="false">IF(AND(I89="Fin de Bloc",I88="Fin de Bloc"),F89,IF(LEFT(I89,1)="D",SUM(F89:F89(F89:$F$20000,MATCH(1,(I89:$I$20000="Fin de Bloc"),0))),""))</f>
        <v>#VALUE!</v>
      </c>
      <c r="K89" s="21" t="n">
        <f aca="false">SUM(F89)</f>
        <v>3</v>
      </c>
    </row>
    <row collapsed="false" customFormat="false" customHeight="false" hidden="false" ht="15" outlineLevel="0" r="90">
      <c r="A90" s="17" t="s">
        <v>11</v>
      </c>
      <c r="B90" s="17" t="s">
        <v>25</v>
      </c>
      <c r="C90" s="17" t="s">
        <v>13</v>
      </c>
      <c r="D90" s="18" t="n">
        <v>41485</v>
      </c>
      <c r="E90" s="18" t="n">
        <v>41488</v>
      </c>
      <c r="F90" s="19" t="n">
        <v>4</v>
      </c>
      <c r="G90" s="26" t="n">
        <v>1.29166666666667</v>
      </c>
      <c r="H90" s="19" t="s">
        <v>14</v>
      </c>
      <c r="I90" s="1" t="n">
        <f aca="false">IF(B91&lt;&gt;B90,"Fin de Bloc",IF(I89="Fin de Bloc","D"&amp;ROW(),IF(D91&lt;&gt;"",IF(D91-E90&gt;=3,"Fin de Bloc",""),"Fin de Bloc")))</f>
        <v>0</v>
      </c>
      <c r="J90" s="11" t="e">
        <f aca="false">IF(AND(I90="Fin de Bloc",I89="Fin de Bloc"),F90,IF(LEFT(I90,1)="D",SUM(F90:F90(F90:$F$20000,MATCH(1,(I90:$I$20000="Fin de Bloc"),0))),""))</f>
        <v>#VALUE!</v>
      </c>
      <c r="K90" s="22" t="n">
        <f aca="false">SUM(F90)</f>
        <v>4</v>
      </c>
    </row>
    <row collapsed="false" customFormat="false" customHeight="false" hidden="false" ht="15" outlineLevel="0" r="91">
      <c r="A91" s="7" t="s">
        <v>11</v>
      </c>
      <c r="B91" s="7" t="s">
        <v>25</v>
      </c>
      <c r="C91" s="7" t="s">
        <v>13</v>
      </c>
      <c r="D91" s="8" t="n">
        <v>41491</v>
      </c>
      <c r="E91" s="8" t="n">
        <v>41495</v>
      </c>
      <c r="F91" s="9" t="n">
        <v>5</v>
      </c>
      <c r="G91" s="13" t="n">
        <v>1.625</v>
      </c>
      <c r="H91" s="9" t="s">
        <v>14</v>
      </c>
      <c r="I91" s="1" t="n">
        <f aca="false">IF(B92&lt;&gt;B91,"Fin de Bloc",IF(I90="Fin de Bloc","D"&amp;ROW(),IF(D92&lt;&gt;"",IF(D92-E91&gt;=3,"Fin de Bloc",""),"Fin de Bloc")))</f>
        <v>0</v>
      </c>
      <c r="J91" s="11" t="e">
        <f aca="false">IF(AND(I91="Fin de Bloc",I90="Fin de Bloc"),F91,IF(LEFT(I91,1)="D",SUM(F91:F91(F91:$F$20000,MATCH(1,(I91:$I$20000="Fin de Bloc"),0))),""))</f>
        <v>#VALUE!</v>
      </c>
      <c r="K91" s="15" t="n">
        <f aca="false">SUM(F91:F93)</f>
        <v>9</v>
      </c>
    </row>
    <row collapsed="false" customFormat="false" customHeight="false" hidden="false" ht="15" outlineLevel="0" r="92">
      <c r="A92" s="7" t="s">
        <v>11</v>
      </c>
      <c r="B92" s="7" t="s">
        <v>25</v>
      </c>
      <c r="C92" s="7" t="s">
        <v>13</v>
      </c>
      <c r="D92" s="8" t="n">
        <v>41498</v>
      </c>
      <c r="E92" s="8" t="n">
        <v>41500</v>
      </c>
      <c r="F92" s="9" t="n">
        <v>3</v>
      </c>
      <c r="G92" s="13" t="n">
        <v>1</v>
      </c>
      <c r="H92" s="9" t="s">
        <v>14</v>
      </c>
      <c r="I92" s="1" t="n">
        <f aca="false">IF(B93&lt;&gt;B92,"Fin de Bloc",IF(I91="Fin de Bloc","D"&amp;ROW(),IF(D93&lt;&gt;"",IF(D93-E92&gt;=3,"Fin de Bloc",""),"Fin de Bloc")))</f>
        <v>0</v>
      </c>
      <c r="J92" s="11" t="e">
        <f aca="false">IF(AND(I92="Fin de Bloc",I91="Fin de Bloc"),F92,IF(LEFT(I92,1)="D",SUM(F92:F92(F92:$F$20000,MATCH(1,(I92:$I$20000="Fin de Bloc"),0))),""))</f>
        <v>#VALUE!</v>
      </c>
      <c r="K92" s="15"/>
    </row>
    <row collapsed="false" customFormat="false" customHeight="false" hidden="false" ht="15" outlineLevel="0" r="93">
      <c r="A93" s="7" t="s">
        <v>11</v>
      </c>
      <c r="B93" s="7" t="s">
        <v>25</v>
      </c>
      <c r="C93" s="7" t="s">
        <v>13</v>
      </c>
      <c r="D93" s="8" t="n">
        <v>41502</v>
      </c>
      <c r="E93" s="8" t="n">
        <v>41502</v>
      </c>
      <c r="F93" s="9" t="n">
        <v>1</v>
      </c>
      <c r="G93" s="10" t="n">
        <v>0.291666666666667</v>
      </c>
      <c r="H93" s="9" t="s">
        <v>14</v>
      </c>
      <c r="I93" s="1" t="n">
        <f aca="false">IF(B94&lt;&gt;B93,"Fin de Bloc",IF(I92="Fin de Bloc","D"&amp;ROW(),IF(D94&lt;&gt;"",IF(D94-E93&gt;=3,"Fin de Bloc",""),"Fin de Bloc")))</f>
        <v>0</v>
      </c>
      <c r="J93" s="11" t="e">
        <f aca="false">IF(AND(I93="Fin de Bloc",I92="Fin de Bloc"),F93,IF(LEFT(I93,1)="D",SUM(F93:F93(F93:$F$20000,MATCH(1,(I93:$I$20000="Fin de Bloc"),0))),""))</f>
        <v>#VALUE!</v>
      </c>
      <c r="K93" s="15"/>
    </row>
    <row collapsed="false" customFormat="false" customHeight="false" hidden="false" ht="15" outlineLevel="0" r="94">
      <c r="A94" s="7" t="s">
        <v>11</v>
      </c>
      <c r="B94" s="7" t="s">
        <v>26</v>
      </c>
      <c r="C94" s="7" t="s">
        <v>13</v>
      </c>
      <c r="D94" s="8" t="n">
        <v>41464</v>
      </c>
      <c r="E94" s="8" t="n">
        <v>41467</v>
      </c>
      <c r="F94" s="9" t="n">
        <v>4</v>
      </c>
      <c r="G94" s="13" t="n">
        <v>1.29166666666667</v>
      </c>
      <c r="H94" s="9" t="s">
        <v>14</v>
      </c>
      <c r="I94" s="1" t="n">
        <f aca="false">IF(B95&lt;&gt;B94,"Fin de Bloc",IF(I93="Fin de Bloc","D"&amp;ROW(),IF(D95&lt;&gt;"",IF(D95-E94&gt;=3,"Fin de Bloc",""),"Fin de Bloc")))</f>
        <v>0</v>
      </c>
      <c r="J94" s="11" t="e">
        <f aca="false">IF(AND(I94="Fin de Bloc",I93="Fin de Bloc"),F94,IF(LEFT(I94,1)="D",SUM(F94:F94(F94:$F$20000,MATCH(1,(I94:$I$20000="Fin de Bloc"),0))),""))</f>
        <v>#VALUE!</v>
      </c>
      <c r="K94" s="24" t="n">
        <f aca="false">SUM(F94)</f>
        <v>4</v>
      </c>
    </row>
    <row collapsed="false" customFormat="false" customHeight="false" hidden="false" ht="15" outlineLevel="0" r="95">
      <c r="A95" s="7" t="s">
        <v>11</v>
      </c>
      <c r="B95" s="7" t="s">
        <v>26</v>
      </c>
      <c r="C95" s="7" t="s">
        <v>13</v>
      </c>
      <c r="D95" s="8" t="n">
        <v>41493</v>
      </c>
      <c r="E95" s="8" t="n">
        <v>41495</v>
      </c>
      <c r="F95" s="9" t="n">
        <v>3</v>
      </c>
      <c r="G95" s="10" t="n">
        <v>0.958333333333333</v>
      </c>
      <c r="H95" s="9" t="s">
        <v>14</v>
      </c>
      <c r="I95" s="1" t="n">
        <f aca="false">IF(B96&lt;&gt;B95,"Fin de Bloc",IF(I94="Fin de Bloc","D"&amp;ROW(),IF(D96&lt;&gt;"",IF(D96-E95&gt;=3,"Fin de Bloc",""),"Fin de Bloc")))</f>
        <v>0</v>
      </c>
      <c r="J95" s="11" t="e">
        <f aca="false">IF(AND(I95="Fin de Bloc",I94="Fin de Bloc"),F95,IF(LEFT(I95,1)="D",SUM(F95:F95(F95:$F$20000,MATCH(1,(I95:$I$20000="Fin de Bloc"),0))),""))</f>
        <v>#VALUE!</v>
      </c>
      <c r="K95" s="12" t="n">
        <f aca="false">SUM(F95:F97)</f>
        <v>7</v>
      </c>
    </row>
    <row collapsed="false" customFormat="false" customHeight="false" hidden="false" ht="15" outlineLevel="0" r="96">
      <c r="A96" s="7" t="s">
        <v>11</v>
      </c>
      <c r="B96" s="7" t="s">
        <v>26</v>
      </c>
      <c r="C96" s="7" t="s">
        <v>13</v>
      </c>
      <c r="D96" s="8" t="n">
        <v>41498</v>
      </c>
      <c r="E96" s="8" t="n">
        <v>41500</v>
      </c>
      <c r="F96" s="9" t="n">
        <v>3</v>
      </c>
      <c r="G96" s="13" t="n">
        <v>1</v>
      </c>
      <c r="H96" s="9" t="s">
        <v>14</v>
      </c>
      <c r="I96" s="1" t="n">
        <f aca="false">IF(B97&lt;&gt;B96,"Fin de Bloc",IF(I95="Fin de Bloc","D"&amp;ROW(),IF(D97&lt;&gt;"",IF(D97-E96&gt;=3,"Fin de Bloc",""),"Fin de Bloc")))</f>
        <v>0</v>
      </c>
      <c r="J96" s="11" t="e">
        <f aca="false">IF(AND(I96="Fin de Bloc",I95="Fin de Bloc"),F96,IF(LEFT(I96,1)="D",SUM(F96:F96(F96:$F$20000,MATCH(1,(I96:$I$20000="Fin de Bloc"),0))),""))</f>
        <v>#VALUE!</v>
      </c>
      <c r="K96" s="12"/>
    </row>
    <row collapsed="false" customFormat="false" customHeight="false" hidden="false" ht="15" outlineLevel="0" r="97">
      <c r="A97" s="7" t="s">
        <v>11</v>
      </c>
      <c r="B97" s="7" t="s">
        <v>26</v>
      </c>
      <c r="C97" s="7" t="s">
        <v>13</v>
      </c>
      <c r="D97" s="8" t="n">
        <v>41502</v>
      </c>
      <c r="E97" s="8" t="n">
        <v>41502</v>
      </c>
      <c r="F97" s="9" t="n">
        <v>1</v>
      </c>
      <c r="G97" s="10" t="n">
        <v>0.291666666666667</v>
      </c>
      <c r="H97" s="9" t="s">
        <v>14</v>
      </c>
      <c r="I97" s="1" t="n">
        <f aca="false">IF(B98&lt;&gt;B97,"Fin de Bloc",IF(I96="Fin de Bloc","D"&amp;ROW(),IF(D98&lt;&gt;"",IF(D98-E97&gt;=3,"Fin de Bloc",""),"Fin de Bloc")))</f>
        <v>0</v>
      </c>
      <c r="J97" s="11" t="e">
        <f aca="false">IF(AND(I97="Fin de Bloc",I96="Fin de Bloc"),F97,IF(LEFT(I97,1)="D",SUM(F97:F97(F97:$F$20000,MATCH(1,(I97:$I$20000="Fin de Bloc"),0))),""))</f>
        <v>#VALUE!</v>
      </c>
      <c r="K97" s="12"/>
    </row>
    <row collapsed="false" customFormat="false" customHeight="false" hidden="false" ht="15" outlineLevel="0" r="98">
      <c r="A98" s="7" t="s">
        <v>11</v>
      </c>
      <c r="B98" s="7" t="s">
        <v>26</v>
      </c>
      <c r="C98" s="7" t="s">
        <v>13</v>
      </c>
      <c r="D98" s="8" t="n">
        <v>41513</v>
      </c>
      <c r="E98" s="8" t="n">
        <v>41513</v>
      </c>
      <c r="F98" s="9" t="n">
        <v>1</v>
      </c>
      <c r="G98" s="10" t="n">
        <v>0.333333333333333</v>
      </c>
      <c r="H98" s="9" t="s">
        <v>14</v>
      </c>
      <c r="I98" s="1" t="n">
        <f aca="false">IF(B99&lt;&gt;B98,"Fin de Bloc",IF(I97="Fin de Bloc","D"&amp;ROW(),IF(D99&lt;&gt;"",IF(D99-E98&gt;=3,"Fin de Bloc",""),"Fin de Bloc")))</f>
        <v>0</v>
      </c>
      <c r="J98" s="11" t="e">
        <f aca="false">IF(AND(I98="Fin de Bloc",I97="Fin de Bloc"),F98,IF(LEFT(I98,1)="D",SUM(F98:F98(F98:$F$20000,MATCH(1,(I98:$I$20000="Fin de Bloc"),0))),""))</f>
        <v>#VALUE!</v>
      </c>
      <c r="K98" s="22" t="n">
        <f aca="false">SUM(F98)</f>
        <v>1</v>
      </c>
    </row>
    <row collapsed="false" customFormat="false" customHeight="false" hidden="false" ht="15" outlineLevel="0" r="99">
      <c r="A99" s="7" t="s">
        <v>11</v>
      </c>
      <c r="B99" s="7" t="s">
        <v>26</v>
      </c>
      <c r="C99" s="7" t="s">
        <v>13</v>
      </c>
      <c r="D99" s="8" t="n">
        <v>41520</v>
      </c>
      <c r="E99" s="8" t="n">
        <v>41523</v>
      </c>
      <c r="F99" s="9" t="n">
        <v>4</v>
      </c>
      <c r="G99" s="13" t="n">
        <v>1.29166666666667</v>
      </c>
      <c r="H99" s="9" t="s">
        <v>14</v>
      </c>
      <c r="I99" s="1" t="n">
        <f aca="false">IF(B100&lt;&gt;B99,"Fin de Bloc",IF(I98="Fin de Bloc","D"&amp;ROW(),IF(D100&lt;&gt;"",IF(D100-E99&gt;=3,"Fin de Bloc",""),"Fin de Bloc")))</f>
        <v>0</v>
      </c>
      <c r="J99" s="11" t="e">
        <f aca="false">IF(AND(I99="Fin de Bloc",I98="Fin de Bloc"),F99,IF(LEFT(I99,1)="D",SUM(F99:F99(F99:$F$20000,MATCH(1,(I99:$I$20000="Fin de Bloc"),0))),""))</f>
        <v>#VALUE!</v>
      </c>
      <c r="K99" s="15" t="n">
        <f aca="false">SUM(F99:F125)</f>
        <v>92</v>
      </c>
    </row>
    <row collapsed="false" customFormat="false" customHeight="false" hidden="false" ht="15" outlineLevel="0" r="100">
      <c r="A100" s="7" t="s">
        <v>11</v>
      </c>
      <c r="B100" s="7" t="s">
        <v>26</v>
      </c>
      <c r="C100" s="7" t="s">
        <v>13</v>
      </c>
      <c r="D100" s="8" t="n">
        <v>41526</v>
      </c>
      <c r="E100" s="8" t="n">
        <v>41528</v>
      </c>
      <c r="F100" s="9" t="n">
        <v>3</v>
      </c>
      <c r="G100" s="13" t="n">
        <v>1</v>
      </c>
      <c r="H100" s="9" t="s">
        <v>14</v>
      </c>
      <c r="I100" s="1" t="n">
        <f aca="false">IF(B101&lt;&gt;B100,"Fin de Bloc",IF(I99="Fin de Bloc","D"&amp;ROW(),IF(D101&lt;&gt;"",IF(D101-E100&gt;=3,"Fin de Bloc",""),"Fin de Bloc")))</f>
        <v>0</v>
      </c>
      <c r="J100" s="11" t="e">
        <f aca="false">IF(AND(I100="Fin de Bloc",I99="Fin de Bloc"),F100,IF(LEFT(I100,1)="D",SUM(F100:F100(F100:$F$20000,MATCH(1,(I100:$I$20000="Fin de Bloc"),0))),""))</f>
        <v>#VALUE!</v>
      </c>
      <c r="K100" s="15"/>
    </row>
    <row collapsed="false" customFormat="false" customHeight="false" hidden="false" ht="15" outlineLevel="0" r="101">
      <c r="A101" s="7" t="s">
        <v>11</v>
      </c>
      <c r="B101" s="7" t="s">
        <v>26</v>
      </c>
      <c r="C101" s="7" t="s">
        <v>13</v>
      </c>
      <c r="D101" s="8" t="n">
        <v>41555</v>
      </c>
      <c r="E101" s="8" t="n">
        <v>41558</v>
      </c>
      <c r="F101" s="9" t="n">
        <v>4</v>
      </c>
      <c r="G101" s="13" t="n">
        <v>1.29166666666667</v>
      </c>
      <c r="H101" s="9" t="s">
        <v>14</v>
      </c>
      <c r="I101" s="1" t="n">
        <f aca="false">IF(B102&lt;&gt;B101,"Fin de Bloc",IF(I100="Fin de Bloc","D"&amp;ROW(),IF(D102&lt;&gt;"",IF(D102-E101&gt;=3,"Fin de Bloc",""),"Fin de Bloc")))</f>
        <v>0</v>
      </c>
      <c r="J101" s="11" t="e">
        <f aca="false">IF(AND(I101="Fin de Bloc",I100="Fin de Bloc"),F101,IF(LEFT(I101,1)="D",SUM(F101:F101(F101:$F$20000,MATCH(1,(I101:$I$20000="Fin de Bloc"),0))),""))</f>
        <v>#VALUE!</v>
      </c>
      <c r="K101" s="15"/>
    </row>
    <row collapsed="false" customFormat="false" customHeight="false" hidden="false" ht="15" outlineLevel="0" r="102">
      <c r="A102" s="7" t="s">
        <v>11</v>
      </c>
      <c r="B102" s="7" t="s">
        <v>26</v>
      </c>
      <c r="C102" s="7" t="s">
        <v>13</v>
      </c>
      <c r="D102" s="8" t="n">
        <v>41559</v>
      </c>
      <c r="E102" s="8" t="n">
        <v>41560</v>
      </c>
      <c r="F102" s="9" t="n">
        <v>2</v>
      </c>
      <c r="G102" s="10" t="n">
        <v>0</v>
      </c>
      <c r="H102" s="9" t="s">
        <v>14</v>
      </c>
      <c r="I102" s="1" t="n">
        <f aca="false">IF(B103&lt;&gt;B102,"Fin de Bloc",IF(I101="Fin de Bloc","D"&amp;ROW(),IF(D103&lt;&gt;"",IF(D103-E102&gt;=3,"Fin de Bloc",""),"Fin de Bloc")))</f>
        <v>0</v>
      </c>
      <c r="J102" s="11" t="e">
        <f aca="false">IF(AND(I102="Fin de Bloc",I101="Fin de Bloc"),F102,IF(LEFT(I102,1)="D",SUM(F102:F102(F102:$F$20000,MATCH(1,(I102:$I$20000="Fin de Bloc"),0))),""))</f>
        <v>#VALUE!</v>
      </c>
      <c r="K102" s="15"/>
    </row>
    <row collapsed="false" customFormat="false" customHeight="false" hidden="false" ht="15" outlineLevel="0" r="103">
      <c r="A103" s="7" t="s">
        <v>11</v>
      </c>
      <c r="B103" s="7" t="s">
        <v>26</v>
      </c>
      <c r="C103" s="7" t="s">
        <v>13</v>
      </c>
      <c r="D103" s="8" t="n">
        <v>41561</v>
      </c>
      <c r="E103" s="8" t="n">
        <v>41565</v>
      </c>
      <c r="F103" s="9" t="n">
        <v>5</v>
      </c>
      <c r="G103" s="13" t="n">
        <v>1.625</v>
      </c>
      <c r="H103" s="9" t="s">
        <v>14</v>
      </c>
      <c r="I103" s="1" t="n">
        <f aca="false">IF(B104&lt;&gt;B103,"Fin de Bloc",IF(I102="Fin de Bloc","D"&amp;ROW(),IF(D104&lt;&gt;"",IF(D104-E103&gt;=3,"Fin de Bloc",""),"Fin de Bloc")))</f>
        <v>0</v>
      </c>
      <c r="J103" s="11" t="e">
        <f aca="false">IF(AND(I103="Fin de Bloc",I102="Fin de Bloc"),F103,IF(LEFT(I103,1)="D",SUM(F103:F103(F103:$F$20000,MATCH(1,(I103:$I$20000="Fin de Bloc"),0))),""))</f>
        <v>#VALUE!</v>
      </c>
      <c r="K103" s="15"/>
    </row>
    <row collapsed="false" customFormat="false" customHeight="false" hidden="false" ht="15" outlineLevel="0" r="104">
      <c r="A104" s="7" t="s">
        <v>11</v>
      </c>
      <c r="B104" s="7" t="s">
        <v>26</v>
      </c>
      <c r="C104" s="7" t="s">
        <v>13</v>
      </c>
      <c r="D104" s="8" t="n">
        <v>41566</v>
      </c>
      <c r="E104" s="8" t="n">
        <v>41567</v>
      </c>
      <c r="F104" s="9" t="n">
        <v>2</v>
      </c>
      <c r="G104" s="10" t="n">
        <v>0</v>
      </c>
      <c r="H104" s="9" t="s">
        <v>14</v>
      </c>
      <c r="I104" s="1" t="n">
        <f aca="false">IF(B105&lt;&gt;B104,"Fin de Bloc",IF(I103="Fin de Bloc","D"&amp;ROW(),IF(D105&lt;&gt;"",IF(D105-E104&gt;=3,"Fin de Bloc",""),"Fin de Bloc")))</f>
        <v>0</v>
      </c>
      <c r="J104" s="11" t="e">
        <f aca="false">IF(AND(I104="Fin de Bloc",I103="Fin de Bloc"),F104,IF(LEFT(I104,1)="D",SUM(F104:F104(F104:$F$20000,MATCH(1,(I104:$I$20000="Fin de Bloc"),0))),""))</f>
        <v>#VALUE!</v>
      </c>
      <c r="K104" s="15"/>
    </row>
    <row collapsed="false" customFormat="false" customHeight="false" hidden="false" ht="15" outlineLevel="0" r="105">
      <c r="A105" s="7" t="s">
        <v>11</v>
      </c>
      <c r="B105" s="7" t="s">
        <v>26</v>
      </c>
      <c r="C105" s="7" t="s">
        <v>13</v>
      </c>
      <c r="D105" s="8" t="n">
        <v>41568</v>
      </c>
      <c r="E105" s="8" t="n">
        <v>41572</v>
      </c>
      <c r="F105" s="9" t="n">
        <v>5</v>
      </c>
      <c r="G105" s="13" t="n">
        <v>1.625</v>
      </c>
      <c r="H105" s="9" t="s">
        <v>14</v>
      </c>
      <c r="I105" s="1" t="n">
        <f aca="false">IF(B106&lt;&gt;B105,"Fin de Bloc",IF(I104="Fin de Bloc","D"&amp;ROW(),IF(D106&lt;&gt;"",IF(D106-E105&gt;=3,"Fin de Bloc",""),"Fin de Bloc")))</f>
        <v>0</v>
      </c>
      <c r="J105" s="11" t="e">
        <f aca="false">IF(AND(I105="Fin de Bloc",I104="Fin de Bloc"),F105,IF(LEFT(I105,1)="D",SUM(F105:F105(F105:$F$20000,MATCH(1,(I105:$I$20000="Fin de Bloc"),0))),""))</f>
        <v>#VALUE!</v>
      </c>
      <c r="K105" s="15"/>
    </row>
    <row collapsed="false" customFormat="false" customHeight="false" hidden="false" ht="15" outlineLevel="0" r="106">
      <c r="A106" s="7" t="s">
        <v>11</v>
      </c>
      <c r="B106" s="7" t="s">
        <v>26</v>
      </c>
      <c r="C106" s="7" t="s">
        <v>13</v>
      </c>
      <c r="D106" s="8" t="n">
        <v>41573</v>
      </c>
      <c r="E106" s="8" t="n">
        <v>41574</v>
      </c>
      <c r="F106" s="9" t="n">
        <v>2</v>
      </c>
      <c r="G106" s="10" t="n">
        <v>0</v>
      </c>
      <c r="H106" s="9" t="s">
        <v>14</v>
      </c>
      <c r="I106" s="1" t="n">
        <f aca="false">IF(B107&lt;&gt;B106,"Fin de Bloc",IF(I105="Fin de Bloc","D"&amp;ROW(),IF(D107&lt;&gt;"",IF(D107-E106&gt;=3,"Fin de Bloc",""),"Fin de Bloc")))</f>
        <v>0</v>
      </c>
      <c r="J106" s="11" t="e">
        <f aca="false">IF(AND(I106="Fin de Bloc",I105="Fin de Bloc"),F106,IF(LEFT(I106,1)="D",SUM(F106:F106(F106:$F$20000,MATCH(1,(I106:$I$20000="Fin de Bloc"),0))),""))</f>
        <v>#VALUE!</v>
      </c>
      <c r="K106" s="15"/>
    </row>
    <row collapsed="false" customFormat="false" customHeight="false" hidden="false" ht="15" outlineLevel="0" r="107">
      <c r="A107" s="7" t="s">
        <v>11</v>
      </c>
      <c r="B107" s="7" t="s">
        <v>26</v>
      </c>
      <c r="C107" s="7" t="s">
        <v>13</v>
      </c>
      <c r="D107" s="8" t="n">
        <v>41575</v>
      </c>
      <c r="E107" s="8" t="n">
        <v>41579</v>
      </c>
      <c r="F107" s="9" t="n">
        <v>5</v>
      </c>
      <c r="G107" s="13" t="n">
        <v>1.625</v>
      </c>
      <c r="H107" s="9" t="s">
        <v>14</v>
      </c>
      <c r="I107" s="1" t="n">
        <f aca="false">IF(B108&lt;&gt;B107,"Fin de Bloc",IF(I106="Fin de Bloc","D"&amp;ROW(),IF(D108&lt;&gt;"",IF(D108-E107&gt;=3,"Fin de Bloc",""),"Fin de Bloc")))</f>
        <v>0</v>
      </c>
      <c r="J107" s="11" t="e">
        <f aca="false">IF(AND(I107="Fin de Bloc",I106="Fin de Bloc"),F107,IF(LEFT(I107,1)="D",SUM(F107:F107(F107:$F$20000,MATCH(1,(I107:$I$20000="Fin de Bloc"),0))),""))</f>
        <v>#VALUE!</v>
      </c>
      <c r="K107" s="15"/>
    </row>
    <row collapsed="false" customFormat="false" customHeight="false" hidden="false" ht="15" outlineLevel="0" r="108">
      <c r="A108" s="7" t="s">
        <v>11</v>
      </c>
      <c r="B108" s="7" t="s">
        <v>26</v>
      </c>
      <c r="C108" s="7" t="s">
        <v>13</v>
      </c>
      <c r="D108" s="8" t="n">
        <v>41580</v>
      </c>
      <c r="E108" s="8" t="n">
        <v>41581</v>
      </c>
      <c r="F108" s="9" t="n">
        <v>2</v>
      </c>
      <c r="G108" s="10" t="n">
        <v>0</v>
      </c>
      <c r="H108" s="9" t="s">
        <v>14</v>
      </c>
      <c r="I108" s="1" t="n">
        <f aca="false">IF(B109&lt;&gt;B108,"Fin de Bloc",IF(I107="Fin de Bloc","D"&amp;ROW(),IF(D109&lt;&gt;"",IF(D109-E108&gt;=3,"Fin de Bloc",""),"Fin de Bloc")))</f>
        <v>0</v>
      </c>
      <c r="J108" s="11" t="e">
        <f aca="false">IF(AND(I108="Fin de Bloc",I107="Fin de Bloc"),F108,IF(LEFT(I108,1)="D",SUM(F108:F108(F108:$F$20000,MATCH(1,(I108:$I$20000="Fin de Bloc"),0))),""))</f>
        <v>#VALUE!</v>
      </c>
      <c r="K108" s="15"/>
    </row>
    <row collapsed="false" customFormat="false" customHeight="false" hidden="false" ht="15" outlineLevel="0" r="109">
      <c r="A109" s="7" t="s">
        <v>11</v>
      </c>
      <c r="B109" s="7" t="s">
        <v>26</v>
      </c>
      <c r="C109" s="7" t="s">
        <v>13</v>
      </c>
      <c r="D109" s="8" t="n">
        <v>41582</v>
      </c>
      <c r="E109" s="8" t="n">
        <v>41586</v>
      </c>
      <c r="F109" s="9" t="n">
        <v>5</v>
      </c>
      <c r="G109" s="13" t="n">
        <v>1.625</v>
      </c>
      <c r="H109" s="9" t="s">
        <v>14</v>
      </c>
      <c r="I109" s="1" t="n">
        <f aca="false">IF(B110&lt;&gt;B109,"Fin de Bloc",IF(I108="Fin de Bloc","D"&amp;ROW(),IF(D110&lt;&gt;"",IF(D110-E109&gt;=3,"Fin de Bloc",""),"Fin de Bloc")))</f>
        <v>0</v>
      </c>
      <c r="J109" s="11" t="e">
        <f aca="false">IF(AND(I109="Fin de Bloc",I108="Fin de Bloc"),F109,IF(LEFT(I109,1)="D",SUM(F109:F109(F109:$F$20000,MATCH(1,(I109:$I$20000="Fin de Bloc"),0))),""))</f>
        <v>#VALUE!</v>
      </c>
      <c r="K109" s="15"/>
    </row>
    <row collapsed="false" customFormat="false" customHeight="false" hidden="false" ht="15" outlineLevel="0" r="110">
      <c r="A110" s="7" t="s">
        <v>11</v>
      </c>
      <c r="B110" s="7" t="s">
        <v>26</v>
      </c>
      <c r="C110" s="7" t="s">
        <v>13</v>
      </c>
      <c r="D110" s="8" t="n">
        <v>41587</v>
      </c>
      <c r="E110" s="8" t="n">
        <v>41588</v>
      </c>
      <c r="F110" s="9" t="n">
        <v>2</v>
      </c>
      <c r="G110" s="10" t="n">
        <v>0</v>
      </c>
      <c r="H110" s="9" t="s">
        <v>14</v>
      </c>
      <c r="I110" s="1" t="n">
        <f aca="false">IF(B111&lt;&gt;B110,"Fin de Bloc",IF(I109="Fin de Bloc","D"&amp;ROW(),IF(D111&lt;&gt;"",IF(D111-E110&gt;=3,"Fin de Bloc",""),"Fin de Bloc")))</f>
        <v>0</v>
      </c>
      <c r="J110" s="11" t="e">
        <f aca="false">IF(AND(I110="Fin de Bloc",I109="Fin de Bloc"),F110,IF(LEFT(I110,1)="D",SUM(F110:F110(F110:$F$20000,MATCH(1,(I110:$I$20000="Fin de Bloc"),0))),""))</f>
        <v>#VALUE!</v>
      </c>
      <c r="K110" s="15"/>
    </row>
    <row collapsed="false" customFormat="false" customHeight="false" hidden="false" ht="15" outlineLevel="0" r="111">
      <c r="A111" s="7" t="s">
        <v>11</v>
      </c>
      <c r="B111" s="7" t="s">
        <v>26</v>
      </c>
      <c r="C111" s="7" t="s">
        <v>13</v>
      </c>
      <c r="D111" s="8" t="n">
        <v>41589</v>
      </c>
      <c r="E111" s="8" t="n">
        <v>41593</v>
      </c>
      <c r="F111" s="9" t="n">
        <v>5</v>
      </c>
      <c r="G111" s="13" t="n">
        <v>1.625</v>
      </c>
      <c r="H111" s="9" t="s">
        <v>14</v>
      </c>
      <c r="I111" s="1" t="n">
        <f aca="false">IF(B112&lt;&gt;B111,"Fin de Bloc",IF(I110="Fin de Bloc","D"&amp;ROW(),IF(D112&lt;&gt;"",IF(D112-E111&gt;=3,"Fin de Bloc",""),"Fin de Bloc")))</f>
        <v>0</v>
      </c>
      <c r="J111" s="11" t="e">
        <f aca="false">IF(AND(I111="Fin de Bloc",I110="Fin de Bloc"),F111,IF(LEFT(I111,1)="D",SUM(F111:F111(F111:$F$20000,MATCH(1,(I111:$I$20000="Fin de Bloc"),0))),""))</f>
        <v>#VALUE!</v>
      </c>
      <c r="K111" s="15"/>
    </row>
    <row collapsed="false" customFormat="false" customHeight="false" hidden="false" ht="15" outlineLevel="0" r="112">
      <c r="A112" s="7" t="s">
        <v>11</v>
      </c>
      <c r="B112" s="7" t="s">
        <v>26</v>
      </c>
      <c r="C112" s="7" t="s">
        <v>13</v>
      </c>
      <c r="D112" s="8" t="n">
        <v>41594</v>
      </c>
      <c r="E112" s="8" t="n">
        <v>41595</v>
      </c>
      <c r="F112" s="9" t="n">
        <v>2</v>
      </c>
      <c r="G112" s="10" t="n">
        <v>0</v>
      </c>
      <c r="H112" s="9" t="s">
        <v>14</v>
      </c>
      <c r="I112" s="1" t="n">
        <f aca="false">IF(B113&lt;&gt;B112,"Fin de Bloc",IF(I111="Fin de Bloc","D"&amp;ROW(),IF(D113&lt;&gt;"",IF(D113-E112&gt;=3,"Fin de Bloc",""),"Fin de Bloc")))</f>
        <v>0</v>
      </c>
      <c r="J112" s="11" t="e">
        <f aca="false">IF(AND(I112="Fin de Bloc",I111="Fin de Bloc"),F112,IF(LEFT(I112,1)="D",SUM(F112:F112(F112:$F$20000,MATCH(1,(I112:$I$20000="Fin de Bloc"),0))),""))</f>
        <v>#VALUE!</v>
      </c>
      <c r="K112" s="15"/>
    </row>
    <row collapsed="false" customFormat="false" customHeight="false" hidden="false" ht="15" outlineLevel="0" r="113">
      <c r="A113" s="7" t="s">
        <v>11</v>
      </c>
      <c r="B113" s="7" t="s">
        <v>26</v>
      </c>
      <c r="C113" s="7" t="s">
        <v>13</v>
      </c>
      <c r="D113" s="8" t="n">
        <v>41596</v>
      </c>
      <c r="E113" s="8" t="n">
        <v>41600</v>
      </c>
      <c r="F113" s="9" t="n">
        <v>5</v>
      </c>
      <c r="G113" s="13" t="n">
        <v>1.625</v>
      </c>
      <c r="H113" s="9" t="s">
        <v>14</v>
      </c>
      <c r="I113" s="1" t="n">
        <f aca="false">IF(B114&lt;&gt;B113,"Fin de Bloc",IF(I112="Fin de Bloc","D"&amp;ROW(),IF(D114&lt;&gt;"",IF(D114-E113&gt;=3,"Fin de Bloc",""),"Fin de Bloc")))</f>
        <v>0</v>
      </c>
      <c r="J113" s="11" t="e">
        <f aca="false">IF(AND(I113="Fin de Bloc",I112="Fin de Bloc"),F113,IF(LEFT(I113,1)="D",SUM(F113:F113(F113:$F$20000,MATCH(1,(I113:$I$20000="Fin de Bloc"),0))),""))</f>
        <v>#VALUE!</v>
      </c>
      <c r="K113" s="15"/>
    </row>
    <row collapsed="false" customFormat="false" customHeight="false" hidden="false" ht="15" outlineLevel="0" r="114">
      <c r="A114" s="7" t="s">
        <v>11</v>
      </c>
      <c r="B114" s="7" t="s">
        <v>26</v>
      </c>
      <c r="C114" s="7" t="s">
        <v>13</v>
      </c>
      <c r="D114" s="8" t="n">
        <v>41601</v>
      </c>
      <c r="E114" s="8" t="n">
        <v>41602</v>
      </c>
      <c r="F114" s="9" t="n">
        <v>2</v>
      </c>
      <c r="G114" s="10" t="n">
        <v>0</v>
      </c>
      <c r="H114" s="9" t="s">
        <v>14</v>
      </c>
      <c r="I114" s="1" t="n">
        <f aca="false">IF(B115&lt;&gt;B114,"Fin de Bloc",IF(I113="Fin de Bloc","D"&amp;ROW(),IF(D115&lt;&gt;"",IF(D115-E114&gt;=3,"Fin de Bloc",""),"Fin de Bloc")))</f>
        <v>0</v>
      </c>
      <c r="J114" s="11" t="e">
        <f aca="false">IF(AND(I114="Fin de Bloc",I113="Fin de Bloc"),F114,IF(LEFT(I114,1)="D",SUM(F114:F114(F114:$F$20000,MATCH(1,(I114:$I$20000="Fin de Bloc"),0))),""))</f>
        <v>#VALUE!</v>
      </c>
      <c r="K114" s="15"/>
    </row>
    <row collapsed="false" customFormat="false" customHeight="false" hidden="false" ht="15" outlineLevel="0" r="115">
      <c r="A115" s="7" t="s">
        <v>11</v>
      </c>
      <c r="B115" s="7" t="s">
        <v>26</v>
      </c>
      <c r="C115" s="7" t="s">
        <v>13</v>
      </c>
      <c r="D115" s="8" t="n">
        <v>41603</v>
      </c>
      <c r="E115" s="8" t="n">
        <v>41607</v>
      </c>
      <c r="F115" s="9" t="n">
        <v>5</v>
      </c>
      <c r="G115" s="13" t="n">
        <v>1.625</v>
      </c>
      <c r="H115" s="9" t="s">
        <v>14</v>
      </c>
      <c r="I115" s="1" t="n">
        <f aca="false">IF(B116&lt;&gt;B115,"Fin de Bloc",IF(I114="Fin de Bloc","D"&amp;ROW(),IF(D116&lt;&gt;"",IF(D116-E115&gt;=3,"Fin de Bloc",""),"Fin de Bloc")))</f>
        <v>0</v>
      </c>
      <c r="J115" s="11" t="e">
        <f aca="false">IF(AND(I115="Fin de Bloc",I114="Fin de Bloc"),F115,IF(LEFT(I115,1)="D",SUM(F115:F115(F115:$F$20000,MATCH(1,(I115:$I$20000="Fin de Bloc"),0))),""))</f>
        <v>#VALUE!</v>
      </c>
      <c r="K115" s="15"/>
    </row>
    <row collapsed="false" customFormat="false" customHeight="false" hidden="false" ht="15" outlineLevel="0" r="116">
      <c r="A116" s="7" t="s">
        <v>11</v>
      </c>
      <c r="B116" s="7" t="s">
        <v>26</v>
      </c>
      <c r="C116" s="7" t="s">
        <v>13</v>
      </c>
      <c r="D116" s="8" t="n">
        <v>41608</v>
      </c>
      <c r="E116" s="8" t="n">
        <v>41609</v>
      </c>
      <c r="F116" s="9" t="n">
        <v>2</v>
      </c>
      <c r="G116" s="10" t="n">
        <v>0</v>
      </c>
      <c r="H116" s="9" t="s">
        <v>14</v>
      </c>
      <c r="I116" s="1" t="n">
        <f aca="false">IF(B117&lt;&gt;B116,"Fin de Bloc",IF(I115="Fin de Bloc","D"&amp;ROW(),IF(D117&lt;&gt;"",IF(D117-E116&gt;=3,"Fin de Bloc",""),"Fin de Bloc")))</f>
        <v>0</v>
      </c>
      <c r="J116" s="11" t="e">
        <f aca="false">IF(AND(I116="Fin de Bloc",I115="Fin de Bloc"),F116,IF(LEFT(I116,1)="D",SUM(F116:F116(F116:$F$20000,MATCH(1,(I116:$I$20000="Fin de Bloc"),0))),""))</f>
        <v>#VALUE!</v>
      </c>
      <c r="K116" s="15"/>
    </row>
    <row collapsed="false" customFormat="false" customHeight="false" hidden="false" ht="15" outlineLevel="0" r="117">
      <c r="A117" s="7" t="s">
        <v>11</v>
      </c>
      <c r="B117" s="7" t="s">
        <v>26</v>
      </c>
      <c r="C117" s="7" t="s">
        <v>13</v>
      </c>
      <c r="D117" s="8" t="n">
        <v>41610</v>
      </c>
      <c r="E117" s="8" t="n">
        <v>41614</v>
      </c>
      <c r="F117" s="9" t="n">
        <v>5</v>
      </c>
      <c r="G117" s="13" t="n">
        <v>1.625</v>
      </c>
      <c r="H117" s="9" t="s">
        <v>14</v>
      </c>
      <c r="I117" s="1" t="n">
        <f aca="false">IF(B118&lt;&gt;B117,"Fin de Bloc",IF(I116="Fin de Bloc","D"&amp;ROW(),IF(D118&lt;&gt;"",IF(D118-E117&gt;=3,"Fin de Bloc",""),"Fin de Bloc")))</f>
        <v>0</v>
      </c>
      <c r="J117" s="11" t="e">
        <f aca="false">IF(AND(I117="Fin de Bloc",I116="Fin de Bloc"),F117,IF(LEFT(I117,1)="D",SUM(F117:F117(F117:$F$20000,MATCH(1,(I117:$I$20000="Fin de Bloc"),0))),""))</f>
        <v>#VALUE!</v>
      </c>
      <c r="K117" s="15"/>
    </row>
    <row collapsed="false" customFormat="false" customHeight="false" hidden="false" ht="15" outlineLevel="0" r="118">
      <c r="A118" s="7" t="s">
        <v>11</v>
      </c>
      <c r="B118" s="7" t="s">
        <v>26</v>
      </c>
      <c r="C118" s="7" t="s">
        <v>13</v>
      </c>
      <c r="D118" s="8" t="n">
        <v>41615</v>
      </c>
      <c r="E118" s="8" t="n">
        <v>41616</v>
      </c>
      <c r="F118" s="9" t="n">
        <v>2</v>
      </c>
      <c r="G118" s="10" t="n">
        <v>0</v>
      </c>
      <c r="H118" s="9" t="s">
        <v>14</v>
      </c>
      <c r="I118" s="1" t="n">
        <f aca="false">IF(B119&lt;&gt;B118,"Fin de Bloc",IF(I117="Fin de Bloc","D"&amp;ROW(),IF(D119&lt;&gt;"",IF(D119-E118&gt;=3,"Fin de Bloc",""),"Fin de Bloc")))</f>
        <v>0</v>
      </c>
      <c r="J118" s="11" t="e">
        <f aca="false">IF(AND(I118="Fin de Bloc",I117="Fin de Bloc"),F118,IF(LEFT(I118,1)="D",SUM(F118:F118(F118:$F$20000,MATCH(1,(I118:$I$20000="Fin de Bloc"),0))),""))</f>
        <v>#VALUE!</v>
      </c>
      <c r="K118" s="15"/>
    </row>
    <row collapsed="false" customFormat="false" customHeight="false" hidden="false" ht="15" outlineLevel="0" r="119">
      <c r="A119" s="7" t="s">
        <v>11</v>
      </c>
      <c r="B119" s="7" t="s">
        <v>26</v>
      </c>
      <c r="C119" s="7" t="s">
        <v>13</v>
      </c>
      <c r="D119" s="8" t="n">
        <v>41617</v>
      </c>
      <c r="E119" s="8" t="n">
        <v>41621</v>
      </c>
      <c r="F119" s="9" t="n">
        <v>5</v>
      </c>
      <c r="G119" s="13" t="n">
        <v>1.625</v>
      </c>
      <c r="H119" s="9" t="s">
        <v>14</v>
      </c>
      <c r="I119" s="1" t="n">
        <f aca="false">IF(B120&lt;&gt;B119,"Fin de Bloc",IF(I118="Fin de Bloc","D"&amp;ROW(),IF(D120&lt;&gt;"",IF(D120-E119&gt;=3,"Fin de Bloc",""),"Fin de Bloc")))</f>
        <v>0</v>
      </c>
      <c r="J119" s="11" t="e">
        <f aca="false">IF(AND(I119="Fin de Bloc",I118="Fin de Bloc"),F119,IF(LEFT(I119,1)="D",SUM(F119:F119(F119:$F$20000,MATCH(1,(I119:$I$20000="Fin de Bloc"),0))),""))</f>
        <v>#VALUE!</v>
      </c>
      <c r="K119" s="15"/>
    </row>
    <row collapsed="false" customFormat="false" customHeight="false" hidden="false" ht="15" outlineLevel="0" r="120">
      <c r="A120" s="7" t="s">
        <v>11</v>
      </c>
      <c r="B120" s="7" t="s">
        <v>26</v>
      </c>
      <c r="C120" s="7" t="s">
        <v>13</v>
      </c>
      <c r="D120" s="8" t="n">
        <v>41622</v>
      </c>
      <c r="E120" s="8" t="n">
        <v>41623</v>
      </c>
      <c r="F120" s="9" t="n">
        <v>2</v>
      </c>
      <c r="G120" s="10" t="n">
        <v>0</v>
      </c>
      <c r="H120" s="9" t="s">
        <v>14</v>
      </c>
      <c r="I120" s="1" t="n">
        <f aca="false">IF(B121&lt;&gt;B120,"Fin de Bloc",IF(I119="Fin de Bloc","D"&amp;ROW(),IF(D121&lt;&gt;"",IF(D121-E120&gt;=3,"Fin de Bloc",""),"Fin de Bloc")))</f>
        <v>0</v>
      </c>
      <c r="J120" s="11" t="e">
        <f aca="false">IF(AND(I120="Fin de Bloc",I119="Fin de Bloc"),F120,IF(LEFT(I120,1)="D",SUM(F120:F120(F120:$F$20000,MATCH(1,(I120:$I$20000="Fin de Bloc"),0))),""))</f>
        <v>#VALUE!</v>
      </c>
      <c r="K120" s="15"/>
    </row>
    <row collapsed="false" customFormat="false" customHeight="false" hidden="false" ht="15" outlineLevel="0" r="121">
      <c r="A121" s="7" t="s">
        <v>11</v>
      </c>
      <c r="B121" s="7" t="s">
        <v>26</v>
      </c>
      <c r="C121" s="7" t="s">
        <v>13</v>
      </c>
      <c r="D121" s="8" t="n">
        <v>41624</v>
      </c>
      <c r="E121" s="8" t="n">
        <v>41628</v>
      </c>
      <c r="F121" s="9" t="n">
        <v>5</v>
      </c>
      <c r="G121" s="13" t="n">
        <v>1.625</v>
      </c>
      <c r="H121" s="9" t="s">
        <v>14</v>
      </c>
      <c r="I121" s="1" t="n">
        <f aca="false">IF(B122&lt;&gt;B121,"Fin de Bloc",IF(I120="Fin de Bloc","D"&amp;ROW(),IF(D122&lt;&gt;"",IF(D122-E121&gt;=3,"Fin de Bloc",""),"Fin de Bloc")))</f>
        <v>0</v>
      </c>
      <c r="J121" s="11" t="e">
        <f aca="false">IF(AND(I121="Fin de Bloc",I120="Fin de Bloc"),F121,IF(LEFT(I121,1)="D",SUM(F121:F121(F121:$F$20000,MATCH(1,(I121:$I$20000="Fin de Bloc"),0))),""))</f>
        <v>#VALUE!</v>
      </c>
      <c r="K121" s="15"/>
    </row>
    <row collapsed="false" customFormat="false" customHeight="false" hidden="false" ht="15" outlineLevel="0" r="122">
      <c r="A122" s="7" t="s">
        <v>11</v>
      </c>
      <c r="B122" s="7" t="s">
        <v>26</v>
      </c>
      <c r="C122" s="7" t="s">
        <v>13</v>
      </c>
      <c r="D122" s="8" t="n">
        <v>41629</v>
      </c>
      <c r="E122" s="8" t="n">
        <v>41630</v>
      </c>
      <c r="F122" s="9" t="n">
        <v>2</v>
      </c>
      <c r="G122" s="10" t="n">
        <v>0</v>
      </c>
      <c r="H122" s="9" t="s">
        <v>14</v>
      </c>
      <c r="I122" s="1" t="n">
        <f aca="false">IF(B123&lt;&gt;B122,"Fin de Bloc",IF(I121="Fin de Bloc","D"&amp;ROW(),IF(D123&lt;&gt;"",IF(D123-E122&gt;=3,"Fin de Bloc",""),"Fin de Bloc")))</f>
        <v>0</v>
      </c>
      <c r="J122" s="11" t="e">
        <f aca="false">IF(AND(I122="Fin de Bloc",I121="Fin de Bloc"),F122,IF(LEFT(I122,1)="D",SUM(F122:F122(F122:$F$20000,MATCH(1,(I122:$I$20000="Fin de Bloc"),0))),""))</f>
        <v>#VALUE!</v>
      </c>
      <c r="K122" s="15"/>
    </row>
    <row collapsed="false" customFormat="false" customHeight="false" hidden="false" ht="15" outlineLevel="0" r="123">
      <c r="A123" s="7" t="s">
        <v>11</v>
      </c>
      <c r="B123" s="7" t="s">
        <v>26</v>
      </c>
      <c r="C123" s="7" t="s">
        <v>13</v>
      </c>
      <c r="D123" s="8" t="n">
        <v>41631</v>
      </c>
      <c r="E123" s="8" t="n">
        <v>41635</v>
      </c>
      <c r="F123" s="9" t="n">
        <v>5</v>
      </c>
      <c r="G123" s="13" t="n">
        <v>1.625</v>
      </c>
      <c r="H123" s="9" t="s">
        <v>14</v>
      </c>
      <c r="I123" s="1" t="n">
        <f aca="false">IF(B124&lt;&gt;B123,"Fin de Bloc",IF(I122="Fin de Bloc","D"&amp;ROW(),IF(D124&lt;&gt;"",IF(D124-E123&gt;=3,"Fin de Bloc",""),"Fin de Bloc")))</f>
        <v>0</v>
      </c>
      <c r="J123" s="11" t="e">
        <f aca="false">IF(AND(I123="Fin de Bloc",I122="Fin de Bloc"),F123,IF(LEFT(I123,1)="D",SUM(F123:F123(F123:$F$20000,MATCH(1,(I123:$I$20000="Fin de Bloc"),0))),""))</f>
        <v>#VALUE!</v>
      </c>
      <c r="K123" s="15"/>
    </row>
    <row collapsed="false" customFormat="false" customHeight="false" hidden="false" ht="15" outlineLevel="0" r="124">
      <c r="A124" s="7" t="s">
        <v>11</v>
      </c>
      <c r="B124" s="7" t="s">
        <v>26</v>
      </c>
      <c r="C124" s="7" t="s">
        <v>13</v>
      </c>
      <c r="D124" s="8" t="n">
        <v>41636</v>
      </c>
      <c r="E124" s="8" t="n">
        <v>41637</v>
      </c>
      <c r="F124" s="9" t="n">
        <v>2</v>
      </c>
      <c r="G124" s="10" t="n">
        <v>0</v>
      </c>
      <c r="H124" s="9" t="s">
        <v>14</v>
      </c>
      <c r="I124" s="1" t="n">
        <f aca="false">IF(B125&lt;&gt;B124,"Fin de Bloc",IF(I123="Fin de Bloc","D"&amp;ROW(),IF(D125&lt;&gt;"",IF(D125-E124&gt;=3,"Fin de Bloc",""),"Fin de Bloc")))</f>
        <v>0</v>
      </c>
      <c r="J124" s="11" t="e">
        <f aca="false">IF(AND(I124="Fin de Bloc",I123="Fin de Bloc"),F124,IF(LEFT(I124,1)="D",SUM(F124:F124(F124:$F$20000,MATCH(1,(I124:$I$20000="Fin de Bloc"),0))),""))</f>
        <v>#VALUE!</v>
      </c>
      <c r="K124" s="15"/>
    </row>
    <row collapsed="false" customFormat="false" customHeight="false" hidden="false" ht="15" outlineLevel="0" r="125">
      <c r="A125" s="7" t="s">
        <v>11</v>
      </c>
      <c r="B125" s="7" t="s">
        <v>26</v>
      </c>
      <c r="C125" s="7" t="s">
        <v>13</v>
      </c>
      <c r="D125" s="8" t="n">
        <v>41638</v>
      </c>
      <c r="E125" s="8" t="n">
        <v>41639</v>
      </c>
      <c r="F125" s="9" t="n">
        <v>2</v>
      </c>
      <c r="G125" s="10" t="n">
        <v>0.666666666666667</v>
      </c>
      <c r="H125" s="9" t="s">
        <v>14</v>
      </c>
      <c r="I125" s="1" t="n">
        <f aca="false">IF(B126&lt;&gt;B125,"Fin de Bloc",IF(I124="Fin de Bloc","D"&amp;ROW(),IF(D126&lt;&gt;"",IF(D126-E125&gt;=3,"Fin de Bloc",""),"Fin de Bloc")))</f>
        <v>0</v>
      </c>
      <c r="J125" s="11" t="e">
        <f aca="false">IF(AND(I125="Fin de Bloc",I124="Fin de Bloc"),F125,IF(LEFT(I125,1)="D",SUM(F125:F125(F125:$F$20000,MATCH(1,(I125:$I$20000="Fin de Bloc"),0))),""))</f>
        <v>#VALUE!</v>
      </c>
      <c r="K125" s="15"/>
    </row>
    <row collapsed="false" customFormat="false" customHeight="false" hidden="false" ht="15" outlineLevel="0" r="126">
      <c r="A126" s="7" t="s">
        <v>11</v>
      </c>
      <c r="B126" s="7" t="s">
        <v>27</v>
      </c>
      <c r="C126" s="7" t="s">
        <v>13</v>
      </c>
      <c r="D126" s="8" t="n">
        <v>41295</v>
      </c>
      <c r="E126" s="8" t="n">
        <v>41298</v>
      </c>
      <c r="F126" s="9" t="n">
        <v>4</v>
      </c>
      <c r="G126" s="13" t="n">
        <v>1.33333333333333</v>
      </c>
      <c r="H126" s="9" t="s">
        <v>14</v>
      </c>
      <c r="I126" s="1" t="n">
        <f aca="false">IF(B127&lt;&gt;B126,"Fin de Bloc",IF(I125="Fin de Bloc","D"&amp;ROW(),IF(D127&lt;&gt;"",IF(D127-E126&gt;=3,"Fin de Bloc",""),"Fin de Bloc")))</f>
        <v>0</v>
      </c>
      <c r="J126" s="11" t="e">
        <f aca="false">IF(AND(I126="Fin de Bloc",I125="Fin de Bloc"),F126,IF(LEFT(I126,1)="D",SUM(F126:F126(F126:$F$20000,MATCH(1,(I126:$I$20000="Fin de Bloc"),0))),""))</f>
        <v>#VALUE!</v>
      </c>
      <c r="K126" s="24" t="n">
        <f aca="false">SUM(F126)</f>
        <v>4</v>
      </c>
    </row>
    <row collapsed="false" customFormat="false" customHeight="false" hidden="false" ht="15" outlineLevel="0" r="127">
      <c r="A127" s="7" t="s">
        <v>11</v>
      </c>
      <c r="B127" s="7" t="s">
        <v>27</v>
      </c>
      <c r="C127" s="7" t="s">
        <v>13</v>
      </c>
      <c r="D127" s="8" t="n">
        <v>41557</v>
      </c>
      <c r="E127" s="8" t="n">
        <v>41558</v>
      </c>
      <c r="F127" s="9" t="n">
        <v>2</v>
      </c>
      <c r="G127" s="10" t="n">
        <v>0.625</v>
      </c>
      <c r="H127" s="9" t="s">
        <v>14</v>
      </c>
      <c r="I127" s="1" t="n">
        <f aca="false">IF(B128&lt;&gt;B127,"Fin de Bloc",IF(I126="Fin de Bloc","D"&amp;ROW(),IF(D128&lt;&gt;"",IF(D128-E127&gt;=3,"Fin de Bloc",""),"Fin de Bloc")))</f>
        <v>0</v>
      </c>
      <c r="J127" s="11" t="e">
        <f aca="false">IF(AND(I127="Fin de Bloc",I126="Fin de Bloc"),F127,IF(LEFT(I127,1)="D",SUM(F127:F127(F127:$F$20000,MATCH(1,(I127:$I$20000="Fin de Bloc"),0))),""))</f>
        <v>#VALUE!</v>
      </c>
      <c r="K127" s="21"/>
    </row>
    <row collapsed="false" customFormat="false" customHeight="false" hidden="false" ht="15" outlineLevel="0" r="128">
      <c r="A128" s="7" t="s">
        <v>11</v>
      </c>
      <c r="B128" s="7" t="s">
        <v>28</v>
      </c>
      <c r="C128" s="7" t="s">
        <v>13</v>
      </c>
      <c r="D128" s="8" t="n">
        <v>41372</v>
      </c>
      <c r="E128" s="8" t="n">
        <v>41376</v>
      </c>
      <c r="F128" s="9" t="n">
        <v>5</v>
      </c>
      <c r="G128" s="13" t="n">
        <v>1.625</v>
      </c>
      <c r="H128" s="9" t="s">
        <v>14</v>
      </c>
      <c r="I128" s="1" t="n">
        <f aca="false">IF(B129&lt;&gt;B128,"Fin de Bloc",IF(I127="Fin de Bloc","D"&amp;ROW(),IF(D129&lt;&gt;"",IF(D129-E128&gt;=3,"Fin de Bloc",""),"Fin de Bloc")))</f>
        <v>0</v>
      </c>
      <c r="J128" s="11" t="e">
        <f aca="false">IF(AND(I128="Fin de Bloc",I127="Fin de Bloc"),F128,IF(LEFT(I128,1)="D",SUM(F128:F128(F128:$F$20000,MATCH(1,(I128:$I$20000="Fin de Bloc"),0))),""))</f>
        <v>#VALUE!</v>
      </c>
      <c r="K128" s="14" t="n">
        <f aca="false">SUM(F128:F129)</f>
        <v>10</v>
      </c>
    </row>
    <row collapsed="false" customFormat="false" customHeight="false" hidden="false" ht="15" outlineLevel="0" r="129">
      <c r="A129" s="7" t="s">
        <v>11</v>
      </c>
      <c r="B129" s="7" t="s">
        <v>28</v>
      </c>
      <c r="C129" s="7" t="s">
        <v>13</v>
      </c>
      <c r="D129" s="8" t="n">
        <v>41379</v>
      </c>
      <c r="E129" s="8" t="n">
        <v>41383</v>
      </c>
      <c r="F129" s="9" t="n">
        <v>5</v>
      </c>
      <c r="G129" s="13" t="n">
        <v>1.625</v>
      </c>
      <c r="H129" s="9" t="s">
        <v>14</v>
      </c>
      <c r="I129" s="1" t="n">
        <f aca="false">IF(B130&lt;&gt;B129,"Fin de Bloc",IF(I128="Fin de Bloc","D"&amp;ROW(),IF(D130&lt;&gt;"",IF(D130-E129&gt;=3,"Fin de Bloc",""),"Fin de Bloc")))</f>
        <v>0</v>
      </c>
      <c r="J129" s="11" t="e">
        <f aca="false">IF(AND(I129="Fin de Bloc",I128="Fin de Bloc"),F129,IF(LEFT(I129,1)="D",SUM(F129:F129(F129:$F$20000,MATCH(1,(I129:$I$20000="Fin de Bloc"),0))),""))</f>
        <v>#VALUE!</v>
      </c>
      <c r="K129" s="14"/>
    </row>
    <row collapsed="false" customFormat="false" customHeight="false" hidden="false" ht="15" outlineLevel="0" r="130">
      <c r="A130" s="7" t="s">
        <v>11</v>
      </c>
      <c r="B130" s="7" t="s">
        <v>29</v>
      </c>
      <c r="C130" s="7" t="s">
        <v>13</v>
      </c>
      <c r="D130" s="8" t="n">
        <v>41337</v>
      </c>
      <c r="E130" s="8" t="n">
        <v>41338</v>
      </c>
      <c r="F130" s="9" t="n">
        <v>2</v>
      </c>
      <c r="G130" s="13" t="n">
        <v>1</v>
      </c>
      <c r="H130" s="9" t="s">
        <v>14</v>
      </c>
      <c r="I130" s="1" t="n">
        <f aca="false">IF(B131&lt;&gt;B130,"Fin de Bloc",IF(I129="Fin de Bloc","D"&amp;ROW(),IF(D131&lt;&gt;"",IF(D131-E130&gt;=3,"Fin de Bloc",""),"Fin de Bloc")))</f>
        <v>0</v>
      </c>
      <c r="J130" s="11" t="e">
        <f aca="false">IF(AND(I130="Fin de Bloc",I129="Fin de Bloc"),F130,IF(LEFT(I130,1)="D",SUM(F130:F130(F130:$F$20000,MATCH(1,(I130:$I$20000="Fin de Bloc"),0))),""))</f>
        <v>#VALUE!</v>
      </c>
      <c r="K130" s="15" t="n">
        <f aca="false">SUM(F130:F131)</f>
        <v>3</v>
      </c>
    </row>
    <row collapsed="false" customFormat="false" customHeight="false" hidden="false" ht="15" outlineLevel="0" r="131">
      <c r="A131" s="7" t="s">
        <v>11</v>
      </c>
      <c r="B131" s="7" t="s">
        <v>29</v>
      </c>
      <c r="C131" s="7" t="s">
        <v>13</v>
      </c>
      <c r="D131" s="8" t="n">
        <v>41339</v>
      </c>
      <c r="E131" s="8" t="n">
        <v>41339</v>
      </c>
      <c r="F131" s="9" t="n">
        <v>1</v>
      </c>
      <c r="G131" s="10" t="n">
        <v>0</v>
      </c>
      <c r="H131" s="9" t="s">
        <v>14</v>
      </c>
      <c r="I131" s="1" t="e">
        <f aca="false">IF(#ref !&lt;&gt;B131,"Fin de Bloc",IF(I130="Fin de Bloc","D"&amp;ROW(),IF(#ref !&lt;&gt;"",IF(#ref !-E131&gt;=3,"Fin de Bloc",""),"Fin de Bloc")))</f>
        <v>#VALUE!</v>
      </c>
      <c r="J131" s="11" t="e">
        <f aca="false">IF(AND(I131="Fin de Bloc",I130="Fin de Bloc"),F131,IF(LEFT(I131,1)="D",SUM(F131:F131(F131:$F$20000,MATCH(1,(I131:$I$20000="Fin de Bloc"),0))),""))</f>
        <v>#VALUE!</v>
      </c>
      <c r="K131" s="15"/>
    </row>
    <row collapsed="false" customFormat="false" customHeight="false" hidden="false" ht="15" outlineLevel="0" r="132">
      <c r="A132" s="7" t="s">
        <v>11</v>
      </c>
      <c r="B132" s="7" t="s">
        <v>29</v>
      </c>
      <c r="C132" s="7" t="s">
        <v>13</v>
      </c>
      <c r="D132" s="8" t="n">
        <v>41638</v>
      </c>
      <c r="E132" s="8" t="n">
        <v>41638</v>
      </c>
      <c r="F132" s="9" t="n">
        <v>1</v>
      </c>
      <c r="G132" s="10" t="n">
        <v>0.5</v>
      </c>
      <c r="H132" s="9" t="s">
        <v>14</v>
      </c>
      <c r="I132" s="1" t="e">
        <f aca="false">IF(B133&lt;&gt;B132,"Fin de Bloc",IF(#ref !="Fin de Bloc","D"&amp;ROW(),IF(D133&lt;&gt;"",IF(D133-E132&gt;=3,"Fin de Bloc",""),"Fin de Bloc")))</f>
        <v>#VALUE!</v>
      </c>
      <c r="J132" s="11" t="e">
        <f aca="false">IF(AND(I132="Fin de Bloc",I131="Fin de Bloc"),F132,IF(LEFT(I132,1)="D",SUM(F132:F132(F132:$F$20000,MATCH(1,(I132:$I$20000="Fin de Bloc"),0))),""))</f>
        <v>#VALUE!</v>
      </c>
      <c r="K132" s="28"/>
    </row>
    <row collapsed="false" customFormat="false" customHeight="false" hidden="false" ht="15" outlineLevel="0" r="133">
      <c r="A133" s="7" t="s">
        <v>11</v>
      </c>
      <c r="B133" s="7" t="s">
        <v>29</v>
      </c>
      <c r="C133" s="7" t="s">
        <v>13</v>
      </c>
      <c r="D133" s="8" t="n">
        <v>41639</v>
      </c>
      <c r="E133" s="8" t="n">
        <v>41639</v>
      </c>
      <c r="F133" s="9" t="n">
        <v>1</v>
      </c>
      <c r="G133" s="10" t="n">
        <v>0</v>
      </c>
      <c r="H133" s="9" t="s">
        <v>14</v>
      </c>
      <c r="I133" s="1" t="n">
        <f aca="false">IF(B134&lt;&gt;B133,"Fin de Bloc",IF(I132="Fin de Bloc","D"&amp;ROW(),IF(D134&lt;&gt;"",IF(D134-E133&gt;=3,"Fin de Bloc",""),"Fin de Bloc")))</f>
        <v>0</v>
      </c>
      <c r="J133" s="11" t="e">
        <f aca="false">IF(AND(I133="Fin de Bloc",I132="Fin de Bloc"),F133,IF(LEFT(I133,1)="D",SUM(F133:F133(F133:$F$20000,MATCH(1,(I133:$I$20000="Fin de Bloc"),0))),""))</f>
        <v>#VALUE!</v>
      </c>
      <c r="K133" s="28"/>
    </row>
    <row collapsed="false" customFormat="false" customHeight="false" hidden="false" ht="15" outlineLevel="0" r="134">
      <c r="A134" s="7" t="s">
        <v>11</v>
      </c>
      <c r="B134" s="7" t="s">
        <v>30</v>
      </c>
      <c r="C134" s="7" t="s">
        <v>13</v>
      </c>
      <c r="D134" s="8" t="n">
        <v>41522</v>
      </c>
      <c r="E134" s="8" t="n">
        <v>41523</v>
      </c>
      <c r="F134" s="9" t="n">
        <v>2</v>
      </c>
      <c r="G134" s="10" t="n">
        <v>0.642361111111111</v>
      </c>
      <c r="H134" s="9" t="s">
        <v>14</v>
      </c>
      <c r="I134" s="1" t="n">
        <f aca="false">IF(B135&lt;&gt;B134,"Fin de Bloc",IF(I133="Fin de Bloc","D"&amp;ROW(),IF(D135&lt;&gt;"",IF(D135-E134&gt;=3,"Fin de Bloc",""),"Fin de Bloc")))</f>
        <v>0</v>
      </c>
      <c r="J134" s="11" t="e">
        <f aca="false">IF(AND(I134="Fin de Bloc",I133="Fin de Bloc"),F134,IF(LEFT(I134,1)="D",SUM(F134:F134(F134:$F$20000,MATCH(1,(I134:$I$20000="Fin de Bloc"),0))),""))</f>
        <v>#VALUE!</v>
      </c>
      <c r="K134" s="21" t="n">
        <f aca="false">SUM(F134)</f>
        <v>2</v>
      </c>
    </row>
    <row collapsed="false" customFormat="false" customHeight="false" hidden="false" ht="15" outlineLevel="0" r="135">
      <c r="A135" s="7" t="s">
        <v>11</v>
      </c>
      <c r="B135" s="7" t="s">
        <v>30</v>
      </c>
      <c r="C135" s="7" t="s">
        <v>13</v>
      </c>
      <c r="D135" s="8" t="n">
        <v>41554</v>
      </c>
      <c r="E135" s="8" t="n">
        <v>41558</v>
      </c>
      <c r="F135" s="9" t="n">
        <v>5</v>
      </c>
      <c r="G135" s="13" t="n">
        <v>1.64236111111111</v>
      </c>
      <c r="H135" s="9" t="s">
        <v>14</v>
      </c>
      <c r="I135" s="1" t="n">
        <f aca="false">IF(B136&lt;&gt;B135,"Fin de Bloc",IF(I134="Fin de Bloc","D"&amp;ROW(),IF(D136&lt;&gt;"",IF(D136-E135&gt;=3,"Fin de Bloc",""),"Fin de Bloc")))</f>
        <v>0</v>
      </c>
      <c r="J135" s="11" t="e">
        <f aca="false">IF(AND(I135="Fin de Bloc",I134="Fin de Bloc"),F135,IF(LEFT(I135,1)="D",SUM(F135:F135(F135:$F$20000,MATCH(1,(I135:$I$20000="Fin de Bloc"),0))),""))</f>
        <v>#VALUE!</v>
      </c>
      <c r="K135" s="22" t="n">
        <v>5</v>
      </c>
    </row>
    <row collapsed="false" customFormat="false" customHeight="false" hidden="false" ht="15" outlineLevel="0" r="136">
      <c r="A136" s="7" t="s">
        <v>11</v>
      </c>
      <c r="B136" s="7" t="s">
        <v>31</v>
      </c>
      <c r="C136" s="7" t="s">
        <v>13</v>
      </c>
      <c r="D136" s="8" t="n">
        <v>41279</v>
      </c>
      <c r="E136" s="8" t="n">
        <v>41279</v>
      </c>
      <c r="F136" s="9" t="n">
        <v>1</v>
      </c>
      <c r="G136" s="10" t="n">
        <v>0</v>
      </c>
      <c r="H136" s="9" t="s">
        <v>14</v>
      </c>
      <c r="I136" s="1" t="n">
        <f aca="false">IF(B137&lt;&gt;B136,"Fin de Bloc",IF(I135="Fin de Bloc","D"&amp;ROW(),IF(D137&lt;&gt;"",IF(D137-E136&gt;=3,"Fin de Bloc",""),"Fin de Bloc")))</f>
        <v>0</v>
      </c>
      <c r="J136" s="11" t="e">
        <f aca="false">IF(AND(I136="Fin de Bloc",I135="Fin de Bloc"),F136,IF(LEFT(I136,1)="D",SUM(F136:F136(F136:$F$20000,MATCH(1,(I136:$I$20000="Fin de Bloc"),0))),""))</f>
        <v>#VALUE!</v>
      </c>
      <c r="K136" s="15" t="n">
        <f aca="false">SUM(F136:F139)</f>
        <v>9</v>
      </c>
    </row>
    <row collapsed="false" customFormat="false" customHeight="false" hidden="false" ht="15" outlineLevel="0" r="137">
      <c r="A137" s="7" t="s">
        <v>11</v>
      </c>
      <c r="B137" s="7" t="s">
        <v>31</v>
      </c>
      <c r="C137" s="7" t="s">
        <v>13</v>
      </c>
      <c r="D137" s="8" t="n">
        <v>41280</v>
      </c>
      <c r="E137" s="8" t="n">
        <v>41282</v>
      </c>
      <c r="F137" s="9" t="n">
        <v>3</v>
      </c>
      <c r="G137" s="13" t="n">
        <v>1.5</v>
      </c>
      <c r="H137" s="9" t="s">
        <v>14</v>
      </c>
      <c r="I137" s="1" t="n">
        <f aca="false">IF(B138&lt;&gt;B137,"Fin de Bloc",IF(I136="Fin de Bloc","D"&amp;ROW(),IF(D138&lt;&gt;"",IF(D138-E137&gt;=3,"Fin de Bloc",""),"Fin de Bloc")))</f>
        <v>0</v>
      </c>
      <c r="J137" s="11" t="e">
        <f aca="false">IF(AND(I137="Fin de Bloc",I136="Fin de Bloc"),F137,IF(LEFT(I137,1)="D",SUM(F137:F137(F137:$F$20000,MATCH(1,(I137:$I$20000="Fin de Bloc"),0))),""))</f>
        <v>#VALUE!</v>
      </c>
      <c r="K137" s="15"/>
    </row>
    <row collapsed="false" customFormat="false" customHeight="false" hidden="false" ht="15" outlineLevel="0" r="138">
      <c r="A138" s="7" t="s">
        <v>11</v>
      </c>
      <c r="B138" s="7" t="s">
        <v>31</v>
      </c>
      <c r="C138" s="7" t="s">
        <v>13</v>
      </c>
      <c r="D138" s="8" t="n">
        <v>41283</v>
      </c>
      <c r="E138" s="8" t="n">
        <v>41285</v>
      </c>
      <c r="F138" s="9" t="n">
        <v>3</v>
      </c>
      <c r="G138" s="10" t="n">
        <v>0</v>
      </c>
      <c r="H138" s="9" t="s">
        <v>14</v>
      </c>
      <c r="I138" s="1" t="n">
        <f aca="false">IF(B139&lt;&gt;B138,"Fin de Bloc",IF(I137="Fin de Bloc","D"&amp;ROW(),IF(D139&lt;&gt;"",IF(D139-E138&gt;=3,"Fin de Bloc",""),"Fin de Bloc")))</f>
        <v>0</v>
      </c>
      <c r="J138" s="11" t="e">
        <f aca="false">IF(AND(I138="Fin de Bloc",I137="Fin de Bloc"),F138,IF(LEFT(I138,1)="D",SUM(F138:F138(F138:$F$20000,MATCH(1,(I138:$I$20000="Fin de Bloc"),0))),""))</f>
        <v>#VALUE!</v>
      </c>
      <c r="K138" s="15"/>
    </row>
    <row collapsed="false" customFormat="false" customHeight="false" hidden="false" ht="15" outlineLevel="0" r="139">
      <c r="A139" s="7" t="s">
        <v>11</v>
      </c>
      <c r="B139" s="7" t="s">
        <v>31</v>
      </c>
      <c r="C139" s="7" t="s">
        <v>13</v>
      </c>
      <c r="D139" s="8" t="n">
        <v>41286</v>
      </c>
      <c r="E139" s="8" t="n">
        <v>41287</v>
      </c>
      <c r="F139" s="9" t="n">
        <v>2</v>
      </c>
      <c r="G139" s="13" t="n">
        <v>1</v>
      </c>
      <c r="H139" s="9" t="s">
        <v>14</v>
      </c>
      <c r="I139" s="1" t="n">
        <f aca="false">IF(B140&lt;&gt;B139,"Fin de Bloc",IF(I138="Fin de Bloc","D"&amp;ROW(),IF(D140&lt;&gt;"",IF(D140-E139&gt;=3,"Fin de Bloc",""),"Fin de Bloc")))</f>
        <v>0</v>
      </c>
      <c r="J139" s="11" t="e">
        <f aca="false">IF(AND(I139="Fin de Bloc",I138="Fin de Bloc"),F139,IF(LEFT(I139,1)="D",SUM(F139:F139(F139:$F$20000,MATCH(1,(I139:$I$20000="Fin de Bloc"),0))),""))</f>
        <v>#VALUE!</v>
      </c>
      <c r="K139" s="15"/>
    </row>
    <row collapsed="false" customFormat="false" customHeight="false" hidden="false" ht="15" outlineLevel="0" r="140">
      <c r="A140" s="7" t="s">
        <v>11</v>
      </c>
      <c r="B140" s="7" t="s">
        <v>32</v>
      </c>
      <c r="C140" s="7" t="s">
        <v>13</v>
      </c>
      <c r="D140" s="8" t="n">
        <v>41547</v>
      </c>
      <c r="E140" s="8" t="n">
        <v>41551</v>
      </c>
      <c r="F140" s="9" t="n">
        <v>5</v>
      </c>
      <c r="G140" s="13" t="n">
        <v>1.64236111111111</v>
      </c>
      <c r="H140" s="9" t="s">
        <v>14</v>
      </c>
      <c r="I140" s="1" t="n">
        <f aca="false">IF(B141&lt;&gt;B140,"Fin de Bloc",IF(I139="Fin de Bloc","D"&amp;ROW(),IF(D141&lt;&gt;"",IF(D141-E140&gt;=3,"Fin de Bloc",""),"Fin de Bloc")))</f>
        <v>0</v>
      </c>
      <c r="J140" s="11" t="e">
        <f aca="false">IF(AND(I140="Fin de Bloc",I139="Fin de Bloc"),F140,IF(LEFT(I140,1)="D",SUM(F140:F140(F140:$F$20000,MATCH(1,(I140:$I$20000="Fin de Bloc"),0))),""))</f>
        <v>#VALUE!</v>
      </c>
      <c r="K140" s="24" t="n">
        <v>5</v>
      </c>
    </row>
    <row collapsed="false" customFormat="false" customHeight="false" hidden="false" ht="15" outlineLevel="0" r="141">
      <c r="A141" s="7" t="s">
        <v>11</v>
      </c>
      <c r="B141" s="7" t="s">
        <v>33</v>
      </c>
      <c r="C141" s="7" t="s">
        <v>13</v>
      </c>
      <c r="D141" s="8" t="n">
        <v>41326</v>
      </c>
      <c r="E141" s="8" t="n">
        <v>41327</v>
      </c>
      <c r="F141" s="9" t="n">
        <v>2</v>
      </c>
      <c r="G141" s="10" t="n">
        <v>0.642361111111111</v>
      </c>
      <c r="H141" s="9" t="s">
        <v>14</v>
      </c>
      <c r="I141" s="1" t="n">
        <f aca="false">IF(B142&lt;&gt;B141,"Fin de Bloc",IF(I140="Fin de Bloc","D"&amp;ROW(),IF(D142&lt;&gt;"",IF(D142-E141&gt;=3,"Fin de Bloc",""),"Fin de Bloc")))</f>
        <v>0</v>
      </c>
      <c r="J141" s="11" t="e">
        <f aca="false">IF(AND(I141="Fin de Bloc",I140="Fin de Bloc"),F141,IF(LEFT(I141,1)="D",SUM(F141:F141(F141:$F$20000,MATCH(1,(I141:$I$20000="Fin de Bloc"),0))),""))</f>
        <v>#VALUE!</v>
      </c>
      <c r="K141" s="12" t="n">
        <f aca="false">SUM(F141:F142)</f>
        <v>4</v>
      </c>
    </row>
    <row collapsed="false" customFormat="false" customHeight="false" hidden="false" ht="15" outlineLevel="0" r="142">
      <c r="A142" s="7" t="s">
        <v>11</v>
      </c>
      <c r="B142" s="7" t="s">
        <v>33</v>
      </c>
      <c r="C142" s="7" t="s">
        <v>13</v>
      </c>
      <c r="D142" s="8" t="n">
        <v>41330</v>
      </c>
      <c r="E142" s="8" t="n">
        <v>41331</v>
      </c>
      <c r="F142" s="9" t="n">
        <v>2</v>
      </c>
      <c r="G142" s="10" t="n">
        <v>0.666666666666667</v>
      </c>
      <c r="H142" s="9" t="s">
        <v>14</v>
      </c>
      <c r="I142" s="1" t="n">
        <f aca="false">IF(B143&lt;&gt;B142,"Fin de Bloc",IF(I141="Fin de Bloc","D"&amp;ROW(),IF(D143&lt;&gt;"",IF(D143-E142&gt;=3,"Fin de Bloc",""),"Fin de Bloc")))</f>
        <v>0</v>
      </c>
      <c r="J142" s="11" t="e">
        <f aca="false">IF(AND(I142="Fin de Bloc",I141="Fin de Bloc"),F142,IF(LEFT(I142,1)="D",SUM(F142:F142(F142:$F$20000,MATCH(1,(I142:$I$20000="Fin de Bloc"),0))),""))</f>
        <v>#VALUE!</v>
      </c>
      <c r="K142" s="12"/>
    </row>
    <row collapsed="false" customFormat="false" customHeight="false" hidden="false" ht="15" outlineLevel="0" r="143">
      <c r="A143" s="7" t="s">
        <v>11</v>
      </c>
      <c r="B143" s="7" t="s">
        <v>33</v>
      </c>
      <c r="C143" s="7" t="s">
        <v>13</v>
      </c>
      <c r="D143" s="8" t="n">
        <v>41382</v>
      </c>
      <c r="E143" s="8" t="n">
        <v>41383</v>
      </c>
      <c r="F143" s="9" t="n">
        <v>2</v>
      </c>
      <c r="G143" s="10" t="n">
        <v>0.642361111111111</v>
      </c>
      <c r="H143" s="9" t="s">
        <v>14</v>
      </c>
      <c r="I143" s="1" t="n">
        <f aca="false">IF(B144&lt;&gt;B143,"Fin de Bloc",IF(I142="Fin de Bloc","D"&amp;ROW(),IF(D144&lt;&gt;"",IF(D144-E143&gt;=3,"Fin de Bloc",""),"Fin de Bloc")))</f>
        <v>0</v>
      </c>
      <c r="J143" s="11" t="e">
        <f aca="false">IF(AND(I143="Fin de Bloc",I142="Fin de Bloc"),F143,IF(LEFT(I143,1)="D",SUM(F143:F143(F143:$F$20000,MATCH(1,(I143:$I$20000="Fin de Bloc"),0))),""))</f>
        <v>#VALUE!</v>
      </c>
      <c r="K143" s="22" t="n">
        <v>2</v>
      </c>
    </row>
    <row collapsed="false" customFormat="false" customHeight="false" hidden="false" ht="15" outlineLevel="0" r="144">
      <c r="A144" s="7" t="s">
        <v>11</v>
      </c>
      <c r="B144" s="7" t="s">
        <v>33</v>
      </c>
      <c r="C144" s="7" t="s">
        <v>13</v>
      </c>
      <c r="D144" s="8" t="n">
        <v>41408</v>
      </c>
      <c r="E144" s="8" t="n">
        <v>41411</v>
      </c>
      <c r="F144" s="9" t="n">
        <v>4</v>
      </c>
      <c r="G144" s="13" t="n">
        <v>1.30902777777778</v>
      </c>
      <c r="H144" s="9" t="s">
        <v>14</v>
      </c>
      <c r="I144" s="1" t="n">
        <f aca="false">IF(B145&lt;&gt;B144,"Fin de Bloc",IF(I143="Fin de Bloc","D"&amp;ROW(),IF(D145&lt;&gt;"",IF(D145-E144&gt;=3,"Fin de Bloc",""),"Fin de Bloc")))</f>
        <v>0</v>
      </c>
      <c r="J144" s="11" t="e">
        <f aca="false">IF(AND(I144="Fin de Bloc",I143="Fin de Bloc"),F144,IF(LEFT(I144,1)="D",SUM(F144:F144(F144:$F$20000,MATCH(1,(I144:$I$20000="Fin de Bloc"),0))),""))</f>
        <v>#VALUE!</v>
      </c>
      <c r="K144" s="23" t="n">
        <v>4</v>
      </c>
    </row>
    <row collapsed="false" customFormat="false" customHeight="false" hidden="false" ht="15" outlineLevel="0" r="145">
      <c r="A145" s="7" t="s">
        <v>11</v>
      </c>
      <c r="B145" s="7" t="s">
        <v>33</v>
      </c>
      <c r="C145" s="7" t="s">
        <v>13</v>
      </c>
      <c r="D145" s="8" t="n">
        <v>41555</v>
      </c>
      <c r="E145" s="8" t="n">
        <v>41558</v>
      </c>
      <c r="F145" s="9" t="n">
        <v>4</v>
      </c>
      <c r="G145" s="13" t="n">
        <v>1.30902777777778</v>
      </c>
      <c r="H145" s="9" t="s">
        <v>14</v>
      </c>
      <c r="I145" s="1" t="n">
        <f aca="false">IF(B146&lt;&gt;B145,"Fin de Bloc",IF(I144="Fin de Bloc","D"&amp;ROW(),IF(D146&lt;&gt;"",IF(D146-E145&gt;=3,"Fin de Bloc",""),"Fin de Bloc")))</f>
        <v>0</v>
      </c>
      <c r="J145" s="11" t="e">
        <f aca="false">IF(AND(I145="Fin de Bloc",I144="Fin de Bloc"),F145,IF(LEFT(I145,1)="D",SUM(F145:F145(F145:$F$20000,MATCH(1,(I145:$I$20000="Fin de Bloc"),0))),""))</f>
        <v>#VALUE!</v>
      </c>
      <c r="K145" s="24" t="n">
        <v>4</v>
      </c>
    </row>
    <row collapsed="false" customFormat="false" customHeight="false" hidden="false" ht="15" outlineLevel="0" r="146">
      <c r="A146" s="7" t="s">
        <v>11</v>
      </c>
      <c r="B146" s="7" t="s">
        <v>34</v>
      </c>
      <c r="C146" s="7" t="s">
        <v>13</v>
      </c>
      <c r="D146" s="8" t="n">
        <v>41288</v>
      </c>
      <c r="E146" s="8" t="n">
        <v>41290</v>
      </c>
      <c r="F146" s="9" t="n">
        <v>3</v>
      </c>
      <c r="G146" s="13" t="n">
        <v>1</v>
      </c>
      <c r="H146" s="9" t="s">
        <v>14</v>
      </c>
      <c r="I146" s="1" t="n">
        <f aca="false">IF(B147&lt;&gt;B146,"Fin de Bloc",IF(I145="Fin de Bloc","D"&amp;ROW(),IF(D147&lt;&gt;"",IF(D147-E146&gt;=3,"Fin de Bloc",""),"Fin de Bloc")))</f>
        <v>0</v>
      </c>
      <c r="J146" s="11" t="e">
        <f aca="false">IF(AND(I146="Fin de Bloc",I145="Fin de Bloc"),F146,IF(LEFT(I146,1)="D",SUM(F146:F146(F146:$F$20000,MATCH(1,(I146:$I$20000="Fin de Bloc"),0))),""))</f>
        <v>#VALUE!</v>
      </c>
      <c r="K146" s="21" t="n">
        <v>3</v>
      </c>
    </row>
    <row collapsed="false" customFormat="false" customHeight="false" hidden="false" ht="15" outlineLevel="0" r="147">
      <c r="A147" s="7" t="s">
        <v>11</v>
      </c>
      <c r="B147" s="7" t="s">
        <v>34</v>
      </c>
      <c r="C147" s="7" t="s">
        <v>13</v>
      </c>
      <c r="D147" s="8" t="n">
        <v>41351</v>
      </c>
      <c r="E147" s="8" t="n">
        <v>41355</v>
      </c>
      <c r="F147" s="9" t="n">
        <v>5</v>
      </c>
      <c r="G147" s="13" t="n">
        <v>1.625</v>
      </c>
      <c r="H147" s="9" t="s">
        <v>14</v>
      </c>
      <c r="I147" s="1" t="n">
        <f aca="false">IF(B148&lt;&gt;B147,"Fin de Bloc",IF(I146="Fin de Bloc","D"&amp;ROW(),IF(D148&lt;&gt;"",IF(D148-E147&gt;=3,"Fin de Bloc",""),"Fin de Bloc")))</f>
        <v>0</v>
      </c>
      <c r="J147" s="11" t="e">
        <f aca="false">IF(AND(I147="Fin de Bloc",I146="Fin de Bloc"),F147,IF(LEFT(I147,1)="D",SUM(F147:F147(F147:$F$20000,MATCH(1,(I147:$I$20000="Fin de Bloc"),0))),""))</f>
        <v>#VALUE!</v>
      </c>
      <c r="K147" s="22"/>
    </row>
    <row collapsed="false" customFormat="false" customHeight="false" hidden="false" ht="15" outlineLevel="0" r="148">
      <c r="A148" s="7" t="s">
        <v>11</v>
      </c>
      <c r="B148" s="7" t="s">
        <v>34</v>
      </c>
      <c r="C148" s="7" t="s">
        <v>13</v>
      </c>
      <c r="D148" s="8" t="n">
        <v>41358</v>
      </c>
      <c r="E148" s="8" t="n">
        <v>41362</v>
      </c>
      <c r="F148" s="9" t="n">
        <v>5</v>
      </c>
      <c r="G148" s="13" t="n">
        <v>1.625</v>
      </c>
      <c r="H148" s="9" t="s">
        <v>14</v>
      </c>
      <c r="I148" s="1" t="n">
        <f aca="false">IF(B149&lt;&gt;B148,"Fin de Bloc",IF(I147="Fin de Bloc","D"&amp;ROW(),IF(D149&lt;&gt;"",IF(D149-E148&gt;=3,"Fin de Bloc",""),"Fin de Bloc")))</f>
        <v>0</v>
      </c>
      <c r="J148" s="11" t="e">
        <f aca="false">IF(AND(I148="Fin de Bloc",I147="Fin de Bloc"),F148,IF(LEFT(I148,1)="D",SUM(F148:F148(F148:$F$20000,MATCH(1,(I148:$I$20000="Fin de Bloc"),0))),""))</f>
        <v>#VALUE!</v>
      </c>
      <c r="K148" s="22"/>
    </row>
    <row collapsed="false" customFormat="false" customHeight="false" hidden="false" ht="15" outlineLevel="0" r="149">
      <c r="A149" s="7" t="s">
        <v>11</v>
      </c>
      <c r="B149" s="7" t="s">
        <v>34</v>
      </c>
      <c r="C149" s="7" t="s">
        <v>13</v>
      </c>
      <c r="D149" s="8" t="n">
        <v>41374</v>
      </c>
      <c r="E149" s="8" t="n">
        <v>41376</v>
      </c>
      <c r="F149" s="9" t="n">
        <v>3</v>
      </c>
      <c r="G149" s="10" t="n">
        <v>0.958333333333333</v>
      </c>
      <c r="H149" s="9" t="s">
        <v>14</v>
      </c>
      <c r="I149" s="1" t="n">
        <f aca="false">IF(B150&lt;&gt;B149,"Fin de Bloc",IF(I148="Fin de Bloc","D"&amp;ROW(),IF(D150&lt;&gt;"",IF(D150-E149&gt;=3,"Fin de Bloc",""),"Fin de Bloc")))</f>
        <v>0</v>
      </c>
      <c r="J149" s="11" t="e">
        <f aca="false">IF(AND(I149="Fin de Bloc",I148="Fin de Bloc"),F149,IF(LEFT(I149,1)="D",SUM(F149:F149(F149:$F$20000,MATCH(1,(I149:$I$20000="Fin de Bloc"),0))),""))</f>
        <v>#VALUE!</v>
      </c>
      <c r="K149" s="23"/>
    </row>
    <row collapsed="false" customFormat="false" customHeight="false" hidden="false" ht="15" outlineLevel="0" r="150">
      <c r="A150" s="7" t="s">
        <v>11</v>
      </c>
      <c r="B150" s="7" t="s">
        <v>34</v>
      </c>
      <c r="C150" s="7" t="s">
        <v>13</v>
      </c>
      <c r="D150" s="8" t="n">
        <v>41377</v>
      </c>
      <c r="E150" s="8" t="n">
        <v>41378</v>
      </c>
      <c r="F150" s="9" t="n">
        <v>2</v>
      </c>
      <c r="G150" s="10" t="n">
        <v>0</v>
      </c>
      <c r="H150" s="9" t="s">
        <v>14</v>
      </c>
      <c r="I150" s="1" t="n">
        <f aca="false">IF(B151&lt;&gt;B150,"Fin de Bloc",IF(I149="Fin de Bloc","D"&amp;ROW(),IF(D151&lt;&gt;"",IF(D151-E150&gt;=3,"Fin de Bloc",""),"Fin de Bloc")))</f>
        <v>0</v>
      </c>
      <c r="J150" s="11" t="e">
        <f aca="false">IF(AND(I150="Fin de Bloc",I149="Fin de Bloc"),F150,IF(LEFT(I150,1)="D",SUM(F150:F150(F150:$F$20000,MATCH(1,(I150:$I$20000="Fin de Bloc"),0))),""))</f>
        <v>#VALUE!</v>
      </c>
      <c r="K150" s="23"/>
    </row>
    <row collapsed="false" customFormat="false" customHeight="false" hidden="false" ht="15" outlineLevel="0" r="151">
      <c r="A151" s="7" t="s">
        <v>11</v>
      </c>
      <c r="B151" s="7" t="s">
        <v>34</v>
      </c>
      <c r="C151" s="7" t="s">
        <v>13</v>
      </c>
      <c r="D151" s="8" t="n">
        <v>41379</v>
      </c>
      <c r="E151" s="8" t="n">
        <v>41383</v>
      </c>
      <c r="F151" s="9" t="n">
        <v>5</v>
      </c>
      <c r="G151" s="13" t="n">
        <v>1.625</v>
      </c>
      <c r="H151" s="9" t="s">
        <v>14</v>
      </c>
      <c r="I151" s="1" t="n">
        <f aca="false">IF(B152&lt;&gt;B151,"Fin de Bloc",IF(I150="Fin de Bloc","D"&amp;ROW(),IF(D152&lt;&gt;"",IF(D152-E151&gt;=3,"Fin de Bloc",""),"Fin de Bloc")))</f>
        <v>0</v>
      </c>
      <c r="J151" s="11" t="e">
        <f aca="false">IF(AND(I151="Fin de Bloc",I150="Fin de Bloc"),F151,IF(LEFT(I151,1)="D",SUM(F151:F151(F151:$F$20000,MATCH(1,(I151:$I$20000="Fin de Bloc"),0))),""))</f>
        <v>#VALUE!</v>
      </c>
      <c r="K151" s="23"/>
    </row>
    <row collapsed="false" customFormat="false" customHeight="false" hidden="false" ht="15" outlineLevel="0" r="152">
      <c r="A152" s="7" t="s">
        <v>11</v>
      </c>
      <c r="B152" s="7" t="s">
        <v>34</v>
      </c>
      <c r="C152" s="7" t="s">
        <v>13</v>
      </c>
      <c r="D152" s="8" t="n">
        <v>41410</v>
      </c>
      <c r="E152" s="8" t="n">
        <v>41411</v>
      </c>
      <c r="F152" s="9" t="n">
        <v>2</v>
      </c>
      <c r="G152" s="10" t="n">
        <v>0.625</v>
      </c>
      <c r="H152" s="9" t="s">
        <v>14</v>
      </c>
      <c r="I152" s="1" t="n">
        <f aca="false">IF(B153&lt;&gt;B152,"Fin de Bloc",IF(I151="Fin de Bloc","D"&amp;ROW(),IF(D153&lt;&gt;"",IF(D153-E152&gt;=3,"Fin de Bloc",""),"Fin de Bloc")))</f>
        <v>0</v>
      </c>
      <c r="J152" s="11" t="e">
        <f aca="false">IF(AND(I152="Fin de Bloc",I151="Fin de Bloc"),F152,IF(LEFT(I152,1)="D",SUM(F152:F152(F152:$F$20000,MATCH(1,(I152:$I$20000="Fin de Bloc"),0))),""))</f>
        <v>#VALUE!</v>
      </c>
      <c r="K152" s="24"/>
    </row>
    <row collapsed="false" customFormat="false" customHeight="false" hidden="false" ht="15" outlineLevel="0" r="153">
      <c r="A153" s="7" t="s">
        <v>11</v>
      </c>
      <c r="B153" s="7" t="s">
        <v>34</v>
      </c>
      <c r="C153" s="7" t="s">
        <v>13</v>
      </c>
      <c r="D153" s="8" t="n">
        <v>41443</v>
      </c>
      <c r="E153" s="8" t="n">
        <v>41446</v>
      </c>
      <c r="F153" s="9" t="n">
        <v>4</v>
      </c>
      <c r="G153" s="13" t="n">
        <v>1.29166666666667</v>
      </c>
      <c r="H153" s="9" t="s">
        <v>14</v>
      </c>
      <c r="I153" s="1" t="n">
        <f aca="false">IF(B154&lt;&gt;B153,"Fin de Bloc",IF(I152="Fin de Bloc","D"&amp;ROW(),IF(D154&lt;&gt;"",IF(D154-E153&gt;=3,"Fin de Bloc",""),"Fin de Bloc")))</f>
        <v>0</v>
      </c>
      <c r="J153" s="11" t="e">
        <f aca="false">IF(AND(I153="Fin de Bloc",I152="Fin de Bloc"),F153,IF(LEFT(I153,1)="D",SUM(F153:F153(F153:$F$20000,MATCH(1,(I153:$I$20000="Fin de Bloc"),0))),""))</f>
        <v>#VALUE!</v>
      </c>
      <c r="K153" s="21" t="n">
        <v>4</v>
      </c>
    </row>
    <row collapsed="false" customFormat="false" customHeight="false" hidden="false" ht="15" outlineLevel="0" r="154">
      <c r="A154" s="7" t="s">
        <v>11</v>
      </c>
      <c r="B154" s="7" t="s">
        <v>34</v>
      </c>
      <c r="C154" s="7" t="s">
        <v>13</v>
      </c>
      <c r="D154" s="8" t="n">
        <v>41470</v>
      </c>
      <c r="E154" s="8" t="n">
        <v>41471</v>
      </c>
      <c r="F154" s="9" t="n">
        <v>2</v>
      </c>
      <c r="G154" s="10" t="n">
        <v>0.666666666666667</v>
      </c>
      <c r="H154" s="9" t="s">
        <v>14</v>
      </c>
      <c r="I154" s="1" t="n">
        <f aca="false">IF(B155&lt;&gt;B154,"Fin de Bloc",IF(I153="Fin de Bloc","D"&amp;ROW(),IF(D155&lt;&gt;"",IF(D155-E154&gt;=3,"Fin de Bloc",""),"Fin de Bloc")))</f>
        <v>0</v>
      </c>
      <c r="J154" s="11" t="e">
        <f aca="false">IF(AND(I154="Fin de Bloc",I153="Fin de Bloc"),F154,IF(LEFT(I154,1)="D",SUM(F154:F154(F154:$F$20000,MATCH(1,(I154:$I$20000="Fin de Bloc"),0))),""))</f>
        <v>#VALUE!</v>
      </c>
      <c r="K154" s="22" t="n">
        <v>2</v>
      </c>
    </row>
    <row collapsed="false" customFormat="false" customHeight="false" hidden="false" ht="15" outlineLevel="0" r="155">
      <c r="A155" s="7" t="s">
        <v>11</v>
      </c>
      <c r="B155" s="7" t="s">
        <v>34</v>
      </c>
      <c r="C155" s="7" t="s">
        <v>13</v>
      </c>
      <c r="D155" s="8" t="n">
        <v>41484</v>
      </c>
      <c r="E155" s="8" t="n">
        <v>41485</v>
      </c>
      <c r="F155" s="9" t="n">
        <v>2</v>
      </c>
      <c r="G155" s="10" t="n">
        <v>0.666666666666667</v>
      </c>
      <c r="H155" s="9" t="s">
        <v>14</v>
      </c>
      <c r="I155" s="1" t="n">
        <f aca="false">IF(B156&lt;&gt;B155,"Fin de Bloc",IF(I154="Fin de Bloc","D"&amp;ROW(),IF(D156&lt;&gt;"",IF(D156-E155&gt;=3,"Fin de Bloc",""),"Fin de Bloc")))</f>
        <v>0</v>
      </c>
      <c r="J155" s="11" t="e">
        <f aca="false">IF(AND(I155="Fin de Bloc",I154="Fin de Bloc"),F155,IF(LEFT(I155,1)="D",SUM(F155:F155(F155:$F$20000,MATCH(1,(I155:$I$20000="Fin de Bloc"),0))),""))</f>
        <v>#VALUE!</v>
      </c>
      <c r="K155" s="23" t="n">
        <v>2</v>
      </c>
    </row>
    <row collapsed="false" customFormat="false" customHeight="false" hidden="false" ht="15" outlineLevel="0" r="156">
      <c r="A156" s="7" t="s">
        <v>11</v>
      </c>
      <c r="B156" s="7" t="s">
        <v>34</v>
      </c>
      <c r="C156" s="7" t="s">
        <v>13</v>
      </c>
      <c r="D156" s="8" t="n">
        <v>41491</v>
      </c>
      <c r="E156" s="8" t="n">
        <v>41495</v>
      </c>
      <c r="F156" s="9" t="n">
        <v>5</v>
      </c>
      <c r="G156" s="13" t="n">
        <v>1.625</v>
      </c>
      <c r="H156" s="9" t="s">
        <v>14</v>
      </c>
      <c r="I156" s="1" t="n">
        <f aca="false">IF(B157&lt;&gt;B156,"Fin de Bloc",IF(I155="Fin de Bloc","D"&amp;ROW(),IF(D157&lt;&gt;"",IF(D157-E156&gt;=3,"Fin de Bloc",""),"Fin de Bloc")))</f>
        <v>0</v>
      </c>
      <c r="J156" s="11" t="e">
        <f aca="false">IF(AND(I156="Fin de Bloc",I155="Fin de Bloc"),F156,IF(LEFT(I156,1)="D",SUM(F156:F156(F156:$F$20000,MATCH(1,(I156:$I$20000="Fin de Bloc"),0))),""))</f>
        <v>#VALUE!</v>
      </c>
      <c r="K156" s="24" t="n">
        <v>5</v>
      </c>
    </row>
    <row collapsed="false" customFormat="false" customHeight="false" hidden="false" ht="15" outlineLevel="0" r="157">
      <c r="A157" s="7" t="s">
        <v>11</v>
      </c>
      <c r="B157" s="7" t="s">
        <v>34</v>
      </c>
      <c r="C157" s="7" t="s">
        <v>13</v>
      </c>
      <c r="D157" s="8" t="n">
        <v>41521</v>
      </c>
      <c r="E157" s="8" t="n">
        <v>41523</v>
      </c>
      <c r="F157" s="9" t="n">
        <v>3</v>
      </c>
      <c r="G157" s="10" t="n">
        <v>0.958333333333333</v>
      </c>
      <c r="H157" s="9" t="s">
        <v>14</v>
      </c>
      <c r="I157" s="1" t="n">
        <f aca="false">IF(B158&lt;&gt;B157,"Fin de Bloc",IF(I156="Fin de Bloc","D"&amp;ROW(),IF(D158&lt;&gt;"",IF(D158-E157&gt;=3,"Fin de Bloc",""),"Fin de Bloc")))</f>
        <v>0</v>
      </c>
      <c r="J157" s="11" t="e">
        <f aca="false">IF(AND(I157="Fin de Bloc",I156="Fin de Bloc"),F157,IF(LEFT(I157,1)="D",SUM(F157:F157(F157:$F$20000,MATCH(1,(I157:$I$20000="Fin de Bloc"),0))),""))</f>
        <v>#VALUE!</v>
      </c>
      <c r="K157" s="21" t="n">
        <v>3</v>
      </c>
    </row>
    <row collapsed="false" customFormat="false" customHeight="false" hidden="false" ht="15" outlineLevel="0" r="158">
      <c r="A158" s="7" t="s">
        <v>11</v>
      </c>
      <c r="B158" s="7" t="s">
        <v>34</v>
      </c>
      <c r="C158" s="7" t="s">
        <v>13</v>
      </c>
      <c r="D158" s="8" t="n">
        <v>41554</v>
      </c>
      <c r="E158" s="8" t="n">
        <v>41556</v>
      </c>
      <c r="F158" s="9" t="n">
        <v>3</v>
      </c>
      <c r="G158" s="13" t="n">
        <v>1</v>
      </c>
      <c r="H158" s="9" t="s">
        <v>14</v>
      </c>
      <c r="I158" s="1" t="n">
        <f aca="false">IF(B159&lt;&gt;B158,"Fin de Bloc",IF(I157="Fin de Bloc","D"&amp;ROW(),IF(D159&lt;&gt;"",IF(D159-E158&gt;=3,"Fin de Bloc",""),"Fin de Bloc")))</f>
        <v>0</v>
      </c>
      <c r="J158" s="11" t="e">
        <f aca="false">IF(AND(I158="Fin de Bloc",I157="Fin de Bloc"),F158,IF(LEFT(I158,1)="D",SUM(F158:F158(F158:$F$20000,MATCH(1,(I158:$I$20000="Fin de Bloc"),0))),""))</f>
        <v>#VALUE!</v>
      </c>
      <c r="K158" s="22" t="n">
        <f aca="false">SUM(F158)</f>
        <v>3</v>
      </c>
    </row>
    <row collapsed="false" customFormat="false" customHeight="false" hidden="false" ht="15" outlineLevel="0" r="159">
      <c r="A159" s="7" t="s">
        <v>11</v>
      </c>
      <c r="B159" s="7" t="s">
        <v>34</v>
      </c>
      <c r="C159" s="7" t="s">
        <v>13</v>
      </c>
      <c r="D159" s="8" t="n">
        <v>41584</v>
      </c>
      <c r="E159" s="8" t="n">
        <v>41586</v>
      </c>
      <c r="F159" s="9" t="n">
        <v>3</v>
      </c>
      <c r="G159" s="10" t="n">
        <v>0.958333333333333</v>
      </c>
      <c r="H159" s="9" t="s">
        <v>14</v>
      </c>
      <c r="I159" s="1" t="n">
        <f aca="false">IF(B160&lt;&gt;B159,"Fin de Bloc",IF(I158="Fin de Bloc","D"&amp;ROW(),IF(D160&lt;&gt;"",IF(D160-E159&gt;=3,"Fin de Bloc",""),"Fin de Bloc")))</f>
        <v>0</v>
      </c>
      <c r="J159" s="11" t="e">
        <f aca="false">IF(AND(I159="Fin de Bloc",I158="Fin de Bloc"),F159,IF(LEFT(I159,1)="D",SUM(F159:F159(F159:$F$20000,MATCH(1,(I159:$I$20000="Fin de Bloc"),0))),""))</f>
        <v>#VALUE!</v>
      </c>
      <c r="K159" s="15" t="n">
        <f aca="false">SUM(F159:F161)</f>
        <v>6</v>
      </c>
    </row>
    <row collapsed="false" customFormat="false" customHeight="false" hidden="false" ht="15" outlineLevel="0" r="160">
      <c r="A160" s="7" t="s">
        <v>11</v>
      </c>
      <c r="B160" s="7" t="s">
        <v>34</v>
      </c>
      <c r="C160" s="7" t="s">
        <v>13</v>
      </c>
      <c r="D160" s="8" t="n">
        <v>41587</v>
      </c>
      <c r="E160" s="8" t="n">
        <v>41588</v>
      </c>
      <c r="F160" s="9" t="n">
        <v>2</v>
      </c>
      <c r="G160" s="10" t="n">
        <v>0</v>
      </c>
      <c r="H160" s="9" t="s">
        <v>14</v>
      </c>
      <c r="I160" s="1" t="n">
        <f aca="false">IF(B161&lt;&gt;B160,"Fin de Bloc",IF(I159="Fin de Bloc","D"&amp;ROW(),IF(D161&lt;&gt;"",IF(D161-E160&gt;=3,"Fin de Bloc",""),"Fin de Bloc")))</f>
        <v>0</v>
      </c>
      <c r="J160" s="11" t="e">
        <f aca="false">IF(AND(I160="Fin de Bloc",I159="Fin de Bloc"),F160,IF(LEFT(I160,1)="D",SUM(F160:F160(F160:$F$20000,MATCH(1,(I160:$I$20000="Fin de Bloc"),0))),""))</f>
        <v>#VALUE!</v>
      </c>
      <c r="K160" s="15"/>
    </row>
    <row collapsed="false" customFormat="false" customHeight="false" hidden="false" ht="15" outlineLevel="0" r="161">
      <c r="A161" s="7" t="s">
        <v>11</v>
      </c>
      <c r="B161" s="7" t="s">
        <v>34</v>
      </c>
      <c r="C161" s="7" t="s">
        <v>13</v>
      </c>
      <c r="D161" s="8" t="n">
        <v>41589</v>
      </c>
      <c r="E161" s="8" t="n">
        <v>41589</v>
      </c>
      <c r="F161" s="9" t="n">
        <v>1</v>
      </c>
      <c r="G161" s="10" t="n">
        <v>0.333333333333333</v>
      </c>
      <c r="H161" s="9" t="s">
        <v>14</v>
      </c>
      <c r="I161" s="1" t="n">
        <f aca="false">IF(B162&lt;&gt;B161,"Fin de Bloc",IF(I160="Fin de Bloc","D"&amp;ROW(),IF(D162&lt;&gt;"",IF(D162-E161&gt;=3,"Fin de Bloc",""),"Fin de Bloc")))</f>
        <v>0</v>
      </c>
      <c r="J161" s="11" t="e">
        <f aca="false">IF(AND(I161="Fin de Bloc",I160="Fin de Bloc"),F161,IF(LEFT(I161,1)="D",SUM(F161:F161(F161:$F$20000,MATCH(1,(I161:$I$20000="Fin de Bloc"),0))),""))</f>
        <v>#VALUE!</v>
      </c>
      <c r="K161" s="15"/>
    </row>
    <row collapsed="false" customFormat="false" customHeight="false" hidden="false" ht="15" outlineLevel="0" r="162">
      <c r="A162" s="7" t="s">
        <v>11</v>
      </c>
      <c r="B162" s="7" t="s">
        <v>34</v>
      </c>
      <c r="C162" s="7" t="s">
        <v>13</v>
      </c>
      <c r="D162" s="8" t="n">
        <v>41620</v>
      </c>
      <c r="E162" s="8" t="n">
        <v>41621</v>
      </c>
      <c r="F162" s="9" t="n">
        <v>2</v>
      </c>
      <c r="G162" s="10" t="n">
        <v>0.625</v>
      </c>
      <c r="H162" s="9" t="s">
        <v>14</v>
      </c>
      <c r="I162" s="1" t="n">
        <f aca="false">IF(B163&lt;&gt;B162,"Fin de Bloc",IF(I161="Fin de Bloc","D"&amp;ROW(),IF(D163&lt;&gt;"",IF(D163-E162&gt;=3,"Fin de Bloc",""),"Fin de Bloc")))</f>
        <v>0</v>
      </c>
      <c r="J162" s="11" t="e">
        <f aca="false">IF(AND(I162="Fin de Bloc",I161="Fin de Bloc"),F162,IF(LEFT(I162,1)="D",SUM(F162:F162(F162:$F$20000,MATCH(1,(I162:$I$20000="Fin de Bloc"),0))),""))</f>
        <v>#VALUE!</v>
      </c>
      <c r="K162" s="24" t="n">
        <f aca="false">F162</f>
        <v>2</v>
      </c>
    </row>
    <row collapsed="false" customFormat="false" customHeight="false" hidden="false" ht="15" outlineLevel="0" r="163">
      <c r="A163" s="7" t="s">
        <v>11</v>
      </c>
      <c r="B163" s="7" t="s">
        <v>35</v>
      </c>
      <c r="C163" s="7" t="s">
        <v>13</v>
      </c>
      <c r="D163" s="8" t="n">
        <v>41507</v>
      </c>
      <c r="E163" s="8" t="n">
        <v>41507</v>
      </c>
      <c r="F163" s="9" t="n">
        <v>1</v>
      </c>
      <c r="G163" s="10" t="n">
        <v>0</v>
      </c>
      <c r="H163" s="9" t="s">
        <v>14</v>
      </c>
      <c r="I163" s="1" t="n">
        <f aca="false">IF(B164&lt;&gt;B163,"Fin de Bloc",IF(I162="Fin de Bloc","D"&amp;ROW(),IF(D164&lt;&gt;"",IF(D164-E163&gt;=3,"Fin de Bloc",""),"Fin de Bloc")))</f>
        <v>0</v>
      </c>
      <c r="J163" s="11" t="e">
        <f aca="false">IF(AND(I163="Fin de Bloc",I162="Fin de Bloc"),F163,IF(LEFT(I163,1)="D",SUM(F163:F163(F163:$F$20000,MATCH(1,(I163:$I$20000="Fin de Bloc"),0))),""))</f>
        <v>#VALUE!</v>
      </c>
      <c r="K163" s="12" t="n">
        <f aca="false">SUM(F163:F164)</f>
        <v>3</v>
      </c>
    </row>
    <row collapsed="false" customFormat="false" customHeight="false" hidden="false" ht="15" outlineLevel="0" r="164">
      <c r="A164" s="7" t="s">
        <v>11</v>
      </c>
      <c r="B164" s="7" t="s">
        <v>35</v>
      </c>
      <c r="C164" s="7" t="s">
        <v>13</v>
      </c>
      <c r="D164" s="8" t="n">
        <v>41508</v>
      </c>
      <c r="E164" s="8" t="n">
        <v>41509</v>
      </c>
      <c r="F164" s="9" t="n">
        <v>2</v>
      </c>
      <c r="G164" s="13" t="n">
        <v>1</v>
      </c>
      <c r="H164" s="9" t="s">
        <v>14</v>
      </c>
      <c r="I164" s="1" t="n">
        <f aca="false">IF(B165&lt;&gt;B164,"Fin de Bloc",IF(I163="Fin de Bloc","D"&amp;ROW(),IF(D165&lt;&gt;"",IF(D165-E164&gt;=3,"Fin de Bloc",""),"Fin de Bloc")))</f>
        <v>0</v>
      </c>
      <c r="J164" s="11" t="e">
        <f aca="false">IF(AND(I164="Fin de Bloc",I163="Fin de Bloc"),F164,IF(LEFT(I164,1)="D",SUM(F164:F164(F164:$F$20000,MATCH(1,(I164:$I$20000="Fin de Bloc"),0))),""))</f>
        <v>#VALUE!</v>
      </c>
      <c r="K164" s="12"/>
    </row>
    <row collapsed="false" customFormat="true" customHeight="false" hidden="false" ht="15" outlineLevel="0" r="165" s="7">
      <c r="A165" s="7" t="s">
        <v>11</v>
      </c>
      <c r="B165" s="7" t="s">
        <v>35</v>
      </c>
      <c r="C165" s="7" t="s">
        <v>13</v>
      </c>
      <c r="D165" s="29" t="n">
        <v>41533</v>
      </c>
      <c r="E165" s="29" t="n">
        <v>41533</v>
      </c>
      <c r="F165" s="9" t="n">
        <v>1</v>
      </c>
      <c r="G165" s="30" t="n">
        <v>0.5</v>
      </c>
      <c r="H165" s="9" t="s">
        <v>14</v>
      </c>
      <c r="I165" s="1" t="n">
        <f aca="false">IF(B166&lt;&gt;B165,"Fin de Bloc",IF(I164="Fin de Bloc","D"&amp;ROW(),IF(D166&lt;&gt;"",IF(D166-E165&gt;=3,"Fin de Bloc",""),"Fin de Bloc")))</f>
        <v>0</v>
      </c>
      <c r="J165" s="11" t="e">
        <f aca="false">IF(AND(I165="Fin de Bloc",I164="Fin de Bloc"),F165,IF(LEFT(I165,1)="D",SUM(F165:F165(F165:$F$20000,MATCH(1,(I165:$I$20000="Fin de Bloc"),0))),""))</f>
        <v>#VALUE!</v>
      </c>
      <c r="K165" s="31" t="n">
        <f aca="false">SUM(F165:F187)</f>
        <v>46</v>
      </c>
    </row>
    <row collapsed="false" customFormat="false" customHeight="false" hidden="false" ht="15" outlineLevel="0" r="166">
      <c r="A166" s="7" t="s">
        <v>11</v>
      </c>
      <c r="B166" s="7" t="s">
        <v>35</v>
      </c>
      <c r="C166" s="7" t="s">
        <v>13</v>
      </c>
      <c r="D166" s="8" t="n">
        <v>41534</v>
      </c>
      <c r="E166" s="8" t="n">
        <v>41536</v>
      </c>
      <c r="F166" s="9" t="n">
        <v>3</v>
      </c>
      <c r="G166" s="10" t="n">
        <v>0</v>
      </c>
      <c r="H166" s="9" t="s">
        <v>14</v>
      </c>
      <c r="I166" s="1" t="n">
        <f aca="false">IF(B167&lt;&gt;B166,"Fin de Bloc",IF(I165="Fin de Bloc","D"&amp;ROW(),IF(D167&lt;&gt;"",IF(D167-E166&gt;=3,"Fin de Bloc",""),"Fin de Bloc")))</f>
        <v>0</v>
      </c>
      <c r="J166" s="11" t="e">
        <f aca="false">IF(AND(I166="Fin de Bloc",I165="Fin de Bloc"),F166,IF(LEFT(I166,1)="D",SUM(F166:F166(F166:$F$20000,MATCH(1,(I166:$I$20000="Fin de Bloc"),0))),""))</f>
        <v>#VALUE!</v>
      </c>
      <c r="K166" s="31"/>
    </row>
    <row collapsed="false" customFormat="false" customHeight="false" hidden="false" ht="15" outlineLevel="0" r="167">
      <c r="A167" s="7" t="s">
        <v>11</v>
      </c>
      <c r="B167" s="7" t="s">
        <v>35</v>
      </c>
      <c r="C167" s="7" t="s">
        <v>13</v>
      </c>
      <c r="D167" s="8" t="n">
        <v>41537</v>
      </c>
      <c r="E167" s="8" t="n">
        <v>41538</v>
      </c>
      <c r="F167" s="9" t="n">
        <v>2</v>
      </c>
      <c r="G167" s="13" t="n">
        <v>1</v>
      </c>
      <c r="H167" s="9" t="s">
        <v>14</v>
      </c>
      <c r="I167" s="1" t="n">
        <f aca="false">IF(B168&lt;&gt;B167,"Fin de Bloc",IF(I166="Fin de Bloc","D"&amp;ROW(),IF(D168&lt;&gt;"",IF(D168-E167&gt;=3,"Fin de Bloc",""),"Fin de Bloc")))</f>
        <v>0</v>
      </c>
      <c r="J167" s="11" t="e">
        <f aca="false">IF(AND(I167="Fin de Bloc",I166="Fin de Bloc"),F167,IF(LEFT(I167,1)="D",SUM(F167:F167(F167:$F$20000,MATCH(1,(I167:$I$20000="Fin de Bloc"),0))),""))</f>
        <v>#VALUE!</v>
      </c>
      <c r="K167" s="31"/>
    </row>
    <row collapsed="false" customFormat="false" customHeight="false" hidden="false" ht="15" outlineLevel="0" r="168">
      <c r="A168" s="7" t="s">
        <v>11</v>
      </c>
      <c r="B168" s="7" t="s">
        <v>35</v>
      </c>
      <c r="C168" s="7" t="s">
        <v>13</v>
      </c>
      <c r="D168" s="8" t="n">
        <v>41539</v>
      </c>
      <c r="E168" s="8" t="n">
        <v>41540</v>
      </c>
      <c r="F168" s="9" t="n">
        <v>2</v>
      </c>
      <c r="G168" s="10" t="n">
        <v>0</v>
      </c>
      <c r="H168" s="9" t="s">
        <v>14</v>
      </c>
      <c r="I168" s="1" t="n">
        <f aca="false">IF(B169&lt;&gt;B168,"Fin de Bloc",IF(I167="Fin de Bloc","D"&amp;ROW(),IF(D169&lt;&gt;"",IF(D169-E168&gt;=3,"Fin de Bloc",""),"Fin de Bloc")))</f>
        <v>0</v>
      </c>
      <c r="J168" s="11" t="e">
        <f aca="false">IF(AND(I168="Fin de Bloc",I167="Fin de Bloc"),F168,IF(LEFT(I168,1)="D",SUM(F168:F168(F168:$F$20000,MATCH(1,(I168:$I$20000="Fin de Bloc"),0))),""))</f>
        <v>#VALUE!</v>
      </c>
      <c r="K168" s="31"/>
    </row>
    <row collapsed="false" customFormat="false" customHeight="false" hidden="false" ht="15" outlineLevel="0" r="169">
      <c r="A169" s="7" t="s">
        <v>11</v>
      </c>
      <c r="B169" s="7" t="s">
        <v>35</v>
      </c>
      <c r="C169" s="7" t="s">
        <v>13</v>
      </c>
      <c r="D169" s="8" t="n">
        <v>41541</v>
      </c>
      <c r="E169" s="8" t="n">
        <v>41542</v>
      </c>
      <c r="F169" s="9" t="n">
        <v>2</v>
      </c>
      <c r="G169" s="13" t="n">
        <v>1</v>
      </c>
      <c r="H169" s="9" t="s">
        <v>14</v>
      </c>
      <c r="I169" s="1" t="n">
        <f aca="false">IF(B170&lt;&gt;B169,"Fin de Bloc",IF(I168="Fin de Bloc","D"&amp;ROW(),IF(D170&lt;&gt;"",IF(D170-E169&gt;=3,"Fin de Bloc",""),"Fin de Bloc")))</f>
        <v>0</v>
      </c>
      <c r="J169" s="11" t="e">
        <f aca="false">IF(AND(I169="Fin de Bloc",I168="Fin de Bloc"),F169,IF(LEFT(I169,1)="D",SUM(F169:F169(F169:$F$20000,MATCH(1,(I169:$I$20000="Fin de Bloc"),0))),""))</f>
        <v>#VALUE!</v>
      </c>
      <c r="K169" s="31"/>
    </row>
    <row collapsed="false" customFormat="false" customHeight="false" hidden="false" ht="15" outlineLevel="0" r="170">
      <c r="A170" s="7" t="s">
        <v>11</v>
      </c>
      <c r="B170" s="7" t="s">
        <v>35</v>
      </c>
      <c r="C170" s="7" t="s">
        <v>13</v>
      </c>
      <c r="D170" s="8" t="n">
        <v>41543</v>
      </c>
      <c r="E170" s="8" t="n">
        <v>41544</v>
      </c>
      <c r="F170" s="9" t="n">
        <v>2</v>
      </c>
      <c r="G170" s="10" t="n">
        <v>0</v>
      </c>
      <c r="H170" s="9" t="s">
        <v>14</v>
      </c>
      <c r="I170" s="1" t="n">
        <f aca="false">IF(B171&lt;&gt;B170,"Fin de Bloc",IF(I169="Fin de Bloc","D"&amp;ROW(),IF(D171&lt;&gt;"",IF(D171-E170&gt;=3,"Fin de Bloc",""),"Fin de Bloc")))</f>
        <v>0</v>
      </c>
      <c r="J170" s="11" t="e">
        <f aca="false">IF(AND(I170="Fin de Bloc",I169="Fin de Bloc"),F170,IF(LEFT(I170,1)="D",SUM(F170:F170(F170:$F$20000,MATCH(1,(I170:$I$20000="Fin de Bloc"),0))),""))</f>
        <v>#VALUE!</v>
      </c>
      <c r="K170" s="31"/>
    </row>
    <row collapsed="false" customFormat="false" customHeight="false" hidden="false" ht="15" outlineLevel="0" r="171">
      <c r="A171" s="7" t="s">
        <v>11</v>
      </c>
      <c r="B171" s="7" t="s">
        <v>35</v>
      </c>
      <c r="C171" s="7" t="s">
        <v>13</v>
      </c>
      <c r="D171" s="8" t="n">
        <v>41545</v>
      </c>
      <c r="E171" s="8" t="n">
        <v>41545</v>
      </c>
      <c r="F171" s="9" t="n">
        <v>1</v>
      </c>
      <c r="G171" s="10" t="n">
        <v>0.5</v>
      </c>
      <c r="H171" s="9" t="s">
        <v>14</v>
      </c>
      <c r="I171" s="1" t="n">
        <f aca="false">IF(B172&lt;&gt;B171,"Fin de Bloc",IF(I170="Fin de Bloc","D"&amp;ROW(),IF(D172&lt;&gt;"",IF(D172-E171&gt;=3,"Fin de Bloc",""),"Fin de Bloc")))</f>
        <v>0</v>
      </c>
      <c r="J171" s="11" t="e">
        <f aca="false">IF(AND(I171="Fin de Bloc",I170="Fin de Bloc"),F171,IF(LEFT(I171,1)="D",SUM(F171:F171(F171:$F$20000,MATCH(1,(I171:$I$20000="Fin de Bloc"),0))),""))</f>
        <v>#VALUE!</v>
      </c>
      <c r="K171" s="31"/>
    </row>
    <row collapsed="false" customFormat="false" customHeight="false" hidden="false" ht="15" outlineLevel="0" r="172">
      <c r="A172" s="7" t="s">
        <v>11</v>
      </c>
      <c r="B172" s="7" t="s">
        <v>35</v>
      </c>
      <c r="C172" s="7" t="s">
        <v>13</v>
      </c>
      <c r="D172" s="8" t="n">
        <v>41546</v>
      </c>
      <c r="E172" s="8" t="n">
        <v>41548</v>
      </c>
      <c r="F172" s="9" t="n">
        <v>3</v>
      </c>
      <c r="G172" s="10" t="n">
        <v>0</v>
      </c>
      <c r="H172" s="9" t="s">
        <v>14</v>
      </c>
      <c r="I172" s="1" t="n">
        <f aca="false">IF(B173&lt;&gt;B172,"Fin de Bloc",IF(I171="Fin de Bloc","D"&amp;ROW(),IF(D173&lt;&gt;"",IF(D173-E172&gt;=3,"Fin de Bloc",""),"Fin de Bloc")))</f>
        <v>0</v>
      </c>
      <c r="J172" s="11" t="e">
        <f aca="false">IF(AND(I172="Fin de Bloc",I171="Fin de Bloc"),F172,IF(LEFT(I172,1)="D",SUM(F172:F172(F172:$F$20000,MATCH(1,(I172:$I$20000="Fin de Bloc"),0))),""))</f>
        <v>#VALUE!</v>
      </c>
      <c r="K172" s="31"/>
    </row>
    <row collapsed="false" customFormat="false" customHeight="false" hidden="false" ht="15" outlineLevel="0" r="173">
      <c r="A173" s="7" t="s">
        <v>11</v>
      </c>
      <c r="B173" s="7" t="s">
        <v>35</v>
      </c>
      <c r="C173" s="7" t="s">
        <v>13</v>
      </c>
      <c r="D173" s="8" t="n">
        <v>41549</v>
      </c>
      <c r="E173" s="8" t="n">
        <v>41550</v>
      </c>
      <c r="F173" s="9" t="n">
        <v>2</v>
      </c>
      <c r="G173" s="13" t="n">
        <v>1</v>
      </c>
      <c r="H173" s="9" t="s">
        <v>14</v>
      </c>
      <c r="I173" s="1" t="n">
        <f aca="false">IF(B174&lt;&gt;B173,"Fin de Bloc",IF(I172="Fin de Bloc","D"&amp;ROW(),IF(D174&lt;&gt;"",IF(D174-E173&gt;=3,"Fin de Bloc",""),"Fin de Bloc")))</f>
        <v>0</v>
      </c>
      <c r="J173" s="11" t="e">
        <f aca="false">IF(AND(I173="Fin de Bloc",I172="Fin de Bloc"),F173,IF(LEFT(I173,1)="D",SUM(F173:F173(F173:$F$20000,MATCH(1,(I173:$I$20000="Fin de Bloc"),0))),""))</f>
        <v>#VALUE!</v>
      </c>
      <c r="K173" s="31"/>
    </row>
    <row collapsed="false" customFormat="false" customHeight="false" hidden="false" ht="15" outlineLevel="0" r="174">
      <c r="A174" s="7" t="s">
        <v>11</v>
      </c>
      <c r="B174" s="7" t="s">
        <v>35</v>
      </c>
      <c r="C174" s="7" t="s">
        <v>13</v>
      </c>
      <c r="D174" s="8" t="n">
        <v>41551</v>
      </c>
      <c r="E174" s="8" t="n">
        <v>41552</v>
      </c>
      <c r="F174" s="9" t="n">
        <v>2</v>
      </c>
      <c r="G174" s="10" t="n">
        <v>0</v>
      </c>
      <c r="H174" s="9" t="s">
        <v>14</v>
      </c>
      <c r="I174" s="1" t="n">
        <f aca="false">IF(B175&lt;&gt;B174,"Fin de Bloc",IF(I173="Fin de Bloc","D"&amp;ROW(),IF(D175&lt;&gt;"",IF(D175-E174&gt;=3,"Fin de Bloc",""),"Fin de Bloc")))</f>
        <v>0</v>
      </c>
      <c r="J174" s="11" t="e">
        <f aca="false">IF(AND(I174="Fin de Bloc",I173="Fin de Bloc"),F174,IF(LEFT(I174,1)="D",SUM(F174:F174(F174:$F$20000,MATCH(1,(I174:$I$20000="Fin de Bloc"),0))),""))</f>
        <v>#VALUE!</v>
      </c>
      <c r="K174" s="31"/>
    </row>
    <row collapsed="false" customFormat="false" customHeight="false" hidden="false" ht="15" outlineLevel="0" r="175">
      <c r="A175" s="7" t="s">
        <v>11</v>
      </c>
      <c r="B175" s="7" t="s">
        <v>35</v>
      </c>
      <c r="C175" s="7" t="s">
        <v>13</v>
      </c>
      <c r="D175" s="8" t="n">
        <v>41553</v>
      </c>
      <c r="E175" s="8" t="n">
        <v>41554</v>
      </c>
      <c r="F175" s="9" t="n">
        <v>2</v>
      </c>
      <c r="G175" s="13" t="n">
        <v>1</v>
      </c>
      <c r="H175" s="9" t="s">
        <v>14</v>
      </c>
      <c r="I175" s="1" t="n">
        <f aca="false">IF(B176&lt;&gt;B175,"Fin de Bloc",IF(I174="Fin de Bloc","D"&amp;ROW(),IF(D176&lt;&gt;"",IF(D176-E175&gt;=3,"Fin de Bloc",""),"Fin de Bloc")))</f>
        <v>0</v>
      </c>
      <c r="J175" s="11" t="e">
        <f aca="false">IF(AND(I175="Fin de Bloc",I174="Fin de Bloc"),F175,IF(LEFT(I175,1)="D",SUM(F175:F175(F175:$F$20000,MATCH(1,(I175:$I$20000="Fin de Bloc"),0))),""))</f>
        <v>#VALUE!</v>
      </c>
      <c r="K175" s="31"/>
    </row>
    <row collapsed="false" customFormat="false" customHeight="false" hidden="false" ht="15" outlineLevel="0" r="176">
      <c r="A176" s="7" t="s">
        <v>11</v>
      </c>
      <c r="B176" s="7" t="s">
        <v>35</v>
      </c>
      <c r="C176" s="7" t="s">
        <v>13</v>
      </c>
      <c r="D176" s="8" t="n">
        <v>41555</v>
      </c>
      <c r="E176" s="8" t="n">
        <v>41556</v>
      </c>
      <c r="F176" s="9" t="n">
        <v>2</v>
      </c>
      <c r="G176" s="10" t="n">
        <v>0</v>
      </c>
      <c r="H176" s="9" t="s">
        <v>14</v>
      </c>
      <c r="I176" s="1" t="n">
        <f aca="false">IF(B177&lt;&gt;B176,"Fin de Bloc",IF(I175="Fin de Bloc","D"&amp;ROW(),IF(D177&lt;&gt;"",IF(D177-E176&gt;=3,"Fin de Bloc",""),"Fin de Bloc")))</f>
        <v>0</v>
      </c>
      <c r="J176" s="11" t="e">
        <f aca="false">IF(AND(I176="Fin de Bloc",I175="Fin de Bloc"),F176,IF(LEFT(I176,1)="D",SUM(F176:F176(F176:$F$20000,MATCH(1,(I176:$I$20000="Fin de Bloc"),0))),""))</f>
        <v>#VALUE!</v>
      </c>
      <c r="K176" s="31"/>
    </row>
    <row collapsed="false" customFormat="false" customHeight="false" hidden="false" ht="15" outlineLevel="0" r="177">
      <c r="A177" s="7" t="s">
        <v>11</v>
      </c>
      <c r="B177" s="7" t="s">
        <v>35</v>
      </c>
      <c r="C177" s="7" t="s">
        <v>13</v>
      </c>
      <c r="D177" s="8" t="n">
        <v>41557</v>
      </c>
      <c r="E177" s="8" t="n">
        <v>41557</v>
      </c>
      <c r="F177" s="9" t="n">
        <v>1</v>
      </c>
      <c r="G177" s="10" t="n">
        <v>0.5</v>
      </c>
      <c r="H177" s="9" t="s">
        <v>14</v>
      </c>
      <c r="I177" s="1" t="n">
        <f aca="false">IF(B178&lt;&gt;B177,"Fin de Bloc",IF(I176="Fin de Bloc","D"&amp;ROW(),IF(D178&lt;&gt;"",IF(D178-E177&gt;=3,"Fin de Bloc",""),"Fin de Bloc")))</f>
        <v>0</v>
      </c>
      <c r="J177" s="11" t="e">
        <f aca="false">IF(AND(I177="Fin de Bloc",I176="Fin de Bloc"),F177,IF(LEFT(I177,1)="D",SUM(F177:F177(F177:$F$20000,MATCH(1,(I177:$I$20000="Fin de Bloc"),0))),""))</f>
        <v>#VALUE!</v>
      </c>
      <c r="K177" s="31"/>
    </row>
    <row collapsed="false" customFormat="false" customHeight="false" hidden="false" ht="15" outlineLevel="0" r="178">
      <c r="A178" s="7" t="s">
        <v>11</v>
      </c>
      <c r="B178" s="7" t="s">
        <v>35</v>
      </c>
      <c r="C178" s="7" t="s">
        <v>13</v>
      </c>
      <c r="D178" s="8" t="n">
        <v>41558</v>
      </c>
      <c r="E178" s="8" t="n">
        <v>41560</v>
      </c>
      <c r="F178" s="9" t="n">
        <v>3</v>
      </c>
      <c r="G178" s="10" t="n">
        <v>0</v>
      </c>
      <c r="H178" s="9" t="s">
        <v>14</v>
      </c>
      <c r="I178" s="1" t="n">
        <f aca="false">IF(B179&lt;&gt;B178,"Fin de Bloc",IF(I177="Fin de Bloc","D"&amp;ROW(),IF(D179&lt;&gt;"",IF(D179-E178&gt;=3,"Fin de Bloc",""),"Fin de Bloc")))</f>
        <v>0</v>
      </c>
      <c r="J178" s="11" t="e">
        <f aca="false">IF(AND(I178="Fin de Bloc",I177="Fin de Bloc"),F178,IF(LEFT(I178,1)="D",SUM(F178:F178(F178:$F$20000,MATCH(1,(I178:$I$20000="Fin de Bloc"),0))),""))</f>
        <v>#VALUE!</v>
      </c>
      <c r="K178" s="31"/>
    </row>
    <row collapsed="false" customFormat="false" customHeight="false" hidden="false" ht="15" outlineLevel="0" r="179">
      <c r="A179" s="7" t="s">
        <v>11</v>
      </c>
      <c r="B179" s="7" t="s">
        <v>35</v>
      </c>
      <c r="C179" s="7" t="s">
        <v>13</v>
      </c>
      <c r="D179" s="8" t="n">
        <v>41561</v>
      </c>
      <c r="E179" s="8" t="n">
        <v>41562</v>
      </c>
      <c r="F179" s="9" t="n">
        <v>2</v>
      </c>
      <c r="G179" s="13" t="n">
        <v>1</v>
      </c>
      <c r="H179" s="9" t="s">
        <v>14</v>
      </c>
      <c r="I179" s="1" t="n">
        <f aca="false">IF(B180&lt;&gt;B179,"Fin de Bloc",IF(I178="Fin de Bloc","D"&amp;ROW(),IF(D180&lt;&gt;"",IF(D180-E179&gt;=3,"Fin de Bloc",""),"Fin de Bloc")))</f>
        <v>0</v>
      </c>
      <c r="J179" s="11" t="e">
        <f aca="false">IF(AND(I179="Fin de Bloc",I178="Fin de Bloc"),F179,IF(LEFT(I179,1)="D",SUM(F179:F179(F179:$F$20000,MATCH(1,(I179:$I$20000="Fin de Bloc"),0))),""))</f>
        <v>#VALUE!</v>
      </c>
      <c r="K179" s="31"/>
    </row>
    <row collapsed="false" customFormat="false" customHeight="false" hidden="false" ht="15" outlineLevel="0" r="180">
      <c r="A180" s="7" t="s">
        <v>11</v>
      </c>
      <c r="B180" s="7" t="s">
        <v>35</v>
      </c>
      <c r="C180" s="7" t="s">
        <v>13</v>
      </c>
      <c r="D180" s="8" t="n">
        <v>41563</v>
      </c>
      <c r="E180" s="8" t="n">
        <v>41564</v>
      </c>
      <c r="F180" s="9" t="n">
        <v>2</v>
      </c>
      <c r="G180" s="10" t="n">
        <v>0</v>
      </c>
      <c r="H180" s="9" t="s">
        <v>14</v>
      </c>
      <c r="I180" s="1" t="n">
        <f aca="false">IF(B181&lt;&gt;B180,"Fin de Bloc",IF(I179="Fin de Bloc","D"&amp;ROW(),IF(D181&lt;&gt;"",IF(D181-E180&gt;=3,"Fin de Bloc",""),"Fin de Bloc")))</f>
        <v>0</v>
      </c>
      <c r="J180" s="11" t="e">
        <f aca="false">IF(AND(I180="Fin de Bloc",I179="Fin de Bloc"),F180,IF(LEFT(I180,1)="D",SUM(F180:F180(F180:$F$20000,MATCH(1,(I180:$I$20000="Fin de Bloc"),0))),""))</f>
        <v>#VALUE!</v>
      </c>
      <c r="K180" s="31"/>
    </row>
    <row collapsed="false" customFormat="false" customHeight="false" hidden="false" ht="15" outlineLevel="0" r="181">
      <c r="A181" s="7" t="s">
        <v>11</v>
      </c>
      <c r="B181" s="7" t="s">
        <v>35</v>
      </c>
      <c r="C181" s="7" t="s">
        <v>13</v>
      </c>
      <c r="D181" s="8" t="n">
        <v>41565</v>
      </c>
      <c r="E181" s="8" t="n">
        <v>41566</v>
      </c>
      <c r="F181" s="9" t="n">
        <v>2</v>
      </c>
      <c r="G181" s="13" t="n">
        <v>1</v>
      </c>
      <c r="H181" s="9" t="s">
        <v>14</v>
      </c>
      <c r="I181" s="1" t="n">
        <f aca="false">IF(B182&lt;&gt;B181,"Fin de Bloc",IF(I180="Fin de Bloc","D"&amp;ROW(),IF(D182&lt;&gt;"",IF(D182-E181&gt;=3,"Fin de Bloc",""),"Fin de Bloc")))</f>
        <v>0</v>
      </c>
      <c r="J181" s="11" t="e">
        <f aca="false">IF(AND(I181="Fin de Bloc",I180="Fin de Bloc"),F181,IF(LEFT(I181,1)="D",SUM(F181:F181(F181:$F$20000,MATCH(1,(I181:$I$20000="Fin de Bloc"),0))),""))</f>
        <v>#VALUE!</v>
      </c>
      <c r="K181" s="31"/>
    </row>
    <row collapsed="false" customFormat="false" customHeight="false" hidden="false" ht="15" outlineLevel="0" r="182">
      <c r="A182" s="7" t="s">
        <v>11</v>
      </c>
      <c r="B182" s="7" t="s">
        <v>35</v>
      </c>
      <c r="C182" s="7" t="s">
        <v>13</v>
      </c>
      <c r="D182" s="8" t="n">
        <v>41567</v>
      </c>
      <c r="E182" s="8" t="n">
        <v>41568</v>
      </c>
      <c r="F182" s="9" t="n">
        <v>2</v>
      </c>
      <c r="G182" s="10" t="n">
        <v>0</v>
      </c>
      <c r="H182" s="9" t="s">
        <v>14</v>
      </c>
      <c r="I182" s="1" t="n">
        <f aca="false">IF(B183&lt;&gt;B182,"Fin de Bloc",IF(I181="Fin de Bloc","D"&amp;ROW(),IF(D183&lt;&gt;"",IF(D183-E182&gt;=3,"Fin de Bloc",""),"Fin de Bloc")))</f>
        <v>0</v>
      </c>
      <c r="J182" s="11" t="e">
        <f aca="false">IF(AND(I182="Fin de Bloc",I181="Fin de Bloc"),F182,IF(LEFT(I182,1)="D",SUM(F182:F182(F182:$F$20000,MATCH(1,(I182:$I$20000="Fin de Bloc"),0))),""))</f>
        <v>#VALUE!</v>
      </c>
      <c r="K182" s="31"/>
    </row>
    <row collapsed="false" customFormat="false" customHeight="false" hidden="false" ht="15" outlineLevel="0" r="183">
      <c r="A183" s="7" t="s">
        <v>11</v>
      </c>
      <c r="B183" s="7" t="s">
        <v>35</v>
      </c>
      <c r="C183" s="7" t="s">
        <v>13</v>
      </c>
      <c r="D183" s="8" t="n">
        <v>41569</v>
      </c>
      <c r="E183" s="8" t="n">
        <v>41569</v>
      </c>
      <c r="F183" s="9" t="n">
        <v>1</v>
      </c>
      <c r="G183" s="10" t="n">
        <v>0.5</v>
      </c>
      <c r="H183" s="9" t="s">
        <v>14</v>
      </c>
      <c r="I183" s="1" t="n">
        <f aca="false">IF(B184&lt;&gt;B183,"Fin de Bloc",IF(I182="Fin de Bloc","D"&amp;ROW(),IF(D184&lt;&gt;"",IF(D184-E183&gt;=3,"Fin de Bloc",""),"Fin de Bloc")))</f>
        <v>0</v>
      </c>
      <c r="J183" s="11" t="e">
        <f aca="false">IF(AND(I183="Fin de Bloc",I182="Fin de Bloc"),F183,IF(LEFT(I183,1)="D",SUM(F183:F183(F183:$F$20000,MATCH(1,(I183:$I$20000="Fin de Bloc"),0))),""))</f>
        <v>#VALUE!</v>
      </c>
      <c r="K183" s="31"/>
    </row>
    <row collapsed="false" customFormat="false" customHeight="false" hidden="false" ht="15" outlineLevel="0" r="184">
      <c r="A184" s="7" t="s">
        <v>11</v>
      </c>
      <c r="B184" s="7" t="s">
        <v>35</v>
      </c>
      <c r="C184" s="7" t="s">
        <v>13</v>
      </c>
      <c r="D184" s="8" t="n">
        <v>41570</v>
      </c>
      <c r="E184" s="8" t="n">
        <v>41572</v>
      </c>
      <c r="F184" s="9" t="n">
        <v>3</v>
      </c>
      <c r="G184" s="10" t="n">
        <v>0</v>
      </c>
      <c r="H184" s="9" t="s">
        <v>14</v>
      </c>
      <c r="I184" s="1" t="n">
        <f aca="false">IF(B185&lt;&gt;B184,"Fin de Bloc",IF(I183="Fin de Bloc","D"&amp;ROW(),IF(D185&lt;&gt;"",IF(D185-E184&gt;=3,"Fin de Bloc",""),"Fin de Bloc")))</f>
        <v>0</v>
      </c>
      <c r="J184" s="11" t="e">
        <f aca="false">IF(AND(I184="Fin de Bloc",I183="Fin de Bloc"),F184,IF(LEFT(I184,1)="D",SUM(F184:F184(F184:$F$20000,MATCH(1,(I184:$I$20000="Fin de Bloc"),0))),""))</f>
        <v>#VALUE!</v>
      </c>
      <c r="K184" s="31"/>
    </row>
    <row collapsed="false" customFormat="false" customHeight="false" hidden="false" ht="15" outlineLevel="0" r="185">
      <c r="A185" s="7" t="s">
        <v>11</v>
      </c>
      <c r="B185" s="7" t="s">
        <v>35</v>
      </c>
      <c r="C185" s="7" t="s">
        <v>13</v>
      </c>
      <c r="D185" s="8" t="n">
        <v>41573</v>
      </c>
      <c r="E185" s="8" t="n">
        <v>41574</v>
      </c>
      <c r="F185" s="9" t="n">
        <v>2</v>
      </c>
      <c r="G185" s="13" t="n">
        <v>1</v>
      </c>
      <c r="H185" s="9" t="s">
        <v>14</v>
      </c>
      <c r="I185" s="1" t="n">
        <f aca="false">IF(B186&lt;&gt;B185,"Fin de Bloc",IF(I184="Fin de Bloc","D"&amp;ROW(),IF(D186&lt;&gt;"",IF(D186-E185&gt;=3,"Fin de Bloc",""),"Fin de Bloc")))</f>
        <v>0</v>
      </c>
      <c r="J185" s="11" t="e">
        <f aca="false">IF(AND(I185="Fin de Bloc",I184="Fin de Bloc"),F185,IF(LEFT(I185,1)="D",SUM(F185:F185(F185:$F$20000,MATCH(1,(I185:$I$20000="Fin de Bloc"),0))),""))</f>
        <v>#VALUE!</v>
      </c>
      <c r="K185" s="31"/>
    </row>
    <row collapsed="false" customFormat="false" customHeight="false" hidden="false" ht="15" outlineLevel="0" r="186">
      <c r="A186" s="7" t="s">
        <v>11</v>
      </c>
      <c r="B186" s="7" t="s">
        <v>35</v>
      </c>
      <c r="C186" s="7" t="s">
        <v>13</v>
      </c>
      <c r="D186" s="8" t="n">
        <v>41575</v>
      </c>
      <c r="E186" s="8" t="n">
        <v>41576</v>
      </c>
      <c r="F186" s="9" t="n">
        <v>2</v>
      </c>
      <c r="G186" s="10" t="n">
        <v>0</v>
      </c>
      <c r="H186" s="9" t="s">
        <v>14</v>
      </c>
      <c r="I186" s="1" t="n">
        <f aca="false">IF(B187&lt;&gt;B186,"Fin de Bloc",IF(I185="Fin de Bloc","D"&amp;ROW(),IF(D187&lt;&gt;"",IF(D187-E186&gt;=3,"Fin de Bloc",""),"Fin de Bloc")))</f>
        <v>0</v>
      </c>
      <c r="J186" s="11" t="e">
        <f aca="false">IF(AND(I186="Fin de Bloc",I185="Fin de Bloc"),F186,IF(LEFT(I186,1)="D",SUM(F186:F186(F186:$F$20000,MATCH(1,(I186:$I$20000="Fin de Bloc"),0))),""))</f>
        <v>#VALUE!</v>
      </c>
      <c r="K186" s="31"/>
    </row>
    <row collapsed="false" customFormat="false" customHeight="false" hidden="false" ht="15" outlineLevel="0" r="187">
      <c r="A187" s="17" t="s">
        <v>11</v>
      </c>
      <c r="B187" s="17" t="s">
        <v>35</v>
      </c>
      <c r="C187" s="17" t="s">
        <v>13</v>
      </c>
      <c r="D187" s="18" t="n">
        <v>41577</v>
      </c>
      <c r="E187" s="18" t="n">
        <v>41578</v>
      </c>
      <c r="F187" s="19" t="n">
        <v>2</v>
      </c>
      <c r="G187" s="26" t="n">
        <v>1</v>
      </c>
      <c r="H187" s="19" t="s">
        <v>14</v>
      </c>
      <c r="I187" s="1" t="n">
        <f aca="false">IF(B188&lt;&gt;B187,"Fin de Bloc",IF(I186="Fin de Bloc","D"&amp;ROW(),IF(D188&lt;&gt;"",IF(D188-E187&gt;=3,"Fin de Bloc",""),"Fin de Bloc")))</f>
        <v>0</v>
      </c>
      <c r="J187" s="11" t="e">
        <f aca="false">IF(AND(I187="Fin de Bloc",I186="Fin de Bloc"),F187,IF(LEFT(I187,1)="D",SUM(F187:F187(F187:$F$20000,MATCH(1,(I187:$I$20000="Fin de Bloc"),0))),""))</f>
        <v>#VALUE!</v>
      </c>
      <c r="K187" s="31"/>
    </row>
    <row collapsed="false" customFormat="false" customHeight="false" hidden="false" ht="15" outlineLevel="0" r="188">
      <c r="A188" s="17" t="s">
        <v>11</v>
      </c>
      <c r="B188" s="17" t="s">
        <v>36</v>
      </c>
      <c r="C188" s="17" t="s">
        <v>13</v>
      </c>
      <c r="D188" s="18" t="n">
        <v>41534</v>
      </c>
      <c r="E188" s="18" t="n">
        <v>41534</v>
      </c>
      <c r="F188" s="19" t="n">
        <v>1</v>
      </c>
      <c r="G188" s="20" t="n">
        <v>0</v>
      </c>
      <c r="H188" s="19" t="s">
        <v>14</v>
      </c>
      <c r="I188" s="1" t="n">
        <f aca="false">IF(B189&lt;&gt;B188,"Fin de Bloc",IF(I187="Fin de Bloc","D"&amp;ROW(),IF(D189&lt;&gt;"",IF(D189-E188&gt;=3,"Fin de Bloc",""),"Fin de Bloc")))</f>
        <v>0</v>
      </c>
      <c r="J188" s="11" t="e">
        <f aca="false">IF(AND(I188="Fin de Bloc",I187="Fin de Bloc"),F188,IF(LEFT(I188,1)="D",SUM(F188:F188(F188:$F$20000,MATCH(1,(I188:$I$20000="Fin de Bloc"),0))),""))</f>
        <v>#VALUE!</v>
      </c>
      <c r="K188" s="12" t="n">
        <f aca="false">SUM(F188:F242)</f>
        <v>107</v>
      </c>
    </row>
    <row collapsed="false" customFormat="false" customHeight="false" hidden="false" ht="15" outlineLevel="0" r="189">
      <c r="A189" s="7" t="s">
        <v>11</v>
      </c>
      <c r="B189" s="7" t="s">
        <v>36</v>
      </c>
      <c r="C189" s="7" t="s">
        <v>13</v>
      </c>
      <c r="D189" s="8" t="n">
        <v>41535</v>
      </c>
      <c r="E189" s="8" t="n">
        <v>41536</v>
      </c>
      <c r="F189" s="9" t="n">
        <v>2</v>
      </c>
      <c r="G189" s="13" t="n">
        <v>1</v>
      </c>
      <c r="H189" s="9" t="s">
        <v>14</v>
      </c>
      <c r="I189" s="1" t="n">
        <f aca="false">IF(B190&lt;&gt;B189,"Fin de Bloc",IF(I188="Fin de Bloc","D"&amp;ROW(),IF(D190&lt;&gt;"",IF(D190-E189&gt;=3,"Fin de Bloc",""),"Fin de Bloc")))</f>
        <v>0</v>
      </c>
      <c r="J189" s="11" t="e">
        <f aca="false">IF(AND(I189="Fin de Bloc",I188="Fin de Bloc"),F189,IF(LEFT(I189,1)="D",SUM(F189:F189(F189:$F$20000,MATCH(1,(I189:$I$20000="Fin de Bloc"),0))),""))</f>
        <v>#VALUE!</v>
      </c>
      <c r="K189" s="12"/>
    </row>
    <row collapsed="false" customFormat="false" customHeight="false" hidden="false" ht="15" outlineLevel="0" r="190">
      <c r="A190" s="7" t="s">
        <v>11</v>
      </c>
      <c r="B190" s="7" t="s">
        <v>36</v>
      </c>
      <c r="C190" s="7" t="s">
        <v>13</v>
      </c>
      <c r="D190" s="8" t="n">
        <v>41537</v>
      </c>
      <c r="E190" s="8" t="n">
        <v>41537</v>
      </c>
      <c r="F190" s="9" t="n">
        <v>1</v>
      </c>
      <c r="G190" s="10" t="n">
        <v>0</v>
      </c>
      <c r="H190" s="9" t="s">
        <v>14</v>
      </c>
      <c r="I190" s="1" t="n">
        <f aca="false">IF(B191&lt;&gt;B190,"Fin de Bloc",IF(I189="Fin de Bloc","D"&amp;ROW(),IF(D191&lt;&gt;"",IF(D191-E190&gt;=3,"Fin de Bloc",""),"Fin de Bloc")))</f>
        <v>0</v>
      </c>
      <c r="J190" s="11" t="e">
        <f aca="false">IF(AND(I190="Fin de Bloc",I189="Fin de Bloc"),F190,IF(LEFT(I190,1)="D",SUM(F190:F190(F190:$F$20000,MATCH(1,(I190:$I$20000="Fin de Bloc"),0))),""))</f>
        <v>#VALUE!</v>
      </c>
      <c r="K190" s="12"/>
    </row>
    <row collapsed="false" customFormat="false" customHeight="false" hidden="false" ht="15" outlineLevel="0" r="191">
      <c r="A191" s="7" t="s">
        <v>11</v>
      </c>
      <c r="B191" s="7" t="s">
        <v>36</v>
      </c>
      <c r="C191" s="7" t="s">
        <v>13</v>
      </c>
      <c r="D191" s="8" t="n">
        <v>41538</v>
      </c>
      <c r="E191" s="8" t="n">
        <v>41539</v>
      </c>
      <c r="F191" s="9" t="n">
        <v>2</v>
      </c>
      <c r="G191" s="13" t="n">
        <v>1</v>
      </c>
      <c r="H191" s="9" t="s">
        <v>14</v>
      </c>
      <c r="I191" s="1" t="n">
        <f aca="false">IF(B192&lt;&gt;B191,"Fin de Bloc",IF(I190="Fin de Bloc","D"&amp;ROW(),IF(D192&lt;&gt;"",IF(D192-E191&gt;=3,"Fin de Bloc",""),"Fin de Bloc")))</f>
        <v>0</v>
      </c>
      <c r="J191" s="11" t="e">
        <f aca="false">IF(AND(I191="Fin de Bloc",I190="Fin de Bloc"),F191,IF(LEFT(I191,1)="D",SUM(F191:F191(F191:$F$20000,MATCH(1,(I191:$I$20000="Fin de Bloc"),0))),""))</f>
        <v>#VALUE!</v>
      </c>
      <c r="K191" s="12"/>
    </row>
    <row collapsed="false" customFormat="false" customHeight="false" hidden="false" ht="15" outlineLevel="0" r="192">
      <c r="A192" s="7" t="s">
        <v>11</v>
      </c>
      <c r="B192" s="7" t="s">
        <v>36</v>
      </c>
      <c r="C192" s="7" t="s">
        <v>13</v>
      </c>
      <c r="D192" s="8" t="n">
        <v>41540</v>
      </c>
      <c r="E192" s="8" t="n">
        <v>41542</v>
      </c>
      <c r="F192" s="9" t="n">
        <v>3</v>
      </c>
      <c r="G192" s="10" t="n">
        <v>0</v>
      </c>
      <c r="H192" s="9" t="s">
        <v>14</v>
      </c>
      <c r="I192" s="1" t="n">
        <f aca="false">IF(B193&lt;&gt;B192,"Fin de Bloc",IF(I191="Fin de Bloc","D"&amp;ROW(),IF(D193&lt;&gt;"",IF(D193-E192&gt;=3,"Fin de Bloc",""),"Fin de Bloc")))</f>
        <v>0</v>
      </c>
      <c r="J192" s="11" t="e">
        <f aca="false">IF(AND(I192="Fin de Bloc",I191="Fin de Bloc"),F192,IF(LEFT(I192,1)="D",SUM(F192:F192(F192:$F$20000,MATCH(1,(I192:$I$20000="Fin de Bloc"),0))),""))</f>
        <v>#VALUE!</v>
      </c>
      <c r="K192" s="12"/>
    </row>
    <row collapsed="false" customFormat="false" customHeight="false" hidden="false" ht="15" outlineLevel="0" r="193">
      <c r="A193" s="7" t="s">
        <v>11</v>
      </c>
      <c r="B193" s="7" t="s">
        <v>36</v>
      </c>
      <c r="C193" s="7" t="s">
        <v>13</v>
      </c>
      <c r="D193" s="8" t="n">
        <v>41543</v>
      </c>
      <c r="E193" s="8" t="n">
        <v>41544</v>
      </c>
      <c r="F193" s="9" t="n">
        <v>2</v>
      </c>
      <c r="G193" s="13" t="n">
        <v>1</v>
      </c>
      <c r="H193" s="9" t="s">
        <v>14</v>
      </c>
      <c r="I193" s="1" t="n">
        <f aca="false">IF(B194&lt;&gt;B193,"Fin de Bloc",IF(I192="Fin de Bloc","D"&amp;ROW(),IF(D194&lt;&gt;"",IF(D194-E193&gt;=3,"Fin de Bloc",""),"Fin de Bloc")))</f>
        <v>0</v>
      </c>
      <c r="J193" s="11" t="e">
        <f aca="false">IF(AND(I193="Fin de Bloc",I192="Fin de Bloc"),F193,IF(LEFT(I193,1)="D",SUM(F193:F193(F193:$F$20000,MATCH(1,(I193:$I$20000="Fin de Bloc"),0))),""))</f>
        <v>#VALUE!</v>
      </c>
      <c r="K193" s="12"/>
    </row>
    <row collapsed="false" customFormat="false" customHeight="false" hidden="false" ht="15" outlineLevel="0" r="194">
      <c r="A194" s="7" t="s">
        <v>11</v>
      </c>
      <c r="B194" s="7" t="s">
        <v>36</v>
      </c>
      <c r="C194" s="7" t="s">
        <v>13</v>
      </c>
      <c r="D194" s="8" t="n">
        <v>41545</v>
      </c>
      <c r="E194" s="8" t="n">
        <v>41546</v>
      </c>
      <c r="F194" s="9" t="n">
        <v>2</v>
      </c>
      <c r="G194" s="10" t="n">
        <v>0</v>
      </c>
      <c r="H194" s="9" t="s">
        <v>14</v>
      </c>
      <c r="I194" s="1" t="n">
        <f aca="false">IF(B195&lt;&gt;B194,"Fin de Bloc",IF(I193="Fin de Bloc","D"&amp;ROW(),IF(D195&lt;&gt;"",IF(D195-E194&gt;=3,"Fin de Bloc",""),"Fin de Bloc")))</f>
        <v>0</v>
      </c>
      <c r="J194" s="11" t="e">
        <f aca="false">IF(AND(I194="Fin de Bloc",I193="Fin de Bloc"),F194,IF(LEFT(I194,1)="D",SUM(F194:F194(F194:$F$20000,MATCH(1,(I194:$I$20000="Fin de Bloc"),0))),""))</f>
        <v>#VALUE!</v>
      </c>
      <c r="K194" s="12"/>
    </row>
    <row collapsed="false" customFormat="false" customHeight="false" hidden="false" ht="15" outlineLevel="0" r="195">
      <c r="A195" s="7" t="s">
        <v>11</v>
      </c>
      <c r="B195" s="7" t="s">
        <v>36</v>
      </c>
      <c r="C195" s="7" t="s">
        <v>13</v>
      </c>
      <c r="D195" s="8" t="n">
        <v>41547</v>
      </c>
      <c r="E195" s="8" t="n">
        <v>41548</v>
      </c>
      <c r="F195" s="9" t="n">
        <v>2</v>
      </c>
      <c r="G195" s="13" t="n">
        <v>1</v>
      </c>
      <c r="H195" s="9" t="s">
        <v>14</v>
      </c>
      <c r="I195" s="1" t="n">
        <f aca="false">IF(B196&lt;&gt;B195,"Fin de Bloc",IF(I194="Fin de Bloc","D"&amp;ROW(),IF(D196&lt;&gt;"",IF(D196-E195&gt;=3,"Fin de Bloc",""),"Fin de Bloc")))</f>
        <v>0</v>
      </c>
      <c r="J195" s="11" t="e">
        <f aca="false">IF(AND(I195="Fin de Bloc",I194="Fin de Bloc"),F195,IF(LEFT(I195,1)="D",SUM(F195:F195(F195:$F$20000,MATCH(1,(I195:$I$20000="Fin de Bloc"),0))),""))</f>
        <v>#VALUE!</v>
      </c>
      <c r="K195" s="12"/>
    </row>
    <row collapsed="false" customFormat="false" customHeight="false" hidden="false" ht="15" outlineLevel="0" r="196">
      <c r="A196" s="7" t="s">
        <v>11</v>
      </c>
      <c r="B196" s="7" t="s">
        <v>36</v>
      </c>
      <c r="C196" s="7" t="s">
        <v>13</v>
      </c>
      <c r="D196" s="8" t="n">
        <v>41549</v>
      </c>
      <c r="E196" s="8" t="n">
        <v>41550</v>
      </c>
      <c r="F196" s="9" t="n">
        <v>2</v>
      </c>
      <c r="G196" s="10" t="n">
        <v>0</v>
      </c>
      <c r="H196" s="9" t="s">
        <v>14</v>
      </c>
      <c r="I196" s="1" t="n">
        <f aca="false">IF(B197&lt;&gt;B196,"Fin de Bloc",IF(I195="Fin de Bloc","D"&amp;ROW(),IF(D197&lt;&gt;"",IF(D197-E196&gt;=3,"Fin de Bloc",""),"Fin de Bloc")))</f>
        <v>0</v>
      </c>
      <c r="J196" s="11" t="e">
        <f aca="false">IF(AND(I196="Fin de Bloc",I195="Fin de Bloc"),F196,IF(LEFT(I196,1)="D",SUM(F196:F196(F196:$F$20000,MATCH(1,(I196:$I$20000="Fin de Bloc"),0))),""))</f>
        <v>#VALUE!</v>
      </c>
      <c r="K196" s="12"/>
    </row>
    <row collapsed="false" customFormat="false" customHeight="false" hidden="false" ht="15" outlineLevel="0" r="197">
      <c r="A197" s="7" t="s">
        <v>11</v>
      </c>
      <c r="B197" s="7" t="s">
        <v>36</v>
      </c>
      <c r="C197" s="7" t="s">
        <v>13</v>
      </c>
      <c r="D197" s="8" t="n">
        <v>41551</v>
      </c>
      <c r="E197" s="8" t="n">
        <v>41551</v>
      </c>
      <c r="F197" s="9" t="n">
        <v>1</v>
      </c>
      <c r="G197" s="10" t="n">
        <v>0.5</v>
      </c>
      <c r="H197" s="9" t="s">
        <v>14</v>
      </c>
      <c r="I197" s="1" t="n">
        <f aca="false">IF(B198&lt;&gt;B197,"Fin de Bloc",IF(I196="Fin de Bloc","D"&amp;ROW(),IF(D198&lt;&gt;"",IF(D198-E197&gt;=3,"Fin de Bloc",""),"Fin de Bloc")))</f>
        <v>0</v>
      </c>
      <c r="J197" s="11" t="e">
        <f aca="false">IF(AND(I197="Fin de Bloc",I196="Fin de Bloc"),F197,IF(LEFT(I197,1)="D",SUM(F197:F197(F197:$F$20000,MATCH(1,(I197:$I$20000="Fin de Bloc"),0))),""))</f>
        <v>#VALUE!</v>
      </c>
      <c r="K197" s="12"/>
    </row>
    <row collapsed="false" customFormat="false" customHeight="false" hidden="false" ht="15" outlineLevel="0" r="198">
      <c r="A198" s="7" t="s">
        <v>11</v>
      </c>
      <c r="B198" s="7" t="s">
        <v>36</v>
      </c>
      <c r="C198" s="7" t="s">
        <v>13</v>
      </c>
      <c r="D198" s="8" t="n">
        <v>41552</v>
      </c>
      <c r="E198" s="8" t="n">
        <v>41554</v>
      </c>
      <c r="F198" s="9" t="n">
        <v>3</v>
      </c>
      <c r="G198" s="10" t="n">
        <v>0</v>
      </c>
      <c r="H198" s="9" t="s">
        <v>14</v>
      </c>
      <c r="I198" s="1" t="n">
        <f aca="false">IF(B199&lt;&gt;B198,"Fin de Bloc",IF(I197="Fin de Bloc","D"&amp;ROW(),IF(D199&lt;&gt;"",IF(D199-E198&gt;=3,"Fin de Bloc",""),"Fin de Bloc")))</f>
        <v>0</v>
      </c>
      <c r="J198" s="11" t="e">
        <f aca="false">IF(AND(I198="Fin de Bloc",I197="Fin de Bloc"),F198,IF(LEFT(I198,1)="D",SUM(F198:F198(F198:$F$20000,MATCH(1,(I198:$I$20000="Fin de Bloc"),0))),""))</f>
        <v>#VALUE!</v>
      </c>
      <c r="K198" s="12"/>
    </row>
    <row collapsed="false" customFormat="false" customHeight="false" hidden="false" ht="15" outlineLevel="0" r="199">
      <c r="A199" s="7" t="s">
        <v>11</v>
      </c>
      <c r="B199" s="7" t="s">
        <v>36</v>
      </c>
      <c r="C199" s="7" t="s">
        <v>13</v>
      </c>
      <c r="D199" s="8" t="n">
        <v>41555</v>
      </c>
      <c r="E199" s="8" t="n">
        <v>41556</v>
      </c>
      <c r="F199" s="9" t="n">
        <v>2</v>
      </c>
      <c r="G199" s="13" t="n">
        <v>1</v>
      </c>
      <c r="H199" s="9" t="s">
        <v>14</v>
      </c>
      <c r="I199" s="1" t="n">
        <f aca="false">IF(B200&lt;&gt;B199,"Fin de Bloc",IF(I198="Fin de Bloc","D"&amp;ROW(),IF(D200&lt;&gt;"",IF(D200-E199&gt;=3,"Fin de Bloc",""),"Fin de Bloc")))</f>
        <v>0</v>
      </c>
      <c r="J199" s="11" t="e">
        <f aca="false">IF(AND(I199="Fin de Bloc",I198="Fin de Bloc"),F199,IF(LEFT(I199,1)="D",SUM(F199:F199(F199:$F$20000,MATCH(1,(I199:$I$20000="Fin de Bloc"),0))),""))</f>
        <v>#VALUE!</v>
      </c>
      <c r="K199" s="12"/>
    </row>
    <row collapsed="false" customFormat="false" customHeight="false" hidden="false" ht="15" outlineLevel="0" r="200">
      <c r="A200" s="7" t="s">
        <v>11</v>
      </c>
      <c r="B200" s="7" t="s">
        <v>36</v>
      </c>
      <c r="C200" s="7" t="s">
        <v>13</v>
      </c>
      <c r="D200" s="8" t="n">
        <v>41557</v>
      </c>
      <c r="E200" s="8" t="n">
        <v>41558</v>
      </c>
      <c r="F200" s="9" t="n">
        <v>2</v>
      </c>
      <c r="G200" s="10" t="n">
        <v>0</v>
      </c>
      <c r="H200" s="9" t="s">
        <v>14</v>
      </c>
      <c r="I200" s="1" t="n">
        <f aca="false">IF(B201&lt;&gt;B200,"Fin de Bloc",IF(I199="Fin de Bloc","D"&amp;ROW(),IF(D201&lt;&gt;"",IF(D201-E200&gt;=3,"Fin de Bloc",""),"Fin de Bloc")))</f>
        <v>0</v>
      </c>
      <c r="J200" s="11" t="e">
        <f aca="false">IF(AND(I200="Fin de Bloc",I199="Fin de Bloc"),F200,IF(LEFT(I200,1)="D",SUM(F200:F200(F200:$F$20000,MATCH(1,(I200:$I$20000="Fin de Bloc"),0))),""))</f>
        <v>#VALUE!</v>
      </c>
      <c r="K200" s="12"/>
    </row>
    <row collapsed="false" customFormat="false" customHeight="false" hidden="false" ht="15" outlineLevel="0" r="201">
      <c r="A201" s="7" t="s">
        <v>11</v>
      </c>
      <c r="B201" s="7" t="s">
        <v>36</v>
      </c>
      <c r="C201" s="7" t="s">
        <v>13</v>
      </c>
      <c r="D201" s="8" t="n">
        <v>41559</v>
      </c>
      <c r="E201" s="8" t="n">
        <v>41560</v>
      </c>
      <c r="F201" s="9" t="n">
        <v>2</v>
      </c>
      <c r="G201" s="13" t="n">
        <v>1</v>
      </c>
      <c r="H201" s="9" t="s">
        <v>14</v>
      </c>
      <c r="I201" s="1" t="n">
        <f aca="false">IF(B202&lt;&gt;B201,"Fin de Bloc",IF(I200="Fin de Bloc","D"&amp;ROW(),IF(D202&lt;&gt;"",IF(D202-E201&gt;=3,"Fin de Bloc",""),"Fin de Bloc")))</f>
        <v>0</v>
      </c>
      <c r="J201" s="11" t="e">
        <f aca="false">IF(AND(I201="Fin de Bloc",I200="Fin de Bloc"),F201,IF(LEFT(I201,1)="D",SUM(F201:F201(F201:$F$20000,MATCH(1,(I201:$I$20000="Fin de Bloc"),0))),""))</f>
        <v>#VALUE!</v>
      </c>
      <c r="K201" s="12"/>
    </row>
    <row collapsed="false" customFormat="false" customHeight="false" hidden="false" ht="15" outlineLevel="0" r="202">
      <c r="A202" s="7" t="s">
        <v>11</v>
      </c>
      <c r="B202" s="7" t="s">
        <v>36</v>
      </c>
      <c r="C202" s="7" t="s">
        <v>13</v>
      </c>
      <c r="D202" s="8" t="n">
        <v>41561</v>
      </c>
      <c r="E202" s="8" t="n">
        <v>41562</v>
      </c>
      <c r="F202" s="9" t="n">
        <v>2</v>
      </c>
      <c r="G202" s="10" t="n">
        <v>0</v>
      </c>
      <c r="H202" s="9" t="s">
        <v>14</v>
      </c>
      <c r="I202" s="1" t="n">
        <f aca="false">IF(B203&lt;&gt;B202,"Fin de Bloc",IF(I201="Fin de Bloc","D"&amp;ROW(),IF(D203&lt;&gt;"",IF(D203-E202&gt;=3,"Fin de Bloc",""),"Fin de Bloc")))</f>
        <v>0</v>
      </c>
      <c r="J202" s="11" t="e">
        <f aca="false">IF(AND(I202="Fin de Bloc",I201="Fin de Bloc"),F202,IF(LEFT(I202,1)="D",SUM(F202:F202(F202:$F$20000,MATCH(1,(I202:$I$20000="Fin de Bloc"),0))),""))</f>
        <v>#VALUE!</v>
      </c>
      <c r="K202" s="12"/>
    </row>
    <row collapsed="false" customFormat="false" customHeight="false" hidden="false" ht="15" outlineLevel="0" r="203">
      <c r="A203" s="7" t="s">
        <v>11</v>
      </c>
      <c r="B203" s="7" t="s">
        <v>36</v>
      </c>
      <c r="C203" s="7" t="s">
        <v>13</v>
      </c>
      <c r="D203" s="8" t="n">
        <v>41563</v>
      </c>
      <c r="E203" s="8" t="n">
        <v>41563</v>
      </c>
      <c r="F203" s="9" t="n">
        <v>1</v>
      </c>
      <c r="G203" s="10" t="n">
        <v>0.5</v>
      </c>
      <c r="H203" s="9" t="s">
        <v>14</v>
      </c>
      <c r="I203" s="1" t="n">
        <f aca="false">IF(B204&lt;&gt;B203,"Fin de Bloc",IF(I202="Fin de Bloc","D"&amp;ROW(),IF(D204&lt;&gt;"",IF(D204-E203&gt;=3,"Fin de Bloc",""),"Fin de Bloc")))</f>
        <v>0</v>
      </c>
      <c r="J203" s="11" t="e">
        <f aca="false">IF(AND(I203="Fin de Bloc",I202="Fin de Bloc"),F203,IF(LEFT(I203,1)="D",SUM(F203:F203(F203:$F$20000,MATCH(1,(I203:$I$20000="Fin de Bloc"),0))),""))</f>
        <v>#VALUE!</v>
      </c>
      <c r="K203" s="12"/>
    </row>
    <row collapsed="false" customFormat="false" customHeight="false" hidden="false" ht="15" outlineLevel="0" r="204">
      <c r="A204" s="7" t="s">
        <v>11</v>
      </c>
      <c r="B204" s="7" t="s">
        <v>36</v>
      </c>
      <c r="C204" s="7" t="s">
        <v>13</v>
      </c>
      <c r="D204" s="8" t="n">
        <v>41564</v>
      </c>
      <c r="E204" s="8" t="n">
        <v>41566</v>
      </c>
      <c r="F204" s="9" t="n">
        <v>3</v>
      </c>
      <c r="G204" s="10" t="n">
        <v>0</v>
      </c>
      <c r="H204" s="9" t="s">
        <v>14</v>
      </c>
      <c r="I204" s="1" t="n">
        <f aca="false">IF(B205&lt;&gt;B204,"Fin de Bloc",IF(I203="Fin de Bloc","D"&amp;ROW(),IF(D205&lt;&gt;"",IF(D205-E204&gt;=3,"Fin de Bloc",""),"Fin de Bloc")))</f>
        <v>0</v>
      </c>
      <c r="J204" s="11" t="e">
        <f aca="false">IF(AND(I204="Fin de Bloc",I203="Fin de Bloc"),F204,IF(LEFT(I204,1)="D",SUM(F204:F204(F204:$F$20000,MATCH(1,(I204:$I$20000="Fin de Bloc"),0))),""))</f>
        <v>#VALUE!</v>
      </c>
      <c r="K204" s="12"/>
    </row>
    <row collapsed="false" customFormat="false" customHeight="false" hidden="false" ht="15" outlineLevel="0" r="205">
      <c r="A205" s="7" t="s">
        <v>11</v>
      </c>
      <c r="B205" s="7" t="s">
        <v>36</v>
      </c>
      <c r="C205" s="7" t="s">
        <v>13</v>
      </c>
      <c r="D205" s="8" t="n">
        <v>41567</v>
      </c>
      <c r="E205" s="8" t="n">
        <v>41568</v>
      </c>
      <c r="F205" s="9" t="n">
        <v>2</v>
      </c>
      <c r="G205" s="13" t="n">
        <v>1</v>
      </c>
      <c r="H205" s="9" t="s">
        <v>14</v>
      </c>
      <c r="I205" s="1" t="n">
        <f aca="false">IF(B206&lt;&gt;B205,"Fin de Bloc",IF(I204="Fin de Bloc","D"&amp;ROW(),IF(D206&lt;&gt;"",IF(D206-E205&gt;=3,"Fin de Bloc",""),"Fin de Bloc")))</f>
        <v>0</v>
      </c>
      <c r="J205" s="11" t="e">
        <f aca="false">IF(AND(I205="Fin de Bloc",I204="Fin de Bloc"),F205,IF(LEFT(I205,1)="D",SUM(F205:F205(F205:$F$20000,MATCH(1,(I205:$I$20000="Fin de Bloc"),0))),""))</f>
        <v>#VALUE!</v>
      </c>
      <c r="K205" s="12"/>
    </row>
    <row collapsed="false" customFormat="false" customHeight="false" hidden="false" ht="15" outlineLevel="0" r="206">
      <c r="A206" s="7" t="s">
        <v>11</v>
      </c>
      <c r="B206" s="7" t="s">
        <v>36</v>
      </c>
      <c r="C206" s="7" t="s">
        <v>13</v>
      </c>
      <c r="D206" s="8" t="n">
        <v>41569</v>
      </c>
      <c r="E206" s="8" t="n">
        <v>41570</v>
      </c>
      <c r="F206" s="9" t="n">
        <v>2</v>
      </c>
      <c r="G206" s="10" t="n">
        <v>0</v>
      </c>
      <c r="H206" s="9" t="s">
        <v>14</v>
      </c>
      <c r="I206" s="1" t="n">
        <f aca="false">IF(B207&lt;&gt;B206,"Fin de Bloc",IF(I205="Fin de Bloc","D"&amp;ROW(),IF(D207&lt;&gt;"",IF(D207-E206&gt;=3,"Fin de Bloc",""),"Fin de Bloc")))</f>
        <v>0</v>
      </c>
      <c r="J206" s="11" t="e">
        <f aca="false">IF(AND(I206="Fin de Bloc",I205="Fin de Bloc"),F206,IF(LEFT(I206,1)="D",SUM(F206:F206(F206:$F$20000,MATCH(1,(I206:$I$20000="Fin de Bloc"),0))),""))</f>
        <v>#VALUE!</v>
      </c>
      <c r="K206" s="12"/>
    </row>
    <row collapsed="false" customFormat="false" customHeight="false" hidden="false" ht="15" outlineLevel="0" r="207">
      <c r="A207" s="7" t="s">
        <v>11</v>
      </c>
      <c r="B207" s="7" t="s">
        <v>36</v>
      </c>
      <c r="C207" s="7" t="s">
        <v>13</v>
      </c>
      <c r="D207" s="8" t="n">
        <v>41571</v>
      </c>
      <c r="E207" s="8" t="n">
        <v>41572</v>
      </c>
      <c r="F207" s="9" t="n">
        <v>2</v>
      </c>
      <c r="G207" s="13" t="n">
        <v>1</v>
      </c>
      <c r="H207" s="9" t="s">
        <v>14</v>
      </c>
      <c r="I207" s="1" t="n">
        <f aca="false">IF(B208&lt;&gt;B207,"Fin de Bloc",IF(I206="Fin de Bloc","D"&amp;ROW(),IF(D208&lt;&gt;"",IF(D208-E207&gt;=3,"Fin de Bloc",""),"Fin de Bloc")))</f>
        <v>0</v>
      </c>
      <c r="J207" s="11" t="e">
        <f aca="false">IF(AND(I207="Fin de Bloc",I206="Fin de Bloc"),F207,IF(LEFT(I207,1)="D",SUM(F207:F207(F207:$F$20000,MATCH(1,(I207:$I$20000="Fin de Bloc"),0))),""))</f>
        <v>#VALUE!</v>
      </c>
      <c r="K207" s="12"/>
    </row>
    <row collapsed="false" customFormat="false" customHeight="false" hidden="false" ht="15" outlineLevel="0" r="208">
      <c r="A208" s="7" t="s">
        <v>11</v>
      </c>
      <c r="B208" s="7" t="s">
        <v>36</v>
      </c>
      <c r="C208" s="7" t="s">
        <v>13</v>
      </c>
      <c r="D208" s="8" t="n">
        <v>41573</v>
      </c>
      <c r="E208" s="8" t="n">
        <v>41574</v>
      </c>
      <c r="F208" s="9" t="n">
        <v>2</v>
      </c>
      <c r="G208" s="10" t="n">
        <v>0</v>
      </c>
      <c r="H208" s="9" t="s">
        <v>14</v>
      </c>
      <c r="I208" s="1" t="n">
        <f aca="false">IF(B209&lt;&gt;B208,"Fin de Bloc",IF(I207="Fin de Bloc","D"&amp;ROW(),IF(D209&lt;&gt;"",IF(D209-E208&gt;=3,"Fin de Bloc",""),"Fin de Bloc")))</f>
        <v>0</v>
      </c>
      <c r="J208" s="11" t="e">
        <f aca="false">IF(AND(I208="Fin de Bloc",I207="Fin de Bloc"),F208,IF(LEFT(I208,1)="D",SUM(F208:F208(F208:$F$20000,MATCH(1,(I208:$I$20000="Fin de Bloc"),0))),""))</f>
        <v>#VALUE!</v>
      </c>
      <c r="K208" s="12"/>
    </row>
    <row collapsed="false" customFormat="false" customHeight="false" hidden="false" ht="15" outlineLevel="0" r="209">
      <c r="A209" s="7" t="s">
        <v>11</v>
      </c>
      <c r="B209" s="7" t="s">
        <v>36</v>
      </c>
      <c r="C209" s="7" t="s">
        <v>13</v>
      </c>
      <c r="D209" s="8" t="n">
        <v>41575</v>
      </c>
      <c r="E209" s="8" t="n">
        <v>41575</v>
      </c>
      <c r="F209" s="9" t="n">
        <v>1</v>
      </c>
      <c r="G209" s="10" t="n">
        <v>0.5</v>
      </c>
      <c r="H209" s="9" t="s">
        <v>14</v>
      </c>
      <c r="I209" s="1" t="n">
        <f aca="false">IF(B210&lt;&gt;B209,"Fin de Bloc",IF(I208="Fin de Bloc","D"&amp;ROW(),IF(D210&lt;&gt;"",IF(D210-E209&gt;=3,"Fin de Bloc",""),"Fin de Bloc")))</f>
        <v>0</v>
      </c>
      <c r="J209" s="11" t="e">
        <f aca="false">IF(AND(I209="Fin de Bloc",I208="Fin de Bloc"),F209,IF(LEFT(I209,1)="D",SUM(F209:F209(F209:$F$20000,MATCH(1,(I209:$I$20000="Fin de Bloc"),0))),""))</f>
        <v>#VALUE!</v>
      </c>
      <c r="K209" s="12"/>
    </row>
    <row collapsed="false" customFormat="false" customHeight="false" hidden="false" ht="15" outlineLevel="0" r="210">
      <c r="A210" s="7" t="s">
        <v>11</v>
      </c>
      <c r="B210" s="7" t="s">
        <v>36</v>
      </c>
      <c r="C210" s="7" t="s">
        <v>13</v>
      </c>
      <c r="D210" s="8" t="n">
        <v>41576</v>
      </c>
      <c r="E210" s="8" t="n">
        <v>41578</v>
      </c>
      <c r="F210" s="9" t="n">
        <v>3</v>
      </c>
      <c r="G210" s="10" t="n">
        <v>0</v>
      </c>
      <c r="H210" s="9" t="s">
        <v>14</v>
      </c>
      <c r="I210" s="1" t="n">
        <f aca="false">IF(B211&lt;&gt;B210,"Fin de Bloc",IF(I209="Fin de Bloc","D"&amp;ROW(),IF(D211&lt;&gt;"",IF(D211-E210&gt;=3,"Fin de Bloc",""),"Fin de Bloc")))</f>
        <v>0</v>
      </c>
      <c r="J210" s="11" t="e">
        <f aca="false">IF(AND(I210="Fin de Bloc",I209="Fin de Bloc"),F210,IF(LEFT(I210,1)="D",SUM(F210:F210(F210:$F$20000,MATCH(1,(I210:$I$20000="Fin de Bloc"),0))),""))</f>
        <v>#VALUE!</v>
      </c>
      <c r="K210" s="12"/>
    </row>
    <row collapsed="false" customFormat="false" customHeight="false" hidden="false" ht="15" outlineLevel="0" r="211">
      <c r="A211" s="7" t="s">
        <v>11</v>
      </c>
      <c r="B211" s="7" t="s">
        <v>36</v>
      </c>
      <c r="C211" s="7" t="s">
        <v>13</v>
      </c>
      <c r="D211" s="8" t="n">
        <v>41579</v>
      </c>
      <c r="E211" s="8" t="n">
        <v>41580</v>
      </c>
      <c r="F211" s="9" t="n">
        <v>2</v>
      </c>
      <c r="G211" s="13" t="n">
        <v>1</v>
      </c>
      <c r="H211" s="9" t="s">
        <v>14</v>
      </c>
      <c r="I211" s="1" t="n">
        <f aca="false">IF(B212&lt;&gt;B211,"Fin de Bloc",IF(I210="Fin de Bloc","D"&amp;ROW(),IF(D212&lt;&gt;"",IF(D212-E211&gt;=3,"Fin de Bloc",""),"Fin de Bloc")))</f>
        <v>0</v>
      </c>
      <c r="J211" s="11" t="e">
        <f aca="false">IF(AND(I211="Fin de Bloc",I210="Fin de Bloc"),F211,IF(LEFT(I211,1)="D",SUM(F211:F211(F211:$F$20000,MATCH(1,(I211:$I$20000="Fin de Bloc"),0))),""))</f>
        <v>#VALUE!</v>
      </c>
      <c r="K211" s="12"/>
    </row>
    <row collapsed="false" customFormat="false" customHeight="false" hidden="false" ht="15" outlineLevel="0" r="212">
      <c r="A212" s="7" t="s">
        <v>11</v>
      </c>
      <c r="B212" s="7" t="s">
        <v>36</v>
      </c>
      <c r="C212" s="7" t="s">
        <v>13</v>
      </c>
      <c r="D212" s="8" t="n">
        <v>41581</v>
      </c>
      <c r="E212" s="8" t="n">
        <v>41582</v>
      </c>
      <c r="F212" s="9" t="n">
        <v>2</v>
      </c>
      <c r="G212" s="10" t="n">
        <v>0</v>
      </c>
      <c r="H212" s="9" t="s">
        <v>14</v>
      </c>
      <c r="I212" s="1" t="n">
        <f aca="false">IF(B213&lt;&gt;B212,"Fin de Bloc",IF(I211="Fin de Bloc","D"&amp;ROW(),IF(D213&lt;&gt;"",IF(D213-E212&gt;=3,"Fin de Bloc",""),"Fin de Bloc")))</f>
        <v>0</v>
      </c>
      <c r="J212" s="11" t="e">
        <f aca="false">IF(AND(I212="Fin de Bloc",I211="Fin de Bloc"),F212,IF(LEFT(I212,1)="D",SUM(F212:F212(F212:$F$20000,MATCH(1,(I212:$I$20000="Fin de Bloc"),0))),""))</f>
        <v>#VALUE!</v>
      </c>
      <c r="K212" s="12"/>
    </row>
    <row collapsed="false" customFormat="false" customHeight="false" hidden="false" ht="15" outlineLevel="0" r="213">
      <c r="A213" s="7" t="s">
        <v>11</v>
      </c>
      <c r="B213" s="7" t="s">
        <v>36</v>
      </c>
      <c r="C213" s="7" t="s">
        <v>13</v>
      </c>
      <c r="D213" s="8" t="n">
        <v>41583</v>
      </c>
      <c r="E213" s="8" t="n">
        <v>41584</v>
      </c>
      <c r="F213" s="9" t="n">
        <v>2</v>
      </c>
      <c r="G213" s="13" t="n">
        <v>1</v>
      </c>
      <c r="H213" s="9" t="s">
        <v>14</v>
      </c>
      <c r="I213" s="1" t="n">
        <f aca="false">IF(B214&lt;&gt;B213,"Fin de Bloc",IF(I212="Fin de Bloc","D"&amp;ROW(),IF(D214&lt;&gt;"",IF(D214-E213&gt;=3,"Fin de Bloc",""),"Fin de Bloc")))</f>
        <v>0</v>
      </c>
      <c r="J213" s="11" t="e">
        <f aca="false">IF(AND(I213="Fin de Bloc",I212="Fin de Bloc"),F213,IF(LEFT(I213,1)="D",SUM(F213:F213(F213:$F$20000,MATCH(1,(I213:$I$20000="Fin de Bloc"),0))),""))</f>
        <v>#VALUE!</v>
      </c>
      <c r="K213" s="12"/>
    </row>
    <row collapsed="false" customFormat="false" customHeight="false" hidden="false" ht="15" outlineLevel="0" r="214">
      <c r="A214" s="7" t="s">
        <v>11</v>
      </c>
      <c r="B214" s="7" t="s">
        <v>36</v>
      </c>
      <c r="C214" s="7" t="s">
        <v>13</v>
      </c>
      <c r="D214" s="8" t="n">
        <v>41585</v>
      </c>
      <c r="E214" s="8" t="n">
        <v>41586</v>
      </c>
      <c r="F214" s="9" t="n">
        <v>2</v>
      </c>
      <c r="G214" s="10" t="n">
        <v>0</v>
      </c>
      <c r="H214" s="9" t="s">
        <v>14</v>
      </c>
      <c r="I214" s="1" t="n">
        <f aca="false">IF(B215&lt;&gt;B214,"Fin de Bloc",IF(I213="Fin de Bloc","D"&amp;ROW(),IF(D215&lt;&gt;"",IF(D215-E214&gt;=3,"Fin de Bloc",""),"Fin de Bloc")))</f>
        <v>0</v>
      </c>
      <c r="J214" s="11" t="e">
        <f aca="false">IF(AND(I214="Fin de Bloc",I213="Fin de Bloc"),F214,IF(LEFT(I214,1)="D",SUM(F214:F214(F214:$F$20000,MATCH(1,(I214:$I$20000="Fin de Bloc"),0))),""))</f>
        <v>#VALUE!</v>
      </c>
      <c r="K214" s="12"/>
    </row>
    <row collapsed="false" customFormat="false" customHeight="false" hidden="false" ht="15" outlineLevel="0" r="215">
      <c r="A215" s="7" t="s">
        <v>11</v>
      </c>
      <c r="B215" s="7" t="s">
        <v>36</v>
      </c>
      <c r="C215" s="7" t="s">
        <v>13</v>
      </c>
      <c r="D215" s="8" t="n">
        <v>41587</v>
      </c>
      <c r="E215" s="8" t="n">
        <v>41587</v>
      </c>
      <c r="F215" s="9" t="n">
        <v>1</v>
      </c>
      <c r="G215" s="10" t="n">
        <v>0.5</v>
      </c>
      <c r="H215" s="9" t="s">
        <v>14</v>
      </c>
      <c r="I215" s="1" t="n">
        <f aca="false">IF(B216&lt;&gt;B215,"Fin de Bloc",IF(I214="Fin de Bloc","D"&amp;ROW(),IF(D216&lt;&gt;"",IF(D216-E215&gt;=3,"Fin de Bloc",""),"Fin de Bloc")))</f>
        <v>0</v>
      </c>
      <c r="J215" s="11" t="e">
        <f aca="false">IF(AND(I215="Fin de Bloc",I214="Fin de Bloc"),F215,IF(LEFT(I215,1)="D",SUM(F215:F215(F215:$F$20000,MATCH(1,(I215:$I$20000="Fin de Bloc"),0))),""))</f>
        <v>#VALUE!</v>
      </c>
      <c r="K215" s="12"/>
    </row>
    <row collapsed="false" customFormat="false" customHeight="false" hidden="false" ht="15" outlineLevel="0" r="216">
      <c r="A216" s="7" t="s">
        <v>11</v>
      </c>
      <c r="B216" s="7" t="s">
        <v>36</v>
      </c>
      <c r="C216" s="7" t="s">
        <v>13</v>
      </c>
      <c r="D216" s="8" t="n">
        <v>41588</v>
      </c>
      <c r="E216" s="8" t="n">
        <v>41590</v>
      </c>
      <c r="F216" s="9" t="n">
        <v>3</v>
      </c>
      <c r="G216" s="10" t="n">
        <v>0</v>
      </c>
      <c r="H216" s="9" t="s">
        <v>14</v>
      </c>
      <c r="I216" s="1" t="n">
        <f aca="false">IF(B217&lt;&gt;B216,"Fin de Bloc",IF(I215="Fin de Bloc","D"&amp;ROW(),IF(D217&lt;&gt;"",IF(D217-E216&gt;=3,"Fin de Bloc",""),"Fin de Bloc")))</f>
        <v>0</v>
      </c>
      <c r="J216" s="11" t="e">
        <f aca="false">IF(AND(I216="Fin de Bloc",I215="Fin de Bloc"),F216,IF(LEFT(I216,1)="D",SUM(F216:F216(F216:$F$20000,MATCH(1,(I216:$I$20000="Fin de Bloc"),0))),""))</f>
        <v>#VALUE!</v>
      </c>
      <c r="K216" s="12"/>
    </row>
    <row collapsed="false" customFormat="false" customHeight="false" hidden="false" ht="15" outlineLevel="0" r="217">
      <c r="A217" s="7" t="s">
        <v>11</v>
      </c>
      <c r="B217" s="7" t="s">
        <v>36</v>
      </c>
      <c r="C217" s="7" t="s">
        <v>13</v>
      </c>
      <c r="D217" s="8" t="n">
        <v>41591</v>
      </c>
      <c r="E217" s="8" t="n">
        <v>41592</v>
      </c>
      <c r="F217" s="9" t="n">
        <v>2</v>
      </c>
      <c r="G217" s="13" t="n">
        <v>1</v>
      </c>
      <c r="H217" s="9" t="s">
        <v>14</v>
      </c>
      <c r="I217" s="1" t="n">
        <f aca="false">IF(B218&lt;&gt;B217,"Fin de Bloc",IF(I216="Fin de Bloc","D"&amp;ROW(),IF(D218&lt;&gt;"",IF(D218-E217&gt;=3,"Fin de Bloc",""),"Fin de Bloc")))</f>
        <v>0</v>
      </c>
      <c r="J217" s="11" t="e">
        <f aca="false">IF(AND(I217="Fin de Bloc",I216="Fin de Bloc"),F217,IF(LEFT(I217,1)="D",SUM(F217:F217(F217:$F$20000,MATCH(1,(I217:$I$20000="Fin de Bloc"),0))),""))</f>
        <v>#VALUE!</v>
      </c>
      <c r="K217" s="12"/>
    </row>
    <row collapsed="false" customFormat="false" customHeight="false" hidden="false" ht="15" outlineLevel="0" r="218">
      <c r="A218" s="7" t="s">
        <v>11</v>
      </c>
      <c r="B218" s="7" t="s">
        <v>36</v>
      </c>
      <c r="C218" s="7" t="s">
        <v>13</v>
      </c>
      <c r="D218" s="8" t="n">
        <v>41593</v>
      </c>
      <c r="E218" s="8" t="n">
        <v>41594</v>
      </c>
      <c r="F218" s="9" t="n">
        <v>2</v>
      </c>
      <c r="G218" s="10" t="n">
        <v>0</v>
      </c>
      <c r="H218" s="9" t="s">
        <v>14</v>
      </c>
      <c r="I218" s="1" t="n">
        <f aca="false">IF(B219&lt;&gt;B218,"Fin de Bloc",IF(I217="Fin de Bloc","D"&amp;ROW(),IF(D219&lt;&gt;"",IF(D219-E218&gt;=3,"Fin de Bloc",""),"Fin de Bloc")))</f>
        <v>0</v>
      </c>
      <c r="J218" s="11" t="e">
        <f aca="false">IF(AND(I218="Fin de Bloc",I217="Fin de Bloc"),F218,IF(LEFT(I218,1)="D",SUM(F218:F218(F218:$F$20000,MATCH(1,(I218:$I$20000="Fin de Bloc"),0))),""))</f>
        <v>#VALUE!</v>
      </c>
      <c r="K218" s="12"/>
    </row>
    <row collapsed="false" customFormat="false" customHeight="false" hidden="false" ht="15" outlineLevel="0" r="219">
      <c r="A219" s="7" t="s">
        <v>11</v>
      </c>
      <c r="B219" s="7" t="s">
        <v>36</v>
      </c>
      <c r="C219" s="7" t="s">
        <v>13</v>
      </c>
      <c r="D219" s="8" t="n">
        <v>41595</v>
      </c>
      <c r="E219" s="8" t="n">
        <v>41596</v>
      </c>
      <c r="F219" s="9" t="n">
        <v>2</v>
      </c>
      <c r="G219" s="13" t="n">
        <v>1</v>
      </c>
      <c r="H219" s="9" t="s">
        <v>14</v>
      </c>
      <c r="I219" s="1" t="n">
        <f aca="false">IF(B220&lt;&gt;B219,"Fin de Bloc",IF(I218="Fin de Bloc","D"&amp;ROW(),IF(D220&lt;&gt;"",IF(D220-E219&gt;=3,"Fin de Bloc",""),"Fin de Bloc")))</f>
        <v>0</v>
      </c>
      <c r="J219" s="11" t="e">
        <f aca="false">IF(AND(I219="Fin de Bloc",I218="Fin de Bloc"),F219,IF(LEFT(I219,1)="D",SUM(F219:F219(F219:$F$20000,MATCH(1,(I219:$I$20000="Fin de Bloc"),0))),""))</f>
        <v>#VALUE!</v>
      </c>
      <c r="K219" s="12"/>
    </row>
    <row collapsed="false" customFormat="false" customHeight="false" hidden="false" ht="15" outlineLevel="0" r="220">
      <c r="A220" s="7" t="s">
        <v>11</v>
      </c>
      <c r="B220" s="7" t="s">
        <v>36</v>
      </c>
      <c r="C220" s="7" t="s">
        <v>13</v>
      </c>
      <c r="D220" s="8" t="n">
        <v>41597</v>
      </c>
      <c r="E220" s="8" t="n">
        <v>41598</v>
      </c>
      <c r="F220" s="9" t="n">
        <v>2</v>
      </c>
      <c r="G220" s="10" t="n">
        <v>0</v>
      </c>
      <c r="H220" s="9" t="s">
        <v>14</v>
      </c>
      <c r="I220" s="1" t="n">
        <f aca="false">IF(B221&lt;&gt;B220,"Fin de Bloc",IF(I219="Fin de Bloc","D"&amp;ROW(),IF(D221&lt;&gt;"",IF(D221-E220&gt;=3,"Fin de Bloc",""),"Fin de Bloc")))</f>
        <v>0</v>
      </c>
      <c r="J220" s="11" t="e">
        <f aca="false">IF(AND(I220="Fin de Bloc",I219="Fin de Bloc"),F220,IF(LEFT(I220,1)="D",SUM(F220:F220(F220:$F$20000,MATCH(1,(I220:$I$20000="Fin de Bloc"),0))),""))</f>
        <v>#VALUE!</v>
      </c>
      <c r="K220" s="12"/>
    </row>
    <row collapsed="false" customFormat="false" customHeight="false" hidden="false" ht="15" outlineLevel="0" r="221">
      <c r="A221" s="7" t="s">
        <v>11</v>
      </c>
      <c r="B221" s="7" t="s">
        <v>36</v>
      </c>
      <c r="C221" s="7" t="s">
        <v>13</v>
      </c>
      <c r="D221" s="8" t="n">
        <v>41599</v>
      </c>
      <c r="E221" s="8" t="n">
        <v>41599</v>
      </c>
      <c r="F221" s="9" t="n">
        <v>1</v>
      </c>
      <c r="G221" s="10" t="n">
        <v>0.5</v>
      </c>
      <c r="H221" s="9" t="s">
        <v>14</v>
      </c>
      <c r="I221" s="1" t="n">
        <f aca="false">IF(B222&lt;&gt;B221,"Fin de Bloc",IF(I220="Fin de Bloc","D"&amp;ROW(),IF(D222&lt;&gt;"",IF(D222-E221&gt;=3,"Fin de Bloc",""),"Fin de Bloc")))</f>
        <v>0</v>
      </c>
      <c r="J221" s="11" t="e">
        <f aca="false">IF(AND(I221="Fin de Bloc",I220="Fin de Bloc"),F221,IF(LEFT(I221,1)="D",SUM(F221:F221(F221:$F$20000,MATCH(1,(I221:$I$20000="Fin de Bloc"),0))),""))</f>
        <v>#VALUE!</v>
      </c>
      <c r="K221" s="12"/>
    </row>
    <row collapsed="false" customFormat="false" customHeight="false" hidden="false" ht="15" outlineLevel="0" r="222">
      <c r="A222" s="7" t="s">
        <v>11</v>
      </c>
      <c r="B222" s="7" t="s">
        <v>36</v>
      </c>
      <c r="C222" s="7" t="s">
        <v>13</v>
      </c>
      <c r="D222" s="8" t="n">
        <v>41600</v>
      </c>
      <c r="E222" s="8" t="n">
        <v>41602</v>
      </c>
      <c r="F222" s="9" t="n">
        <v>3</v>
      </c>
      <c r="G222" s="10" t="n">
        <v>0</v>
      </c>
      <c r="H222" s="9" t="s">
        <v>14</v>
      </c>
      <c r="I222" s="1" t="n">
        <f aca="false">IF(B223&lt;&gt;B222,"Fin de Bloc",IF(I221="Fin de Bloc","D"&amp;ROW(),IF(D223&lt;&gt;"",IF(D223-E222&gt;=3,"Fin de Bloc",""),"Fin de Bloc")))</f>
        <v>0</v>
      </c>
      <c r="J222" s="11" t="e">
        <f aca="false">IF(AND(I222="Fin de Bloc",I221="Fin de Bloc"),F222,IF(LEFT(I222,1)="D",SUM(F222:F222(F222:$F$20000,MATCH(1,(I222:$I$20000="Fin de Bloc"),0))),""))</f>
        <v>#VALUE!</v>
      </c>
      <c r="K222" s="12"/>
    </row>
    <row collapsed="false" customFormat="false" customHeight="false" hidden="false" ht="15" outlineLevel="0" r="223">
      <c r="A223" s="7" t="s">
        <v>11</v>
      </c>
      <c r="B223" s="7" t="s">
        <v>36</v>
      </c>
      <c r="C223" s="7" t="s">
        <v>13</v>
      </c>
      <c r="D223" s="8" t="n">
        <v>41603</v>
      </c>
      <c r="E223" s="8" t="n">
        <v>41604</v>
      </c>
      <c r="F223" s="9" t="n">
        <v>2</v>
      </c>
      <c r="G223" s="13" t="n">
        <v>1</v>
      </c>
      <c r="H223" s="9" t="s">
        <v>14</v>
      </c>
      <c r="I223" s="1" t="n">
        <f aca="false">IF(B224&lt;&gt;B223,"Fin de Bloc",IF(I222="Fin de Bloc","D"&amp;ROW(),IF(D224&lt;&gt;"",IF(D224-E223&gt;=3,"Fin de Bloc",""),"Fin de Bloc")))</f>
        <v>0</v>
      </c>
      <c r="J223" s="11" t="e">
        <f aca="false">IF(AND(I223="Fin de Bloc",I222="Fin de Bloc"),F223,IF(LEFT(I223,1)="D",SUM(F223:F223(F223:$F$20000,MATCH(1,(I223:$I$20000="Fin de Bloc"),0))),""))</f>
        <v>#VALUE!</v>
      </c>
      <c r="K223" s="12"/>
    </row>
    <row collapsed="false" customFormat="false" customHeight="false" hidden="false" ht="15" outlineLevel="0" r="224">
      <c r="A224" s="7" t="s">
        <v>11</v>
      </c>
      <c r="B224" s="7" t="s">
        <v>36</v>
      </c>
      <c r="C224" s="7" t="s">
        <v>13</v>
      </c>
      <c r="D224" s="8" t="n">
        <v>41605</v>
      </c>
      <c r="E224" s="8" t="n">
        <v>41606</v>
      </c>
      <c r="F224" s="9" t="n">
        <v>2</v>
      </c>
      <c r="G224" s="10" t="n">
        <v>0</v>
      </c>
      <c r="H224" s="9" t="s">
        <v>14</v>
      </c>
      <c r="I224" s="1" t="n">
        <f aca="false">IF(B225&lt;&gt;B224,"Fin de Bloc",IF(I223="Fin de Bloc","D"&amp;ROW(),IF(D225&lt;&gt;"",IF(D225-E224&gt;=3,"Fin de Bloc",""),"Fin de Bloc")))</f>
        <v>0</v>
      </c>
      <c r="J224" s="11" t="e">
        <f aca="false">IF(AND(I224="Fin de Bloc",I223="Fin de Bloc"),F224,IF(LEFT(I224,1)="D",SUM(F224:F224(F224:$F$20000,MATCH(1,(I224:$I$20000="Fin de Bloc"),0))),""))</f>
        <v>#VALUE!</v>
      </c>
      <c r="K224" s="12"/>
    </row>
    <row collapsed="false" customFormat="false" customHeight="false" hidden="false" ht="15" outlineLevel="0" r="225">
      <c r="A225" s="7" t="s">
        <v>11</v>
      </c>
      <c r="B225" s="7" t="s">
        <v>36</v>
      </c>
      <c r="C225" s="7" t="s">
        <v>13</v>
      </c>
      <c r="D225" s="8" t="n">
        <v>41607</v>
      </c>
      <c r="E225" s="8" t="n">
        <v>41608</v>
      </c>
      <c r="F225" s="9" t="n">
        <v>2</v>
      </c>
      <c r="G225" s="13" t="n">
        <v>1</v>
      </c>
      <c r="H225" s="9" t="s">
        <v>14</v>
      </c>
      <c r="I225" s="1" t="n">
        <f aca="false">IF(B226&lt;&gt;B225,"Fin de Bloc",IF(I224="Fin de Bloc","D"&amp;ROW(),IF(D226&lt;&gt;"",IF(D226-E225&gt;=3,"Fin de Bloc",""),"Fin de Bloc")))</f>
        <v>0</v>
      </c>
      <c r="J225" s="11" t="e">
        <f aca="false">IF(AND(I225="Fin de Bloc",I224="Fin de Bloc"),F225,IF(LEFT(I225,1)="D",SUM(F225:F225(F225:$F$20000,MATCH(1,(I225:$I$20000="Fin de Bloc"),0))),""))</f>
        <v>#VALUE!</v>
      </c>
      <c r="K225" s="12"/>
    </row>
    <row collapsed="false" customFormat="false" customHeight="false" hidden="false" ht="15" outlineLevel="0" r="226">
      <c r="A226" s="7" t="s">
        <v>11</v>
      </c>
      <c r="B226" s="7" t="s">
        <v>36</v>
      </c>
      <c r="C226" s="7" t="s">
        <v>13</v>
      </c>
      <c r="D226" s="8" t="n">
        <v>41609</v>
      </c>
      <c r="E226" s="8" t="n">
        <v>41610</v>
      </c>
      <c r="F226" s="9" t="n">
        <v>2</v>
      </c>
      <c r="G226" s="10" t="n">
        <v>0</v>
      </c>
      <c r="H226" s="9" t="s">
        <v>14</v>
      </c>
      <c r="I226" s="1" t="n">
        <f aca="false">IF(B227&lt;&gt;B226,"Fin de Bloc",IF(I225="Fin de Bloc","D"&amp;ROW(),IF(D227&lt;&gt;"",IF(D227-E226&gt;=3,"Fin de Bloc",""),"Fin de Bloc")))</f>
        <v>0</v>
      </c>
      <c r="J226" s="11" t="e">
        <f aca="false">IF(AND(I226="Fin de Bloc",I225="Fin de Bloc"),F226,IF(LEFT(I226,1)="D",SUM(F226:F226(F226:$F$20000,MATCH(1,(I226:$I$20000="Fin de Bloc"),0))),""))</f>
        <v>#VALUE!</v>
      </c>
      <c r="K226" s="12"/>
    </row>
    <row collapsed="false" customFormat="false" customHeight="false" hidden="false" ht="15" outlineLevel="0" r="227">
      <c r="A227" s="7" t="s">
        <v>11</v>
      </c>
      <c r="B227" s="7" t="s">
        <v>36</v>
      </c>
      <c r="C227" s="7" t="s">
        <v>13</v>
      </c>
      <c r="D227" s="8" t="n">
        <v>41611</v>
      </c>
      <c r="E227" s="8" t="n">
        <v>41611</v>
      </c>
      <c r="F227" s="9" t="n">
        <v>1</v>
      </c>
      <c r="G227" s="10" t="n">
        <v>0.5</v>
      </c>
      <c r="H227" s="9" t="s">
        <v>14</v>
      </c>
      <c r="I227" s="1" t="n">
        <f aca="false">IF(B228&lt;&gt;B227,"Fin de Bloc",IF(I226="Fin de Bloc","D"&amp;ROW(),IF(D228&lt;&gt;"",IF(D228-E227&gt;=3,"Fin de Bloc",""),"Fin de Bloc")))</f>
        <v>0</v>
      </c>
      <c r="J227" s="11" t="e">
        <f aca="false">IF(AND(I227="Fin de Bloc",I226="Fin de Bloc"),F227,IF(LEFT(I227,1)="D",SUM(F227:F227(F227:$F$20000,MATCH(1,(I227:$I$20000="Fin de Bloc"),0))),""))</f>
        <v>#VALUE!</v>
      </c>
      <c r="K227" s="12"/>
    </row>
    <row collapsed="false" customFormat="false" customHeight="false" hidden="false" ht="15" outlineLevel="0" r="228">
      <c r="A228" s="7" t="s">
        <v>11</v>
      </c>
      <c r="B228" s="7" t="s">
        <v>36</v>
      </c>
      <c r="C228" s="7" t="s">
        <v>13</v>
      </c>
      <c r="D228" s="8" t="n">
        <v>41612</v>
      </c>
      <c r="E228" s="8" t="n">
        <v>41614</v>
      </c>
      <c r="F228" s="9" t="n">
        <v>3</v>
      </c>
      <c r="G228" s="10" t="n">
        <v>0</v>
      </c>
      <c r="H228" s="9" t="s">
        <v>14</v>
      </c>
      <c r="I228" s="1" t="n">
        <f aca="false">IF(B229&lt;&gt;B228,"Fin de Bloc",IF(I227="Fin de Bloc","D"&amp;ROW(),IF(D229&lt;&gt;"",IF(D229-E228&gt;=3,"Fin de Bloc",""),"Fin de Bloc")))</f>
        <v>0</v>
      </c>
      <c r="J228" s="11" t="e">
        <f aca="false">IF(AND(I228="Fin de Bloc",I227="Fin de Bloc"),F228,IF(LEFT(I228,1)="D",SUM(F228:F228(F228:$F$20000,MATCH(1,(I228:$I$20000="Fin de Bloc"),0))),""))</f>
        <v>#VALUE!</v>
      </c>
      <c r="K228" s="12"/>
    </row>
    <row collapsed="false" customFormat="false" customHeight="false" hidden="false" ht="15" outlineLevel="0" r="229">
      <c r="A229" s="7" t="s">
        <v>11</v>
      </c>
      <c r="B229" s="7" t="s">
        <v>36</v>
      </c>
      <c r="C229" s="7" t="s">
        <v>13</v>
      </c>
      <c r="D229" s="8" t="n">
        <v>41615</v>
      </c>
      <c r="E229" s="8" t="n">
        <v>41616</v>
      </c>
      <c r="F229" s="9" t="n">
        <v>2</v>
      </c>
      <c r="G229" s="13" t="n">
        <v>1</v>
      </c>
      <c r="H229" s="9" t="s">
        <v>14</v>
      </c>
      <c r="I229" s="1" t="n">
        <f aca="false">IF(B230&lt;&gt;B229,"Fin de Bloc",IF(I228="Fin de Bloc","D"&amp;ROW(),IF(D230&lt;&gt;"",IF(D230-E229&gt;=3,"Fin de Bloc",""),"Fin de Bloc")))</f>
        <v>0</v>
      </c>
      <c r="J229" s="11" t="e">
        <f aca="false">IF(AND(I229="Fin de Bloc",I228="Fin de Bloc"),F229,IF(LEFT(I229,1)="D",SUM(F229:F229(F229:$F$20000,MATCH(1,(I229:$I$20000="Fin de Bloc"),0))),""))</f>
        <v>#VALUE!</v>
      </c>
      <c r="K229" s="12"/>
    </row>
    <row collapsed="false" customFormat="false" customHeight="false" hidden="false" ht="15" outlineLevel="0" r="230">
      <c r="A230" s="7" t="s">
        <v>11</v>
      </c>
      <c r="B230" s="7" t="s">
        <v>36</v>
      </c>
      <c r="C230" s="7" t="s">
        <v>13</v>
      </c>
      <c r="D230" s="8" t="n">
        <v>41617</v>
      </c>
      <c r="E230" s="8" t="n">
        <v>41618</v>
      </c>
      <c r="F230" s="9" t="n">
        <v>2</v>
      </c>
      <c r="G230" s="10" t="n">
        <v>0</v>
      </c>
      <c r="H230" s="9" t="s">
        <v>14</v>
      </c>
      <c r="I230" s="1" t="n">
        <f aca="false">IF(B231&lt;&gt;B230,"Fin de Bloc",IF(I229="Fin de Bloc","D"&amp;ROW(),IF(D231&lt;&gt;"",IF(D231-E230&gt;=3,"Fin de Bloc",""),"Fin de Bloc")))</f>
        <v>0</v>
      </c>
      <c r="J230" s="11" t="e">
        <f aca="false">IF(AND(I230="Fin de Bloc",I229="Fin de Bloc"),F230,IF(LEFT(I230,1)="D",SUM(F230:F230(F230:$F$20000,MATCH(1,(I230:$I$20000="Fin de Bloc"),0))),""))</f>
        <v>#VALUE!</v>
      </c>
      <c r="K230" s="12"/>
    </row>
    <row collapsed="false" customFormat="false" customHeight="false" hidden="false" ht="15" outlineLevel="0" r="231">
      <c r="A231" s="7" t="s">
        <v>11</v>
      </c>
      <c r="B231" s="7" t="s">
        <v>36</v>
      </c>
      <c r="C231" s="7" t="s">
        <v>13</v>
      </c>
      <c r="D231" s="8" t="n">
        <v>41619</v>
      </c>
      <c r="E231" s="8" t="n">
        <v>41620</v>
      </c>
      <c r="F231" s="9" t="n">
        <v>2</v>
      </c>
      <c r="G231" s="13" t="n">
        <v>1</v>
      </c>
      <c r="H231" s="9" t="s">
        <v>14</v>
      </c>
      <c r="I231" s="1" t="n">
        <f aca="false">IF(B232&lt;&gt;B231,"Fin de Bloc",IF(I230="Fin de Bloc","D"&amp;ROW(),IF(D232&lt;&gt;"",IF(D232-E231&gt;=3,"Fin de Bloc",""),"Fin de Bloc")))</f>
        <v>0</v>
      </c>
      <c r="J231" s="11" t="e">
        <f aca="false">IF(AND(I231="Fin de Bloc",I230="Fin de Bloc"),F231,IF(LEFT(I231,1)="D",SUM(F231:F231(F231:$F$20000,MATCH(1,(I231:$I$20000="Fin de Bloc"),0))),""))</f>
        <v>#VALUE!</v>
      </c>
      <c r="K231" s="12"/>
    </row>
    <row collapsed="false" customFormat="false" customHeight="false" hidden="false" ht="15" outlineLevel="0" r="232">
      <c r="A232" s="7" t="s">
        <v>11</v>
      </c>
      <c r="B232" s="7" t="s">
        <v>36</v>
      </c>
      <c r="C232" s="7" t="s">
        <v>13</v>
      </c>
      <c r="D232" s="8" t="n">
        <v>41621</v>
      </c>
      <c r="E232" s="8" t="n">
        <v>41622</v>
      </c>
      <c r="F232" s="9" t="n">
        <v>2</v>
      </c>
      <c r="G232" s="10" t="n">
        <v>0</v>
      </c>
      <c r="H232" s="9" t="s">
        <v>14</v>
      </c>
      <c r="I232" s="1" t="n">
        <f aca="false">IF(B233&lt;&gt;B232,"Fin de Bloc",IF(I231="Fin de Bloc","D"&amp;ROW(),IF(D233&lt;&gt;"",IF(D233-E232&gt;=3,"Fin de Bloc",""),"Fin de Bloc")))</f>
        <v>0</v>
      </c>
      <c r="J232" s="11" t="e">
        <f aca="false">IF(AND(I232="Fin de Bloc",I231="Fin de Bloc"),F232,IF(LEFT(I232,1)="D",SUM(F232:F232(F232:$F$20000,MATCH(1,(I232:$I$20000="Fin de Bloc"),0))),""))</f>
        <v>#VALUE!</v>
      </c>
      <c r="K232" s="12"/>
    </row>
    <row collapsed="false" customFormat="false" customHeight="false" hidden="false" ht="15" outlineLevel="0" r="233">
      <c r="A233" s="7" t="s">
        <v>11</v>
      </c>
      <c r="B233" s="7" t="s">
        <v>36</v>
      </c>
      <c r="C233" s="7" t="s">
        <v>13</v>
      </c>
      <c r="D233" s="8" t="n">
        <v>41623</v>
      </c>
      <c r="E233" s="8" t="n">
        <v>41623</v>
      </c>
      <c r="F233" s="9" t="n">
        <v>1</v>
      </c>
      <c r="G233" s="10" t="n">
        <v>0.5</v>
      </c>
      <c r="H233" s="9" t="s">
        <v>14</v>
      </c>
      <c r="I233" s="1" t="n">
        <f aca="false">IF(B234&lt;&gt;B233,"Fin de Bloc",IF(I232="Fin de Bloc","D"&amp;ROW(),IF(D234&lt;&gt;"",IF(D234-E233&gt;=3,"Fin de Bloc",""),"Fin de Bloc")))</f>
        <v>0</v>
      </c>
      <c r="J233" s="11" t="e">
        <f aca="false">IF(AND(I233="Fin de Bloc",I232="Fin de Bloc"),F233,IF(LEFT(I233,1)="D",SUM(F233:F233(F233:$F$20000,MATCH(1,(I233:$I$20000="Fin de Bloc"),0))),""))</f>
        <v>#VALUE!</v>
      </c>
      <c r="K233" s="12"/>
    </row>
    <row collapsed="false" customFormat="false" customHeight="false" hidden="false" ht="15" outlineLevel="0" r="234">
      <c r="A234" s="7" t="s">
        <v>11</v>
      </c>
      <c r="B234" s="7" t="s">
        <v>36</v>
      </c>
      <c r="C234" s="7" t="s">
        <v>13</v>
      </c>
      <c r="D234" s="8" t="n">
        <v>41624</v>
      </c>
      <c r="E234" s="8" t="n">
        <v>41626</v>
      </c>
      <c r="F234" s="9" t="n">
        <v>3</v>
      </c>
      <c r="G234" s="10" t="n">
        <v>0</v>
      </c>
      <c r="H234" s="9" t="s">
        <v>14</v>
      </c>
      <c r="I234" s="1" t="n">
        <f aca="false">IF(B235&lt;&gt;B234,"Fin de Bloc",IF(I233="Fin de Bloc","D"&amp;ROW(),IF(D235&lt;&gt;"",IF(D235-E234&gt;=3,"Fin de Bloc",""),"Fin de Bloc")))</f>
        <v>0</v>
      </c>
      <c r="J234" s="11" t="e">
        <f aca="false">IF(AND(I234="Fin de Bloc",I233="Fin de Bloc"),F234,IF(LEFT(I234,1)="D",SUM(F234:F234(F234:$F$20000,MATCH(1,(I234:$I$20000="Fin de Bloc"),0))),""))</f>
        <v>#VALUE!</v>
      </c>
      <c r="K234" s="12"/>
    </row>
    <row collapsed="false" customFormat="false" customHeight="false" hidden="false" ht="15" outlineLevel="0" r="235">
      <c r="A235" s="7" t="s">
        <v>11</v>
      </c>
      <c r="B235" s="7" t="s">
        <v>36</v>
      </c>
      <c r="C235" s="7" t="s">
        <v>13</v>
      </c>
      <c r="D235" s="8" t="n">
        <v>41627</v>
      </c>
      <c r="E235" s="8" t="n">
        <v>41628</v>
      </c>
      <c r="F235" s="9" t="n">
        <v>2</v>
      </c>
      <c r="G235" s="13" t="n">
        <v>1</v>
      </c>
      <c r="H235" s="9" t="s">
        <v>14</v>
      </c>
      <c r="I235" s="1" t="n">
        <f aca="false">IF(B236&lt;&gt;B235,"Fin de Bloc",IF(I234="Fin de Bloc","D"&amp;ROW(),IF(D236&lt;&gt;"",IF(D236-E235&gt;=3,"Fin de Bloc",""),"Fin de Bloc")))</f>
        <v>0</v>
      </c>
      <c r="J235" s="11" t="e">
        <f aca="false">IF(AND(I235="Fin de Bloc",I234="Fin de Bloc"),F235,IF(LEFT(I235,1)="D",SUM(F235:F235(F235:$F$20000,MATCH(1,(I235:$I$20000="Fin de Bloc"),0))),""))</f>
        <v>#VALUE!</v>
      </c>
      <c r="K235" s="12"/>
    </row>
    <row collapsed="false" customFormat="false" customHeight="false" hidden="false" ht="15" outlineLevel="0" r="236">
      <c r="A236" s="7" t="s">
        <v>11</v>
      </c>
      <c r="B236" s="7" t="s">
        <v>36</v>
      </c>
      <c r="C236" s="7" t="s">
        <v>13</v>
      </c>
      <c r="D236" s="8" t="n">
        <v>41629</v>
      </c>
      <c r="E236" s="8" t="n">
        <v>41630</v>
      </c>
      <c r="F236" s="9" t="n">
        <v>2</v>
      </c>
      <c r="G236" s="10" t="n">
        <v>0</v>
      </c>
      <c r="H236" s="9" t="s">
        <v>14</v>
      </c>
      <c r="I236" s="1" t="n">
        <f aca="false">IF(B237&lt;&gt;B236,"Fin de Bloc",IF(I235="Fin de Bloc","D"&amp;ROW(),IF(D237&lt;&gt;"",IF(D237-E236&gt;=3,"Fin de Bloc",""),"Fin de Bloc")))</f>
        <v>0</v>
      </c>
      <c r="J236" s="11" t="e">
        <f aca="false">IF(AND(I236="Fin de Bloc",I235="Fin de Bloc"),F236,IF(LEFT(I236,1)="D",SUM(F236:F236(F236:$F$20000,MATCH(1,(I236:$I$20000="Fin de Bloc"),0))),""))</f>
        <v>#VALUE!</v>
      </c>
      <c r="K236" s="12"/>
    </row>
    <row collapsed="false" customFormat="false" customHeight="false" hidden="false" ht="15" outlineLevel="0" r="237">
      <c r="A237" s="7" t="s">
        <v>11</v>
      </c>
      <c r="B237" s="7" t="s">
        <v>36</v>
      </c>
      <c r="C237" s="7" t="s">
        <v>13</v>
      </c>
      <c r="D237" s="8" t="n">
        <v>41631</v>
      </c>
      <c r="E237" s="8" t="n">
        <v>41632</v>
      </c>
      <c r="F237" s="9" t="n">
        <v>2</v>
      </c>
      <c r="G237" s="13" t="n">
        <v>1</v>
      </c>
      <c r="H237" s="9" t="s">
        <v>14</v>
      </c>
      <c r="I237" s="1" t="n">
        <f aca="false">IF(B238&lt;&gt;B237,"Fin de Bloc",IF(I236="Fin de Bloc","D"&amp;ROW(),IF(D238&lt;&gt;"",IF(D238-E237&gt;=3,"Fin de Bloc",""),"Fin de Bloc")))</f>
        <v>0</v>
      </c>
      <c r="J237" s="11" t="e">
        <f aca="false">IF(AND(I237="Fin de Bloc",I236="Fin de Bloc"),F237,IF(LEFT(I237,1)="D",SUM(F237:F237(F237:$F$20000,MATCH(1,(I237:$I$20000="Fin de Bloc"),0))),""))</f>
        <v>#VALUE!</v>
      </c>
      <c r="K237" s="12"/>
    </row>
    <row collapsed="false" customFormat="false" customHeight="false" hidden="false" ht="15" outlineLevel="0" r="238">
      <c r="A238" s="7" t="s">
        <v>11</v>
      </c>
      <c r="B238" s="7" t="s">
        <v>36</v>
      </c>
      <c r="C238" s="7" t="s">
        <v>13</v>
      </c>
      <c r="D238" s="8" t="n">
        <v>41633</v>
      </c>
      <c r="E238" s="8" t="n">
        <v>41634</v>
      </c>
      <c r="F238" s="9" t="n">
        <v>2</v>
      </c>
      <c r="G238" s="10" t="n">
        <v>0</v>
      </c>
      <c r="H238" s="9" t="s">
        <v>14</v>
      </c>
      <c r="I238" s="1" t="n">
        <f aca="false">IF(B239&lt;&gt;B238,"Fin de Bloc",IF(I237="Fin de Bloc","D"&amp;ROW(),IF(D239&lt;&gt;"",IF(D239-E238&gt;=3,"Fin de Bloc",""),"Fin de Bloc")))</f>
        <v>0</v>
      </c>
      <c r="J238" s="11" t="e">
        <f aca="false">IF(AND(I238="Fin de Bloc",I237="Fin de Bloc"),F238,IF(LEFT(I238,1)="D",SUM(F238:F238(F238:$F$20000,MATCH(1,(I238:$I$20000="Fin de Bloc"),0))),""))</f>
        <v>#VALUE!</v>
      </c>
      <c r="K238" s="12"/>
    </row>
    <row collapsed="false" customFormat="false" customHeight="false" hidden="false" ht="15" outlineLevel="0" r="239">
      <c r="A239" s="7" t="s">
        <v>11</v>
      </c>
      <c r="B239" s="7" t="s">
        <v>36</v>
      </c>
      <c r="C239" s="7" t="s">
        <v>13</v>
      </c>
      <c r="D239" s="8" t="n">
        <v>41635</v>
      </c>
      <c r="E239" s="8" t="n">
        <v>41635</v>
      </c>
      <c r="F239" s="9" t="n">
        <v>1</v>
      </c>
      <c r="G239" s="10" t="n">
        <v>0.5</v>
      </c>
      <c r="H239" s="9" t="s">
        <v>14</v>
      </c>
      <c r="I239" s="1" t="n">
        <f aca="false">IF(B240&lt;&gt;B239,"Fin de Bloc",IF(I238="Fin de Bloc","D"&amp;ROW(),IF(D240&lt;&gt;"",IF(D240-E239&gt;=3,"Fin de Bloc",""),"Fin de Bloc")))</f>
        <v>0</v>
      </c>
      <c r="J239" s="11" t="e">
        <f aca="false">IF(AND(I239="Fin de Bloc",I238="Fin de Bloc"),F239,IF(LEFT(I239,1)="D",SUM(F239:F239(F239:$F$20000,MATCH(1,(I239:$I$20000="Fin de Bloc"),0))),""))</f>
        <v>#VALUE!</v>
      </c>
      <c r="K239" s="12"/>
    </row>
    <row collapsed="false" customFormat="false" customHeight="false" hidden="false" ht="15" outlineLevel="0" r="240">
      <c r="A240" s="7" t="s">
        <v>11</v>
      </c>
      <c r="B240" s="7" t="s">
        <v>36</v>
      </c>
      <c r="C240" s="7" t="s">
        <v>13</v>
      </c>
      <c r="D240" s="8" t="n">
        <v>41636</v>
      </c>
      <c r="E240" s="8" t="n">
        <v>41638</v>
      </c>
      <c r="F240" s="9" t="n">
        <v>3</v>
      </c>
      <c r="G240" s="10" t="n">
        <v>0</v>
      </c>
      <c r="H240" s="9" t="s">
        <v>14</v>
      </c>
      <c r="I240" s="1" t="n">
        <f aca="false">IF(B241&lt;&gt;B240,"Fin de Bloc",IF(I239="Fin de Bloc","D"&amp;ROW(),IF(D241&lt;&gt;"",IF(D241-E240&gt;=3,"Fin de Bloc",""),"Fin de Bloc")))</f>
        <v>0</v>
      </c>
      <c r="J240" s="11" t="e">
        <f aca="false">IF(AND(I240="Fin de Bloc",I239="Fin de Bloc"),F240,IF(LEFT(I240,1)="D",SUM(F240:F240(F240:$F$20000,MATCH(1,(I240:$I$20000="Fin de Bloc"),0))),""))</f>
        <v>#VALUE!</v>
      </c>
      <c r="K240" s="12"/>
    </row>
    <row collapsed="false" customFormat="false" customHeight="false" hidden="false" ht="15" outlineLevel="0" r="241">
      <c r="A241" s="17" t="s">
        <v>11</v>
      </c>
      <c r="B241" s="17" t="s">
        <v>36</v>
      </c>
      <c r="C241" s="17" t="s">
        <v>13</v>
      </c>
      <c r="D241" s="18" t="n">
        <v>41639</v>
      </c>
      <c r="E241" s="18" t="n">
        <v>41639</v>
      </c>
      <c r="F241" s="19" t="n">
        <v>1</v>
      </c>
      <c r="G241" s="20" t="n">
        <v>0.5</v>
      </c>
      <c r="H241" s="19" t="s">
        <v>14</v>
      </c>
      <c r="I241" s="1" t="n">
        <f aca="false">IF(B242&lt;&gt;B241,"Fin de Bloc",IF(I240="Fin de Bloc","D"&amp;ROW(),IF(D242&lt;&gt;"",IF(D242-E241&gt;=3,"Fin de Bloc",""),"Fin de Bloc")))</f>
        <v>0</v>
      </c>
      <c r="J241" s="11" t="e">
        <f aca="false">IF(AND(I241="Fin de Bloc",I240="Fin de Bloc"),F241,IF(LEFT(I241,1)="D",SUM(F241:F241(F241:$F$20000,MATCH(1,(I241:$I$20000="Fin de Bloc"),0))),""))</f>
        <v>#VALUE!</v>
      </c>
      <c r="K241" s="12"/>
    </row>
    <row collapsed="false" customFormat="false" customHeight="false" hidden="false" ht="15" outlineLevel="0" r="242">
      <c r="A242" s="17" t="s">
        <v>11</v>
      </c>
      <c r="B242" s="17" t="s">
        <v>37</v>
      </c>
      <c r="C242" s="17" t="s">
        <v>13</v>
      </c>
      <c r="D242" s="18" t="n">
        <v>41555</v>
      </c>
      <c r="E242" s="18" t="n">
        <v>41555</v>
      </c>
      <c r="F242" s="19" t="n">
        <v>1</v>
      </c>
      <c r="G242" s="20" t="n">
        <v>0.5</v>
      </c>
      <c r="H242" s="19" t="s">
        <v>14</v>
      </c>
      <c r="I242" s="1" t="n">
        <f aca="false">IF(B243&lt;&gt;B242,"Fin de Bloc",IF(I241="Fin de Bloc","D"&amp;ROW(),IF(D243&lt;&gt;"",IF(D243-E242&gt;=3,"Fin de Bloc",""),"Fin de Bloc")))</f>
        <v>0</v>
      </c>
      <c r="J242" s="11" t="e">
        <f aca="false">IF(AND(I242="Fin de Bloc",I241="Fin de Bloc"),F242,IF(LEFT(I242,1)="D",SUM(F242:F242(F242:$F$20000,MATCH(1,(I242:$I$20000="Fin de Bloc"),0))),""))</f>
        <v>#VALUE!</v>
      </c>
      <c r="K242" s="23" t="n">
        <f aca="false">F242</f>
        <v>1</v>
      </c>
    </row>
    <row collapsed="false" customFormat="false" customHeight="false" hidden="false" ht="15" outlineLevel="0" r="243">
      <c r="A243" s="17" t="s">
        <v>11</v>
      </c>
      <c r="B243" s="17" t="s">
        <v>38</v>
      </c>
      <c r="C243" s="17" t="s">
        <v>13</v>
      </c>
      <c r="D243" s="18" t="n">
        <v>41284</v>
      </c>
      <c r="E243" s="18" t="n">
        <v>41285</v>
      </c>
      <c r="F243" s="19" t="n">
        <v>2</v>
      </c>
      <c r="G243" s="20" t="n">
        <v>0</v>
      </c>
      <c r="H243" s="19" t="s">
        <v>14</v>
      </c>
      <c r="I243" s="1" t="n">
        <f aca="false">IF(B244&lt;&gt;B243,"Fin de Bloc",IF(I242="Fin de Bloc","D"&amp;ROW(),IF(D244&lt;&gt;"",IF(D244-E243&gt;=3,"Fin de Bloc",""),"Fin de Bloc")))</f>
        <v>0</v>
      </c>
      <c r="J243" s="11" t="e">
        <f aca="false">IF(AND(I243="Fin de Bloc",I242="Fin de Bloc"),F243,IF(LEFT(I243,1)="D",SUM(F243:F243(F243:$F$20000,MATCH(1,(I243:$I$20000="Fin de Bloc"),0))),""))</f>
        <v>#VALUE!</v>
      </c>
      <c r="K243" s="14" t="n">
        <f aca="false">SUM(F243:F289)</f>
        <v>95</v>
      </c>
    </row>
    <row collapsed="false" customFormat="false" customHeight="false" hidden="false" ht="15" outlineLevel="0" r="244">
      <c r="A244" s="7" t="s">
        <v>11</v>
      </c>
      <c r="B244" s="7" t="s">
        <v>38</v>
      </c>
      <c r="C244" s="7" t="s">
        <v>13</v>
      </c>
      <c r="D244" s="8" t="n">
        <v>41286</v>
      </c>
      <c r="E244" s="8" t="n">
        <v>41287</v>
      </c>
      <c r="F244" s="9" t="n">
        <v>2</v>
      </c>
      <c r="G244" s="13" t="n">
        <v>1</v>
      </c>
      <c r="H244" s="9" t="s">
        <v>14</v>
      </c>
      <c r="I244" s="1" t="n">
        <f aca="false">IF(B245&lt;&gt;B244,"Fin de Bloc",IF(I243="Fin de Bloc","D"&amp;ROW(),IF(D245&lt;&gt;"",IF(D245-E244&gt;=3,"Fin de Bloc",""),"Fin de Bloc")))</f>
        <v>0</v>
      </c>
      <c r="J244" s="11" t="e">
        <f aca="false">IF(AND(I244="Fin de Bloc",I243="Fin de Bloc"),F244,IF(LEFT(I244,1)="D",SUM(F244:F244(F244:$F$20000,MATCH(1,(I244:$I$20000="Fin de Bloc"),0))),""))</f>
        <v>#VALUE!</v>
      </c>
      <c r="K244" s="14"/>
    </row>
    <row collapsed="false" customFormat="false" customHeight="false" hidden="false" ht="15" outlineLevel="0" r="245">
      <c r="A245" s="7" t="s">
        <v>11</v>
      </c>
      <c r="B245" s="7" t="s">
        <v>38</v>
      </c>
      <c r="C245" s="7" t="s">
        <v>13</v>
      </c>
      <c r="D245" s="8" t="n">
        <v>41288</v>
      </c>
      <c r="E245" s="8" t="n">
        <v>41290</v>
      </c>
      <c r="F245" s="9" t="n">
        <v>3</v>
      </c>
      <c r="G245" s="10" t="n">
        <v>0</v>
      </c>
      <c r="H245" s="9" t="s">
        <v>14</v>
      </c>
      <c r="I245" s="1" t="n">
        <f aca="false">IF(B246&lt;&gt;B245,"Fin de Bloc",IF(I244="Fin de Bloc","D"&amp;ROW(),IF(D246&lt;&gt;"",IF(D246-E245&gt;=3,"Fin de Bloc",""),"Fin de Bloc")))</f>
        <v>0</v>
      </c>
      <c r="J245" s="11" t="e">
        <f aca="false">IF(AND(I245="Fin de Bloc",I244="Fin de Bloc"),F245,IF(LEFT(I245,1)="D",SUM(F245:F245(F245:$F$20000,MATCH(1,(I245:$I$20000="Fin de Bloc"),0))),""))</f>
        <v>#VALUE!</v>
      </c>
      <c r="K245" s="14"/>
    </row>
    <row collapsed="false" customFormat="false" customHeight="false" hidden="false" ht="15" outlineLevel="0" r="246">
      <c r="A246" s="7" t="s">
        <v>11</v>
      </c>
      <c r="B246" s="7" t="s">
        <v>38</v>
      </c>
      <c r="C246" s="7" t="s">
        <v>13</v>
      </c>
      <c r="D246" s="8" t="n">
        <v>41291</v>
      </c>
      <c r="E246" s="8" t="n">
        <v>41292</v>
      </c>
      <c r="F246" s="9" t="n">
        <v>2</v>
      </c>
      <c r="G246" s="13" t="n">
        <v>1</v>
      </c>
      <c r="H246" s="9" t="s">
        <v>14</v>
      </c>
      <c r="I246" s="1" t="n">
        <f aca="false">IF(B247&lt;&gt;B246,"Fin de Bloc",IF(I245="Fin de Bloc","D"&amp;ROW(),IF(D247&lt;&gt;"",IF(D247-E246&gt;=3,"Fin de Bloc",""),"Fin de Bloc")))</f>
        <v>0</v>
      </c>
      <c r="J246" s="11" t="e">
        <f aca="false">IF(AND(I246="Fin de Bloc",I245="Fin de Bloc"),F246,IF(LEFT(I246,1)="D",SUM(F246:F246(F246:$F$20000,MATCH(1,(I246:$I$20000="Fin de Bloc"),0))),""))</f>
        <v>#VALUE!</v>
      </c>
      <c r="K246" s="14"/>
    </row>
    <row collapsed="false" customFormat="false" customHeight="false" hidden="false" ht="15" outlineLevel="0" r="247">
      <c r="A247" s="7" t="s">
        <v>11</v>
      </c>
      <c r="B247" s="7" t="s">
        <v>38</v>
      </c>
      <c r="C247" s="7" t="s">
        <v>13</v>
      </c>
      <c r="D247" s="8" t="n">
        <v>41293</v>
      </c>
      <c r="E247" s="8" t="n">
        <v>41294</v>
      </c>
      <c r="F247" s="9" t="n">
        <v>2</v>
      </c>
      <c r="G247" s="10" t="n">
        <v>0</v>
      </c>
      <c r="H247" s="9" t="s">
        <v>14</v>
      </c>
      <c r="I247" s="1" t="n">
        <f aca="false">IF(B248&lt;&gt;B247,"Fin de Bloc",IF(I246="Fin de Bloc","D"&amp;ROW(),IF(D248&lt;&gt;"",IF(D248-E247&gt;=3,"Fin de Bloc",""),"Fin de Bloc")))</f>
        <v>0</v>
      </c>
      <c r="J247" s="11" t="e">
        <f aca="false">IF(AND(I247="Fin de Bloc",I246="Fin de Bloc"),F247,IF(LEFT(I247,1)="D",SUM(F247:F247(F247:$F$20000,MATCH(1,(I247:$I$20000="Fin de Bloc"),0))),""))</f>
        <v>#VALUE!</v>
      </c>
      <c r="K247" s="14"/>
    </row>
    <row collapsed="false" customFormat="false" customHeight="false" hidden="false" ht="15" outlineLevel="0" r="248">
      <c r="A248" s="7" t="s">
        <v>11</v>
      </c>
      <c r="B248" s="7" t="s">
        <v>38</v>
      </c>
      <c r="C248" s="7" t="s">
        <v>13</v>
      </c>
      <c r="D248" s="8" t="n">
        <v>41295</v>
      </c>
      <c r="E248" s="8" t="n">
        <v>41296</v>
      </c>
      <c r="F248" s="9" t="n">
        <v>2</v>
      </c>
      <c r="G248" s="13" t="n">
        <v>1</v>
      </c>
      <c r="H248" s="9" t="s">
        <v>14</v>
      </c>
      <c r="I248" s="1" t="n">
        <f aca="false">IF(B249&lt;&gt;B248,"Fin de Bloc",IF(I247="Fin de Bloc","D"&amp;ROW(),IF(D249&lt;&gt;"",IF(D249-E248&gt;=3,"Fin de Bloc",""),"Fin de Bloc")))</f>
        <v>0</v>
      </c>
      <c r="J248" s="11" t="e">
        <f aca="false">IF(AND(I248="Fin de Bloc",I247="Fin de Bloc"),F248,IF(LEFT(I248,1)="D",SUM(F248:F248(F248:$F$20000,MATCH(1,(I248:$I$20000="Fin de Bloc"),0))),""))</f>
        <v>#VALUE!</v>
      </c>
      <c r="K248" s="14"/>
    </row>
    <row collapsed="false" customFormat="false" customHeight="false" hidden="false" ht="15" outlineLevel="0" r="249">
      <c r="A249" s="7" t="s">
        <v>11</v>
      </c>
      <c r="B249" s="7" t="s">
        <v>38</v>
      </c>
      <c r="C249" s="7" t="s">
        <v>13</v>
      </c>
      <c r="D249" s="8" t="n">
        <v>41297</v>
      </c>
      <c r="E249" s="8" t="n">
        <v>41298</v>
      </c>
      <c r="F249" s="9" t="n">
        <v>2</v>
      </c>
      <c r="G249" s="10" t="n">
        <v>0</v>
      </c>
      <c r="H249" s="9" t="s">
        <v>14</v>
      </c>
      <c r="I249" s="1" t="n">
        <f aca="false">IF(B250&lt;&gt;B249,"Fin de Bloc",IF(I248="Fin de Bloc","D"&amp;ROW(),IF(D250&lt;&gt;"",IF(D250-E249&gt;=3,"Fin de Bloc",""),"Fin de Bloc")))</f>
        <v>0</v>
      </c>
      <c r="J249" s="11" t="e">
        <f aca="false">IF(AND(I249="Fin de Bloc",I248="Fin de Bloc"),F249,IF(LEFT(I249,1)="D",SUM(F249:F249(F249:$F$20000,MATCH(1,(I249:$I$20000="Fin de Bloc"),0))),""))</f>
        <v>#VALUE!</v>
      </c>
      <c r="K249" s="14"/>
    </row>
    <row collapsed="false" customFormat="false" customHeight="false" hidden="false" ht="15" outlineLevel="0" r="250">
      <c r="A250" s="7" t="s">
        <v>11</v>
      </c>
      <c r="B250" s="7" t="s">
        <v>38</v>
      </c>
      <c r="C250" s="7" t="s">
        <v>13</v>
      </c>
      <c r="D250" s="8" t="n">
        <v>41299</v>
      </c>
      <c r="E250" s="8" t="n">
        <v>41299</v>
      </c>
      <c r="F250" s="9" t="n">
        <v>1</v>
      </c>
      <c r="G250" s="10" t="n">
        <v>0.5</v>
      </c>
      <c r="H250" s="9" t="s">
        <v>14</v>
      </c>
      <c r="I250" s="1" t="n">
        <f aca="false">IF(B251&lt;&gt;B250,"Fin de Bloc",IF(I249="Fin de Bloc","D"&amp;ROW(),IF(D251&lt;&gt;"",IF(D251-E250&gt;=3,"Fin de Bloc",""),"Fin de Bloc")))</f>
        <v>0</v>
      </c>
      <c r="J250" s="11" t="e">
        <f aca="false">IF(AND(I250="Fin de Bloc",I249="Fin de Bloc"),F250,IF(LEFT(I250,1)="D",SUM(F250:F250(F250:$F$20000,MATCH(1,(I250:$I$20000="Fin de Bloc"),0))),""))</f>
        <v>#VALUE!</v>
      </c>
      <c r="K250" s="14"/>
    </row>
    <row collapsed="false" customFormat="false" customHeight="false" hidden="false" ht="15" outlineLevel="0" r="251">
      <c r="A251" s="7" t="s">
        <v>11</v>
      </c>
      <c r="B251" s="7" t="s">
        <v>38</v>
      </c>
      <c r="C251" s="7" t="s">
        <v>13</v>
      </c>
      <c r="D251" s="8" t="n">
        <v>41300</v>
      </c>
      <c r="E251" s="8" t="n">
        <v>41302</v>
      </c>
      <c r="F251" s="9" t="n">
        <v>3</v>
      </c>
      <c r="G251" s="10" t="n">
        <v>0</v>
      </c>
      <c r="H251" s="9" t="s">
        <v>14</v>
      </c>
      <c r="I251" s="1" t="n">
        <f aca="false">IF(B252&lt;&gt;B251,"Fin de Bloc",IF(I250="Fin de Bloc","D"&amp;ROW(),IF(D252&lt;&gt;"",IF(D252-E251&gt;=3,"Fin de Bloc",""),"Fin de Bloc")))</f>
        <v>0</v>
      </c>
      <c r="J251" s="11" t="e">
        <f aca="false">IF(AND(I251="Fin de Bloc",I250="Fin de Bloc"),F251,IF(LEFT(I251,1)="D",SUM(F251:F251(F251:$F$20000,MATCH(1,(I251:$I$20000="Fin de Bloc"),0))),""))</f>
        <v>#VALUE!</v>
      </c>
      <c r="K251" s="14"/>
    </row>
    <row collapsed="false" customFormat="false" customHeight="false" hidden="false" ht="15" outlineLevel="0" r="252">
      <c r="A252" s="7" t="s">
        <v>11</v>
      </c>
      <c r="B252" s="7" t="s">
        <v>38</v>
      </c>
      <c r="C252" s="7" t="s">
        <v>13</v>
      </c>
      <c r="D252" s="8" t="n">
        <v>41303</v>
      </c>
      <c r="E252" s="8" t="n">
        <v>41304</v>
      </c>
      <c r="F252" s="9" t="n">
        <v>2</v>
      </c>
      <c r="G252" s="13" t="n">
        <v>1</v>
      </c>
      <c r="H252" s="9" t="s">
        <v>14</v>
      </c>
      <c r="I252" s="1" t="n">
        <f aca="false">IF(B253&lt;&gt;B252,"Fin de Bloc",IF(I251="Fin de Bloc","D"&amp;ROW(),IF(D253&lt;&gt;"",IF(D253-E252&gt;=3,"Fin de Bloc",""),"Fin de Bloc")))</f>
        <v>0</v>
      </c>
      <c r="J252" s="11" t="e">
        <f aca="false">IF(AND(I252="Fin de Bloc",I251="Fin de Bloc"),F252,IF(LEFT(I252,1)="D",SUM(F252:F252(F252:$F$20000,MATCH(1,(I252:$I$20000="Fin de Bloc"),0))),""))</f>
        <v>#VALUE!</v>
      </c>
      <c r="K252" s="14"/>
    </row>
    <row collapsed="false" customFormat="false" customHeight="false" hidden="false" ht="15" outlineLevel="0" r="253">
      <c r="A253" s="7" t="s">
        <v>11</v>
      </c>
      <c r="B253" s="7" t="s">
        <v>38</v>
      </c>
      <c r="C253" s="7" t="s">
        <v>13</v>
      </c>
      <c r="D253" s="8" t="n">
        <v>41305</v>
      </c>
      <c r="E253" s="8" t="n">
        <v>41306</v>
      </c>
      <c r="F253" s="9" t="n">
        <v>2</v>
      </c>
      <c r="G253" s="10" t="n">
        <v>0</v>
      </c>
      <c r="H253" s="9" t="s">
        <v>14</v>
      </c>
      <c r="I253" s="1" t="n">
        <f aca="false">IF(B254&lt;&gt;B253,"Fin de Bloc",IF(I252="Fin de Bloc","D"&amp;ROW(),IF(D254&lt;&gt;"",IF(D254-E253&gt;=3,"Fin de Bloc",""),"Fin de Bloc")))</f>
        <v>0</v>
      </c>
      <c r="J253" s="11" t="e">
        <f aca="false">IF(AND(I253="Fin de Bloc",I252="Fin de Bloc"),F253,IF(LEFT(I253,1)="D",SUM(F253:F253(F253:$F$20000,MATCH(1,(I253:$I$20000="Fin de Bloc"),0))),""))</f>
        <v>#VALUE!</v>
      </c>
      <c r="K253" s="14"/>
    </row>
    <row collapsed="false" customFormat="false" customHeight="false" hidden="false" ht="15" outlineLevel="0" r="254">
      <c r="A254" s="7" t="s">
        <v>11</v>
      </c>
      <c r="B254" s="7" t="s">
        <v>38</v>
      </c>
      <c r="C254" s="7" t="s">
        <v>13</v>
      </c>
      <c r="D254" s="8" t="n">
        <v>41307</v>
      </c>
      <c r="E254" s="8" t="n">
        <v>41308</v>
      </c>
      <c r="F254" s="9" t="n">
        <v>2</v>
      </c>
      <c r="G254" s="13" t="n">
        <v>1</v>
      </c>
      <c r="H254" s="9" t="s">
        <v>14</v>
      </c>
      <c r="I254" s="1" t="n">
        <f aca="false">IF(B255&lt;&gt;B254,"Fin de Bloc",IF(I253="Fin de Bloc","D"&amp;ROW(),IF(D255&lt;&gt;"",IF(D255-E254&gt;=3,"Fin de Bloc",""),"Fin de Bloc")))</f>
        <v>0</v>
      </c>
      <c r="J254" s="11" t="e">
        <f aca="false">IF(AND(I254="Fin de Bloc",I253="Fin de Bloc"),F254,IF(LEFT(I254,1)="D",SUM(F254:F254(F254:$F$20000,MATCH(1,(I254:$I$20000="Fin de Bloc"),0))),""))</f>
        <v>#VALUE!</v>
      </c>
      <c r="K254" s="14"/>
    </row>
    <row collapsed="false" customFormat="false" customHeight="false" hidden="false" ht="15" outlineLevel="0" r="255">
      <c r="A255" s="7" t="s">
        <v>11</v>
      </c>
      <c r="B255" s="7" t="s">
        <v>38</v>
      </c>
      <c r="C255" s="7" t="s">
        <v>13</v>
      </c>
      <c r="D255" s="8" t="n">
        <v>41309</v>
      </c>
      <c r="E255" s="8" t="n">
        <v>41310</v>
      </c>
      <c r="F255" s="9" t="n">
        <v>2</v>
      </c>
      <c r="G255" s="10" t="n">
        <v>0</v>
      </c>
      <c r="H255" s="9" t="s">
        <v>14</v>
      </c>
      <c r="I255" s="1" t="n">
        <f aca="false">IF(B256&lt;&gt;B255,"Fin de Bloc",IF(I254="Fin de Bloc","D"&amp;ROW(),IF(D256&lt;&gt;"",IF(D256-E255&gt;=3,"Fin de Bloc",""),"Fin de Bloc")))</f>
        <v>0</v>
      </c>
      <c r="J255" s="11" t="e">
        <f aca="false">IF(AND(I255="Fin de Bloc",I254="Fin de Bloc"),F255,IF(LEFT(I255,1)="D",SUM(F255:F255(F255:$F$20000,MATCH(1,(I255:$I$20000="Fin de Bloc"),0))),""))</f>
        <v>#VALUE!</v>
      </c>
      <c r="K255" s="14"/>
    </row>
    <row collapsed="false" customFormat="false" customHeight="false" hidden="false" ht="15" outlineLevel="0" r="256">
      <c r="A256" s="7" t="s">
        <v>11</v>
      </c>
      <c r="B256" s="7" t="s">
        <v>38</v>
      </c>
      <c r="C256" s="7" t="s">
        <v>13</v>
      </c>
      <c r="D256" s="8" t="n">
        <v>41311</v>
      </c>
      <c r="E256" s="8" t="n">
        <v>41311</v>
      </c>
      <c r="F256" s="9" t="n">
        <v>1</v>
      </c>
      <c r="G256" s="10" t="n">
        <v>0.5</v>
      </c>
      <c r="H256" s="9" t="s">
        <v>14</v>
      </c>
      <c r="I256" s="1" t="n">
        <f aca="false">IF(B257&lt;&gt;B256,"Fin de Bloc",IF(I255="Fin de Bloc","D"&amp;ROW(),IF(D257&lt;&gt;"",IF(D257-E256&gt;=3,"Fin de Bloc",""),"Fin de Bloc")))</f>
        <v>0</v>
      </c>
      <c r="J256" s="11" t="e">
        <f aca="false">IF(AND(I256="Fin de Bloc",I255="Fin de Bloc"),F256,IF(LEFT(I256,1)="D",SUM(F256:F256(F256:$F$20000,MATCH(1,(I256:$I$20000="Fin de Bloc"),0))),""))</f>
        <v>#VALUE!</v>
      </c>
      <c r="K256" s="14"/>
    </row>
    <row collapsed="false" customFormat="false" customHeight="false" hidden="false" ht="15" outlineLevel="0" r="257">
      <c r="A257" s="7" t="s">
        <v>11</v>
      </c>
      <c r="B257" s="7" t="s">
        <v>38</v>
      </c>
      <c r="C257" s="7" t="s">
        <v>13</v>
      </c>
      <c r="D257" s="8" t="n">
        <v>41312</v>
      </c>
      <c r="E257" s="8" t="n">
        <v>41314</v>
      </c>
      <c r="F257" s="9" t="n">
        <v>3</v>
      </c>
      <c r="G257" s="10" t="n">
        <v>0</v>
      </c>
      <c r="H257" s="9" t="s">
        <v>14</v>
      </c>
      <c r="I257" s="1" t="n">
        <f aca="false">IF(B258&lt;&gt;B257,"Fin de Bloc",IF(I256="Fin de Bloc","D"&amp;ROW(),IF(D258&lt;&gt;"",IF(D258-E257&gt;=3,"Fin de Bloc",""),"Fin de Bloc")))</f>
        <v>0</v>
      </c>
      <c r="J257" s="11" t="e">
        <f aca="false">IF(AND(I257="Fin de Bloc",I256="Fin de Bloc"),F257,IF(LEFT(I257,1)="D",SUM(F257:F257(F257:$F$20000,MATCH(1,(I257:$I$20000="Fin de Bloc"),0))),""))</f>
        <v>#VALUE!</v>
      </c>
      <c r="K257" s="14"/>
    </row>
    <row collapsed="false" customFormat="false" customHeight="false" hidden="false" ht="15" outlineLevel="0" r="258">
      <c r="A258" s="7" t="s">
        <v>11</v>
      </c>
      <c r="B258" s="7" t="s">
        <v>38</v>
      </c>
      <c r="C258" s="7" t="s">
        <v>13</v>
      </c>
      <c r="D258" s="8" t="n">
        <v>41315</v>
      </c>
      <c r="E258" s="8" t="n">
        <v>41316</v>
      </c>
      <c r="F258" s="9" t="n">
        <v>2</v>
      </c>
      <c r="G258" s="13" t="n">
        <v>1</v>
      </c>
      <c r="H258" s="9" t="s">
        <v>14</v>
      </c>
      <c r="I258" s="1" t="n">
        <f aca="false">IF(B259&lt;&gt;B258,"Fin de Bloc",IF(I257="Fin de Bloc","D"&amp;ROW(),IF(D259&lt;&gt;"",IF(D259-E258&gt;=3,"Fin de Bloc",""),"Fin de Bloc")))</f>
        <v>0</v>
      </c>
      <c r="J258" s="11" t="e">
        <f aca="false">IF(AND(I258="Fin de Bloc",I257="Fin de Bloc"),F258,IF(LEFT(I258,1)="D",SUM(F258:F258(F258:$F$20000,MATCH(1,(I258:$I$20000="Fin de Bloc"),0))),""))</f>
        <v>#VALUE!</v>
      </c>
      <c r="K258" s="14"/>
    </row>
    <row collapsed="false" customFormat="false" customHeight="false" hidden="false" ht="15" outlineLevel="0" r="259">
      <c r="A259" s="7" t="s">
        <v>11</v>
      </c>
      <c r="B259" s="7" t="s">
        <v>38</v>
      </c>
      <c r="C259" s="7" t="s">
        <v>13</v>
      </c>
      <c r="D259" s="8" t="n">
        <v>41317</v>
      </c>
      <c r="E259" s="8" t="n">
        <v>41318</v>
      </c>
      <c r="F259" s="9" t="n">
        <v>2</v>
      </c>
      <c r="G259" s="10" t="n">
        <v>0</v>
      </c>
      <c r="H259" s="9" t="s">
        <v>14</v>
      </c>
      <c r="I259" s="1" t="n">
        <f aca="false">IF(B260&lt;&gt;B259,"Fin de Bloc",IF(I258="Fin de Bloc","D"&amp;ROW(),IF(D260&lt;&gt;"",IF(D260-E259&gt;=3,"Fin de Bloc",""),"Fin de Bloc")))</f>
        <v>0</v>
      </c>
      <c r="J259" s="11" t="e">
        <f aca="false">IF(AND(I259="Fin de Bloc",I258="Fin de Bloc"),F259,IF(LEFT(I259,1)="D",SUM(F259:F259(F259:$F$20000,MATCH(1,(I259:$I$20000="Fin de Bloc"),0))),""))</f>
        <v>#VALUE!</v>
      </c>
      <c r="K259" s="14"/>
    </row>
    <row collapsed="false" customFormat="false" customHeight="false" hidden="false" ht="15" outlineLevel="0" r="260">
      <c r="A260" s="7" t="s">
        <v>11</v>
      </c>
      <c r="B260" s="7" t="s">
        <v>38</v>
      </c>
      <c r="C260" s="7" t="s">
        <v>13</v>
      </c>
      <c r="D260" s="8" t="n">
        <v>41319</v>
      </c>
      <c r="E260" s="8" t="n">
        <v>41320</v>
      </c>
      <c r="F260" s="9" t="n">
        <v>2</v>
      </c>
      <c r="G260" s="13" t="n">
        <v>1</v>
      </c>
      <c r="H260" s="9" t="s">
        <v>14</v>
      </c>
      <c r="I260" s="1" t="n">
        <f aca="false">IF(B261&lt;&gt;B260,"Fin de Bloc",IF(I259="Fin de Bloc","D"&amp;ROW(),IF(D261&lt;&gt;"",IF(D261-E260&gt;=3,"Fin de Bloc",""),"Fin de Bloc")))</f>
        <v>0</v>
      </c>
      <c r="J260" s="11" t="e">
        <f aca="false">IF(AND(I260="Fin de Bloc",I259="Fin de Bloc"),F260,IF(LEFT(I260,1)="D",SUM(F260:F260(F260:$F$20000,MATCH(1,(I260:$I$20000="Fin de Bloc"),0))),""))</f>
        <v>#VALUE!</v>
      </c>
      <c r="K260" s="14"/>
    </row>
    <row collapsed="false" customFormat="false" customHeight="false" hidden="false" ht="15" outlineLevel="0" r="261">
      <c r="A261" s="7" t="s">
        <v>11</v>
      </c>
      <c r="B261" s="7" t="s">
        <v>38</v>
      </c>
      <c r="C261" s="7" t="s">
        <v>13</v>
      </c>
      <c r="D261" s="8" t="n">
        <v>41321</v>
      </c>
      <c r="E261" s="8" t="n">
        <v>41322</v>
      </c>
      <c r="F261" s="9" t="n">
        <v>2</v>
      </c>
      <c r="G261" s="10" t="n">
        <v>0</v>
      </c>
      <c r="H261" s="9" t="s">
        <v>14</v>
      </c>
      <c r="I261" s="1" t="n">
        <f aca="false">IF(B262&lt;&gt;B261,"Fin de Bloc",IF(I260="Fin de Bloc","D"&amp;ROW(),IF(D262&lt;&gt;"",IF(D262-E261&gt;=3,"Fin de Bloc",""),"Fin de Bloc")))</f>
        <v>0</v>
      </c>
      <c r="J261" s="11" t="e">
        <f aca="false">IF(AND(I261="Fin de Bloc",I260="Fin de Bloc"),F261,IF(LEFT(I261,1)="D",SUM(F261:F261(F261:$F$20000,MATCH(1,(I261:$I$20000="Fin de Bloc"),0))),""))</f>
        <v>#VALUE!</v>
      </c>
      <c r="K261" s="14"/>
    </row>
    <row collapsed="false" customFormat="false" customHeight="false" hidden="false" ht="15" outlineLevel="0" r="262">
      <c r="A262" s="7" t="s">
        <v>11</v>
      </c>
      <c r="B262" s="7" t="s">
        <v>38</v>
      </c>
      <c r="C262" s="7" t="s">
        <v>13</v>
      </c>
      <c r="D262" s="8" t="n">
        <v>41323</v>
      </c>
      <c r="E262" s="8" t="n">
        <v>41323</v>
      </c>
      <c r="F262" s="9" t="n">
        <v>1</v>
      </c>
      <c r="G262" s="10" t="n">
        <v>0.5</v>
      </c>
      <c r="H262" s="9" t="s">
        <v>14</v>
      </c>
      <c r="I262" s="1" t="n">
        <f aca="false">IF(B263&lt;&gt;B262,"Fin de Bloc",IF(I261="Fin de Bloc","D"&amp;ROW(),IF(D263&lt;&gt;"",IF(D263-E262&gt;=3,"Fin de Bloc",""),"Fin de Bloc")))</f>
        <v>0</v>
      </c>
      <c r="J262" s="11" t="e">
        <f aca="false">IF(AND(I262="Fin de Bloc",I261="Fin de Bloc"),F262,IF(LEFT(I262,1)="D",SUM(F262:F262(F262:$F$20000,MATCH(1,(I262:$I$20000="Fin de Bloc"),0))),""))</f>
        <v>#VALUE!</v>
      </c>
      <c r="K262" s="14"/>
    </row>
    <row collapsed="false" customFormat="false" customHeight="false" hidden="false" ht="15" outlineLevel="0" r="263">
      <c r="A263" s="7" t="s">
        <v>11</v>
      </c>
      <c r="B263" s="7" t="s">
        <v>38</v>
      </c>
      <c r="C263" s="7" t="s">
        <v>13</v>
      </c>
      <c r="D263" s="8" t="n">
        <v>41324</v>
      </c>
      <c r="E263" s="8" t="n">
        <v>41326</v>
      </c>
      <c r="F263" s="9" t="n">
        <v>3</v>
      </c>
      <c r="G263" s="10" t="n">
        <v>0</v>
      </c>
      <c r="H263" s="9" t="s">
        <v>14</v>
      </c>
      <c r="I263" s="1" t="n">
        <f aca="false">IF(B264&lt;&gt;B263,"Fin de Bloc",IF(I262="Fin de Bloc","D"&amp;ROW(),IF(D264&lt;&gt;"",IF(D264-E263&gt;=3,"Fin de Bloc",""),"Fin de Bloc")))</f>
        <v>0</v>
      </c>
      <c r="J263" s="11" t="e">
        <f aca="false">IF(AND(I263="Fin de Bloc",I262="Fin de Bloc"),F263,IF(LEFT(I263,1)="D",SUM(F263:F263(F263:$F$20000,MATCH(1,(I263:$I$20000="Fin de Bloc"),0))),""))</f>
        <v>#VALUE!</v>
      </c>
      <c r="K263" s="14"/>
    </row>
    <row collapsed="false" customFormat="false" customHeight="false" hidden="false" ht="15" outlineLevel="0" r="264">
      <c r="A264" s="7" t="s">
        <v>11</v>
      </c>
      <c r="B264" s="7" t="s">
        <v>38</v>
      </c>
      <c r="C264" s="7" t="s">
        <v>13</v>
      </c>
      <c r="D264" s="8" t="n">
        <v>41327</v>
      </c>
      <c r="E264" s="8" t="n">
        <v>41328</v>
      </c>
      <c r="F264" s="9" t="n">
        <v>2</v>
      </c>
      <c r="G264" s="13" t="n">
        <v>1</v>
      </c>
      <c r="H264" s="9" t="s">
        <v>14</v>
      </c>
      <c r="I264" s="1" t="n">
        <f aca="false">IF(B265&lt;&gt;B264,"Fin de Bloc",IF(I263="Fin de Bloc","D"&amp;ROW(),IF(D265&lt;&gt;"",IF(D265-E264&gt;=3,"Fin de Bloc",""),"Fin de Bloc")))</f>
        <v>0</v>
      </c>
      <c r="J264" s="11" t="e">
        <f aca="false">IF(AND(I264="Fin de Bloc",I263="Fin de Bloc"),F264,IF(LEFT(I264,1)="D",SUM(F264:F264(F264:$F$20000,MATCH(1,(I264:$I$20000="Fin de Bloc"),0))),""))</f>
        <v>#VALUE!</v>
      </c>
      <c r="K264" s="14"/>
    </row>
    <row collapsed="false" customFormat="false" customHeight="false" hidden="false" ht="15" outlineLevel="0" r="265">
      <c r="A265" s="7" t="s">
        <v>11</v>
      </c>
      <c r="B265" s="7" t="s">
        <v>38</v>
      </c>
      <c r="C265" s="7" t="s">
        <v>13</v>
      </c>
      <c r="D265" s="8" t="n">
        <v>41329</v>
      </c>
      <c r="E265" s="8" t="n">
        <v>41330</v>
      </c>
      <c r="F265" s="9" t="n">
        <v>2</v>
      </c>
      <c r="G265" s="10" t="n">
        <v>0</v>
      </c>
      <c r="H265" s="9" t="s">
        <v>14</v>
      </c>
      <c r="I265" s="1" t="n">
        <f aca="false">IF(B266&lt;&gt;B265,"Fin de Bloc",IF(I264="Fin de Bloc","D"&amp;ROW(),IF(D266&lt;&gt;"",IF(D266-E265&gt;=3,"Fin de Bloc",""),"Fin de Bloc")))</f>
        <v>0</v>
      </c>
      <c r="J265" s="11" t="e">
        <f aca="false">IF(AND(I265="Fin de Bloc",I264="Fin de Bloc"),F265,IF(LEFT(I265,1)="D",SUM(F265:F265(F265:$F$20000,MATCH(1,(I265:$I$20000="Fin de Bloc"),0))),""))</f>
        <v>#VALUE!</v>
      </c>
      <c r="K265" s="14"/>
    </row>
    <row collapsed="false" customFormat="false" customHeight="false" hidden="false" ht="15" outlineLevel="0" r="266">
      <c r="A266" s="7" t="s">
        <v>11</v>
      </c>
      <c r="B266" s="7" t="s">
        <v>38</v>
      </c>
      <c r="C266" s="7" t="s">
        <v>13</v>
      </c>
      <c r="D266" s="8" t="n">
        <v>41331</v>
      </c>
      <c r="E266" s="8" t="n">
        <v>41332</v>
      </c>
      <c r="F266" s="9" t="n">
        <v>2</v>
      </c>
      <c r="G266" s="13" t="n">
        <v>1</v>
      </c>
      <c r="H266" s="9" t="s">
        <v>14</v>
      </c>
      <c r="I266" s="1" t="n">
        <f aca="false">IF(B267&lt;&gt;B266,"Fin de Bloc",IF(I265="Fin de Bloc","D"&amp;ROW(),IF(D267&lt;&gt;"",IF(D267-E266&gt;=3,"Fin de Bloc",""),"Fin de Bloc")))</f>
        <v>0</v>
      </c>
      <c r="J266" s="11" t="e">
        <f aca="false">IF(AND(I266="Fin de Bloc",I265="Fin de Bloc"),F266,IF(LEFT(I266,1)="D",SUM(F266:F266(F266:$F$20000,MATCH(1,(I266:$I$20000="Fin de Bloc"),0))),""))</f>
        <v>#VALUE!</v>
      </c>
      <c r="K266" s="14"/>
    </row>
    <row collapsed="false" customFormat="false" customHeight="false" hidden="false" ht="15" outlineLevel="0" r="267">
      <c r="A267" s="7" t="s">
        <v>11</v>
      </c>
      <c r="B267" s="7" t="s">
        <v>38</v>
      </c>
      <c r="C267" s="7" t="s">
        <v>13</v>
      </c>
      <c r="D267" s="8" t="n">
        <v>41333</v>
      </c>
      <c r="E267" s="8" t="n">
        <v>41334</v>
      </c>
      <c r="F267" s="9" t="n">
        <v>2</v>
      </c>
      <c r="G267" s="10" t="n">
        <v>0</v>
      </c>
      <c r="H267" s="9" t="s">
        <v>14</v>
      </c>
      <c r="I267" s="1" t="n">
        <f aca="false">IF(B268&lt;&gt;B267,"Fin de Bloc",IF(I266="Fin de Bloc","D"&amp;ROW(),IF(D268&lt;&gt;"",IF(D268-E267&gt;=3,"Fin de Bloc",""),"Fin de Bloc")))</f>
        <v>0</v>
      </c>
      <c r="J267" s="11" t="e">
        <f aca="false">IF(AND(I267="Fin de Bloc",I266="Fin de Bloc"),F267,IF(LEFT(I267,1)="D",SUM(F267:F267(F267:$F$20000,MATCH(1,(I267:$I$20000="Fin de Bloc"),0))),""))</f>
        <v>#VALUE!</v>
      </c>
      <c r="K267" s="14"/>
    </row>
    <row collapsed="false" customFormat="false" customHeight="false" hidden="false" ht="15" outlineLevel="0" r="268">
      <c r="A268" s="7" t="s">
        <v>11</v>
      </c>
      <c r="B268" s="7" t="s">
        <v>38</v>
      </c>
      <c r="C268" s="7" t="s">
        <v>13</v>
      </c>
      <c r="D268" s="8" t="n">
        <v>41335</v>
      </c>
      <c r="E268" s="8" t="n">
        <v>41335</v>
      </c>
      <c r="F268" s="9" t="n">
        <v>1</v>
      </c>
      <c r="G268" s="10" t="n">
        <v>0.5</v>
      </c>
      <c r="H268" s="9" t="s">
        <v>14</v>
      </c>
      <c r="I268" s="1" t="n">
        <f aca="false">IF(B269&lt;&gt;B268,"Fin de Bloc",IF(I267="Fin de Bloc","D"&amp;ROW(),IF(D269&lt;&gt;"",IF(D269-E268&gt;=3,"Fin de Bloc",""),"Fin de Bloc")))</f>
        <v>0</v>
      </c>
      <c r="J268" s="11" t="e">
        <f aca="false">IF(AND(I268="Fin de Bloc",I267="Fin de Bloc"),F268,IF(LEFT(I268,1)="D",SUM(F268:F268(F268:$F$20000,MATCH(1,(I268:$I$20000="Fin de Bloc"),0))),""))</f>
        <v>#VALUE!</v>
      </c>
      <c r="K268" s="14"/>
    </row>
    <row collapsed="false" customFormat="false" customHeight="false" hidden="false" ht="15" outlineLevel="0" r="269">
      <c r="A269" s="7" t="s">
        <v>11</v>
      </c>
      <c r="B269" s="7" t="s">
        <v>38</v>
      </c>
      <c r="C269" s="7" t="s">
        <v>13</v>
      </c>
      <c r="D269" s="8" t="n">
        <v>41336</v>
      </c>
      <c r="E269" s="8" t="n">
        <v>41338</v>
      </c>
      <c r="F269" s="9" t="n">
        <v>3</v>
      </c>
      <c r="G269" s="10" t="n">
        <v>0</v>
      </c>
      <c r="H269" s="9" t="s">
        <v>14</v>
      </c>
      <c r="I269" s="1" t="n">
        <f aca="false">IF(B270&lt;&gt;B269,"Fin de Bloc",IF(I268="Fin de Bloc","D"&amp;ROW(),IF(D270&lt;&gt;"",IF(D270-E269&gt;=3,"Fin de Bloc",""),"Fin de Bloc")))</f>
        <v>0</v>
      </c>
      <c r="J269" s="11" t="e">
        <f aca="false">IF(AND(I269="Fin de Bloc",I268="Fin de Bloc"),F269,IF(LEFT(I269,1)="D",SUM(F269:F269(F269:$F$20000,MATCH(1,(I269:$I$20000="Fin de Bloc"),0))),""))</f>
        <v>#VALUE!</v>
      </c>
      <c r="K269" s="14"/>
    </row>
    <row collapsed="false" customFormat="false" customHeight="false" hidden="false" ht="15" outlineLevel="0" r="270">
      <c r="A270" s="7" t="s">
        <v>11</v>
      </c>
      <c r="B270" s="7" t="s">
        <v>38</v>
      </c>
      <c r="C270" s="7" t="s">
        <v>13</v>
      </c>
      <c r="D270" s="8" t="n">
        <v>41339</v>
      </c>
      <c r="E270" s="8" t="n">
        <v>41340</v>
      </c>
      <c r="F270" s="9" t="n">
        <v>2</v>
      </c>
      <c r="G270" s="13" t="n">
        <v>1</v>
      </c>
      <c r="H270" s="9" t="s">
        <v>14</v>
      </c>
      <c r="I270" s="1" t="n">
        <f aca="false">IF(B271&lt;&gt;B270,"Fin de Bloc",IF(I269="Fin de Bloc","D"&amp;ROW(),IF(D271&lt;&gt;"",IF(D271-E270&gt;=3,"Fin de Bloc",""),"Fin de Bloc")))</f>
        <v>0</v>
      </c>
      <c r="J270" s="11" t="e">
        <f aca="false">IF(AND(I270="Fin de Bloc",I269="Fin de Bloc"),F270,IF(LEFT(I270,1)="D",SUM(F270:F270(F270:$F$20000,MATCH(1,(I270:$I$20000="Fin de Bloc"),0))),""))</f>
        <v>#VALUE!</v>
      </c>
      <c r="K270" s="14"/>
    </row>
    <row collapsed="false" customFormat="false" customHeight="false" hidden="false" ht="15" outlineLevel="0" r="271">
      <c r="A271" s="7" t="s">
        <v>11</v>
      </c>
      <c r="B271" s="7" t="s">
        <v>38</v>
      </c>
      <c r="C271" s="7" t="s">
        <v>13</v>
      </c>
      <c r="D271" s="8" t="n">
        <v>41341</v>
      </c>
      <c r="E271" s="8" t="n">
        <v>41342</v>
      </c>
      <c r="F271" s="9" t="n">
        <v>2</v>
      </c>
      <c r="G271" s="10" t="n">
        <v>0</v>
      </c>
      <c r="H271" s="9" t="s">
        <v>14</v>
      </c>
      <c r="I271" s="1" t="n">
        <f aca="false">IF(B272&lt;&gt;B271,"Fin de Bloc",IF(I270="Fin de Bloc","D"&amp;ROW(),IF(D272&lt;&gt;"",IF(D272-E271&gt;=3,"Fin de Bloc",""),"Fin de Bloc")))</f>
        <v>0</v>
      </c>
      <c r="J271" s="11" t="e">
        <f aca="false">IF(AND(I271="Fin de Bloc",I270="Fin de Bloc"),F271,IF(LEFT(I271,1)="D",SUM(F271:F271(F271:$F$20000,MATCH(1,(I271:$I$20000="Fin de Bloc"),0))),""))</f>
        <v>#VALUE!</v>
      </c>
      <c r="K271" s="14"/>
    </row>
    <row collapsed="false" customFormat="false" customHeight="false" hidden="false" ht="15" outlineLevel="0" r="272">
      <c r="A272" s="7" t="s">
        <v>11</v>
      </c>
      <c r="B272" s="7" t="s">
        <v>38</v>
      </c>
      <c r="C272" s="7" t="s">
        <v>13</v>
      </c>
      <c r="D272" s="8" t="n">
        <v>41343</v>
      </c>
      <c r="E272" s="8" t="n">
        <v>41344</v>
      </c>
      <c r="F272" s="9" t="n">
        <v>2</v>
      </c>
      <c r="G272" s="13" t="n">
        <v>1</v>
      </c>
      <c r="H272" s="9" t="s">
        <v>14</v>
      </c>
      <c r="I272" s="1" t="n">
        <f aca="false">IF(B273&lt;&gt;B272,"Fin de Bloc",IF(I271="Fin de Bloc","D"&amp;ROW(),IF(D273&lt;&gt;"",IF(D273-E272&gt;=3,"Fin de Bloc",""),"Fin de Bloc")))</f>
        <v>0</v>
      </c>
      <c r="J272" s="11" t="e">
        <f aca="false">IF(AND(I272="Fin de Bloc",I271="Fin de Bloc"),F272,IF(LEFT(I272,1)="D",SUM(F272:F272(F272:$F$20000,MATCH(1,(I272:$I$20000="Fin de Bloc"),0))),""))</f>
        <v>#VALUE!</v>
      </c>
      <c r="K272" s="14"/>
    </row>
    <row collapsed="false" customFormat="false" customHeight="false" hidden="false" ht="15" outlineLevel="0" r="273">
      <c r="A273" s="7" t="s">
        <v>11</v>
      </c>
      <c r="B273" s="7" t="s">
        <v>38</v>
      </c>
      <c r="C273" s="7" t="s">
        <v>13</v>
      </c>
      <c r="D273" s="8" t="n">
        <v>41345</v>
      </c>
      <c r="E273" s="8" t="n">
        <v>41346</v>
      </c>
      <c r="F273" s="9" t="n">
        <v>2</v>
      </c>
      <c r="G273" s="10" t="n">
        <v>0</v>
      </c>
      <c r="H273" s="9" t="s">
        <v>14</v>
      </c>
      <c r="I273" s="1" t="n">
        <f aca="false">IF(B274&lt;&gt;B273,"Fin de Bloc",IF(I272="Fin de Bloc","D"&amp;ROW(),IF(D274&lt;&gt;"",IF(D274-E273&gt;=3,"Fin de Bloc",""),"Fin de Bloc")))</f>
        <v>0</v>
      </c>
      <c r="J273" s="11" t="e">
        <f aca="false">IF(AND(I273="Fin de Bloc",I272="Fin de Bloc"),F273,IF(LEFT(I273,1)="D",SUM(F273:F273(F273:$F$20000,MATCH(1,(I273:$I$20000="Fin de Bloc"),0))),""))</f>
        <v>#VALUE!</v>
      </c>
      <c r="K273" s="14"/>
    </row>
    <row collapsed="false" customFormat="false" customHeight="false" hidden="false" ht="15" outlineLevel="0" r="274">
      <c r="A274" s="7" t="s">
        <v>11</v>
      </c>
      <c r="B274" s="7" t="s">
        <v>38</v>
      </c>
      <c r="C274" s="7" t="s">
        <v>13</v>
      </c>
      <c r="D274" s="8" t="n">
        <v>41347</v>
      </c>
      <c r="E274" s="8" t="n">
        <v>41347</v>
      </c>
      <c r="F274" s="9" t="n">
        <v>1</v>
      </c>
      <c r="G274" s="10" t="n">
        <v>0.5</v>
      </c>
      <c r="H274" s="9" t="s">
        <v>14</v>
      </c>
      <c r="I274" s="1" t="n">
        <f aca="false">IF(B275&lt;&gt;B274,"Fin de Bloc",IF(I273="Fin de Bloc","D"&amp;ROW(),IF(D275&lt;&gt;"",IF(D275-E274&gt;=3,"Fin de Bloc",""),"Fin de Bloc")))</f>
        <v>0</v>
      </c>
      <c r="J274" s="11" t="e">
        <f aca="false">IF(AND(I274="Fin de Bloc",I273="Fin de Bloc"),F274,IF(LEFT(I274,1)="D",SUM(F274:F274(F274:$F$20000,MATCH(1,(I274:$I$20000="Fin de Bloc"),0))),""))</f>
        <v>#VALUE!</v>
      </c>
      <c r="K274" s="14"/>
    </row>
    <row collapsed="false" customFormat="false" customHeight="false" hidden="false" ht="15" outlineLevel="0" r="275">
      <c r="A275" s="7" t="s">
        <v>11</v>
      </c>
      <c r="B275" s="7" t="s">
        <v>38</v>
      </c>
      <c r="C275" s="7" t="s">
        <v>13</v>
      </c>
      <c r="D275" s="8" t="n">
        <v>41348</v>
      </c>
      <c r="E275" s="8" t="n">
        <v>41350</v>
      </c>
      <c r="F275" s="9" t="n">
        <v>3</v>
      </c>
      <c r="G275" s="10" t="n">
        <v>0</v>
      </c>
      <c r="H275" s="9" t="s">
        <v>14</v>
      </c>
      <c r="I275" s="1" t="n">
        <f aca="false">IF(B276&lt;&gt;B275,"Fin de Bloc",IF(I274="Fin de Bloc","D"&amp;ROW(),IF(D276&lt;&gt;"",IF(D276-E275&gt;=3,"Fin de Bloc",""),"Fin de Bloc")))</f>
        <v>0</v>
      </c>
      <c r="J275" s="11" t="e">
        <f aca="false">IF(AND(I275="Fin de Bloc",I274="Fin de Bloc"),F275,IF(LEFT(I275,1)="D",SUM(F275:F275(F275:$F$20000,MATCH(1,(I275:$I$20000="Fin de Bloc"),0))),""))</f>
        <v>#VALUE!</v>
      </c>
      <c r="K275" s="14"/>
    </row>
    <row collapsed="false" customFormat="false" customHeight="false" hidden="false" ht="15" outlineLevel="0" r="276">
      <c r="A276" s="7" t="s">
        <v>11</v>
      </c>
      <c r="B276" s="7" t="s">
        <v>38</v>
      </c>
      <c r="C276" s="7" t="s">
        <v>13</v>
      </c>
      <c r="D276" s="8" t="n">
        <v>41351</v>
      </c>
      <c r="E276" s="8" t="n">
        <v>41352</v>
      </c>
      <c r="F276" s="9" t="n">
        <v>2</v>
      </c>
      <c r="G276" s="13" t="n">
        <v>1</v>
      </c>
      <c r="H276" s="9" t="s">
        <v>14</v>
      </c>
      <c r="I276" s="1" t="n">
        <f aca="false">IF(B277&lt;&gt;B276,"Fin de Bloc",IF(I275="Fin de Bloc","D"&amp;ROW(),IF(D277&lt;&gt;"",IF(D277-E276&gt;=3,"Fin de Bloc",""),"Fin de Bloc")))</f>
        <v>0</v>
      </c>
      <c r="J276" s="11" t="e">
        <f aca="false">IF(AND(I276="Fin de Bloc",I275="Fin de Bloc"),F276,IF(LEFT(I276,1)="D",SUM(F276:F276(F276:$F$20000,MATCH(1,(I276:$I$20000="Fin de Bloc"),0))),""))</f>
        <v>#VALUE!</v>
      </c>
      <c r="K276" s="14"/>
    </row>
    <row collapsed="false" customFormat="false" customHeight="false" hidden="false" ht="15" outlineLevel="0" r="277">
      <c r="A277" s="7" t="s">
        <v>11</v>
      </c>
      <c r="B277" s="7" t="s">
        <v>38</v>
      </c>
      <c r="C277" s="7" t="s">
        <v>13</v>
      </c>
      <c r="D277" s="8" t="n">
        <v>41353</v>
      </c>
      <c r="E277" s="8" t="n">
        <v>41354</v>
      </c>
      <c r="F277" s="9" t="n">
        <v>2</v>
      </c>
      <c r="G277" s="10" t="n">
        <v>0</v>
      </c>
      <c r="H277" s="9" t="s">
        <v>14</v>
      </c>
      <c r="I277" s="1" t="n">
        <f aca="false">IF(B278&lt;&gt;B277,"Fin de Bloc",IF(I276="Fin de Bloc","D"&amp;ROW(),IF(D278&lt;&gt;"",IF(D278-E277&gt;=3,"Fin de Bloc",""),"Fin de Bloc")))</f>
        <v>0</v>
      </c>
      <c r="J277" s="11" t="e">
        <f aca="false">IF(AND(I277="Fin de Bloc",I276="Fin de Bloc"),F277,IF(LEFT(I277,1)="D",SUM(F277:F277(F277:$F$20000,MATCH(1,(I277:$I$20000="Fin de Bloc"),0))),""))</f>
        <v>#VALUE!</v>
      </c>
      <c r="K277" s="14"/>
    </row>
    <row collapsed="false" customFormat="false" customHeight="false" hidden="false" ht="15" outlineLevel="0" r="278">
      <c r="A278" s="7" t="s">
        <v>11</v>
      </c>
      <c r="B278" s="7" t="s">
        <v>38</v>
      </c>
      <c r="C278" s="7" t="s">
        <v>13</v>
      </c>
      <c r="D278" s="8" t="n">
        <v>41355</v>
      </c>
      <c r="E278" s="8" t="n">
        <v>41356</v>
      </c>
      <c r="F278" s="9" t="n">
        <v>2</v>
      </c>
      <c r="G278" s="13" t="n">
        <v>1</v>
      </c>
      <c r="H278" s="9" t="s">
        <v>14</v>
      </c>
      <c r="I278" s="1" t="n">
        <f aca="false">IF(B279&lt;&gt;B278,"Fin de Bloc",IF(I277="Fin de Bloc","D"&amp;ROW(),IF(D279&lt;&gt;"",IF(D279-E278&gt;=3,"Fin de Bloc",""),"Fin de Bloc")))</f>
        <v>0</v>
      </c>
      <c r="J278" s="11" t="e">
        <f aca="false">IF(AND(I278="Fin de Bloc",I277="Fin de Bloc"),F278,IF(LEFT(I278,1)="D",SUM(F278:F278(F278:$F$20000,MATCH(1,(I278:$I$20000="Fin de Bloc"),0))),""))</f>
        <v>#VALUE!</v>
      </c>
      <c r="K278" s="14"/>
    </row>
    <row collapsed="false" customFormat="false" customHeight="false" hidden="false" ht="15" outlineLevel="0" r="279">
      <c r="A279" s="7" t="s">
        <v>11</v>
      </c>
      <c r="B279" s="7" t="s">
        <v>38</v>
      </c>
      <c r="C279" s="7" t="s">
        <v>13</v>
      </c>
      <c r="D279" s="8" t="n">
        <v>41357</v>
      </c>
      <c r="E279" s="8" t="n">
        <v>41358</v>
      </c>
      <c r="F279" s="9" t="n">
        <v>2</v>
      </c>
      <c r="G279" s="10" t="n">
        <v>0</v>
      </c>
      <c r="H279" s="9" t="s">
        <v>14</v>
      </c>
      <c r="I279" s="1" t="n">
        <f aca="false">IF(B280&lt;&gt;B279,"Fin de Bloc",IF(I278="Fin de Bloc","D"&amp;ROW(),IF(D280&lt;&gt;"",IF(D280-E279&gt;=3,"Fin de Bloc",""),"Fin de Bloc")))</f>
        <v>0</v>
      </c>
      <c r="J279" s="11" t="e">
        <f aca="false">IF(AND(I279="Fin de Bloc",I278="Fin de Bloc"),F279,IF(LEFT(I279,1)="D",SUM(F279:F279(F279:$F$20000,MATCH(1,(I279:$I$20000="Fin de Bloc"),0))),""))</f>
        <v>#VALUE!</v>
      </c>
      <c r="K279" s="14"/>
    </row>
    <row collapsed="false" customFormat="false" customHeight="false" hidden="false" ht="15" outlineLevel="0" r="280">
      <c r="A280" s="7" t="s">
        <v>11</v>
      </c>
      <c r="B280" s="7" t="s">
        <v>38</v>
      </c>
      <c r="C280" s="7" t="s">
        <v>13</v>
      </c>
      <c r="D280" s="8" t="n">
        <v>41359</v>
      </c>
      <c r="E280" s="8" t="n">
        <v>41359</v>
      </c>
      <c r="F280" s="9" t="n">
        <v>1</v>
      </c>
      <c r="G280" s="10" t="n">
        <v>0.5</v>
      </c>
      <c r="H280" s="9" t="s">
        <v>14</v>
      </c>
      <c r="I280" s="1" t="n">
        <f aca="false">IF(B281&lt;&gt;B280,"Fin de Bloc",IF(I279="Fin de Bloc","D"&amp;ROW(),IF(D281&lt;&gt;"",IF(D281-E280&gt;=3,"Fin de Bloc",""),"Fin de Bloc")))</f>
        <v>0</v>
      </c>
      <c r="J280" s="11" t="e">
        <f aca="false">IF(AND(I280="Fin de Bloc",I279="Fin de Bloc"),F280,IF(LEFT(I280,1)="D",SUM(F280:F280(F280:$F$20000,MATCH(1,(I280:$I$20000="Fin de Bloc"),0))),""))</f>
        <v>#VALUE!</v>
      </c>
      <c r="K280" s="14"/>
    </row>
    <row collapsed="false" customFormat="false" customHeight="false" hidden="false" ht="15" outlineLevel="0" r="281">
      <c r="A281" s="7" t="s">
        <v>11</v>
      </c>
      <c r="B281" s="7" t="s">
        <v>38</v>
      </c>
      <c r="C281" s="7" t="s">
        <v>13</v>
      </c>
      <c r="D281" s="8" t="n">
        <v>41360</v>
      </c>
      <c r="E281" s="8" t="n">
        <v>41362</v>
      </c>
      <c r="F281" s="9" t="n">
        <v>3</v>
      </c>
      <c r="G281" s="10" t="n">
        <v>0</v>
      </c>
      <c r="H281" s="9" t="s">
        <v>14</v>
      </c>
      <c r="I281" s="1" t="n">
        <f aca="false">IF(B282&lt;&gt;B281,"Fin de Bloc",IF(I280="Fin de Bloc","D"&amp;ROW(),IF(D282&lt;&gt;"",IF(D282-E281&gt;=3,"Fin de Bloc",""),"Fin de Bloc")))</f>
        <v>0</v>
      </c>
      <c r="J281" s="11" t="e">
        <f aca="false">IF(AND(I281="Fin de Bloc",I280="Fin de Bloc"),F281,IF(LEFT(I281,1)="D",SUM(F281:F281(F281:$F$20000,MATCH(1,(I281:$I$20000="Fin de Bloc"),0))),""))</f>
        <v>#VALUE!</v>
      </c>
      <c r="K281" s="14"/>
    </row>
    <row collapsed="false" customFormat="false" customHeight="false" hidden="false" ht="15" outlineLevel="0" r="282">
      <c r="A282" s="7" t="s">
        <v>11</v>
      </c>
      <c r="B282" s="7" t="s">
        <v>38</v>
      </c>
      <c r="C282" s="7" t="s">
        <v>13</v>
      </c>
      <c r="D282" s="8" t="n">
        <v>41363</v>
      </c>
      <c r="E282" s="8" t="n">
        <v>41364</v>
      </c>
      <c r="F282" s="9" t="n">
        <v>2</v>
      </c>
      <c r="G282" s="13" t="n">
        <v>1</v>
      </c>
      <c r="H282" s="9" t="s">
        <v>14</v>
      </c>
      <c r="I282" s="1" t="n">
        <f aca="false">IF(B283&lt;&gt;B282,"Fin de Bloc",IF(I281="Fin de Bloc","D"&amp;ROW(),IF(D283&lt;&gt;"",IF(D283-E282&gt;=3,"Fin de Bloc",""),"Fin de Bloc")))</f>
        <v>0</v>
      </c>
      <c r="J282" s="11" t="e">
        <f aca="false">IF(AND(I282="Fin de Bloc",I281="Fin de Bloc"),F282,IF(LEFT(I282,1)="D",SUM(F282:F282(F282:$F$20000,MATCH(1,(I282:$I$20000="Fin de Bloc"),0))),""))</f>
        <v>#VALUE!</v>
      </c>
      <c r="K282" s="14"/>
    </row>
    <row collapsed="false" customFormat="false" customHeight="false" hidden="false" ht="15" outlineLevel="0" r="283">
      <c r="A283" s="7" t="s">
        <v>11</v>
      </c>
      <c r="B283" s="7" t="s">
        <v>38</v>
      </c>
      <c r="C283" s="7" t="s">
        <v>13</v>
      </c>
      <c r="D283" s="8" t="n">
        <v>41365</v>
      </c>
      <c r="E283" s="8" t="n">
        <v>41366</v>
      </c>
      <c r="F283" s="9" t="n">
        <v>2</v>
      </c>
      <c r="G283" s="10" t="n">
        <v>0</v>
      </c>
      <c r="H283" s="9" t="s">
        <v>14</v>
      </c>
      <c r="I283" s="1" t="n">
        <f aca="false">IF(B284&lt;&gt;B283,"Fin de Bloc",IF(I282="Fin de Bloc","D"&amp;ROW(),IF(D284&lt;&gt;"",IF(D284-E283&gt;=3,"Fin de Bloc",""),"Fin de Bloc")))</f>
        <v>0</v>
      </c>
      <c r="J283" s="11" t="e">
        <f aca="false">IF(AND(I283="Fin de Bloc",I282="Fin de Bloc"),F283,IF(LEFT(I283,1)="D",SUM(F283:F283(F283:$F$20000,MATCH(1,(I283:$I$20000="Fin de Bloc"),0))),""))</f>
        <v>#VALUE!</v>
      </c>
      <c r="K283" s="14"/>
    </row>
    <row collapsed="false" customFormat="false" customHeight="false" hidden="false" ht="15" outlineLevel="0" r="284">
      <c r="A284" s="7" t="s">
        <v>11</v>
      </c>
      <c r="B284" s="7" t="s">
        <v>38</v>
      </c>
      <c r="C284" s="7" t="s">
        <v>13</v>
      </c>
      <c r="D284" s="8" t="n">
        <v>41367</v>
      </c>
      <c r="E284" s="8" t="n">
        <v>41368</v>
      </c>
      <c r="F284" s="9" t="n">
        <v>2</v>
      </c>
      <c r="G284" s="13" t="n">
        <v>1</v>
      </c>
      <c r="H284" s="9" t="s">
        <v>14</v>
      </c>
      <c r="I284" s="1" t="n">
        <f aca="false">IF(B285&lt;&gt;B284,"Fin de Bloc",IF(I283="Fin de Bloc","D"&amp;ROW(),IF(D285&lt;&gt;"",IF(D285-E284&gt;=3,"Fin de Bloc",""),"Fin de Bloc")))</f>
        <v>0</v>
      </c>
      <c r="J284" s="11" t="e">
        <f aca="false">IF(AND(I284="Fin de Bloc",I283="Fin de Bloc"),F284,IF(LEFT(I284,1)="D",SUM(F284:F284(F284:$F$20000,MATCH(1,(I284:$I$20000="Fin de Bloc"),0))),""))</f>
        <v>#VALUE!</v>
      </c>
      <c r="K284" s="14"/>
    </row>
    <row collapsed="false" customFormat="false" customHeight="false" hidden="false" ht="15" outlineLevel="0" r="285">
      <c r="A285" s="7" t="s">
        <v>11</v>
      </c>
      <c r="B285" s="7" t="s">
        <v>38</v>
      </c>
      <c r="C285" s="7" t="s">
        <v>13</v>
      </c>
      <c r="D285" s="8" t="n">
        <v>41369</v>
      </c>
      <c r="E285" s="8" t="n">
        <v>41370</v>
      </c>
      <c r="F285" s="9" t="n">
        <v>2</v>
      </c>
      <c r="G285" s="10" t="n">
        <v>0</v>
      </c>
      <c r="H285" s="9" t="s">
        <v>14</v>
      </c>
      <c r="I285" s="1" t="n">
        <f aca="false">IF(B286&lt;&gt;B285,"Fin de Bloc",IF(I284="Fin de Bloc","D"&amp;ROW(),IF(D286&lt;&gt;"",IF(D286-E285&gt;=3,"Fin de Bloc",""),"Fin de Bloc")))</f>
        <v>0</v>
      </c>
      <c r="J285" s="11" t="e">
        <f aca="false">IF(AND(I285="Fin de Bloc",I284="Fin de Bloc"),F285,IF(LEFT(I285,1)="D",SUM(F285:F285(F285:$F$20000,MATCH(1,(I285:$I$20000="Fin de Bloc"),0))),""))</f>
        <v>#VALUE!</v>
      </c>
      <c r="K285" s="14"/>
    </row>
    <row collapsed="false" customFormat="false" customHeight="false" hidden="false" ht="15" outlineLevel="0" r="286">
      <c r="A286" s="7" t="s">
        <v>11</v>
      </c>
      <c r="B286" s="7" t="s">
        <v>38</v>
      </c>
      <c r="C286" s="7" t="s">
        <v>13</v>
      </c>
      <c r="D286" s="8" t="n">
        <v>41371</v>
      </c>
      <c r="E286" s="8" t="n">
        <v>41371</v>
      </c>
      <c r="F286" s="9" t="n">
        <v>1</v>
      </c>
      <c r="G286" s="10" t="n">
        <v>0.5</v>
      </c>
      <c r="H286" s="9" t="s">
        <v>14</v>
      </c>
      <c r="I286" s="1" t="n">
        <f aca="false">IF(B287&lt;&gt;B286,"Fin de Bloc",IF(I285="Fin de Bloc","D"&amp;ROW(),IF(D287&lt;&gt;"",IF(D287-E286&gt;=3,"Fin de Bloc",""),"Fin de Bloc")))</f>
        <v>0</v>
      </c>
      <c r="J286" s="11" t="e">
        <f aca="false">IF(AND(I286="Fin de Bloc",I285="Fin de Bloc"),F286,IF(LEFT(I286,1)="D",SUM(F286:F286(F286:$F$20000,MATCH(1,(I286:$I$20000="Fin de Bloc"),0))),""))</f>
        <v>#VALUE!</v>
      </c>
      <c r="K286" s="14"/>
    </row>
    <row collapsed="false" customFormat="false" customHeight="false" hidden="false" ht="15" outlineLevel="0" r="287">
      <c r="A287" s="7" t="s">
        <v>11</v>
      </c>
      <c r="B287" s="7" t="s">
        <v>38</v>
      </c>
      <c r="C287" s="7" t="s">
        <v>13</v>
      </c>
      <c r="D287" s="8" t="n">
        <v>41372</v>
      </c>
      <c r="E287" s="8" t="n">
        <v>41374</v>
      </c>
      <c r="F287" s="9" t="n">
        <v>3</v>
      </c>
      <c r="G287" s="10" t="n">
        <v>0</v>
      </c>
      <c r="H287" s="9" t="s">
        <v>14</v>
      </c>
      <c r="I287" s="1" t="n">
        <f aca="false">IF(B288&lt;&gt;B287,"Fin de Bloc",IF(I286="Fin de Bloc","D"&amp;ROW(),IF(D288&lt;&gt;"",IF(D288-E287&gt;=3,"Fin de Bloc",""),"Fin de Bloc")))</f>
        <v>0</v>
      </c>
      <c r="J287" s="11" t="e">
        <f aca="false">IF(AND(I287="Fin de Bloc",I286="Fin de Bloc"),F287,IF(LEFT(I287,1)="D",SUM(F287:F287(F287:$F$20000,MATCH(1,(I287:$I$20000="Fin de Bloc"),0))),""))</f>
        <v>#VALUE!</v>
      </c>
      <c r="K287" s="14"/>
    </row>
    <row collapsed="false" customFormat="false" customHeight="false" hidden="false" ht="15" outlineLevel="0" r="288">
      <c r="A288" s="7" t="s">
        <v>11</v>
      </c>
      <c r="B288" s="7" t="s">
        <v>38</v>
      </c>
      <c r="C288" s="7" t="s">
        <v>13</v>
      </c>
      <c r="D288" s="8" t="n">
        <v>41375</v>
      </c>
      <c r="E288" s="8" t="n">
        <v>41376</v>
      </c>
      <c r="F288" s="9" t="n">
        <v>2</v>
      </c>
      <c r="G288" s="13" t="n">
        <v>1</v>
      </c>
      <c r="H288" s="9" t="s">
        <v>14</v>
      </c>
      <c r="I288" s="1" t="n">
        <f aca="false">IF(B289&lt;&gt;B288,"Fin de Bloc",IF(I287="Fin de Bloc","D"&amp;ROW(),IF(D289&lt;&gt;"",IF(D289-E288&gt;=3,"Fin de Bloc",""),"Fin de Bloc")))</f>
        <v>0</v>
      </c>
      <c r="J288" s="11" t="e">
        <f aca="false">IF(AND(I288="Fin de Bloc",I287="Fin de Bloc"),F288,IF(LEFT(I288,1)="D",SUM(F288:F288(F288:$F$20000,MATCH(1,(I288:$I$20000="Fin de Bloc"),0))),""))</f>
        <v>#VALUE!</v>
      </c>
      <c r="K288" s="14"/>
    </row>
    <row collapsed="false" customFormat="false" customHeight="false" hidden="false" ht="15" outlineLevel="0" r="289">
      <c r="A289" s="7" t="s">
        <v>11</v>
      </c>
      <c r="B289" s="7" t="s">
        <v>38</v>
      </c>
      <c r="C289" s="7" t="s">
        <v>13</v>
      </c>
      <c r="D289" s="8" t="n">
        <v>41377</v>
      </c>
      <c r="E289" s="8" t="n">
        <v>41378</v>
      </c>
      <c r="F289" s="9" t="n">
        <v>2</v>
      </c>
      <c r="G289" s="10" t="n">
        <v>0</v>
      </c>
      <c r="H289" s="9" t="s">
        <v>14</v>
      </c>
      <c r="I289" s="1" t="n">
        <f aca="false">IF(B290&lt;&gt;B289,"Fin de Bloc",IF(I288="Fin de Bloc","D"&amp;ROW(),IF(D290&lt;&gt;"",IF(D290-E289&gt;=3,"Fin de Bloc",""),"Fin de Bloc")))</f>
        <v>0</v>
      </c>
      <c r="J289" s="11" t="e">
        <f aca="false">IF(AND(I289="Fin de Bloc",I288="Fin de Bloc"),F289,IF(LEFT(I289,1)="D",SUM(F289:F289(F289:$F$20000,MATCH(1,(I289:$I$20000="Fin de Bloc"),0))),""))</f>
        <v>#VALUE!</v>
      </c>
      <c r="K289" s="14"/>
    </row>
  </sheetData>
  <mergeCells count="24">
    <mergeCell ref="K2:K13"/>
    <mergeCell ref="K14:K17"/>
    <mergeCell ref="K18:K28"/>
    <mergeCell ref="K29:K36"/>
    <mergeCell ref="K42:K43"/>
    <mergeCell ref="K44:K48"/>
    <mergeCell ref="K51:K54"/>
    <mergeCell ref="K55:K60"/>
    <mergeCell ref="K61:K67"/>
    <mergeCell ref="K68:K70"/>
    <mergeCell ref="K71:K78"/>
    <mergeCell ref="K79:K81"/>
    <mergeCell ref="K91:K93"/>
    <mergeCell ref="K95:K97"/>
    <mergeCell ref="K99:K125"/>
    <mergeCell ref="K128:K129"/>
    <mergeCell ref="K130:K131"/>
    <mergeCell ref="K136:K139"/>
    <mergeCell ref="K141:K142"/>
    <mergeCell ref="K159:K161"/>
    <mergeCell ref="K163:K164"/>
    <mergeCell ref="K165:K187"/>
    <mergeCell ref="K188:K241"/>
    <mergeCell ref="K243:K289"/>
  </mergeCells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5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" min="1" style="0" width="13.2857142857143"/>
    <col collapsed="false" hidden="false" max="2" min="2" style="1" width="9.4234693877551"/>
    <col collapsed="false" hidden="false" max="1025" min="3" style="0" width="8.72959183673469"/>
  </cols>
  <sheetData>
    <row collapsed="false" customFormat="false" customHeight="false" hidden="false" ht="18.75" outlineLevel="0" r="1">
      <c r="A1" s="32" t="n">
        <f aca="true">SUMPRODUCT(1/COUNTIF(colnoms,colnoms))</f>
        <v>24</v>
      </c>
      <c r="B1" s="33" t="s">
        <v>39</v>
      </c>
      <c r="C1" s="32" t="s">
        <v>40</v>
      </c>
      <c r="D1" s="32" t="s">
        <v>41</v>
      </c>
    </row>
    <row collapsed="false" customFormat="false" customHeight="false" hidden="false" ht="15" outlineLevel="0" r="2">
      <c r="A2" s="7" t="str">
        <f aca="true">IF(ROW(A1)&gt;$A$1,"",INDEX(colnoms,MIN(IF(COUNTIF(A$1:A1,colnoms)=0,ROW(colnoms)-1))))</f>
        <v>Nathalie</v>
      </c>
      <c r="B2" s="1" t="n">
        <f aca="false">COUNTIF(Données!$B$1:$B$289,Infos!A2)</f>
        <v>27</v>
      </c>
      <c r="C2" s="34" t="n">
        <f aca="false">MATCH(A2,Données!B$1:B$1048573,0)</f>
        <v>2</v>
      </c>
      <c r="D2" s="34" t="n">
        <f aca="false">B2+C2-1</f>
        <v>28</v>
      </c>
    </row>
    <row collapsed="false" customFormat="false" customHeight="false" hidden="false" ht="15" outlineLevel="0" r="3">
      <c r="A3" s="7" t="str">
        <f aca="true">IF(ROW(A2)&gt;$A$1,"",INDEX(colnoms,MIN(IF(COUNTIF(A$1:A2,colnoms)=0,ROW(colnoms)-1))))</f>
        <v>Nathalie</v>
      </c>
      <c r="B3" s="1" t="n">
        <f aca="false">COUNTIF(Données!$B$1:$B$289,Infos!A3)</f>
        <v>27</v>
      </c>
      <c r="C3" s="34" t="n">
        <f aca="false">MATCH(A3,Données!B$1:B$1048573,0)</f>
        <v>2</v>
      </c>
      <c r="D3" s="34" t="n">
        <f aca="false">B3+C3-1</f>
        <v>28</v>
      </c>
    </row>
    <row collapsed="false" customFormat="false" customHeight="false" hidden="false" ht="15" outlineLevel="0" r="4">
      <c r="A4" s="7" t="str">
        <f aca="true">IF(ROW(A3)&gt;$A$1,"",INDEX(colnoms,MIN(IF(COUNTIF(A$1:A3,colnoms)=0,ROW(colnoms)-1))))</f>
        <v>Nathalie</v>
      </c>
      <c r="B4" s="1" t="n">
        <f aca="false">COUNTIF(Données!$B$1:$B$289,Infos!A4)</f>
        <v>27</v>
      </c>
      <c r="C4" s="34" t="n">
        <f aca="false">MATCH(A4,Données!B$1:B$1048573,0)</f>
        <v>2</v>
      </c>
      <c r="D4" s="34" t="n">
        <f aca="false">B4+C4-1</f>
        <v>28</v>
      </c>
    </row>
    <row collapsed="false" customFormat="false" customHeight="false" hidden="false" ht="15" outlineLevel="0" r="5">
      <c r="A5" s="7" t="str">
        <f aca="true">IF(ROW(A4)&gt;$A$1,"",INDEX(colnoms,MIN(IF(COUNTIF(A$1:A4,colnoms)=0,ROW(colnoms)-1))))</f>
        <v>Nathalie</v>
      </c>
      <c r="B5" s="1" t="n">
        <f aca="false">COUNTIF(Données!$B$1:$B$289,Infos!A5)</f>
        <v>27</v>
      </c>
      <c r="C5" s="34" t="n">
        <f aca="false">MATCH(A5,Données!B$1:B$1048573,0)</f>
        <v>2</v>
      </c>
      <c r="D5" s="34" t="n">
        <f aca="false">B5+C5-1</f>
        <v>28</v>
      </c>
    </row>
    <row collapsed="false" customFormat="false" customHeight="false" hidden="false" ht="15" outlineLevel="0" r="6">
      <c r="A6" s="7" t="str">
        <f aca="true">IF(ROW(A5)&gt;$A$1,"",INDEX(colnoms,MIN(IF(COUNTIF(A$1:A5,colnoms)=0,ROW(colnoms)-1))))</f>
        <v>Nathalie</v>
      </c>
      <c r="B6" s="1" t="n">
        <f aca="false">COUNTIF(Données!$B$1:$B$289,Infos!A6)</f>
        <v>27</v>
      </c>
      <c r="C6" s="34" t="n">
        <f aca="false">MATCH(A6,Données!B$1:B$1048573,0)</f>
        <v>2</v>
      </c>
      <c r="D6" s="34" t="n">
        <f aca="false">B6+C6-1</f>
        <v>28</v>
      </c>
    </row>
    <row collapsed="false" customFormat="false" customHeight="false" hidden="false" ht="15" outlineLevel="0" r="7">
      <c r="A7" s="7" t="str">
        <f aca="true">IF(ROW(A6)&gt;$A$1,"",INDEX(colnoms,MIN(IF(COUNTIF(A$1:A6,colnoms)=0,ROW(colnoms)-1))))</f>
        <v>Nathalie</v>
      </c>
      <c r="B7" s="1" t="n">
        <f aca="false">COUNTIF(Données!$B$1:$B$289,Infos!A7)</f>
        <v>27</v>
      </c>
      <c r="C7" s="34" t="n">
        <f aca="false">MATCH(A7,Données!B$1:B$1048573,0)</f>
        <v>2</v>
      </c>
      <c r="D7" s="34" t="n">
        <f aca="false">B7+C7-1</f>
        <v>28</v>
      </c>
    </row>
    <row collapsed="false" customFormat="false" customHeight="false" hidden="false" ht="15" outlineLevel="0" r="8">
      <c r="A8" s="7" t="str">
        <f aca="true">IF(ROW(A7)&gt;$A$1,"",INDEX(colnoms,MIN(IF(COUNTIF(A$1:A7,colnoms)=0,ROW(colnoms)-1))))</f>
        <v>Nathalie</v>
      </c>
      <c r="B8" s="1" t="n">
        <f aca="false">COUNTIF(Données!$B$1:$B$289,Infos!A8)</f>
        <v>27</v>
      </c>
      <c r="C8" s="34" t="n">
        <f aca="false">MATCH(A8,Données!B$1:B$1048573,0)</f>
        <v>2</v>
      </c>
      <c r="D8" s="34" t="n">
        <f aca="false">B8+C8-1</f>
        <v>28</v>
      </c>
    </row>
    <row collapsed="false" customFormat="false" customHeight="false" hidden="false" ht="15" outlineLevel="0" r="9">
      <c r="A9" s="7" t="str">
        <f aca="true">IF(ROW(A8)&gt;$A$1,"",INDEX(colnoms,MIN(IF(COUNTIF(A$1:A8,colnoms)=0,ROW(colnoms)-1))))</f>
        <v>Nathalie</v>
      </c>
      <c r="B9" s="1" t="n">
        <f aca="false">COUNTIF(Données!$B$1:$B$289,Infos!A9)</f>
        <v>27</v>
      </c>
      <c r="C9" s="34" t="n">
        <f aca="false">MATCH(A9,Données!B$1:B$1048573,0)</f>
        <v>2</v>
      </c>
      <c r="D9" s="34" t="n">
        <f aca="false">B9+C9-1</f>
        <v>28</v>
      </c>
    </row>
    <row collapsed="false" customFormat="false" customHeight="false" hidden="false" ht="15" outlineLevel="0" r="10">
      <c r="A10" s="7" t="str">
        <f aca="true">IF(ROW(A9)&gt;$A$1,"",INDEX(colnoms,MIN(IF(COUNTIF(A$1:A9,colnoms)=0,ROW(colnoms)-1))))</f>
        <v>Nathalie</v>
      </c>
      <c r="B10" s="1" t="n">
        <f aca="false">COUNTIF(Données!$B$1:$B$289,Infos!A10)</f>
        <v>27</v>
      </c>
      <c r="C10" s="34" t="n">
        <f aca="false">MATCH(A10,Données!B$1:B$1048573,0)</f>
        <v>2</v>
      </c>
      <c r="D10" s="34" t="n">
        <f aca="false">B10+C10-1</f>
        <v>28</v>
      </c>
    </row>
    <row collapsed="false" customFormat="false" customHeight="false" hidden="false" ht="15" outlineLevel="0" r="11">
      <c r="A11" s="7" t="str">
        <f aca="true">IF(ROW(A10)&gt;$A$1,"",INDEX(colnoms,MIN(IF(COUNTIF(A$1:A10,colnoms)=0,ROW(colnoms)-1))))</f>
        <v>Nathalie</v>
      </c>
      <c r="B11" s="1" t="n">
        <f aca="false">COUNTIF(Données!$B$1:$B$289,Infos!A11)</f>
        <v>27</v>
      </c>
      <c r="C11" s="34" t="n">
        <f aca="false">MATCH(A11,Données!B$1:B$1048573,0)</f>
        <v>2</v>
      </c>
      <c r="D11" s="34" t="n">
        <f aca="false">B11+C11-1</f>
        <v>28</v>
      </c>
    </row>
    <row collapsed="false" customFormat="false" customHeight="false" hidden="false" ht="15" outlineLevel="0" r="12">
      <c r="A12" s="7" t="str">
        <f aca="true">IF(ROW(A11)&gt;$A$1,"",INDEX(colnoms,MIN(IF(COUNTIF(A$1:A11,colnoms)=0,ROW(colnoms)-1))))</f>
        <v>Nathalie</v>
      </c>
      <c r="B12" s="1" t="n">
        <f aca="false">COUNTIF(Données!$B$1:$B$289,Infos!A12)</f>
        <v>27</v>
      </c>
      <c r="C12" s="34" t="n">
        <f aca="false">MATCH(A12,Données!B$1:B$1048573,0)</f>
        <v>2</v>
      </c>
      <c r="D12" s="34" t="n">
        <f aca="false">B12+C12-1</f>
        <v>28</v>
      </c>
    </row>
    <row collapsed="false" customFormat="false" customHeight="false" hidden="false" ht="15" outlineLevel="0" r="13">
      <c r="A13" s="7" t="str">
        <f aca="true">IF(ROW(A12)&gt;$A$1,"",INDEX(colnoms,MIN(IF(COUNTIF(A$1:A12,colnoms)=0,ROW(colnoms)-1))))</f>
        <v>Nathalie</v>
      </c>
      <c r="B13" s="1" t="n">
        <f aca="false">COUNTIF(Données!$B$1:$B$289,Infos!A13)</f>
        <v>27</v>
      </c>
      <c r="C13" s="34" t="n">
        <f aca="false">MATCH(A13,Données!B$1:B$1048573,0)</f>
        <v>2</v>
      </c>
      <c r="D13" s="34" t="n">
        <f aca="false">B13+C13-1</f>
        <v>28</v>
      </c>
    </row>
    <row collapsed="false" customFormat="false" customHeight="false" hidden="false" ht="15" outlineLevel="0" r="14">
      <c r="A14" s="7" t="str">
        <f aca="true">IF(ROW(A13)&gt;$A$1,"",INDEX(colnoms,MIN(IF(COUNTIF(A$1:A13,colnoms)=0,ROW(colnoms)-1))))</f>
        <v>Nathalie</v>
      </c>
      <c r="B14" s="1" t="n">
        <f aca="false">COUNTIF(Données!$B$1:$B$289,Infos!A14)</f>
        <v>27</v>
      </c>
      <c r="C14" s="34" t="n">
        <f aca="false">MATCH(A14,Données!B$1:B$1048573,0)</f>
        <v>2</v>
      </c>
      <c r="D14" s="34" t="n">
        <f aca="false">B14+C14-1</f>
        <v>28</v>
      </c>
    </row>
    <row collapsed="false" customFormat="false" customHeight="false" hidden="false" ht="15" outlineLevel="0" r="15">
      <c r="A15" s="7" t="str">
        <f aca="true">IF(ROW(A14)&gt;$A$1,"",INDEX(colnoms,MIN(IF(COUNTIF(A$1:A14,colnoms)=0,ROW(colnoms)-1))))</f>
        <v>Nathalie</v>
      </c>
      <c r="B15" s="1" t="n">
        <f aca="false">COUNTIF(Données!$B$1:$B$289,Infos!A15)</f>
        <v>27</v>
      </c>
      <c r="C15" s="34" t="n">
        <f aca="false">MATCH(A15,Données!B$1:B$1048573,0)</f>
        <v>2</v>
      </c>
      <c r="D15" s="34" t="n">
        <f aca="false">B15+C15-1</f>
        <v>28</v>
      </c>
    </row>
    <row collapsed="false" customFormat="false" customHeight="false" hidden="false" ht="15" outlineLevel="0" r="16">
      <c r="A16" s="7" t="str">
        <f aca="true">IF(ROW(A15)&gt;$A$1,"",INDEX(colnoms,MIN(IF(COUNTIF(A$1:A15,colnoms)=0,ROW(colnoms)-1))))</f>
        <v>Nathalie</v>
      </c>
      <c r="B16" s="1" t="n">
        <f aca="false">COUNTIF(Données!$B$1:$B$289,Infos!A16)</f>
        <v>27</v>
      </c>
      <c r="C16" s="34" t="n">
        <f aca="false">MATCH(A16,Données!B$1:B$1048573,0)</f>
        <v>2</v>
      </c>
      <c r="D16" s="34" t="n">
        <f aca="false">B16+C16-1</f>
        <v>28</v>
      </c>
    </row>
    <row collapsed="false" customFormat="false" customHeight="false" hidden="false" ht="15" outlineLevel="0" r="17">
      <c r="A17" s="7" t="str">
        <f aca="true">IF(ROW(A16)&gt;$A$1,"",INDEX(colnoms,MIN(IF(COUNTIF(A$1:A16,colnoms)=0,ROW(colnoms)-1))))</f>
        <v>Nathalie</v>
      </c>
      <c r="B17" s="1" t="n">
        <f aca="false">COUNTIF(Données!$B$1:$B$289,Infos!A17)</f>
        <v>27</v>
      </c>
      <c r="C17" s="34" t="n">
        <f aca="false">MATCH(A17,Données!B$1:B$1048573,0)</f>
        <v>2</v>
      </c>
      <c r="D17" s="34" t="n">
        <f aca="false">B17+C17-1</f>
        <v>28</v>
      </c>
    </row>
    <row collapsed="false" customFormat="false" customHeight="false" hidden="false" ht="15" outlineLevel="0" r="18">
      <c r="A18" s="7" t="str">
        <f aca="true">IF(ROW(A17)&gt;$A$1,"",INDEX(colnoms,MIN(IF(COUNTIF(A$1:A17,colnoms)=0,ROW(colnoms)-1))))</f>
        <v>Nathalie</v>
      </c>
      <c r="B18" s="1" t="n">
        <f aca="false">COUNTIF(Données!$B$1:$B$289,Infos!A18)</f>
        <v>27</v>
      </c>
      <c r="C18" s="34" t="n">
        <f aca="false">MATCH(A18,Données!B$1:B$1048573,0)</f>
        <v>2</v>
      </c>
      <c r="D18" s="34" t="n">
        <f aca="false">B18+C18-1</f>
        <v>28</v>
      </c>
    </row>
    <row collapsed="false" customFormat="false" customHeight="false" hidden="false" ht="15" outlineLevel="0" r="19">
      <c r="A19" s="7" t="str">
        <f aca="true">IF(ROW(A18)&gt;$A$1,"",INDEX(colnoms,MIN(IF(COUNTIF(A$1:A18,colnoms)=0,ROW(colnoms)-1))))</f>
        <v>Nathalie</v>
      </c>
      <c r="B19" s="1" t="n">
        <f aca="false">COUNTIF(Données!$B$1:$B$289,Infos!A19)</f>
        <v>27</v>
      </c>
      <c r="C19" s="34" t="n">
        <f aca="false">MATCH(A19,Données!B$1:B$1048573,0)</f>
        <v>2</v>
      </c>
      <c r="D19" s="34" t="n">
        <f aca="false">B19+C19-1</f>
        <v>28</v>
      </c>
    </row>
    <row collapsed="false" customFormat="false" customHeight="false" hidden="false" ht="15" outlineLevel="0" r="20">
      <c r="A20" s="7" t="str">
        <f aca="true">IF(ROW(A19)&gt;$A$1,"",INDEX(colnoms,MIN(IF(COUNTIF(A$1:A19,colnoms)=0,ROW(colnoms)-1))))</f>
        <v>Nathalie</v>
      </c>
      <c r="B20" s="1" t="n">
        <f aca="false">COUNTIF(Données!$B$1:$B$289,Infos!A20)</f>
        <v>27</v>
      </c>
      <c r="C20" s="34" t="n">
        <f aca="false">MATCH(A20,Données!B$1:B$1048573,0)</f>
        <v>2</v>
      </c>
      <c r="D20" s="34" t="n">
        <f aca="false">B20+C20-1</f>
        <v>28</v>
      </c>
    </row>
    <row collapsed="false" customFormat="false" customHeight="false" hidden="false" ht="15" outlineLevel="0" r="21">
      <c r="A21" s="7" t="str">
        <f aca="true">IF(ROW(A20)&gt;$A$1,"",INDEX(colnoms,MIN(IF(COUNTIF(A$1:A20,colnoms)=0,ROW(colnoms)-1))))</f>
        <v>Nathalie</v>
      </c>
      <c r="B21" s="1" t="n">
        <f aca="false">COUNTIF(Données!$B$1:$B$289,Infos!A21)</f>
        <v>27</v>
      </c>
      <c r="C21" s="34" t="n">
        <f aca="false">MATCH(A21,Données!B$1:B$1048573,0)</f>
        <v>2</v>
      </c>
      <c r="D21" s="34" t="n">
        <f aca="false">B21+C21-1</f>
        <v>28</v>
      </c>
    </row>
    <row collapsed="false" customFormat="false" customHeight="false" hidden="false" ht="15" outlineLevel="0" r="22">
      <c r="A22" s="7" t="str">
        <f aca="true">IF(ROW(A21)&gt;$A$1,"",INDEX(colnoms,MIN(IF(COUNTIF(A$1:A21,colnoms)=0,ROW(colnoms)-1))))</f>
        <v>Nathalie</v>
      </c>
      <c r="B22" s="1" t="n">
        <f aca="false">COUNTIF(Données!$B$1:$B$289,Infos!A22)</f>
        <v>27</v>
      </c>
      <c r="C22" s="34" t="n">
        <f aca="false">MATCH(A22,Données!B$1:B$1048573,0)</f>
        <v>2</v>
      </c>
      <c r="D22" s="34" t="n">
        <f aca="false">B22+C22-1</f>
        <v>28</v>
      </c>
    </row>
    <row collapsed="false" customFormat="false" customHeight="false" hidden="false" ht="15" outlineLevel="0" r="23">
      <c r="A23" s="7" t="str">
        <f aca="true">IF(ROW(A22)&gt;$A$1,"",INDEX(colnoms,MIN(IF(COUNTIF(A$1:A22,colnoms)=0,ROW(colnoms)-1))))</f>
        <v>Nathalie</v>
      </c>
      <c r="B23" s="1" t="n">
        <f aca="false">COUNTIF(Données!$B$1:$B$289,Infos!A23)</f>
        <v>27</v>
      </c>
      <c r="C23" s="34" t="n">
        <f aca="false">MATCH(A23,Données!B$1:B$1048573,0)</f>
        <v>2</v>
      </c>
      <c r="D23" s="34" t="n">
        <f aca="false">B23+C23-1</f>
        <v>28</v>
      </c>
    </row>
    <row collapsed="false" customFormat="false" customHeight="false" hidden="false" ht="15" outlineLevel="0" r="24">
      <c r="A24" s="7" t="str">
        <f aca="true">IF(ROW(A23)&gt;$A$1,"",INDEX(colnoms,MIN(IF(COUNTIF(A$1:A23,colnoms)=0,ROW(colnoms)-1))))</f>
        <v>Nathalie</v>
      </c>
      <c r="B24" s="1" t="n">
        <f aca="false">COUNTIF(Données!$B$1:$B$289,Infos!A24)</f>
        <v>27</v>
      </c>
      <c r="C24" s="34" t="n">
        <f aca="false">MATCH(A24,Données!B$1:B$1048573,0)</f>
        <v>2</v>
      </c>
      <c r="D24" s="34" t="n">
        <f aca="false">B24+C24-1</f>
        <v>28</v>
      </c>
    </row>
    <row collapsed="false" customFormat="false" customHeight="false" hidden="false" ht="15" outlineLevel="0" r="25">
      <c r="A25" s="7" t="str">
        <f aca="true">IF(ROW(A24)&gt;$A$1,"",INDEX(colnoms,MIN(IF(COUNTIF(A$1:A24,colnoms)=0,ROW(colnoms)-1))))</f>
        <v>Nathalie</v>
      </c>
      <c r="B25" s="1" t="n">
        <f aca="false">COUNTIF(Données!$B$1:$B$289,Infos!A25)</f>
        <v>27</v>
      </c>
      <c r="C25" s="34" t="n">
        <f aca="false">MATCH(A25,Données!B$1:B$1048573,0)</f>
        <v>2</v>
      </c>
      <c r="D25" s="34" t="n">
        <f aca="false">B25+C25-1</f>
        <v>28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LibreOffice/4.1.4.2.0$Windows_x86 LibreOffice_project/4adf3b4ef2a0504a691a2d8297292f74dc9aa76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2015-01-12T14:15:21Z</dcterms:created>
  <dc:creator>James</dc:creator>
  <cp:lastModifiedBy>mduquesn</cp:lastModifiedBy>
  <dcterms:modified xsi:type="dcterms:W3CDTF">2015-01-13T13:14:17Z</dcterms:modified>
  <cp:revision>0</cp:revision>
</cp:coreProperties>
</file>