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55" windowWidth="20115" windowHeight="7365"/>
  </bookViews>
  <sheets>
    <sheet name="Résumé" sheetId="1" r:id="rId1"/>
  </sheets>
  <externalReferences>
    <externalReference r:id="rId2"/>
  </externalReferences>
  <definedNames>
    <definedName name="_xlnm._FilterDatabase" localSheetId="0" hidden="1">Résumé!$BI$1:$BI$324</definedName>
    <definedName name="bosco">'[1]Liste du personnel'!$D$2:$D$18</definedName>
    <definedName name="capt">'[1]Liste du personnel'!$A$2:$A$14</definedName>
    <definedName name="chef">'[1]Liste du personnel'!$B$2:$B$13</definedName>
    <definedName name="fonction">'[1]Liste du personnel'!$J$2:$J$8</definedName>
    <definedName name="matelot">'[1]Liste du personnel'!$F$2:$F$55</definedName>
    <definedName name="navire">'[1]Liste du personnel'!$I$2:$I$5</definedName>
    <definedName name="ouvrier">'[1]Liste du personnel'!$C$2:$C$18</definedName>
    <definedName name="receveur">'[1]Liste du personnel'!$E$2:$E$10</definedName>
    <definedName name="stagiaire">'[1]Liste du personnel'!$G$2:$G$19</definedName>
    <definedName name="_xlnm.Print_Area" localSheetId="0">Résumé!$A$1:$X$333</definedName>
  </definedNames>
  <calcPr calcId="145621"/>
</workbook>
</file>

<file path=xl/calcChain.xml><?xml version="1.0" encoding="utf-8"?>
<calcChain xmlns="http://schemas.openxmlformats.org/spreadsheetml/2006/main">
  <c r="G328" i="1" l="1"/>
  <c r="BI324" i="1"/>
  <c r="M324" i="1" s="1"/>
  <c r="I324" i="1"/>
  <c r="A324" i="1"/>
  <c r="BI323" i="1"/>
  <c r="I323" i="1" s="1"/>
  <c r="K323" i="1"/>
  <c r="A323" i="1"/>
  <c r="BI322" i="1"/>
  <c r="M322" i="1"/>
  <c r="BI321" i="1"/>
  <c r="A321" i="1" s="1"/>
  <c r="I321" i="1"/>
  <c r="BI320" i="1"/>
  <c r="BI319" i="1"/>
  <c r="A319" i="1" s="1"/>
  <c r="BI318" i="1"/>
  <c r="A318" i="1" s="1"/>
  <c r="M318" i="1"/>
  <c r="BI317" i="1"/>
  <c r="BI316" i="1"/>
  <c r="M316" i="1" s="1"/>
  <c r="I316" i="1"/>
  <c r="BI313" i="1"/>
  <c r="I313" i="1" s="1"/>
  <c r="A313" i="1"/>
  <c r="BI312" i="1"/>
  <c r="M312" i="1" s="1"/>
  <c r="K312" i="1"/>
  <c r="A312" i="1"/>
  <c r="BI311" i="1"/>
  <c r="K311" i="1" s="1"/>
  <c r="M311" i="1"/>
  <c r="I311" i="1"/>
  <c r="A311" i="1"/>
  <c r="BI310" i="1"/>
  <c r="M310" i="1" s="1"/>
  <c r="BI309" i="1"/>
  <c r="BI308" i="1"/>
  <c r="M308" i="1" s="1"/>
  <c r="K308" i="1"/>
  <c r="A308" i="1"/>
  <c r="BI307" i="1"/>
  <c r="K307" i="1" s="1"/>
  <c r="M307" i="1"/>
  <c r="I307" i="1"/>
  <c r="A307" i="1"/>
  <c r="BI306" i="1"/>
  <c r="BI305" i="1"/>
  <c r="I305" i="1"/>
  <c r="BI304" i="1"/>
  <c r="M304" i="1" s="1"/>
  <c r="K304" i="1"/>
  <c r="A304" i="1"/>
  <c r="BI303" i="1"/>
  <c r="M303" i="1" s="1"/>
  <c r="I303" i="1"/>
  <c r="A303" i="1"/>
  <c r="BI302" i="1"/>
  <c r="M302" i="1" s="1"/>
  <c r="BI298" i="1"/>
  <c r="A298" i="1" s="1"/>
  <c r="O298" i="1"/>
  <c r="J298" i="1"/>
  <c r="BI297" i="1"/>
  <c r="A297" i="1" s="1"/>
  <c r="J297" i="1"/>
  <c r="BI296" i="1"/>
  <c r="A296" i="1" s="1"/>
  <c r="O296" i="1"/>
  <c r="BI295" i="1"/>
  <c r="BI294" i="1"/>
  <c r="A294" i="1" s="1"/>
  <c r="O294" i="1"/>
  <c r="J294" i="1"/>
  <c r="BI293" i="1"/>
  <c r="A293" i="1" s="1"/>
  <c r="J293" i="1"/>
  <c r="BI292" i="1"/>
  <c r="A292" i="1" s="1"/>
  <c r="O292" i="1"/>
  <c r="BI291" i="1"/>
  <c r="BI290" i="1"/>
  <c r="A290" i="1" s="1"/>
  <c r="O290" i="1"/>
  <c r="J290" i="1"/>
  <c r="BI289" i="1"/>
  <c r="A289" i="1" s="1"/>
  <c r="J289" i="1"/>
  <c r="BI288" i="1"/>
  <c r="A288" i="1" s="1"/>
  <c r="O288" i="1"/>
  <c r="BI287" i="1"/>
  <c r="BI286" i="1"/>
  <c r="A286" i="1" s="1"/>
  <c r="O286" i="1"/>
  <c r="J286" i="1"/>
  <c r="BI285" i="1"/>
  <c r="A285" i="1" s="1"/>
  <c r="J285" i="1"/>
  <c r="BI284" i="1"/>
  <c r="A284" i="1" s="1"/>
  <c r="O284" i="1"/>
  <c r="BI283" i="1"/>
  <c r="BI281" i="1"/>
  <c r="L281" i="1" s="1"/>
  <c r="BI280" i="1"/>
  <c r="L280" i="1" s="1"/>
  <c r="BI279" i="1"/>
  <c r="L279" i="1" s="1"/>
  <c r="BI278" i="1"/>
  <c r="L278" i="1" s="1"/>
  <c r="BI277" i="1"/>
  <c r="L277" i="1" s="1"/>
  <c r="BI276" i="1"/>
  <c r="BI275" i="1"/>
  <c r="L275" i="1" s="1"/>
  <c r="BI274" i="1"/>
  <c r="L274" i="1" s="1"/>
  <c r="BI273" i="1"/>
  <c r="L273" i="1" s="1"/>
  <c r="BI272" i="1"/>
  <c r="L272" i="1" s="1"/>
  <c r="BI271" i="1"/>
  <c r="L271" i="1" s="1"/>
  <c r="BI270" i="1"/>
  <c r="L270" i="1" s="1"/>
  <c r="BI268" i="1"/>
  <c r="A268" i="1" s="1"/>
  <c r="BI267" i="1"/>
  <c r="BI266" i="1"/>
  <c r="A266" i="1"/>
  <c r="BI265" i="1"/>
  <c r="BI264" i="1"/>
  <c r="A264" i="1" s="1"/>
  <c r="BI263" i="1"/>
  <c r="BI262" i="1"/>
  <c r="A262" i="1"/>
  <c r="BI261" i="1"/>
  <c r="BI258" i="1"/>
  <c r="G258" i="1" s="1"/>
  <c r="BI257" i="1"/>
  <c r="P257" i="1" s="1"/>
  <c r="A257" i="1"/>
  <c r="BI256" i="1"/>
  <c r="M256" i="1" s="1"/>
  <c r="P256" i="1"/>
  <c r="J256" i="1"/>
  <c r="G256" i="1"/>
  <c r="A256" i="1"/>
  <c r="BI255" i="1"/>
  <c r="P255" i="1"/>
  <c r="BI254" i="1"/>
  <c r="M254" i="1" s="1"/>
  <c r="P254" i="1"/>
  <c r="J254" i="1"/>
  <c r="G254" i="1"/>
  <c r="A254" i="1"/>
  <c r="BI253" i="1"/>
  <c r="P253" i="1" s="1"/>
  <c r="G253" i="1"/>
  <c r="A253" i="1"/>
  <c r="BI250" i="1"/>
  <c r="N250" i="1" s="1"/>
  <c r="P250" i="1"/>
  <c r="A250" i="1"/>
  <c r="BI249" i="1"/>
  <c r="N249" i="1"/>
  <c r="G249" i="1"/>
  <c r="BI248" i="1"/>
  <c r="N248" i="1" s="1"/>
  <c r="P248" i="1"/>
  <c r="A248" i="1"/>
  <c r="BI247" i="1"/>
  <c r="N247" i="1"/>
  <c r="G247" i="1"/>
  <c r="BI246" i="1"/>
  <c r="N246" i="1" s="1"/>
  <c r="P246" i="1"/>
  <c r="A246" i="1"/>
  <c r="BI245" i="1"/>
  <c r="N245" i="1"/>
  <c r="G245" i="1"/>
  <c r="BI242" i="1"/>
  <c r="Q242" i="1" s="1"/>
  <c r="A242" i="1"/>
  <c r="BI241" i="1"/>
  <c r="N241" i="1" s="1"/>
  <c r="Q241" i="1"/>
  <c r="I241" i="1"/>
  <c r="B241" i="1"/>
  <c r="A241" i="1"/>
  <c r="BI240" i="1"/>
  <c r="Q240" i="1"/>
  <c r="BI239" i="1"/>
  <c r="N239" i="1" s="1"/>
  <c r="Q239" i="1"/>
  <c r="I239" i="1"/>
  <c r="B239" i="1"/>
  <c r="A239" i="1"/>
  <c r="BI238" i="1"/>
  <c r="Q238" i="1" s="1"/>
  <c r="B238" i="1"/>
  <c r="A238" i="1"/>
  <c r="BI237" i="1"/>
  <c r="I237" i="1" s="1"/>
  <c r="N237" i="1"/>
  <c r="B237" i="1"/>
  <c r="BI236" i="1"/>
  <c r="BI234" i="1"/>
  <c r="I234" i="1" s="1"/>
  <c r="N234" i="1"/>
  <c r="A234" i="1"/>
  <c r="BI233" i="1"/>
  <c r="I233" i="1" s="1"/>
  <c r="Q233" i="1"/>
  <c r="N233" i="1"/>
  <c r="A233" i="1"/>
  <c r="BI232" i="1"/>
  <c r="Q232" i="1"/>
  <c r="A232" i="1"/>
  <c r="BI231" i="1"/>
  <c r="BI229" i="1"/>
  <c r="I229" i="1"/>
  <c r="A229" i="1"/>
  <c r="BI228" i="1"/>
  <c r="BI227" i="1" s="1"/>
  <c r="A228" i="1"/>
  <c r="BI225" i="1"/>
  <c r="I225" i="1" s="1"/>
  <c r="N225" i="1"/>
  <c r="BI224" i="1"/>
  <c r="Q224" i="1" s="1"/>
  <c r="BI223" i="1"/>
  <c r="BI219" i="1"/>
  <c r="BI218" i="1"/>
  <c r="H218" i="1" s="1"/>
  <c r="K218" i="1"/>
  <c r="F218" i="1"/>
  <c r="BI217" i="1"/>
  <c r="BI216" i="1"/>
  <c r="N216" i="1"/>
  <c r="K216" i="1"/>
  <c r="H216" i="1"/>
  <c r="F216" i="1"/>
  <c r="A216" i="1"/>
  <c r="BI215" i="1"/>
  <c r="N215" i="1" s="1"/>
  <c r="BI214" i="1"/>
  <c r="H214" i="1" s="1"/>
  <c r="K214" i="1"/>
  <c r="F214" i="1"/>
  <c r="BI213" i="1"/>
  <c r="BI212" i="1"/>
  <c r="N212" i="1"/>
  <c r="K212" i="1"/>
  <c r="H212" i="1"/>
  <c r="F212" i="1"/>
  <c r="A212" i="1"/>
  <c r="BI211" i="1"/>
  <c r="N211" i="1"/>
  <c r="BI210" i="1"/>
  <c r="N210" i="1" s="1"/>
  <c r="K210" i="1"/>
  <c r="H210" i="1"/>
  <c r="F210" i="1"/>
  <c r="BI207" i="1"/>
  <c r="BI206" i="1"/>
  <c r="BI205" i="1"/>
  <c r="BI204" i="1"/>
  <c r="BI203" i="1"/>
  <c r="F203" i="1" s="1"/>
  <c r="A203" i="1"/>
  <c r="BI202" i="1"/>
  <c r="BI201" i="1"/>
  <c r="BI200" i="1"/>
  <c r="F200" i="1"/>
  <c r="A200" i="1"/>
  <c r="BI199" i="1"/>
  <c r="F199" i="1" s="1"/>
  <c r="BI198" i="1"/>
  <c r="BI195" i="1"/>
  <c r="N195" i="1" s="1"/>
  <c r="K195" i="1"/>
  <c r="F195" i="1"/>
  <c r="BI194" i="1"/>
  <c r="F194" i="1" s="1"/>
  <c r="N194" i="1"/>
  <c r="A194" i="1"/>
  <c r="BI193" i="1"/>
  <c r="N193" i="1" s="1"/>
  <c r="K193" i="1"/>
  <c r="F193" i="1"/>
  <c r="BI192" i="1"/>
  <c r="F192" i="1" s="1"/>
  <c r="N192" i="1"/>
  <c r="A192" i="1"/>
  <c r="BI191" i="1"/>
  <c r="N191" i="1" s="1"/>
  <c r="K191" i="1"/>
  <c r="F191" i="1"/>
  <c r="BI190" i="1"/>
  <c r="F190" i="1" s="1"/>
  <c r="N190" i="1"/>
  <c r="A190" i="1"/>
  <c r="BI189" i="1"/>
  <c r="N189" i="1" s="1"/>
  <c r="K189" i="1"/>
  <c r="F189" i="1"/>
  <c r="BI188" i="1"/>
  <c r="F188" i="1" s="1"/>
  <c r="N188" i="1"/>
  <c r="A188" i="1"/>
  <c r="BI187" i="1"/>
  <c r="N187" i="1" s="1"/>
  <c r="K187" i="1"/>
  <c r="F187" i="1"/>
  <c r="BI186" i="1"/>
  <c r="F186" i="1" s="1"/>
  <c r="N186" i="1"/>
  <c r="A186" i="1"/>
  <c r="BI185" i="1"/>
  <c r="BI183" i="1"/>
  <c r="L183" i="1" s="1"/>
  <c r="N183" i="1"/>
  <c r="A183" i="1"/>
  <c r="BI182" i="1"/>
  <c r="A182" i="1"/>
  <c r="BI181" i="1"/>
  <c r="BI180" i="1"/>
  <c r="A180" i="1" s="1"/>
  <c r="BI179" i="1"/>
  <c r="A179" i="1"/>
  <c r="BI178" i="1"/>
  <c r="P178" i="1" s="1"/>
  <c r="N178" i="1"/>
  <c r="A178" i="1"/>
  <c r="BI177" i="1"/>
  <c r="N177" i="1" s="1"/>
  <c r="P177" i="1"/>
  <c r="L177" i="1"/>
  <c r="A177" i="1"/>
  <c r="BI176" i="1"/>
  <c r="P176" i="1" s="1"/>
  <c r="A176" i="1"/>
  <c r="BI175" i="1"/>
  <c r="A175" i="1" s="1"/>
  <c r="L175" i="1"/>
  <c r="BI174" i="1"/>
  <c r="BI173" i="1"/>
  <c r="A173" i="1" s="1"/>
  <c r="BI172" i="1"/>
  <c r="A172" i="1" s="1"/>
  <c r="P172" i="1"/>
  <c r="BI171" i="1"/>
  <c r="BI170" i="1"/>
  <c r="P170" i="1" s="1"/>
  <c r="N170" i="1"/>
  <c r="A170" i="1"/>
  <c r="BI169" i="1"/>
  <c r="N169" i="1" s="1"/>
  <c r="P169" i="1"/>
  <c r="L169" i="1"/>
  <c r="A169" i="1"/>
  <c r="BI168" i="1"/>
  <c r="A168" i="1" s="1"/>
  <c r="BI167" i="1"/>
  <c r="L167" i="1"/>
  <c r="BI166" i="1"/>
  <c r="P166" i="1" s="1"/>
  <c r="N166" i="1"/>
  <c r="A166" i="1"/>
  <c r="BI165" i="1"/>
  <c r="N165" i="1" s="1"/>
  <c r="P165" i="1"/>
  <c r="L165" i="1"/>
  <c r="A165" i="1"/>
  <c r="BI164" i="1"/>
  <c r="P164" i="1" s="1"/>
  <c r="BI163" i="1"/>
  <c r="BI162" i="1"/>
  <c r="P162" i="1" s="1"/>
  <c r="N162" i="1"/>
  <c r="L162" i="1"/>
  <c r="A162" i="1"/>
  <c r="BI161" i="1"/>
  <c r="P161" i="1"/>
  <c r="N161" i="1"/>
  <c r="L161" i="1"/>
  <c r="A161" i="1"/>
  <c r="BI160" i="1"/>
  <c r="BI159" i="1"/>
  <c r="L159" i="1"/>
  <c r="A159" i="1"/>
  <c r="BI158" i="1"/>
  <c r="P158" i="1" s="1"/>
  <c r="L158" i="1"/>
  <c r="BI157" i="1"/>
  <c r="L157" i="1" s="1"/>
  <c r="N157" i="1"/>
  <c r="A157" i="1"/>
  <c r="BI156" i="1"/>
  <c r="P156" i="1"/>
  <c r="A156" i="1"/>
  <c r="BI153" i="1"/>
  <c r="P153" i="1" s="1"/>
  <c r="N153" i="1"/>
  <c r="G153" i="1"/>
  <c r="A153" i="1"/>
  <c r="BI152" i="1"/>
  <c r="P152" i="1"/>
  <c r="N152" i="1"/>
  <c r="G152" i="1"/>
  <c r="A152" i="1"/>
  <c r="BI151" i="1"/>
  <c r="BI150" i="1"/>
  <c r="G150" i="1"/>
  <c r="A150" i="1"/>
  <c r="BI149" i="1"/>
  <c r="P149" i="1" s="1"/>
  <c r="G149" i="1"/>
  <c r="BI148" i="1"/>
  <c r="G148" i="1" s="1"/>
  <c r="N148" i="1"/>
  <c r="A148" i="1"/>
  <c r="BI147" i="1"/>
  <c r="P147" i="1"/>
  <c r="A147" i="1"/>
  <c r="BI146" i="1"/>
  <c r="BI145" i="1"/>
  <c r="P145" i="1" s="1"/>
  <c r="N145" i="1"/>
  <c r="G145" i="1"/>
  <c r="A145" i="1"/>
  <c r="BI144" i="1"/>
  <c r="P144" i="1"/>
  <c r="N144" i="1"/>
  <c r="G144" i="1"/>
  <c r="A144" i="1"/>
  <c r="BI143" i="1"/>
  <c r="BI140" i="1"/>
  <c r="Q140" i="1" s="1"/>
  <c r="O140" i="1"/>
  <c r="I140" i="1"/>
  <c r="B140" i="1"/>
  <c r="A140" i="1"/>
  <c r="BI139" i="1"/>
  <c r="Q139" i="1" s="1"/>
  <c r="O139" i="1"/>
  <c r="L139" i="1"/>
  <c r="I139" i="1"/>
  <c r="B139" i="1"/>
  <c r="A139" i="1"/>
  <c r="BI138" i="1"/>
  <c r="Q138" i="1" s="1"/>
  <c r="O138" i="1"/>
  <c r="I138" i="1"/>
  <c r="B138" i="1"/>
  <c r="A138" i="1"/>
  <c r="BI137" i="1"/>
  <c r="Q137" i="1" s="1"/>
  <c r="O137" i="1"/>
  <c r="L137" i="1"/>
  <c r="I137" i="1"/>
  <c r="B137" i="1"/>
  <c r="A137" i="1"/>
  <c r="BI136" i="1"/>
  <c r="B136" i="1" s="1"/>
  <c r="BI135" i="1"/>
  <c r="Q135" i="1" s="1"/>
  <c r="O135" i="1"/>
  <c r="L135" i="1"/>
  <c r="I135" i="1"/>
  <c r="B135" i="1"/>
  <c r="A135" i="1"/>
  <c r="BI134" i="1"/>
  <c r="O134" i="1"/>
  <c r="I134" i="1"/>
  <c r="B134" i="1"/>
  <c r="A134" i="1"/>
  <c r="BI133" i="1"/>
  <c r="Q133" i="1" s="1"/>
  <c r="O133" i="1"/>
  <c r="L133" i="1"/>
  <c r="I133" i="1"/>
  <c r="B133" i="1"/>
  <c r="A133" i="1"/>
  <c r="BI132" i="1"/>
  <c r="O132" i="1" s="1"/>
  <c r="I132" i="1"/>
  <c r="B132" i="1"/>
  <c r="A132" i="1"/>
  <c r="BI131" i="1"/>
  <c r="Q131" i="1" s="1"/>
  <c r="O131" i="1"/>
  <c r="L131" i="1"/>
  <c r="I131" i="1"/>
  <c r="B131" i="1"/>
  <c r="A131" i="1"/>
  <c r="BI130" i="1"/>
  <c r="O130" i="1" s="1"/>
  <c r="B130" i="1"/>
  <c r="A130" i="1"/>
  <c r="BI129" i="1"/>
  <c r="Q129" i="1" s="1"/>
  <c r="O129" i="1"/>
  <c r="L129" i="1"/>
  <c r="I129" i="1"/>
  <c r="B129" i="1"/>
  <c r="A129" i="1"/>
  <c r="BI128" i="1"/>
  <c r="A128" i="1"/>
  <c r="BI127" i="1"/>
  <c r="Q127" i="1" s="1"/>
  <c r="O127" i="1"/>
  <c r="L127" i="1"/>
  <c r="I127" i="1"/>
  <c r="B127" i="1"/>
  <c r="A127" i="1"/>
  <c r="BI126" i="1"/>
  <c r="O126" i="1"/>
  <c r="I126" i="1"/>
  <c r="B126" i="1"/>
  <c r="A126" i="1"/>
  <c r="BI125" i="1"/>
  <c r="Q125" i="1" s="1"/>
  <c r="O125" i="1"/>
  <c r="L125" i="1"/>
  <c r="I125" i="1"/>
  <c r="B125" i="1"/>
  <c r="A125" i="1"/>
  <c r="BI124" i="1"/>
  <c r="O124" i="1" s="1"/>
  <c r="I124" i="1"/>
  <c r="B124" i="1"/>
  <c r="A124" i="1"/>
  <c r="BI123" i="1"/>
  <c r="Q123" i="1" s="1"/>
  <c r="O123" i="1"/>
  <c r="L123" i="1"/>
  <c r="I123" i="1"/>
  <c r="B123" i="1"/>
  <c r="A123" i="1"/>
  <c r="BI122" i="1"/>
  <c r="Q122" i="1" s="1"/>
  <c r="I122" i="1"/>
  <c r="B122" i="1"/>
  <c r="BI121" i="1"/>
  <c r="Q121" i="1" s="1"/>
  <c r="O121" i="1"/>
  <c r="L121" i="1"/>
  <c r="I121" i="1"/>
  <c r="B121" i="1"/>
  <c r="A121" i="1"/>
  <c r="BI120" i="1"/>
  <c r="Q120" i="1" s="1"/>
  <c r="I120" i="1"/>
  <c r="B120" i="1"/>
  <c r="BI119" i="1"/>
  <c r="Q119" i="1" s="1"/>
  <c r="O119" i="1"/>
  <c r="L119" i="1"/>
  <c r="I119" i="1"/>
  <c r="B119" i="1"/>
  <c r="A119" i="1"/>
  <c r="BI116" i="1"/>
  <c r="J116" i="1" s="1"/>
  <c r="F116" i="1"/>
  <c r="B116" i="1"/>
  <c r="A116" i="1"/>
  <c r="BI115" i="1"/>
  <c r="J115" i="1"/>
  <c r="A115" i="1"/>
  <c r="BI112" i="1"/>
  <c r="J112" i="1" s="1"/>
  <c r="F112" i="1"/>
  <c r="B112" i="1"/>
  <c r="A112" i="1"/>
  <c r="BI111" i="1"/>
  <c r="J111" i="1"/>
  <c r="BI110" i="1"/>
  <c r="B110" i="1" s="1"/>
  <c r="BI109" i="1"/>
  <c r="J109" i="1" s="1"/>
  <c r="BI108" i="1"/>
  <c r="J108" i="1" s="1"/>
  <c r="BI107" i="1"/>
  <c r="J107" i="1" s="1"/>
  <c r="BI106" i="1"/>
  <c r="B106" i="1" s="1"/>
  <c r="BI105" i="1"/>
  <c r="J105" i="1" s="1"/>
  <c r="F105" i="1"/>
  <c r="B105" i="1"/>
  <c r="A105" i="1"/>
  <c r="BI104" i="1"/>
  <c r="J104" i="1"/>
  <c r="F104" i="1"/>
  <c r="B104" i="1"/>
  <c r="A104" i="1"/>
  <c r="BI103" i="1"/>
  <c r="J103" i="1" s="1"/>
  <c r="BI102" i="1"/>
  <c r="BI101" i="1"/>
  <c r="J101" i="1" s="1"/>
  <c r="BI100" i="1"/>
  <c r="J100" i="1" s="1"/>
  <c r="BI99" i="1"/>
  <c r="BI98" i="1"/>
  <c r="B98" i="1" s="1"/>
  <c r="BI97" i="1"/>
  <c r="J97" i="1" s="1"/>
  <c r="BI96" i="1"/>
  <c r="J96" i="1" s="1"/>
  <c r="A96" i="1"/>
  <c r="BI95" i="1"/>
  <c r="J95" i="1" s="1"/>
  <c r="BI94" i="1"/>
  <c r="B94" i="1"/>
  <c r="A94" i="1"/>
  <c r="BI91" i="1"/>
  <c r="J91" i="1" s="1"/>
  <c r="A91" i="1"/>
  <c r="BI90" i="1"/>
  <c r="BI89" i="1"/>
  <c r="J89" i="1" s="1"/>
  <c r="B89" i="1"/>
  <c r="A89" i="1"/>
  <c r="BI88" i="1"/>
  <c r="J88" i="1" s="1"/>
  <c r="F88" i="1"/>
  <c r="B88" i="1"/>
  <c r="A88" i="1"/>
  <c r="BI87" i="1"/>
  <c r="B87" i="1" s="1"/>
  <c r="BI86" i="1"/>
  <c r="F86" i="1" s="1"/>
  <c r="BI85" i="1"/>
  <c r="J85" i="1" s="1"/>
  <c r="BI84" i="1"/>
  <c r="J84" i="1" s="1"/>
  <c r="F84" i="1"/>
  <c r="B84" i="1"/>
  <c r="A84" i="1"/>
  <c r="BI83" i="1"/>
  <c r="B83" i="1" s="1"/>
  <c r="J83" i="1"/>
  <c r="F83" i="1"/>
  <c r="A83" i="1"/>
  <c r="BI82" i="1"/>
  <c r="F82" i="1" s="1"/>
  <c r="J82" i="1"/>
  <c r="B82" i="1"/>
  <c r="A82" i="1"/>
  <c r="BI81" i="1"/>
  <c r="J81" i="1" s="1"/>
  <c r="F81" i="1"/>
  <c r="B81" i="1"/>
  <c r="A81" i="1"/>
  <c r="BI80" i="1"/>
  <c r="J80" i="1"/>
  <c r="F80" i="1"/>
  <c r="B80" i="1"/>
  <c r="A80" i="1"/>
  <c r="BI79" i="1"/>
  <c r="B79" i="1" s="1"/>
  <c r="BI78" i="1"/>
  <c r="F78" i="1" s="1"/>
  <c r="J78" i="1"/>
  <c r="B78" i="1"/>
  <c r="BI77" i="1"/>
  <c r="J77" i="1" s="1"/>
  <c r="B77" i="1"/>
  <c r="BI76" i="1"/>
  <c r="J76" i="1" s="1"/>
  <c r="B76" i="1"/>
  <c r="A76" i="1"/>
  <c r="BI75" i="1"/>
  <c r="B75" i="1" s="1"/>
  <c r="BI74" i="1"/>
  <c r="A74" i="1" s="1"/>
  <c r="BI71" i="1"/>
  <c r="B71" i="1" s="1"/>
  <c r="BI70" i="1"/>
  <c r="F70" i="1" s="1"/>
  <c r="BI69" i="1"/>
  <c r="J69" i="1" s="1"/>
  <c r="BI68" i="1"/>
  <c r="J68" i="1" s="1"/>
  <c r="B68" i="1"/>
  <c r="A68" i="1"/>
  <c r="BI67" i="1"/>
  <c r="B67" i="1" s="1"/>
  <c r="F67" i="1"/>
  <c r="A67" i="1"/>
  <c r="BI66" i="1"/>
  <c r="F66" i="1" s="1"/>
  <c r="B66" i="1"/>
  <c r="A66" i="1"/>
  <c r="BI65" i="1"/>
  <c r="J65" i="1" s="1"/>
  <c r="B65" i="1"/>
  <c r="A65" i="1"/>
  <c r="BI64" i="1"/>
  <c r="J64" i="1" s="1"/>
  <c r="F64" i="1"/>
  <c r="B64" i="1"/>
  <c r="A64" i="1"/>
  <c r="BI63" i="1"/>
  <c r="B63" i="1" s="1"/>
  <c r="J63" i="1"/>
  <c r="F63" i="1"/>
  <c r="BI62" i="1"/>
  <c r="F62" i="1" s="1"/>
  <c r="B62" i="1"/>
  <c r="BI61" i="1"/>
  <c r="J61" i="1" s="1"/>
  <c r="BI60" i="1"/>
  <c r="J60" i="1" s="1"/>
  <c r="BI59" i="1"/>
  <c r="B59" i="1" s="1"/>
  <c r="BI58" i="1"/>
  <c r="F58" i="1" s="1"/>
  <c r="J58" i="1"/>
  <c r="BI57" i="1"/>
  <c r="J57" i="1" s="1"/>
  <c r="BI56" i="1"/>
  <c r="J56" i="1"/>
  <c r="F56" i="1"/>
  <c r="B56" i="1"/>
  <c r="A56" i="1"/>
  <c r="BI55" i="1"/>
  <c r="B55" i="1" s="1"/>
  <c r="BI54" i="1"/>
  <c r="F54" i="1" s="1"/>
  <c r="BI53" i="1"/>
  <c r="BI49" i="1"/>
  <c r="G49" i="1" s="1"/>
  <c r="J49" i="1"/>
  <c r="E49" i="1"/>
  <c r="B49" i="1"/>
  <c r="A49" i="1"/>
  <c r="BI48" i="1"/>
  <c r="J48" i="1" s="1"/>
  <c r="B48" i="1"/>
  <c r="BI47" i="1"/>
  <c r="G47" i="1" s="1"/>
  <c r="BI46" i="1"/>
  <c r="J46" i="1" s="1"/>
  <c r="B46" i="1"/>
  <c r="BI45" i="1"/>
  <c r="G45" i="1" s="1"/>
  <c r="A45" i="1"/>
  <c r="BI44" i="1"/>
  <c r="J44" i="1" s="1"/>
  <c r="E44" i="1"/>
  <c r="B44" i="1"/>
  <c r="BI43" i="1"/>
  <c r="G43" i="1" s="1"/>
  <c r="J43" i="1"/>
  <c r="E43" i="1"/>
  <c r="A43" i="1"/>
  <c r="BI42" i="1"/>
  <c r="J42" i="1"/>
  <c r="G42" i="1"/>
  <c r="E42" i="1"/>
  <c r="B42" i="1"/>
  <c r="A42" i="1"/>
  <c r="BI41" i="1"/>
  <c r="G41" i="1" s="1"/>
  <c r="B41" i="1"/>
  <c r="A41" i="1"/>
  <c r="BI40" i="1"/>
  <c r="J40" i="1" s="1"/>
  <c r="G40" i="1"/>
  <c r="E40" i="1"/>
  <c r="B40" i="1"/>
  <c r="BI39" i="1"/>
  <c r="G39" i="1" s="1"/>
  <c r="BI38" i="1"/>
  <c r="J38" i="1" s="1"/>
  <c r="G38" i="1"/>
  <c r="E38" i="1"/>
  <c r="B38" i="1"/>
  <c r="BI35" i="1"/>
  <c r="K35" i="1" s="1"/>
  <c r="BI34" i="1"/>
  <c r="K34" i="1" s="1"/>
  <c r="D34" i="1"/>
  <c r="A34" i="1"/>
  <c r="BI33" i="1"/>
  <c r="D33" i="1" s="1"/>
  <c r="H33" i="1"/>
  <c r="A33" i="1"/>
  <c r="BI32" i="1"/>
  <c r="H32" i="1" s="1"/>
  <c r="D32" i="1"/>
  <c r="A32" i="1"/>
  <c r="BI31" i="1"/>
  <c r="K31" i="1" s="1"/>
  <c r="D31" i="1"/>
  <c r="A31" i="1"/>
  <c r="BI30" i="1"/>
  <c r="K30" i="1" s="1"/>
  <c r="H30" i="1"/>
  <c r="D30" i="1"/>
  <c r="A30" i="1"/>
  <c r="BI29" i="1"/>
  <c r="D29" i="1" s="1"/>
  <c r="K29" i="1"/>
  <c r="H29" i="1"/>
  <c r="BI28" i="1"/>
  <c r="K28" i="1" s="1"/>
  <c r="D28" i="1"/>
  <c r="BI25" i="1"/>
  <c r="G25" i="1" s="1"/>
  <c r="BI24" i="1"/>
  <c r="I24" i="1" s="1"/>
  <c r="K24" i="1"/>
  <c r="BI23" i="1"/>
  <c r="K23" i="1" s="1"/>
  <c r="BI22" i="1"/>
  <c r="K22" i="1"/>
  <c r="I22" i="1"/>
  <c r="G22" i="1"/>
  <c r="A22" i="1"/>
  <c r="BI21" i="1"/>
  <c r="G21" i="1" s="1"/>
  <c r="BI20" i="1"/>
  <c r="I20" i="1" s="1"/>
  <c r="BI19" i="1"/>
  <c r="K19" i="1" s="1"/>
  <c r="BI18" i="1"/>
  <c r="K18" i="1"/>
  <c r="I18" i="1"/>
  <c r="G18" i="1"/>
  <c r="A18" i="1"/>
  <c r="BI17" i="1"/>
  <c r="G17" i="1" s="1"/>
  <c r="BI16" i="1"/>
  <c r="K16" i="1" s="1"/>
  <c r="BI13" i="1"/>
  <c r="K13" i="1" s="1"/>
  <c r="BI12" i="1"/>
  <c r="K12" i="1" s="1"/>
  <c r="I12" i="1"/>
  <c r="G12" i="1"/>
  <c r="A12" i="1"/>
  <c r="BI11" i="1"/>
  <c r="G11" i="1" s="1"/>
  <c r="K11" i="1"/>
  <c r="I11" i="1"/>
  <c r="A11" i="1"/>
  <c r="BI10" i="1"/>
  <c r="I10" i="1" s="1"/>
  <c r="K10" i="1"/>
  <c r="BI9" i="1"/>
  <c r="K9" i="1" s="1"/>
  <c r="BI8" i="1"/>
  <c r="K8" i="1" s="1"/>
  <c r="I8" i="1"/>
  <c r="G8" i="1"/>
  <c r="A8" i="1"/>
  <c r="BI7" i="1"/>
  <c r="G7" i="1" s="1"/>
  <c r="K7" i="1"/>
  <c r="I7" i="1"/>
  <c r="A7" i="1"/>
  <c r="BI6" i="1"/>
  <c r="I6" i="1" s="1"/>
  <c r="K6" i="1"/>
  <c r="A6" i="1"/>
  <c r="BI5" i="1"/>
  <c r="K5" i="1" s="1"/>
  <c r="BI4" i="1"/>
  <c r="K4" i="1"/>
  <c r="I4" i="1"/>
  <c r="G4" i="1"/>
  <c r="A4" i="1"/>
  <c r="Q128" i="1" l="1"/>
  <c r="L128" i="1"/>
  <c r="A136" i="1"/>
  <c r="F207" i="1"/>
  <c r="A207" i="1"/>
  <c r="N217" i="1"/>
  <c r="F217" i="1"/>
  <c r="A217" i="1"/>
  <c r="M320" i="1"/>
  <c r="K320" i="1"/>
  <c r="I320" i="1"/>
  <c r="A320" i="1"/>
  <c r="G16" i="1"/>
  <c r="A17" i="1"/>
  <c r="H31" i="1"/>
  <c r="K32" i="1"/>
  <c r="K33" i="1"/>
  <c r="H34" i="1"/>
  <c r="A38" i="1"/>
  <c r="A40" i="1"/>
  <c r="E41" i="1"/>
  <c r="G44" i="1"/>
  <c r="J45" i="1"/>
  <c r="E46" i="1"/>
  <c r="A47" i="1"/>
  <c r="E48" i="1"/>
  <c r="B60" i="1"/>
  <c r="B61" i="1"/>
  <c r="J62" i="1"/>
  <c r="F65" i="1"/>
  <c r="J66" i="1"/>
  <c r="J67" i="1"/>
  <c r="F68" i="1"/>
  <c r="J75" i="1"/>
  <c r="F76" i="1"/>
  <c r="F77" i="1"/>
  <c r="F89" i="1"/>
  <c r="B96" i="1"/>
  <c r="A97" i="1"/>
  <c r="B100" i="1"/>
  <c r="A101" i="1"/>
  <c r="A107" i="1"/>
  <c r="B108" i="1"/>
  <c r="A109" i="1"/>
  <c r="A110" i="1"/>
  <c r="L120" i="1"/>
  <c r="L122" i="1"/>
  <c r="Q126" i="1"/>
  <c r="L126" i="1"/>
  <c r="B128" i="1"/>
  <c r="I130" i="1"/>
  <c r="Q134" i="1"/>
  <c r="L134" i="1"/>
  <c r="P151" i="1"/>
  <c r="A151" i="1"/>
  <c r="P179" i="1"/>
  <c r="N179" i="1"/>
  <c r="L179" i="1"/>
  <c r="F204" i="1"/>
  <c r="A204" i="1"/>
  <c r="N213" i="1"/>
  <c r="F213" i="1"/>
  <c r="A213" i="1"/>
  <c r="A287" i="1"/>
  <c r="O287" i="1"/>
  <c r="J287" i="1"/>
  <c r="A291" i="1"/>
  <c r="O291" i="1"/>
  <c r="J291" i="1"/>
  <c r="A295" i="1"/>
  <c r="O295" i="1"/>
  <c r="J295" i="1"/>
  <c r="A60" i="1"/>
  <c r="A108" i="1"/>
  <c r="Q136" i="1"/>
  <c r="L136" i="1"/>
  <c r="L163" i="1"/>
  <c r="A163" i="1"/>
  <c r="I16" i="1"/>
  <c r="I17" i="1"/>
  <c r="I23" i="1"/>
  <c r="K25" i="1"/>
  <c r="J41" i="1"/>
  <c r="A44" i="1"/>
  <c r="G46" i="1"/>
  <c r="G48" i="1"/>
  <c r="F57" i="1"/>
  <c r="J59" i="1"/>
  <c r="F60" i="1"/>
  <c r="F61" i="1"/>
  <c r="F79" i="1"/>
  <c r="F96" i="1"/>
  <c r="B97" i="1"/>
  <c r="F100" i="1"/>
  <c r="B101" i="1"/>
  <c r="A103" i="1"/>
  <c r="A106" i="1"/>
  <c r="F108" i="1"/>
  <c r="B109" i="1"/>
  <c r="A120" i="1"/>
  <c r="O120" i="1"/>
  <c r="A122" i="1"/>
  <c r="O122" i="1"/>
  <c r="Q124" i="1"/>
  <c r="L124" i="1"/>
  <c r="I128" i="1"/>
  <c r="Q132" i="1"/>
  <c r="L132" i="1"/>
  <c r="I136" i="1"/>
  <c r="P160" i="1"/>
  <c r="A160" i="1"/>
  <c r="BI155" i="1"/>
  <c r="BI209" i="1"/>
  <c r="P258" i="1"/>
  <c r="A258" i="1"/>
  <c r="M258" i="1"/>
  <c r="J258" i="1"/>
  <c r="A16" i="1"/>
  <c r="A100" i="1"/>
  <c r="P174" i="1"/>
  <c r="N174" i="1"/>
  <c r="L174" i="1"/>
  <c r="A174" i="1"/>
  <c r="K17" i="1"/>
  <c r="A39" i="1"/>
  <c r="A46" i="1"/>
  <c r="A48" i="1"/>
  <c r="J74" i="1"/>
  <c r="J79" i="1"/>
  <c r="F97" i="1"/>
  <c r="F101" i="1"/>
  <c r="F109" i="1"/>
  <c r="BI118" i="1"/>
  <c r="O128" i="1"/>
  <c r="Q130" i="1"/>
  <c r="L130" i="1"/>
  <c r="O136" i="1"/>
  <c r="P173" i="1"/>
  <c r="N173" i="1"/>
  <c r="L173" i="1"/>
  <c r="I317" i="1"/>
  <c r="A317" i="1"/>
  <c r="BI314" i="1"/>
  <c r="M319" i="1"/>
  <c r="K319" i="1"/>
  <c r="I319" i="1"/>
  <c r="L138" i="1"/>
  <c r="L140" i="1"/>
  <c r="P148" i="1"/>
  <c r="N149" i="1"/>
  <c r="P157" i="1"/>
  <c r="N158" i="1"/>
  <c r="L166" i="1"/>
  <c r="L170" i="1"/>
  <c r="L178" i="1"/>
  <c r="P183" i="1"/>
  <c r="H187" i="1"/>
  <c r="H189" i="1"/>
  <c r="H191" i="1"/>
  <c r="H193" i="1"/>
  <c r="H195" i="1"/>
  <c r="A199" i="1"/>
  <c r="A214" i="1"/>
  <c r="N214" i="1"/>
  <c r="A218" i="1"/>
  <c r="N218" i="1"/>
  <c r="A224" i="1"/>
  <c r="Q225" i="1"/>
  <c r="I228" i="1"/>
  <c r="BI226" i="1"/>
  <c r="Q234" i="1"/>
  <c r="A237" i="1"/>
  <c r="Q237" i="1"/>
  <c r="B242" i="1"/>
  <c r="R246" i="1"/>
  <c r="R248" i="1"/>
  <c r="R250" i="1"/>
  <c r="G257" i="1"/>
  <c r="J284" i="1"/>
  <c r="O285" i="1"/>
  <c r="J288" i="1"/>
  <c r="O289" i="1"/>
  <c r="J292" i="1"/>
  <c r="O293" i="1"/>
  <c r="J296" i="1"/>
  <c r="O297" i="1"/>
  <c r="K303" i="1"/>
  <c r="I304" i="1"/>
  <c r="I308" i="1"/>
  <c r="A310" i="1"/>
  <c r="I312" i="1"/>
  <c r="K316" i="1"/>
  <c r="M323" i="1"/>
  <c r="K324" i="1"/>
  <c r="A149" i="1"/>
  <c r="A158" i="1"/>
  <c r="A225" i="1"/>
  <c r="BI235" i="1"/>
  <c r="G246" i="1"/>
  <c r="G248" i="1"/>
  <c r="G250" i="1"/>
  <c r="A316" i="1"/>
  <c r="A5" i="1"/>
  <c r="J53" i="1"/>
  <c r="BI52" i="1"/>
  <c r="J90" i="1"/>
  <c r="F90" i="1"/>
  <c r="F99" i="1"/>
  <c r="B99" i="1"/>
  <c r="J102" i="1"/>
  <c r="F102" i="1"/>
  <c r="N143" i="1"/>
  <c r="G143" i="1"/>
  <c r="P146" i="1"/>
  <c r="N146" i="1"/>
  <c r="P171" i="1"/>
  <c r="N171" i="1"/>
  <c r="N181" i="1"/>
  <c r="P181" i="1"/>
  <c r="L181" i="1"/>
  <c r="F206" i="1"/>
  <c r="A206" i="1"/>
  <c r="BI2" i="1"/>
  <c r="G9" i="1"/>
  <c r="A10" i="1"/>
  <c r="BI14" i="1"/>
  <c r="A20" i="1"/>
  <c r="A21" i="1"/>
  <c r="BI37" i="1"/>
  <c r="B39" i="1"/>
  <c r="B47" i="1"/>
  <c r="BI73" i="1"/>
  <c r="A86" i="1"/>
  <c r="A87" i="1"/>
  <c r="F95" i="1"/>
  <c r="B95" i="1"/>
  <c r="J98" i="1"/>
  <c r="F98" i="1"/>
  <c r="F111" i="1"/>
  <c r="B111" i="1"/>
  <c r="P167" i="1"/>
  <c r="N167" i="1"/>
  <c r="Q223" i="1"/>
  <c r="BI222" i="1"/>
  <c r="N223" i="1"/>
  <c r="BI221" i="1"/>
  <c r="I223" i="1"/>
  <c r="A223" i="1"/>
  <c r="L263" i="1"/>
  <c r="J263" i="1"/>
  <c r="A263" i="1"/>
  <c r="M309" i="1"/>
  <c r="K309" i="1"/>
  <c r="I309" i="1"/>
  <c r="A309" i="1"/>
  <c r="BI3" i="1"/>
  <c r="I5" i="1"/>
  <c r="G6" i="1"/>
  <c r="I9" i="1"/>
  <c r="G10" i="1"/>
  <c r="I13" i="1"/>
  <c r="BI15" i="1"/>
  <c r="G19" i="1"/>
  <c r="G20" i="1"/>
  <c r="I21" i="1"/>
  <c r="A23" i="1"/>
  <c r="A24" i="1"/>
  <c r="A25" i="1"/>
  <c r="BI27" i="1"/>
  <c r="H28" i="1"/>
  <c r="BI26" i="1"/>
  <c r="D35" i="1"/>
  <c r="E39" i="1"/>
  <c r="B45" i="1"/>
  <c r="E47" i="1"/>
  <c r="B53" i="1"/>
  <c r="B54" i="1"/>
  <c r="F55" i="1"/>
  <c r="A57" i="1"/>
  <c r="A58" i="1"/>
  <c r="A59" i="1"/>
  <c r="B69" i="1"/>
  <c r="B70" i="1"/>
  <c r="F71" i="1"/>
  <c r="A75" i="1"/>
  <c r="B85" i="1"/>
  <c r="B86" i="1"/>
  <c r="F87" i="1"/>
  <c r="A90" i="1"/>
  <c r="J94" i="1"/>
  <c r="BI93" i="1"/>
  <c r="F94" i="1"/>
  <c r="BI92" i="1"/>
  <c r="A99" i="1"/>
  <c r="A102" i="1"/>
  <c r="F107" i="1"/>
  <c r="B107" i="1"/>
  <c r="J110" i="1"/>
  <c r="F110" i="1"/>
  <c r="F115" i="1"/>
  <c r="BI113" i="1"/>
  <c r="B115" i="1"/>
  <c r="A143" i="1"/>
  <c r="A146" i="1"/>
  <c r="N151" i="1"/>
  <c r="G151" i="1"/>
  <c r="N160" i="1"/>
  <c r="L160" i="1"/>
  <c r="P163" i="1"/>
  <c r="N163" i="1"/>
  <c r="A171" i="1"/>
  <c r="N176" i="1"/>
  <c r="L176" i="1"/>
  <c r="P180" i="1"/>
  <c r="N180" i="1"/>
  <c r="L180" i="1"/>
  <c r="L182" i="1"/>
  <c r="P182" i="1"/>
  <c r="N182" i="1"/>
  <c r="F198" i="1"/>
  <c r="A198" i="1"/>
  <c r="BI196" i="1"/>
  <c r="K211" i="1"/>
  <c r="H211" i="1"/>
  <c r="F211" i="1"/>
  <c r="A211" i="1"/>
  <c r="N240" i="1"/>
  <c r="I240" i="1"/>
  <c r="B240" i="1"/>
  <c r="A240" i="1"/>
  <c r="M255" i="1"/>
  <c r="J255" i="1"/>
  <c r="G255" i="1"/>
  <c r="A255" i="1"/>
  <c r="L261" i="1"/>
  <c r="J261" i="1"/>
  <c r="A261" i="1"/>
  <c r="BI260" i="1"/>
  <c r="J272" i="1"/>
  <c r="A272" i="1"/>
  <c r="J280" i="1"/>
  <c r="A280" i="1"/>
  <c r="M305" i="1"/>
  <c r="K305" i="1"/>
  <c r="A305" i="1"/>
  <c r="K322" i="1"/>
  <c r="I322" i="1"/>
  <c r="A322" i="1"/>
  <c r="A9" i="1"/>
  <c r="A13" i="1"/>
  <c r="BI51" i="1"/>
  <c r="N168" i="1"/>
  <c r="L168" i="1"/>
  <c r="A201" i="1"/>
  <c r="F201" i="1"/>
  <c r="K219" i="1"/>
  <c r="H219" i="1"/>
  <c r="F219" i="1"/>
  <c r="A219" i="1"/>
  <c r="L265" i="1"/>
  <c r="J265" i="1"/>
  <c r="A265" i="1"/>
  <c r="J276" i="1"/>
  <c r="A276" i="1"/>
  <c r="G5" i="1"/>
  <c r="G13" i="1"/>
  <c r="A19" i="1"/>
  <c r="A35" i="1"/>
  <c r="A53" i="1"/>
  <c r="A54" i="1"/>
  <c r="A55" i="1"/>
  <c r="A69" i="1"/>
  <c r="A70" i="1"/>
  <c r="A71" i="1"/>
  <c r="F74" i="1"/>
  <c r="BI72" i="1"/>
  <c r="A85" i="1"/>
  <c r="BI142" i="1"/>
  <c r="N164" i="1"/>
  <c r="L164" i="1"/>
  <c r="BI197" i="1"/>
  <c r="F202" i="1"/>
  <c r="A202" i="1"/>
  <c r="J274" i="1"/>
  <c r="A274" i="1"/>
  <c r="I19" i="1"/>
  <c r="K20" i="1"/>
  <c r="K21" i="1"/>
  <c r="G23" i="1"/>
  <c r="G24" i="1"/>
  <c r="I25" i="1"/>
  <c r="A28" i="1"/>
  <c r="A29" i="1"/>
  <c r="H35" i="1"/>
  <c r="J39" i="1"/>
  <c r="B43" i="1"/>
  <c r="E45" i="1"/>
  <c r="J47" i="1"/>
  <c r="F53" i="1"/>
  <c r="J54" i="1"/>
  <c r="J55" i="1"/>
  <c r="B57" i="1"/>
  <c r="B58" i="1"/>
  <c r="F59" i="1"/>
  <c r="A61" i="1"/>
  <c r="A62" i="1"/>
  <c r="A63" i="1"/>
  <c r="F69" i="1"/>
  <c r="J70" i="1"/>
  <c r="J71" i="1"/>
  <c r="B74" i="1"/>
  <c r="F75" i="1"/>
  <c r="A77" i="1"/>
  <c r="A78" i="1"/>
  <c r="A79" i="1"/>
  <c r="F85" i="1"/>
  <c r="J86" i="1"/>
  <c r="J87" i="1"/>
  <c r="B90" i="1"/>
  <c r="F91" i="1"/>
  <c r="B91" i="1"/>
  <c r="A95" i="1"/>
  <c r="A98" i="1"/>
  <c r="J99" i="1"/>
  <c r="B102" i="1"/>
  <c r="F103" i="1"/>
  <c r="B103" i="1"/>
  <c r="J106" i="1"/>
  <c r="F106" i="1"/>
  <c r="A111" i="1"/>
  <c r="BI114" i="1"/>
  <c r="P143" i="1"/>
  <c r="G146" i="1"/>
  <c r="N147" i="1"/>
  <c r="G147" i="1"/>
  <c r="P150" i="1"/>
  <c r="N150" i="1"/>
  <c r="N156" i="1"/>
  <c r="L156" i="1"/>
  <c r="P159" i="1"/>
  <c r="N159" i="1"/>
  <c r="A164" i="1"/>
  <c r="A167" i="1"/>
  <c r="P168" i="1"/>
  <c r="L171" i="1"/>
  <c r="N172" i="1"/>
  <c r="L172" i="1"/>
  <c r="P175" i="1"/>
  <c r="N175" i="1"/>
  <c r="A181" i="1"/>
  <c r="A205" i="1"/>
  <c r="F205" i="1"/>
  <c r="BI208" i="1"/>
  <c r="K215" i="1"/>
  <c r="H215" i="1"/>
  <c r="F215" i="1"/>
  <c r="A215" i="1"/>
  <c r="N219" i="1"/>
  <c r="L267" i="1"/>
  <c r="J267" i="1"/>
  <c r="A267" i="1"/>
  <c r="J270" i="1"/>
  <c r="A270" i="1"/>
  <c r="BI269" i="1"/>
  <c r="L276" i="1"/>
  <c r="J278" i="1"/>
  <c r="A278" i="1"/>
  <c r="K302" i="1"/>
  <c r="BI300" i="1"/>
  <c r="I302" i="1"/>
  <c r="A302" i="1"/>
  <c r="BI301" i="1"/>
  <c r="K306" i="1"/>
  <c r="I306" i="1"/>
  <c r="M306" i="1"/>
  <c r="A306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K186" i="1"/>
  <c r="H186" i="1"/>
  <c r="K188" i="1"/>
  <c r="H188" i="1"/>
  <c r="K190" i="1"/>
  <c r="H190" i="1"/>
  <c r="K192" i="1"/>
  <c r="H192" i="1"/>
  <c r="K194" i="1"/>
  <c r="H194" i="1"/>
  <c r="N232" i="1"/>
  <c r="BI230" i="1"/>
  <c r="I232" i="1"/>
  <c r="R245" i="1"/>
  <c r="A245" i="1"/>
  <c r="P245" i="1"/>
  <c r="BI244" i="1"/>
  <c r="R247" i="1"/>
  <c r="A247" i="1"/>
  <c r="P247" i="1"/>
  <c r="R249" i="1"/>
  <c r="A249" i="1"/>
  <c r="P249" i="1"/>
  <c r="L262" i="1"/>
  <c r="J262" i="1"/>
  <c r="L264" i="1"/>
  <c r="J264" i="1"/>
  <c r="L266" i="1"/>
  <c r="J266" i="1"/>
  <c r="L268" i="1"/>
  <c r="J268" i="1"/>
  <c r="K318" i="1"/>
  <c r="I318" i="1"/>
  <c r="M321" i="1"/>
  <c r="K321" i="1"/>
  <c r="K213" i="1"/>
  <c r="H213" i="1"/>
  <c r="K217" i="1"/>
  <c r="H217" i="1"/>
  <c r="N224" i="1"/>
  <c r="I224" i="1"/>
  <c r="N238" i="1"/>
  <c r="I238" i="1"/>
  <c r="N242" i="1"/>
  <c r="I242" i="1"/>
  <c r="M253" i="1"/>
  <c r="BI252" i="1"/>
  <c r="J253" i="1"/>
  <c r="M257" i="1"/>
  <c r="J257" i="1"/>
  <c r="J271" i="1"/>
  <c r="A271" i="1"/>
  <c r="J273" i="1"/>
  <c r="A273" i="1"/>
  <c r="J275" i="1"/>
  <c r="A275" i="1"/>
  <c r="J277" i="1"/>
  <c r="A277" i="1"/>
  <c r="J279" i="1"/>
  <c r="A279" i="1"/>
  <c r="J281" i="1"/>
  <c r="A281" i="1"/>
  <c r="K310" i="1"/>
  <c r="I310" i="1"/>
  <c r="M313" i="1"/>
  <c r="K313" i="1"/>
  <c r="M317" i="1"/>
  <c r="K317" i="1"/>
  <c r="A187" i="1"/>
  <c r="A189" i="1"/>
  <c r="A191" i="1"/>
  <c r="A193" i="1"/>
  <c r="A195" i="1"/>
  <c r="A210" i="1"/>
  <c r="BI315" i="1"/>
</calcChain>
</file>

<file path=xl/sharedStrings.xml><?xml version="1.0" encoding="utf-8"?>
<sst xmlns="http://schemas.openxmlformats.org/spreadsheetml/2006/main" count="105" uniqueCount="40">
  <si>
    <t>Armoire passerelle</t>
  </si>
  <si>
    <t>Qté</t>
  </si>
  <si>
    <t>Min</t>
  </si>
  <si>
    <t>Remarque</t>
  </si>
  <si>
    <t>Armoire machine</t>
  </si>
  <si>
    <t>ARI</t>
  </si>
  <si>
    <t>Emplacement</t>
  </si>
  <si>
    <t>n° de série</t>
  </si>
  <si>
    <t>n° série</t>
  </si>
  <si>
    <t>CO2</t>
  </si>
  <si>
    <t>Eau pulvérisée 10l</t>
  </si>
  <si>
    <t>Poudre 9kg</t>
  </si>
  <si>
    <t>Poudre 2 kg</t>
  </si>
  <si>
    <t>Etat bouche</t>
  </si>
  <si>
    <t>Etat manche</t>
  </si>
  <si>
    <t>Etat coffre</t>
  </si>
  <si>
    <t>Clef tricoise</t>
  </si>
  <si>
    <t>Type</t>
  </si>
  <si>
    <t xml:space="preserve">Emplacement </t>
  </si>
  <si>
    <t>Adulte</t>
  </si>
  <si>
    <t>Enfant</t>
  </si>
  <si>
    <t>Remarques</t>
  </si>
  <si>
    <t>Places</t>
  </si>
  <si>
    <t xml:space="preserve">Marque </t>
  </si>
  <si>
    <t>certificat</t>
  </si>
  <si>
    <t>Largueurs hydrostatique</t>
  </si>
  <si>
    <t>Toboggans</t>
  </si>
  <si>
    <t>Epirb</t>
  </si>
  <si>
    <t>Marque / type</t>
  </si>
  <si>
    <t>n°série</t>
  </si>
  <si>
    <t>Transpondeur radar</t>
  </si>
  <si>
    <t>VHF  portable</t>
  </si>
  <si>
    <t>Marque</t>
  </si>
  <si>
    <t>Taille</t>
  </si>
  <si>
    <t xml:space="preserve">Equipement </t>
  </si>
  <si>
    <t>Sac étanche</t>
  </si>
  <si>
    <t>grée avec</t>
  </si>
  <si>
    <t>Caisson pont 2 AR Bd</t>
  </si>
  <si>
    <t>Sac d'urgence zone fret babord</t>
  </si>
  <si>
    <t>Signature du Capitaine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</si>
</sst>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b/>
      <sz val="16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11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11"/>
      </patternFill>
    </fill>
    <fill>
      <patternFill patternType="solid">
        <fgColor indexed="43"/>
        <bgColor indexed="64"/>
      </patternFill>
    </fill>
    <fill>
      <patternFill patternType="mediumGray">
        <fgColor indexed="42"/>
        <bgColor indexed="42"/>
      </patternFill>
    </fill>
    <fill>
      <patternFill patternType="darkGray">
        <fgColor indexed="9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1" fillId="2" borderId="3" xfId="0" applyFont="1" applyFill="1" applyBorder="1" applyAlignment="1" applyProtection="1">
      <alignment vertical="center"/>
    </xf>
    <xf numFmtId="0" fontId="1" fillId="3" borderId="0" xfId="0" applyFont="1" applyFill="1" applyBorder="1" applyAlignment="1" applyProtection="1">
      <alignment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0" fontId="2" fillId="0" borderId="0" xfId="0" applyFont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9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2" fillId="8" borderId="0" xfId="0" applyFont="1" applyFill="1"/>
    <xf numFmtId="0" fontId="2" fillId="0" borderId="0" xfId="0" applyFont="1"/>
    <xf numFmtId="0" fontId="2" fillId="0" borderId="0" xfId="0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3" fillId="0" borderId="27" xfId="0" applyFont="1" applyBorder="1" applyAlignment="1" applyProtection="1">
      <alignment horizontal="center" vertical="center"/>
    </xf>
    <xf numFmtId="0" fontId="3" fillId="0" borderId="25" xfId="0" applyFont="1" applyBorder="1" applyAlignment="1" applyProtection="1">
      <alignment horizontal="center" vertical="center"/>
    </xf>
    <xf numFmtId="0" fontId="3" fillId="0" borderId="26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3" borderId="27" xfId="0" applyNumberFormat="1" applyFont="1" applyFill="1" applyBorder="1" applyAlignment="1">
      <alignment horizontal="center" vertical="center" wrapText="1"/>
    </xf>
    <xf numFmtId="0" fontId="2" fillId="3" borderId="26" xfId="0" applyNumberFormat="1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2" fillId="5" borderId="45" xfId="0" applyFont="1" applyFill="1" applyBorder="1" applyAlignment="1">
      <alignment horizontal="center" vertical="center"/>
    </xf>
    <xf numFmtId="0" fontId="2" fillId="5" borderId="46" xfId="0" applyFont="1" applyFill="1" applyBorder="1" applyAlignment="1">
      <alignment horizontal="center" vertical="center"/>
    </xf>
    <xf numFmtId="0" fontId="2" fillId="5" borderId="47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2" fillId="0" borderId="48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1" fillId="3" borderId="11" xfId="0" applyFont="1" applyFill="1" applyBorder="1" applyAlignment="1" applyProtection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2" fillId="0" borderId="43" xfId="0" applyFont="1" applyFill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3" borderId="41" xfId="0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1" fillId="3" borderId="42" xfId="0" applyFont="1" applyFill="1" applyBorder="1" applyAlignment="1" applyProtection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20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8" xfId="0" applyBorder="1"/>
    <xf numFmtId="0" fontId="2" fillId="7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" fillId="9" borderId="38" xfId="0" applyFont="1" applyFill="1" applyBorder="1" applyAlignment="1">
      <alignment horizontal="center" vertical="center" wrapText="1"/>
    </xf>
    <xf numFmtId="0" fontId="1" fillId="9" borderId="39" xfId="0" applyFont="1" applyFill="1" applyBorder="1" applyAlignment="1">
      <alignment horizontal="center" vertical="center" wrapText="1"/>
    </xf>
    <xf numFmtId="0" fontId="1" fillId="9" borderId="40" xfId="0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0" fontId="2" fillId="7" borderId="36" xfId="0" applyFont="1" applyFill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1" fillId="9" borderId="32" xfId="0" applyFont="1" applyFill="1" applyBorder="1" applyAlignment="1">
      <alignment horizontal="center" vertical="center" wrapText="1"/>
    </xf>
    <xf numFmtId="0" fontId="1" fillId="9" borderId="33" xfId="0" applyFont="1" applyFill="1" applyBorder="1" applyAlignment="1">
      <alignment horizontal="center" vertical="center" wrapText="1"/>
    </xf>
    <xf numFmtId="0" fontId="1" fillId="9" borderId="34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0" fillId="0" borderId="26" xfId="0" applyBorder="1"/>
    <xf numFmtId="0" fontId="2" fillId="7" borderId="19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5" borderId="29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28</xdr:col>
      <xdr:colOff>54449</xdr:colOff>
      <xdr:row>0</xdr:row>
      <xdr:rowOff>21772</xdr:rowOff>
    </xdr:from>
    <xdr:to>
      <xdr:col>39</xdr:col>
      <xdr:colOff>241300</xdr:colOff>
      <xdr:row>35</xdr:row>
      <xdr:rowOff>413656</xdr:rowOff>
    </xdr:to>
    <xdr:sp macro="" textlink="">
      <xdr:nvSpPr>
        <xdr:cNvPr id="2" name="AutoShape 28"/>
        <xdr:cNvSpPr>
          <a:spLocks noChangeArrowheads="1"/>
        </xdr:cNvSpPr>
      </xdr:nvSpPr>
      <xdr:spPr bwMode="auto">
        <a:xfrm rot="-5400000">
          <a:off x="7719570" y="-709149"/>
          <a:ext cx="1449159" cy="2911001"/>
        </a:xfrm>
        <a:prstGeom prst="verticalScroll">
          <a:avLst>
            <a:gd name="adj" fmla="val 8120"/>
          </a:avLst>
        </a:prstGeom>
        <a:solidFill>
          <a:srgbClr xmlns:mc="http://schemas.openxmlformats.org/markup-compatibility/2006" xmlns:a14="http://schemas.microsoft.com/office/drawing/2010/main" val="FFCC99" mc:Ignorable="a14" a14:legacySpreadsheetColorIndex="47">
            <a:alpha val="79999"/>
          </a:srgbClr>
        </a:solidFill>
        <a:ln w="31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 fPrintsWithSheet="0"/>
  </xdr:twoCellAnchor>
  <xdr:twoCellAnchor editAs="absolute">
    <xdr:from>
      <xdr:col>27</xdr:col>
      <xdr:colOff>4535</xdr:colOff>
      <xdr:row>49</xdr:row>
      <xdr:rowOff>304800</xdr:rowOff>
    </xdr:from>
    <xdr:to>
      <xdr:col>41</xdr:col>
      <xdr:colOff>4534</xdr:colOff>
      <xdr:row>327</xdr:row>
      <xdr:rowOff>0</xdr:rowOff>
    </xdr:to>
    <xdr:sp macro="" textlink="">
      <xdr:nvSpPr>
        <xdr:cNvPr id="3" name="AutoShape 26"/>
        <xdr:cNvSpPr>
          <a:spLocks noChangeArrowheads="1"/>
        </xdr:cNvSpPr>
      </xdr:nvSpPr>
      <xdr:spPr bwMode="auto">
        <a:xfrm>
          <a:off x="6691085" y="1819275"/>
          <a:ext cx="3467099" cy="5324475"/>
        </a:xfrm>
        <a:prstGeom prst="verticalScroll">
          <a:avLst>
            <a:gd name="adj" fmla="val 8641"/>
          </a:avLst>
        </a:prstGeom>
        <a:solidFill>
          <a:srgbClr xmlns:mc="http://schemas.openxmlformats.org/markup-compatibility/2006" xmlns:a14="http://schemas.microsoft.com/office/drawing/2010/main" val="FFCC99" mc:Ignorable="a14" a14:legacySpreadsheetColorIndex="47">
            <a:alpha val="79999"/>
          </a:srgbClr>
        </a:solidFill>
        <a:ln w="31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57150</xdr:rowOff>
        </xdr:from>
        <xdr:to>
          <xdr:col>19</xdr:col>
          <xdr:colOff>57150</xdr:colOff>
          <xdr:row>0</xdr:row>
          <xdr:rowOff>400050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35</xdr:row>
          <xdr:rowOff>66675</xdr:rowOff>
        </xdr:from>
        <xdr:to>
          <xdr:col>19</xdr:col>
          <xdr:colOff>57150</xdr:colOff>
          <xdr:row>35</xdr:row>
          <xdr:rowOff>409575</xdr:rowOff>
        </xdr:to>
        <xdr:sp macro="" textlink="">
          <xdr:nvSpPr>
            <xdr:cNvPr id="1026" name="CommandButton3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49</xdr:row>
          <xdr:rowOff>76200</xdr:rowOff>
        </xdr:from>
        <xdr:to>
          <xdr:col>19</xdr:col>
          <xdr:colOff>57150</xdr:colOff>
          <xdr:row>49</xdr:row>
          <xdr:rowOff>419100</xdr:rowOff>
        </xdr:to>
        <xdr:sp macro="" textlink="">
          <xdr:nvSpPr>
            <xdr:cNvPr id="1027" name="CommandButton4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116</xdr:row>
          <xdr:rowOff>85725</xdr:rowOff>
        </xdr:from>
        <xdr:to>
          <xdr:col>19</xdr:col>
          <xdr:colOff>57150</xdr:colOff>
          <xdr:row>116</xdr:row>
          <xdr:rowOff>428625</xdr:rowOff>
        </xdr:to>
        <xdr:sp macro="" textlink="">
          <xdr:nvSpPr>
            <xdr:cNvPr id="1028" name="CommandButton5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153</xdr:row>
          <xdr:rowOff>85725</xdr:rowOff>
        </xdr:from>
        <xdr:to>
          <xdr:col>19</xdr:col>
          <xdr:colOff>57150</xdr:colOff>
          <xdr:row>153</xdr:row>
          <xdr:rowOff>428625</xdr:rowOff>
        </xdr:to>
        <xdr:sp macro="" textlink="">
          <xdr:nvSpPr>
            <xdr:cNvPr id="1029" name="CommandButton7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183</xdr:row>
          <xdr:rowOff>95250</xdr:rowOff>
        </xdr:from>
        <xdr:to>
          <xdr:col>19</xdr:col>
          <xdr:colOff>57150</xdr:colOff>
          <xdr:row>183</xdr:row>
          <xdr:rowOff>438150</xdr:rowOff>
        </xdr:to>
        <xdr:sp macro="" textlink="">
          <xdr:nvSpPr>
            <xdr:cNvPr id="1030" name="CommandButton8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219</xdr:row>
          <xdr:rowOff>95250</xdr:rowOff>
        </xdr:from>
        <xdr:to>
          <xdr:col>19</xdr:col>
          <xdr:colOff>57150</xdr:colOff>
          <xdr:row>219</xdr:row>
          <xdr:rowOff>438150</xdr:rowOff>
        </xdr:to>
        <xdr:sp macro="" textlink="">
          <xdr:nvSpPr>
            <xdr:cNvPr id="1031" name="CommandButton9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242</xdr:row>
          <xdr:rowOff>95250</xdr:rowOff>
        </xdr:from>
        <xdr:to>
          <xdr:col>19</xdr:col>
          <xdr:colOff>57150</xdr:colOff>
          <xdr:row>242</xdr:row>
          <xdr:rowOff>438150</xdr:rowOff>
        </xdr:to>
        <xdr:sp macro="" textlink="">
          <xdr:nvSpPr>
            <xdr:cNvPr id="1032" name="CommandButton10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250</xdr:row>
          <xdr:rowOff>104775</xdr:rowOff>
        </xdr:from>
        <xdr:to>
          <xdr:col>19</xdr:col>
          <xdr:colOff>57150</xdr:colOff>
          <xdr:row>250</xdr:row>
          <xdr:rowOff>447675</xdr:rowOff>
        </xdr:to>
        <xdr:sp macro="" textlink="">
          <xdr:nvSpPr>
            <xdr:cNvPr id="1033" name="CommandButton1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258</xdr:row>
          <xdr:rowOff>104775</xdr:rowOff>
        </xdr:from>
        <xdr:to>
          <xdr:col>19</xdr:col>
          <xdr:colOff>57150</xdr:colOff>
          <xdr:row>258</xdr:row>
          <xdr:rowOff>447675</xdr:rowOff>
        </xdr:to>
        <xdr:sp macro="" textlink="">
          <xdr:nvSpPr>
            <xdr:cNvPr id="1034" name="CommandButton1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281</xdr:row>
          <xdr:rowOff>114300</xdr:rowOff>
        </xdr:from>
        <xdr:to>
          <xdr:col>19</xdr:col>
          <xdr:colOff>57150</xdr:colOff>
          <xdr:row>298</xdr:row>
          <xdr:rowOff>0</xdr:rowOff>
        </xdr:to>
        <xdr:sp macro="" textlink="">
          <xdr:nvSpPr>
            <xdr:cNvPr id="1035" name="CommandButton13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298</xdr:row>
          <xdr:rowOff>114300</xdr:rowOff>
        </xdr:from>
        <xdr:to>
          <xdr:col>19</xdr:col>
          <xdr:colOff>57150</xdr:colOff>
          <xdr:row>324</xdr:row>
          <xdr:rowOff>0</xdr:rowOff>
        </xdr:to>
        <xdr:sp macro="" textlink="">
          <xdr:nvSpPr>
            <xdr:cNvPr id="1036" name="CommandButton14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209550</xdr:colOff>
          <xdr:row>0</xdr:row>
          <xdr:rowOff>247650</xdr:rowOff>
        </xdr:from>
        <xdr:to>
          <xdr:col>43</xdr:col>
          <xdr:colOff>123825</xdr:colOff>
          <xdr:row>35</xdr:row>
          <xdr:rowOff>142875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180975</xdr:colOff>
          <xdr:row>281</xdr:row>
          <xdr:rowOff>390525</xdr:rowOff>
        </xdr:from>
        <xdr:to>
          <xdr:col>43</xdr:col>
          <xdr:colOff>95250</xdr:colOff>
          <xdr:row>326</xdr:row>
          <xdr:rowOff>76200</xdr:rowOff>
        </xdr:to>
        <xdr:sp macro="" textlink="">
          <xdr:nvSpPr>
            <xdr:cNvPr id="1038" name="CommandButton6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95250</xdr:colOff>
          <xdr:row>116</xdr:row>
          <xdr:rowOff>238125</xdr:rowOff>
        </xdr:from>
        <xdr:to>
          <xdr:col>44</xdr:col>
          <xdr:colOff>76200</xdr:colOff>
          <xdr:row>153</xdr:row>
          <xdr:rowOff>285750</xdr:rowOff>
        </xdr:to>
        <xdr:sp macro="" textlink="">
          <xdr:nvSpPr>
            <xdr:cNvPr id="1039" name="CommandButton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180975</xdr:colOff>
          <xdr:row>153</xdr:row>
          <xdr:rowOff>419100</xdr:rowOff>
        </xdr:from>
        <xdr:to>
          <xdr:col>43</xdr:col>
          <xdr:colOff>95250</xdr:colOff>
          <xdr:row>242</xdr:row>
          <xdr:rowOff>9525</xdr:rowOff>
        </xdr:to>
        <xdr:sp macro="" textlink="">
          <xdr:nvSpPr>
            <xdr:cNvPr id="1040" name="CommandButton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180975</xdr:colOff>
          <xdr:row>242</xdr:row>
          <xdr:rowOff>409575</xdr:rowOff>
        </xdr:from>
        <xdr:to>
          <xdr:col>43</xdr:col>
          <xdr:colOff>95250</xdr:colOff>
          <xdr:row>281</xdr:row>
          <xdr:rowOff>0</xdr:rowOff>
        </xdr:to>
        <xdr:sp macro="" textlink="">
          <xdr:nvSpPr>
            <xdr:cNvPr id="1041" name="CommandButton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140</xdr:row>
          <xdr:rowOff>85725</xdr:rowOff>
        </xdr:from>
        <xdr:to>
          <xdr:col>19</xdr:col>
          <xdr:colOff>57150</xdr:colOff>
          <xdr:row>140</xdr:row>
          <xdr:rowOff>428625</xdr:rowOff>
        </xdr:to>
        <xdr:sp macro="" textlink="">
          <xdr:nvSpPr>
            <xdr:cNvPr id="1042" name="CommandButton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pyr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Ecran de veille"/>
      <sheetName val="Sommaire"/>
      <sheetName val="Liste équipage"/>
      <sheetName val="Liste du personnel"/>
      <sheetName val="Résumé"/>
      <sheetName val="Liste certificats"/>
      <sheetName val="Armoire  pompier"/>
      <sheetName val="Bouteilles d'air"/>
      <sheetName val="Extincteurs"/>
      <sheetName val="Armoires incendie"/>
      <sheetName val="EEBD"/>
      <sheetName val="Brassières"/>
      <sheetName val="Radeaux &amp; Chutes"/>
      <sheetName val="Radio SAR"/>
      <sheetName val="pyrotechnie"/>
      <sheetName val="Combinaison d'immersion"/>
      <sheetName val="Canot"/>
      <sheetName val="Bouées couronnes"/>
      <sheetName val="SOPEP"/>
      <sheetName val="inventaire pharma"/>
      <sheetName val="commande pharma"/>
      <sheetName val="demande AT"/>
      <sheetName val="bon de commande"/>
      <sheetName val="Atte formation sécu"/>
      <sheetName val="Atte défaillance"/>
      <sheetName val="Quest tout navigant"/>
      <sheetName val="Quest bosco"/>
      <sheetName val="Quest matelot"/>
      <sheetName val="Quest ouvrier"/>
      <sheetName val="Quest capitaine"/>
      <sheetName val="Quest chef"/>
      <sheetName val="fiche de remarque"/>
      <sheetName val="rpa"/>
      <sheetName val="re"/>
      <sheetName val="véhicule de tourisme"/>
      <sheetName val="véhicule fret"/>
      <sheetName val="passager"/>
      <sheetName val="fret ou colis"/>
    </sheetNames>
    <sheetDataSet>
      <sheetData sheetId="0"/>
      <sheetData sheetId="1"/>
      <sheetData sheetId="2"/>
      <sheetData sheetId="3">
        <row r="6">
          <cell r="E6" t="str">
            <v>LENORMAND Sylvain</v>
          </cell>
        </row>
      </sheetData>
      <sheetData sheetId="4">
        <row r="2">
          <cell r="A2" t="str">
            <v>BANNET Hugues</v>
          </cell>
          <cell r="B2" t="str">
            <v>BOULEUC Julien</v>
          </cell>
          <cell r="C2" t="str">
            <v>BILYK François</v>
          </cell>
          <cell r="D2" t="str">
            <v>ALLANIC Guenaël</v>
          </cell>
          <cell r="E2" t="str">
            <v>ALLIOUX Philippe</v>
          </cell>
          <cell r="F2" t="str">
            <v>ALLIOUX Philippe</v>
          </cell>
          <cell r="I2" t="str">
            <v>Bangor</v>
          </cell>
          <cell r="J2" t="str">
            <v>Capitaine</v>
          </cell>
        </row>
        <row r="3">
          <cell r="A3" t="str">
            <v>FABRE Yann</v>
          </cell>
          <cell r="B3" t="str">
            <v xml:space="preserve">CORITON Pascal           </v>
          </cell>
          <cell r="C3" t="str">
            <v>CLEMENT Olivier</v>
          </cell>
          <cell r="D3" t="str">
            <v>BERROU Claude</v>
          </cell>
          <cell r="E3" t="str">
            <v>BERROU Stéphane</v>
          </cell>
          <cell r="F3" t="str">
            <v>ANSQUER Sylviane</v>
          </cell>
          <cell r="I3" t="str">
            <v>Ile de Groix</v>
          </cell>
          <cell r="J3" t="str">
            <v>Chef Mécanicien</v>
          </cell>
        </row>
        <row r="4">
          <cell r="A4" t="str">
            <v>ILLIAQUER Jean Luc</v>
          </cell>
          <cell r="B4" t="str">
            <v>COUTURIER Eric</v>
          </cell>
          <cell r="C4" t="str">
            <v>CORNU Franck</v>
          </cell>
          <cell r="D4" t="str">
            <v>BESNIER Claude</v>
          </cell>
          <cell r="E4" t="str">
            <v>BOUANCHAUD Martial</v>
          </cell>
          <cell r="F4" t="str">
            <v>BERNERY Antony</v>
          </cell>
          <cell r="I4" t="str">
            <v>Saint-Tudy</v>
          </cell>
          <cell r="J4" t="str">
            <v>Ouvrier Mécanicien</v>
          </cell>
        </row>
        <row r="5">
          <cell r="A5" t="str">
            <v>LAVAUX Vincent</v>
          </cell>
          <cell r="B5" t="str">
            <v>CROCHARD Yoann</v>
          </cell>
          <cell r="C5" t="str">
            <v>COURIO Pascal</v>
          </cell>
          <cell r="D5" t="str">
            <v>CHATTE Philippe</v>
          </cell>
          <cell r="E5" t="str">
            <v>BOULCH Mathieu</v>
          </cell>
          <cell r="F5" t="str">
            <v>BERROU Claude</v>
          </cell>
          <cell r="I5" t="str">
            <v>Vindilis</v>
          </cell>
          <cell r="J5" t="str">
            <v>Bosco</v>
          </cell>
        </row>
        <row r="6">
          <cell r="A6" t="str">
            <v>LE GUIRREC Luc</v>
          </cell>
          <cell r="B6" t="str">
            <v>DONNART Philippe</v>
          </cell>
          <cell r="C6" t="str">
            <v>FABLET Mario</v>
          </cell>
          <cell r="D6" t="str">
            <v>CORNU Christophe</v>
          </cell>
          <cell r="E6" t="str">
            <v>GRANGER Mickaël</v>
          </cell>
          <cell r="F6" t="str">
            <v>BERROU Stéphane</v>
          </cell>
          <cell r="J6" t="str">
            <v>Receveur</v>
          </cell>
        </row>
        <row r="7">
          <cell r="A7" t="str">
            <v>LE GURUN Sebastien</v>
          </cell>
          <cell r="B7" t="str">
            <v>GROISARD Jean</v>
          </cell>
          <cell r="C7" t="str">
            <v>JUGEAU Denis</v>
          </cell>
          <cell r="D7" t="str">
            <v>HUCHET Stéphane</v>
          </cell>
          <cell r="E7" t="str">
            <v>JARNO Fabrice</v>
          </cell>
          <cell r="F7" t="str">
            <v>BILYK François</v>
          </cell>
          <cell r="J7" t="str">
            <v>Matelot</v>
          </cell>
        </row>
        <row r="8">
          <cell r="A8" t="str">
            <v>LE ROUX Jean-René</v>
          </cell>
          <cell r="B8" t="str">
            <v xml:space="preserve">HARNOIS Gilles           </v>
          </cell>
          <cell r="C8" t="str">
            <v>LE CALVE Claude</v>
          </cell>
          <cell r="D8" t="str">
            <v>ILLIAQUER Erwan</v>
          </cell>
          <cell r="E8" t="str">
            <v>MARTEL Olivier</v>
          </cell>
          <cell r="F8" t="str">
            <v>BOUANCHAUD Martial</v>
          </cell>
          <cell r="J8" t="str">
            <v>Stagiaire</v>
          </cell>
        </row>
        <row r="9">
          <cell r="A9" t="str">
            <v>LENORMAND Sylvain</v>
          </cell>
          <cell r="B9" t="str">
            <v xml:space="preserve">LARSONNEUR Philippe      </v>
          </cell>
          <cell r="C9" t="str">
            <v>LE DOUX Frédéric</v>
          </cell>
          <cell r="D9" t="str">
            <v>KERIGNARD Yannick</v>
          </cell>
          <cell r="E9" t="str">
            <v>PARTHENAY Eric</v>
          </cell>
          <cell r="F9" t="str">
            <v>BOULCH Mathieu</v>
          </cell>
        </row>
        <row r="10">
          <cell r="A10" t="str">
            <v>MARTIN GOUSSET Achille</v>
          </cell>
          <cell r="B10" t="str">
            <v>LOUSSOUARN Eric</v>
          </cell>
          <cell r="C10" t="str">
            <v>MOREAU Guillaume</v>
          </cell>
          <cell r="D10" t="str">
            <v>LE BORGNE Gilles</v>
          </cell>
          <cell r="E10" t="str">
            <v>ROULLE Yann</v>
          </cell>
          <cell r="F10" t="str">
            <v>BRIERE Pierre-Yves</v>
          </cell>
        </row>
        <row r="11">
          <cell r="A11" t="str">
            <v>MENS Jean François</v>
          </cell>
          <cell r="B11" t="str">
            <v>MAHAUD Mathieu</v>
          </cell>
          <cell r="C11" t="str">
            <v>PERRON Nicolas</v>
          </cell>
          <cell r="D11" t="str">
            <v>LE GODEC Yvan</v>
          </cell>
          <cell r="F11" t="str">
            <v>BUSSON Nathalie</v>
          </cell>
        </row>
        <row r="12">
          <cell r="A12" t="str">
            <v>PELLETIER Yves</v>
          </cell>
          <cell r="B12" t="str">
            <v>MARZIN Jean Michel</v>
          </cell>
          <cell r="C12" t="str">
            <v>PLUNIAN Jean-Yves</v>
          </cell>
          <cell r="D12" t="str">
            <v>LE TALLEC Hervé</v>
          </cell>
          <cell r="F12" t="str">
            <v>CHARVIN Sebastien</v>
          </cell>
        </row>
        <row r="13">
          <cell r="A13" t="str">
            <v>RICHE Vincent</v>
          </cell>
          <cell r="B13" t="str">
            <v>PICHON Nicolas</v>
          </cell>
          <cell r="C13" t="str">
            <v>SEVENO Vincent</v>
          </cell>
          <cell r="D13" t="str">
            <v>MOISAN Stéphane</v>
          </cell>
          <cell r="F13" t="str">
            <v>CORNU Christophe</v>
          </cell>
        </row>
        <row r="14">
          <cell r="A14" t="str">
            <v>ROPTIN Guy</v>
          </cell>
          <cell r="C14" t="str">
            <v>STEPHANT Georges</v>
          </cell>
          <cell r="D14" t="str">
            <v>MOREL Grégory</v>
          </cell>
          <cell r="F14" t="str">
            <v>CORNU Pierre</v>
          </cell>
        </row>
        <row r="15">
          <cell r="C15" t="str">
            <v>TANGUY Marc</v>
          </cell>
          <cell r="D15" t="str">
            <v>NEDELEC Régis</v>
          </cell>
          <cell r="F15" t="str">
            <v>DE CECCO Jérome</v>
          </cell>
        </row>
        <row r="16">
          <cell r="C16" t="str">
            <v>THOMAS Aymeric</v>
          </cell>
          <cell r="D16" t="str">
            <v>POUZOULIC Marc</v>
          </cell>
          <cell r="F16" t="str">
            <v>DELANOUE Jean-Marc</v>
          </cell>
        </row>
        <row r="17">
          <cell r="C17" t="str">
            <v>TONNEL Cyrille</v>
          </cell>
          <cell r="D17" t="str">
            <v>ROPERCH Fabrice</v>
          </cell>
          <cell r="F17" t="str">
            <v>DESHOUX Gérard</v>
          </cell>
        </row>
        <row r="18">
          <cell r="C18" t="str">
            <v>YVON Bruno</v>
          </cell>
          <cell r="D18" t="str">
            <v>THOMAS Joseph</v>
          </cell>
          <cell r="F18" t="str">
            <v>DONNARD Erwan</v>
          </cell>
        </row>
        <row r="19">
          <cell r="F19" t="str">
            <v>EVENNO Yves</v>
          </cell>
        </row>
        <row r="20">
          <cell r="F20" t="str">
            <v>FABLET Mario</v>
          </cell>
        </row>
        <row r="21">
          <cell r="F21" t="str">
            <v>GOUDIN Sandrine</v>
          </cell>
        </row>
        <row r="22">
          <cell r="F22" t="str">
            <v>GOUELLO Gilles</v>
          </cell>
        </row>
        <row r="23">
          <cell r="F23" t="str">
            <v>GRANGER Mickaël</v>
          </cell>
        </row>
        <row r="24">
          <cell r="F24" t="str">
            <v>GUYADER Karine</v>
          </cell>
        </row>
        <row r="25">
          <cell r="F25" t="str">
            <v>HERVOT Christophe</v>
          </cell>
        </row>
        <row r="26">
          <cell r="F26" t="str">
            <v>ILLIAQUER Damien</v>
          </cell>
        </row>
        <row r="27">
          <cell r="F27" t="str">
            <v>JARNO Fabrice</v>
          </cell>
        </row>
        <row r="28">
          <cell r="F28" t="str">
            <v>JEHENNE Laurent</v>
          </cell>
        </row>
        <row r="29">
          <cell r="F29" t="str">
            <v>JUGEAU Daniel</v>
          </cell>
        </row>
        <row r="30">
          <cell r="F30" t="str">
            <v>LE CORFF Yvon</v>
          </cell>
        </row>
        <row r="31">
          <cell r="F31" t="str">
            <v>LE GODEC Yvan</v>
          </cell>
        </row>
        <row r="32">
          <cell r="F32" t="str">
            <v>LE GURUN Christian</v>
          </cell>
        </row>
        <row r="33">
          <cell r="F33" t="str">
            <v>LUCAS Sebastien</v>
          </cell>
        </row>
        <row r="34">
          <cell r="F34" t="str">
            <v>MARTEL Olivier</v>
          </cell>
        </row>
        <row r="35">
          <cell r="F35" t="str">
            <v>MATHIEU Julien</v>
          </cell>
        </row>
        <row r="36">
          <cell r="F36" t="str">
            <v>MOREL Grégory</v>
          </cell>
        </row>
        <row r="37">
          <cell r="F37" t="str">
            <v>NEDELEC Régis</v>
          </cell>
        </row>
        <row r="38">
          <cell r="F38" t="str">
            <v>OLIERIC Robert</v>
          </cell>
        </row>
        <row r="39">
          <cell r="F39" t="str">
            <v>ORLANDO Pierre</v>
          </cell>
        </row>
        <row r="40">
          <cell r="F40" t="str">
            <v>PARTHENAY Eric</v>
          </cell>
        </row>
        <row r="41">
          <cell r="F41" t="str">
            <v>PERRON Nicolas</v>
          </cell>
        </row>
        <row r="42">
          <cell r="F42" t="str">
            <v>PLUNIAN Jean-Yves</v>
          </cell>
        </row>
        <row r="43">
          <cell r="F43" t="str">
            <v>POUZOULIC Marc</v>
          </cell>
        </row>
        <row r="44">
          <cell r="F44" t="str">
            <v>RIBOUCHON Damien</v>
          </cell>
        </row>
        <row r="45">
          <cell r="F45" t="str">
            <v>RIO Christophe</v>
          </cell>
        </row>
        <row r="46">
          <cell r="F46" t="str">
            <v>ROPERCH Fabrice</v>
          </cell>
        </row>
        <row r="47">
          <cell r="F47" t="str">
            <v>ROULLE Yann</v>
          </cell>
        </row>
        <row r="48">
          <cell r="F48" t="str">
            <v>ROUZO Daniel</v>
          </cell>
        </row>
        <row r="49">
          <cell r="F49" t="str">
            <v>SEVENO Vincent</v>
          </cell>
        </row>
        <row r="50">
          <cell r="F50" t="str">
            <v>THOMAS Aurelien</v>
          </cell>
        </row>
        <row r="51">
          <cell r="F51" t="str">
            <v>THOMAS Mathieu</v>
          </cell>
        </row>
        <row r="52">
          <cell r="F52" t="str">
            <v>TONNEL Christophe</v>
          </cell>
        </row>
        <row r="53">
          <cell r="F53" t="str">
            <v>TONNERRE Laurent</v>
          </cell>
        </row>
        <row r="54">
          <cell r="F54" t="str">
            <v>YRIS Philippe</v>
          </cell>
        </row>
        <row r="55">
          <cell r="F55" t="str">
            <v>YVON Bruno</v>
          </cell>
        </row>
      </sheetData>
      <sheetData sheetId="5"/>
      <sheetData sheetId="6"/>
      <sheetData sheetId="7">
        <row r="3">
          <cell r="A3" t="str">
            <v>Tenues de pompiers (pantalon et veste)</v>
          </cell>
          <cell r="G3">
            <v>2</v>
          </cell>
          <cell r="I3">
            <v>2</v>
          </cell>
          <cell r="BD3">
            <v>0</v>
          </cell>
        </row>
        <row r="4">
          <cell r="A4" t="str">
            <v>Bottes</v>
          </cell>
          <cell r="G4">
            <v>2</v>
          </cell>
          <cell r="I4">
            <v>2</v>
          </cell>
          <cell r="BD4">
            <v>0</v>
          </cell>
        </row>
        <row r="5">
          <cell r="A5" t="str">
            <v>Gants</v>
          </cell>
          <cell r="G5">
            <v>2</v>
          </cell>
          <cell r="I5">
            <v>2</v>
          </cell>
          <cell r="BD5">
            <v>0</v>
          </cell>
        </row>
        <row r="6">
          <cell r="A6" t="str">
            <v>Sous-gants coton</v>
          </cell>
          <cell r="G6">
            <v>2</v>
          </cell>
          <cell r="I6">
            <v>2</v>
          </cell>
          <cell r="K6" t="str">
            <v>kjhkjhj</v>
          </cell>
          <cell r="BD6">
            <v>1</v>
          </cell>
        </row>
        <row r="7">
          <cell r="A7" t="str">
            <v>Cagoules coton</v>
          </cell>
          <cell r="G7">
            <v>2</v>
          </cell>
          <cell r="I7">
            <v>2</v>
          </cell>
          <cell r="BD7">
            <v>0</v>
          </cell>
        </row>
        <row r="8">
          <cell r="A8" t="str">
            <v>Ceintures</v>
          </cell>
          <cell r="G8">
            <v>2</v>
          </cell>
          <cell r="I8">
            <v>2</v>
          </cell>
          <cell r="BD8">
            <v>0</v>
          </cell>
        </row>
        <row r="9">
          <cell r="A9" t="str">
            <v>Lignes de vie</v>
          </cell>
          <cell r="G9">
            <v>2</v>
          </cell>
          <cell r="I9">
            <v>2</v>
          </cell>
          <cell r="BD9">
            <v>0</v>
          </cell>
        </row>
        <row r="10">
          <cell r="A10" t="str">
            <v>Casques</v>
          </cell>
          <cell r="G10">
            <v>2</v>
          </cell>
          <cell r="I10">
            <v>2</v>
          </cell>
          <cell r="BD10">
            <v>0</v>
          </cell>
        </row>
        <row r="11">
          <cell r="A11" t="str">
            <v>Lampes torches</v>
          </cell>
          <cell r="G11">
            <v>2</v>
          </cell>
          <cell r="I11">
            <v>2</v>
          </cell>
          <cell r="BD11">
            <v>0</v>
          </cell>
        </row>
        <row r="12">
          <cell r="A12" t="str">
            <v>Haches</v>
          </cell>
          <cell r="G12">
            <v>2</v>
          </cell>
          <cell r="I12">
            <v>2</v>
          </cell>
          <cell r="BD12">
            <v>0</v>
          </cell>
        </row>
        <row r="15">
          <cell r="A15" t="str">
            <v>Tenues de pompiers (pantalon et veste)</v>
          </cell>
          <cell r="G15">
            <v>2</v>
          </cell>
          <cell r="I15">
            <v>2</v>
          </cell>
          <cell r="BD15">
            <v>0</v>
          </cell>
        </row>
        <row r="16">
          <cell r="A16" t="str">
            <v>Bottes</v>
          </cell>
          <cell r="G16">
            <v>2</v>
          </cell>
          <cell r="I16">
            <v>2</v>
          </cell>
          <cell r="BD16">
            <v>0</v>
          </cell>
        </row>
        <row r="17">
          <cell r="A17" t="str">
            <v>Gants</v>
          </cell>
          <cell r="G17">
            <v>2</v>
          </cell>
          <cell r="I17">
            <v>2</v>
          </cell>
          <cell r="BD17">
            <v>0</v>
          </cell>
        </row>
        <row r="18">
          <cell r="A18" t="str">
            <v>Sous-gants coton</v>
          </cell>
          <cell r="G18">
            <v>2</v>
          </cell>
          <cell r="I18">
            <v>2</v>
          </cell>
          <cell r="BD18">
            <v>0</v>
          </cell>
        </row>
        <row r="19">
          <cell r="A19" t="str">
            <v>Cagoules coton</v>
          </cell>
          <cell r="G19">
            <v>2</v>
          </cell>
          <cell r="I19">
            <v>2</v>
          </cell>
          <cell r="BD19">
            <v>0</v>
          </cell>
        </row>
        <row r="20">
          <cell r="A20" t="str">
            <v>Ceintures</v>
          </cell>
          <cell r="G20">
            <v>2</v>
          </cell>
          <cell r="I20">
            <v>2</v>
          </cell>
          <cell r="BD20">
            <v>0</v>
          </cell>
        </row>
        <row r="21">
          <cell r="A21" t="str">
            <v>Lignes de vie</v>
          </cell>
          <cell r="G21">
            <v>2</v>
          </cell>
          <cell r="I21">
            <v>2</v>
          </cell>
          <cell r="BD21">
            <v>0</v>
          </cell>
        </row>
        <row r="22">
          <cell r="A22" t="str">
            <v>Casques</v>
          </cell>
          <cell r="G22">
            <v>2</v>
          </cell>
          <cell r="I22">
            <v>2</v>
          </cell>
          <cell r="BD22">
            <v>0</v>
          </cell>
        </row>
        <row r="23">
          <cell r="A23" t="str">
            <v>Lampes torches</v>
          </cell>
          <cell r="G23">
            <v>2</v>
          </cell>
          <cell r="I23">
            <v>2</v>
          </cell>
          <cell r="BD23">
            <v>0</v>
          </cell>
        </row>
        <row r="24">
          <cell r="A24" t="str">
            <v>Haches</v>
          </cell>
          <cell r="G24">
            <v>2</v>
          </cell>
          <cell r="I24">
            <v>2</v>
          </cell>
          <cell r="BD24">
            <v>0</v>
          </cell>
        </row>
        <row r="27">
          <cell r="A27" t="str">
            <v>ARI 1</v>
          </cell>
          <cell r="D27" t="str">
            <v>Passerelle</v>
          </cell>
          <cell r="H27" t="str">
            <v>1254</v>
          </cell>
          <cell r="BD27">
            <v>0</v>
          </cell>
        </row>
        <row r="28">
          <cell r="A28" t="str">
            <v>ARI 2</v>
          </cell>
          <cell r="D28" t="str">
            <v>Passerelle</v>
          </cell>
          <cell r="H28" t="str">
            <v>1546</v>
          </cell>
          <cell r="BD28">
            <v>0</v>
          </cell>
        </row>
        <row r="29">
          <cell r="A29" t="str">
            <v>ARI 3</v>
          </cell>
          <cell r="D29" t="str">
            <v>Passerelle</v>
          </cell>
          <cell r="H29" t="str">
            <v>5623</v>
          </cell>
          <cell r="BD29">
            <v>0</v>
          </cell>
        </row>
        <row r="30">
          <cell r="A30" t="str">
            <v>ARI 4</v>
          </cell>
          <cell r="D30" t="str">
            <v>Machine</v>
          </cell>
          <cell r="H30" t="str">
            <v>2166</v>
          </cell>
          <cell r="BD30">
            <v>0</v>
          </cell>
        </row>
        <row r="31">
          <cell r="A31" t="str">
            <v>ARI 5</v>
          </cell>
          <cell r="H31" t="str">
            <v>65999</v>
          </cell>
          <cell r="BD31">
            <v>0</v>
          </cell>
        </row>
        <row r="32">
          <cell r="A32" t="str">
            <v>ARI 6</v>
          </cell>
          <cell r="H32" t="str">
            <v>65999</v>
          </cell>
          <cell r="BD32">
            <v>0</v>
          </cell>
        </row>
        <row r="33">
          <cell r="A33" t="str">
            <v>ARI 7</v>
          </cell>
          <cell r="H33" t="str">
            <v>65999</v>
          </cell>
          <cell r="BD33">
            <v>0</v>
          </cell>
        </row>
        <row r="34">
          <cell r="A34" t="str">
            <v>ARI 8</v>
          </cell>
          <cell r="D34" t="str">
            <v>sdvdslmv</v>
          </cell>
          <cell r="H34" t="str">
            <v>65999</v>
          </cell>
          <cell r="BD34">
            <v>0</v>
          </cell>
        </row>
      </sheetData>
      <sheetData sheetId="8">
        <row r="3">
          <cell r="P3">
            <v>1</v>
          </cell>
          <cell r="Q3" t="str">
            <v>Passerelle</v>
          </cell>
          <cell r="T3" t="str">
            <v>ARI 1</v>
          </cell>
          <cell r="V3" t="str">
            <v>AX29K</v>
          </cell>
          <cell r="BI3">
            <v>0</v>
          </cell>
        </row>
        <row r="4">
          <cell r="P4">
            <v>2</v>
          </cell>
          <cell r="Q4" t="str">
            <v>Passerelle</v>
          </cell>
          <cell r="T4" t="str">
            <v>ARI 2</v>
          </cell>
          <cell r="BI4">
            <v>0</v>
          </cell>
        </row>
        <row r="5">
          <cell r="P5">
            <v>3</v>
          </cell>
          <cell r="Q5" t="str">
            <v>Passerelle</v>
          </cell>
          <cell r="T5" t="str">
            <v>ARI 3</v>
          </cell>
          <cell r="BI5">
            <v>0</v>
          </cell>
        </row>
        <row r="6">
          <cell r="P6">
            <v>4</v>
          </cell>
          <cell r="Q6" t="str">
            <v>Passerelle</v>
          </cell>
          <cell r="BI6">
            <v>0</v>
          </cell>
        </row>
        <row r="7">
          <cell r="P7">
            <v>5</v>
          </cell>
          <cell r="Q7" t="str">
            <v>Passerelle</v>
          </cell>
          <cell r="BI7">
            <v>0</v>
          </cell>
        </row>
        <row r="8">
          <cell r="P8">
            <v>6</v>
          </cell>
          <cell r="Q8" t="str">
            <v>Passerelle</v>
          </cell>
          <cell r="BI8">
            <v>0</v>
          </cell>
        </row>
        <row r="9">
          <cell r="P9">
            <v>7</v>
          </cell>
          <cell r="Q9" t="str">
            <v>machine</v>
          </cell>
          <cell r="BI9">
            <v>0</v>
          </cell>
        </row>
        <row r="10">
          <cell r="P10">
            <v>8</v>
          </cell>
          <cell r="Q10" t="str">
            <v>machine</v>
          </cell>
          <cell r="BI10">
            <v>0</v>
          </cell>
        </row>
        <row r="11">
          <cell r="P11">
            <v>9</v>
          </cell>
          <cell r="Q11" t="str">
            <v>Passerelle</v>
          </cell>
          <cell r="BI11">
            <v>0</v>
          </cell>
        </row>
        <row r="12">
          <cell r="P12">
            <v>10</v>
          </cell>
          <cell r="Q12" t="str">
            <v>Passerelle</v>
          </cell>
          <cell r="BI12">
            <v>0</v>
          </cell>
        </row>
        <row r="13">
          <cell r="P13">
            <v>11</v>
          </cell>
          <cell r="Q13" t="str">
            <v>Passerelle</v>
          </cell>
          <cell r="BI13">
            <v>0</v>
          </cell>
        </row>
        <row r="14">
          <cell r="P14">
            <v>12</v>
          </cell>
          <cell r="Q14" t="str">
            <v>Passerelle</v>
          </cell>
          <cell r="BI14">
            <v>0</v>
          </cell>
        </row>
      </sheetData>
      <sheetData sheetId="9">
        <row r="4">
          <cell r="A4">
            <v>1</v>
          </cell>
          <cell r="B4" t="str">
            <v>Passerelle</v>
          </cell>
          <cell r="F4">
            <v>43750</v>
          </cell>
          <cell r="AU4">
            <v>0</v>
          </cell>
        </row>
        <row r="5">
          <cell r="A5">
            <v>2</v>
          </cell>
          <cell r="B5" t="str">
            <v>PC Machine</v>
          </cell>
          <cell r="AU5">
            <v>0</v>
          </cell>
        </row>
        <row r="6">
          <cell r="A6">
            <v>3</v>
          </cell>
          <cell r="AU6">
            <v>0</v>
          </cell>
        </row>
        <row r="7">
          <cell r="A7">
            <v>4</v>
          </cell>
          <cell r="AU7">
            <v>0</v>
          </cell>
        </row>
        <row r="8">
          <cell r="A8">
            <v>5</v>
          </cell>
          <cell r="AU8">
            <v>0</v>
          </cell>
        </row>
        <row r="9">
          <cell r="A9">
            <v>6</v>
          </cell>
          <cell r="AU9">
            <v>0</v>
          </cell>
        </row>
        <row r="10">
          <cell r="A10">
            <v>7</v>
          </cell>
          <cell r="AU10">
            <v>0</v>
          </cell>
        </row>
        <row r="11">
          <cell r="A11">
            <v>8</v>
          </cell>
          <cell r="AU11">
            <v>0</v>
          </cell>
        </row>
        <row r="12">
          <cell r="A12">
            <v>9</v>
          </cell>
          <cell r="AU12">
            <v>0</v>
          </cell>
        </row>
        <row r="13">
          <cell r="A13">
            <v>10</v>
          </cell>
          <cell r="AU13">
            <v>0</v>
          </cell>
        </row>
        <row r="14">
          <cell r="A14">
            <v>11</v>
          </cell>
          <cell r="AU14">
            <v>0</v>
          </cell>
        </row>
        <row r="15">
          <cell r="A15">
            <v>12</v>
          </cell>
          <cell r="AU15">
            <v>0</v>
          </cell>
        </row>
        <row r="16">
          <cell r="A16">
            <v>13</v>
          </cell>
          <cell r="AU16">
            <v>0</v>
          </cell>
        </row>
        <row r="17">
          <cell r="A17">
            <v>14</v>
          </cell>
          <cell r="AU17">
            <v>0</v>
          </cell>
        </row>
        <row r="18">
          <cell r="A18">
            <v>15</v>
          </cell>
          <cell r="B18" t="str">
            <v>PC Machine</v>
          </cell>
          <cell r="AU18">
            <v>0</v>
          </cell>
        </row>
        <row r="19">
          <cell r="A19">
            <v>16</v>
          </cell>
          <cell r="B19" t="str">
            <v>PC Machine</v>
          </cell>
          <cell r="AU19">
            <v>0</v>
          </cell>
        </row>
        <row r="20">
          <cell r="A20">
            <v>17</v>
          </cell>
          <cell r="B20" t="str">
            <v>PC Machine</v>
          </cell>
          <cell r="AU20">
            <v>0</v>
          </cell>
        </row>
        <row r="21">
          <cell r="A21">
            <v>18</v>
          </cell>
          <cell r="B21" t="str">
            <v>PC Machine</v>
          </cell>
          <cell r="AU21">
            <v>0</v>
          </cell>
        </row>
        <row r="22">
          <cell r="A22">
            <v>19</v>
          </cell>
          <cell r="B22" t="str">
            <v>PC Machine</v>
          </cell>
          <cell r="AU22">
            <v>0</v>
          </cell>
        </row>
        <row r="25">
          <cell r="A25">
            <v>1</v>
          </cell>
          <cell r="B25" t="str">
            <v>Garage</v>
          </cell>
          <cell r="F25" t="str">
            <v>AZR589</v>
          </cell>
          <cell r="AU25">
            <v>0</v>
          </cell>
        </row>
        <row r="26">
          <cell r="A26">
            <v>2</v>
          </cell>
          <cell r="B26" t="str">
            <v>Garage</v>
          </cell>
          <cell r="AU26">
            <v>0</v>
          </cell>
        </row>
        <row r="27">
          <cell r="A27">
            <v>3</v>
          </cell>
          <cell r="AU27">
            <v>0</v>
          </cell>
        </row>
        <row r="28">
          <cell r="A28">
            <v>4</v>
          </cell>
          <cell r="AU28">
            <v>0</v>
          </cell>
        </row>
        <row r="29">
          <cell r="A29">
            <v>5</v>
          </cell>
          <cell r="AU29">
            <v>0</v>
          </cell>
        </row>
        <row r="30">
          <cell r="A30">
            <v>6</v>
          </cell>
          <cell r="AU30">
            <v>0</v>
          </cell>
        </row>
        <row r="31">
          <cell r="A31">
            <v>7</v>
          </cell>
          <cell r="AU31">
            <v>0</v>
          </cell>
        </row>
        <row r="32">
          <cell r="A32">
            <v>8</v>
          </cell>
          <cell r="AU32">
            <v>0</v>
          </cell>
        </row>
        <row r="33">
          <cell r="A33">
            <v>9</v>
          </cell>
          <cell r="AU33">
            <v>0</v>
          </cell>
        </row>
        <row r="34">
          <cell r="A34">
            <v>10</v>
          </cell>
          <cell r="AU34">
            <v>0</v>
          </cell>
        </row>
        <row r="35">
          <cell r="A35">
            <v>11</v>
          </cell>
          <cell r="AU35">
            <v>0</v>
          </cell>
        </row>
        <row r="36">
          <cell r="A36">
            <v>12</v>
          </cell>
          <cell r="AU36">
            <v>0</v>
          </cell>
        </row>
        <row r="37">
          <cell r="A37">
            <v>13</v>
          </cell>
          <cell r="AU37">
            <v>0</v>
          </cell>
        </row>
        <row r="38">
          <cell r="A38">
            <v>14</v>
          </cell>
          <cell r="B38" t="str">
            <v>Garage</v>
          </cell>
          <cell r="AU38">
            <v>0</v>
          </cell>
        </row>
        <row r="39">
          <cell r="A39">
            <v>15</v>
          </cell>
          <cell r="B39" t="str">
            <v>Garage</v>
          </cell>
          <cell r="AU39">
            <v>0</v>
          </cell>
        </row>
        <row r="40">
          <cell r="A40">
            <v>16</v>
          </cell>
          <cell r="B40" t="str">
            <v>Garage</v>
          </cell>
          <cell r="AU40">
            <v>0</v>
          </cell>
        </row>
        <row r="41">
          <cell r="A41">
            <v>17</v>
          </cell>
          <cell r="B41" t="str">
            <v>Garage</v>
          </cell>
          <cell r="AU41">
            <v>0</v>
          </cell>
        </row>
        <row r="42">
          <cell r="A42">
            <v>18</v>
          </cell>
          <cell r="B42" t="str">
            <v>Garage</v>
          </cell>
          <cell r="AU42">
            <v>0</v>
          </cell>
        </row>
        <row r="45">
          <cell r="A45">
            <v>1</v>
          </cell>
          <cell r="B45" t="str">
            <v>Mach GE Bd</v>
          </cell>
          <cell r="F45">
            <v>4562486</v>
          </cell>
          <cell r="AU45">
            <v>0</v>
          </cell>
        </row>
        <row r="46">
          <cell r="A46">
            <v>2</v>
          </cell>
          <cell r="AU46">
            <v>0</v>
          </cell>
        </row>
        <row r="47">
          <cell r="A47">
            <v>3</v>
          </cell>
          <cell r="AU47">
            <v>0</v>
          </cell>
        </row>
        <row r="48">
          <cell r="A48">
            <v>4</v>
          </cell>
          <cell r="AU48">
            <v>0</v>
          </cell>
        </row>
        <row r="49">
          <cell r="A49">
            <v>5</v>
          </cell>
          <cell r="AU49">
            <v>0</v>
          </cell>
        </row>
        <row r="50">
          <cell r="A50">
            <v>6</v>
          </cell>
          <cell r="AU50">
            <v>0</v>
          </cell>
        </row>
        <row r="51">
          <cell r="A51">
            <v>7</v>
          </cell>
          <cell r="AU51">
            <v>0</v>
          </cell>
        </row>
        <row r="52">
          <cell r="A52">
            <v>8</v>
          </cell>
          <cell r="AU52">
            <v>0</v>
          </cell>
        </row>
        <row r="53">
          <cell r="A53">
            <v>9</v>
          </cell>
          <cell r="AU53">
            <v>0</v>
          </cell>
        </row>
        <row r="54">
          <cell r="A54">
            <v>10</v>
          </cell>
          <cell r="AU54">
            <v>0</v>
          </cell>
        </row>
        <row r="55">
          <cell r="A55">
            <v>11</v>
          </cell>
          <cell r="AU55">
            <v>0</v>
          </cell>
        </row>
        <row r="56">
          <cell r="A56">
            <v>12</v>
          </cell>
          <cell r="AU56">
            <v>0</v>
          </cell>
        </row>
        <row r="57">
          <cell r="A57">
            <v>13</v>
          </cell>
          <cell r="AU57">
            <v>0</v>
          </cell>
        </row>
        <row r="58">
          <cell r="A58">
            <v>14</v>
          </cell>
          <cell r="B58" t="str">
            <v>Mach GE Bd</v>
          </cell>
          <cell r="AU58">
            <v>0</v>
          </cell>
        </row>
        <row r="59">
          <cell r="A59">
            <v>15</v>
          </cell>
          <cell r="B59" t="str">
            <v>Mach GE Bd</v>
          </cell>
          <cell r="AU59">
            <v>0</v>
          </cell>
        </row>
        <row r="60">
          <cell r="A60">
            <v>16</v>
          </cell>
          <cell r="B60" t="str">
            <v>Mach GE Bd</v>
          </cell>
          <cell r="AU60">
            <v>0</v>
          </cell>
        </row>
        <row r="61">
          <cell r="A61">
            <v>17</v>
          </cell>
          <cell r="B61" t="str">
            <v>Mach GE Bd</v>
          </cell>
          <cell r="AU61">
            <v>0</v>
          </cell>
        </row>
        <row r="62">
          <cell r="A62">
            <v>18</v>
          </cell>
          <cell r="B62" t="str">
            <v>Mach GE Bd</v>
          </cell>
          <cell r="AU62">
            <v>0</v>
          </cell>
        </row>
        <row r="63">
          <cell r="A63">
            <v>19</v>
          </cell>
          <cell r="B63" t="str">
            <v>Mach GE Bd</v>
          </cell>
          <cell r="AU63">
            <v>0</v>
          </cell>
        </row>
        <row r="66">
          <cell r="A66">
            <v>1</v>
          </cell>
          <cell r="B66" t="str">
            <v>Canot</v>
          </cell>
          <cell r="F66" t="str">
            <v>yjyjytj</v>
          </cell>
          <cell r="AU66">
            <v>0</v>
          </cell>
        </row>
        <row r="67">
          <cell r="A67">
            <v>2</v>
          </cell>
          <cell r="B67" t="str">
            <v>Canot</v>
          </cell>
          <cell r="AU67">
            <v>0</v>
          </cell>
        </row>
      </sheetData>
      <sheetData sheetId="10">
        <row r="3">
          <cell r="A3">
            <v>1</v>
          </cell>
          <cell r="B3" t="str">
            <v>salon AR Bd</v>
          </cell>
          <cell r="F3" t="str">
            <v xml:space="preserve">bon </v>
          </cell>
          <cell r="I3" t="str">
            <v xml:space="preserve">bon </v>
          </cell>
          <cell r="L3" t="str">
            <v xml:space="preserve">bon </v>
          </cell>
          <cell r="O3" t="str">
            <v>ok</v>
          </cell>
          <cell r="BB3">
            <v>0</v>
          </cell>
        </row>
        <row r="4">
          <cell r="A4">
            <v>2</v>
          </cell>
          <cell r="B4" t="str">
            <v>garage AV Tb</v>
          </cell>
          <cell r="F4" t="str">
            <v xml:space="preserve">bon </v>
          </cell>
          <cell r="I4" t="str">
            <v xml:space="preserve">bon </v>
          </cell>
          <cell r="L4" t="str">
            <v xml:space="preserve">bon </v>
          </cell>
          <cell r="O4" t="str">
            <v>ok</v>
          </cell>
          <cell r="BB4">
            <v>0</v>
          </cell>
        </row>
        <row r="5">
          <cell r="A5">
            <v>3</v>
          </cell>
          <cell r="F5" t="str">
            <v xml:space="preserve">bon </v>
          </cell>
          <cell r="I5" t="str">
            <v xml:space="preserve">bon </v>
          </cell>
          <cell r="L5" t="str">
            <v xml:space="preserve">bon </v>
          </cell>
          <cell r="O5" t="str">
            <v>ok</v>
          </cell>
          <cell r="BB5">
            <v>0</v>
          </cell>
        </row>
        <row r="6">
          <cell r="A6">
            <v>4</v>
          </cell>
          <cell r="F6" t="str">
            <v xml:space="preserve">bon </v>
          </cell>
          <cell r="I6" t="str">
            <v xml:space="preserve">bon </v>
          </cell>
          <cell r="L6" t="str">
            <v xml:space="preserve">bon </v>
          </cell>
          <cell r="O6" t="str">
            <v>ok</v>
          </cell>
          <cell r="BB6">
            <v>0</v>
          </cell>
        </row>
        <row r="7">
          <cell r="A7">
            <v>5</v>
          </cell>
          <cell r="F7" t="str">
            <v xml:space="preserve">bon </v>
          </cell>
          <cell r="I7" t="str">
            <v xml:space="preserve">bon </v>
          </cell>
          <cell r="L7" t="str">
            <v xml:space="preserve">bon </v>
          </cell>
          <cell r="O7" t="str">
            <v>ok</v>
          </cell>
          <cell r="BB7">
            <v>0</v>
          </cell>
        </row>
        <row r="8">
          <cell r="A8">
            <v>6</v>
          </cell>
          <cell r="F8" t="str">
            <v xml:space="preserve">bon </v>
          </cell>
          <cell r="I8" t="str">
            <v xml:space="preserve">bon </v>
          </cell>
          <cell r="L8" t="str">
            <v xml:space="preserve">bon </v>
          </cell>
          <cell r="O8" t="str">
            <v>ok</v>
          </cell>
          <cell r="BB8">
            <v>0</v>
          </cell>
        </row>
        <row r="9">
          <cell r="A9">
            <v>7</v>
          </cell>
          <cell r="F9" t="str">
            <v xml:space="preserve">bon </v>
          </cell>
          <cell r="I9" t="str">
            <v xml:space="preserve">bon </v>
          </cell>
          <cell r="L9" t="str">
            <v xml:space="preserve">bon </v>
          </cell>
          <cell r="O9" t="str">
            <v>ok</v>
          </cell>
          <cell r="BB9">
            <v>0</v>
          </cell>
        </row>
        <row r="10">
          <cell r="A10">
            <v>8</v>
          </cell>
          <cell r="F10" t="str">
            <v xml:space="preserve">bon </v>
          </cell>
          <cell r="I10" t="str">
            <v xml:space="preserve">bon </v>
          </cell>
          <cell r="L10" t="str">
            <v xml:space="preserve">bon </v>
          </cell>
          <cell r="O10" t="str">
            <v>ok</v>
          </cell>
          <cell r="BB10">
            <v>0</v>
          </cell>
        </row>
        <row r="11">
          <cell r="A11">
            <v>9</v>
          </cell>
          <cell r="F11" t="str">
            <v xml:space="preserve">bon </v>
          </cell>
          <cell r="I11" t="str">
            <v xml:space="preserve">bon </v>
          </cell>
          <cell r="L11" t="str">
            <v xml:space="preserve">bon </v>
          </cell>
          <cell r="O11" t="str">
            <v>ok</v>
          </cell>
          <cell r="BB11">
            <v>0</v>
          </cell>
        </row>
        <row r="12">
          <cell r="A12">
            <v>10</v>
          </cell>
          <cell r="F12" t="str">
            <v xml:space="preserve">bon </v>
          </cell>
          <cell r="I12" t="str">
            <v xml:space="preserve">bon </v>
          </cell>
          <cell r="L12" t="str">
            <v xml:space="preserve">bon </v>
          </cell>
          <cell r="O12" t="str">
            <v>ok</v>
          </cell>
          <cell r="BB12">
            <v>0</v>
          </cell>
        </row>
        <row r="13">
          <cell r="A13">
            <v>11</v>
          </cell>
          <cell r="F13" t="str">
            <v xml:space="preserve">bon </v>
          </cell>
          <cell r="I13" t="str">
            <v xml:space="preserve">bon </v>
          </cell>
          <cell r="L13" t="str">
            <v xml:space="preserve">bon </v>
          </cell>
          <cell r="O13" t="str">
            <v>ok</v>
          </cell>
          <cell r="BB13">
            <v>0</v>
          </cell>
        </row>
        <row r="14">
          <cell r="A14">
            <v>12</v>
          </cell>
          <cell r="F14" t="str">
            <v xml:space="preserve">bon </v>
          </cell>
          <cell r="I14" t="str">
            <v xml:space="preserve">bon </v>
          </cell>
          <cell r="L14" t="str">
            <v xml:space="preserve">bon </v>
          </cell>
          <cell r="O14" t="str">
            <v>ok</v>
          </cell>
          <cell r="BB14">
            <v>0</v>
          </cell>
        </row>
        <row r="15">
          <cell r="A15">
            <v>13</v>
          </cell>
          <cell r="F15" t="str">
            <v xml:space="preserve">bon </v>
          </cell>
          <cell r="I15" t="str">
            <v xml:space="preserve">bon </v>
          </cell>
          <cell r="L15" t="str">
            <v xml:space="preserve">bon </v>
          </cell>
          <cell r="O15" t="str">
            <v>ok</v>
          </cell>
          <cell r="BB15">
            <v>0</v>
          </cell>
        </row>
        <row r="16">
          <cell r="A16">
            <v>14</v>
          </cell>
          <cell r="F16" t="str">
            <v xml:space="preserve">bon </v>
          </cell>
          <cell r="I16" t="str">
            <v xml:space="preserve">bon </v>
          </cell>
          <cell r="L16" t="str">
            <v xml:space="preserve">bon </v>
          </cell>
          <cell r="O16" t="str">
            <v>ok</v>
          </cell>
          <cell r="BB16">
            <v>0</v>
          </cell>
        </row>
        <row r="17">
          <cell r="A17">
            <v>15</v>
          </cell>
          <cell r="F17" t="str">
            <v xml:space="preserve">bon </v>
          </cell>
          <cell r="I17" t="str">
            <v xml:space="preserve">bon </v>
          </cell>
          <cell r="L17" t="str">
            <v xml:space="preserve">bon </v>
          </cell>
          <cell r="O17" t="str">
            <v>ok</v>
          </cell>
          <cell r="BB17">
            <v>0</v>
          </cell>
        </row>
        <row r="18">
          <cell r="A18">
            <v>16</v>
          </cell>
          <cell r="F18" t="str">
            <v xml:space="preserve">bon </v>
          </cell>
          <cell r="I18" t="str">
            <v xml:space="preserve">bon </v>
          </cell>
          <cell r="L18" t="str">
            <v xml:space="preserve">bon </v>
          </cell>
          <cell r="O18" t="str">
            <v>ok</v>
          </cell>
          <cell r="BB18">
            <v>0</v>
          </cell>
        </row>
        <row r="19">
          <cell r="A19">
            <v>17</v>
          </cell>
          <cell r="F19" t="str">
            <v xml:space="preserve">bon </v>
          </cell>
          <cell r="I19" t="str">
            <v xml:space="preserve">bon </v>
          </cell>
          <cell r="L19" t="str">
            <v xml:space="preserve">bon </v>
          </cell>
          <cell r="O19" t="str">
            <v>ok</v>
          </cell>
          <cell r="BB19">
            <v>0</v>
          </cell>
        </row>
        <row r="20">
          <cell r="A20">
            <v>19</v>
          </cell>
          <cell r="F20" t="str">
            <v xml:space="preserve">bon </v>
          </cell>
          <cell r="I20" t="str">
            <v xml:space="preserve">bon </v>
          </cell>
          <cell r="L20" t="str">
            <v xml:space="preserve">bon </v>
          </cell>
          <cell r="O20" t="str">
            <v>ok</v>
          </cell>
          <cell r="BB20">
            <v>0</v>
          </cell>
        </row>
        <row r="21">
          <cell r="A21">
            <v>20</v>
          </cell>
          <cell r="F21" t="str">
            <v xml:space="preserve">bon </v>
          </cell>
          <cell r="I21" t="str">
            <v xml:space="preserve">bon </v>
          </cell>
          <cell r="L21" t="str">
            <v xml:space="preserve">bon </v>
          </cell>
          <cell r="O21" t="str">
            <v>ok</v>
          </cell>
          <cell r="BB21">
            <v>0</v>
          </cell>
        </row>
        <row r="22">
          <cell r="A22">
            <v>21</v>
          </cell>
          <cell r="F22" t="str">
            <v xml:space="preserve">bon </v>
          </cell>
          <cell r="I22" t="str">
            <v xml:space="preserve">bon </v>
          </cell>
          <cell r="L22" t="str">
            <v xml:space="preserve">bon </v>
          </cell>
          <cell r="O22" t="str">
            <v>ok</v>
          </cell>
          <cell r="BB22">
            <v>0</v>
          </cell>
        </row>
        <row r="23">
          <cell r="A23">
            <v>22</v>
          </cell>
          <cell r="F23" t="str">
            <v xml:space="preserve">bon </v>
          </cell>
          <cell r="I23" t="str">
            <v xml:space="preserve">bon </v>
          </cell>
          <cell r="L23" t="str">
            <v xml:space="preserve">bon </v>
          </cell>
          <cell r="O23" t="str">
            <v>ok</v>
          </cell>
          <cell r="BB23">
            <v>0</v>
          </cell>
        </row>
        <row r="24">
          <cell r="A24">
            <v>23</v>
          </cell>
          <cell r="F24" t="str">
            <v xml:space="preserve">bon </v>
          </cell>
          <cell r="I24" t="str">
            <v xml:space="preserve">bon </v>
          </cell>
          <cell r="L24" t="str">
            <v xml:space="preserve">bon </v>
          </cell>
          <cell r="O24" t="str">
            <v>ok</v>
          </cell>
          <cell r="BB24">
            <v>0</v>
          </cell>
        </row>
      </sheetData>
      <sheetData sheetId="11">
        <row r="3">
          <cell r="A3" t="str">
            <v>Machine</v>
          </cell>
          <cell r="G3" t="str">
            <v>Viking</v>
          </cell>
          <cell r="N3">
            <v>1</v>
          </cell>
          <cell r="AZ3">
            <v>0</v>
          </cell>
        </row>
        <row r="4">
          <cell r="AZ4">
            <v>0</v>
          </cell>
        </row>
        <row r="5">
          <cell r="AZ5">
            <v>0</v>
          </cell>
        </row>
        <row r="6">
          <cell r="AZ6">
            <v>0</v>
          </cell>
        </row>
        <row r="7">
          <cell r="AZ7">
            <v>0</v>
          </cell>
        </row>
        <row r="8">
          <cell r="AZ8">
            <v>0</v>
          </cell>
        </row>
        <row r="9">
          <cell r="AZ9">
            <v>0</v>
          </cell>
        </row>
        <row r="10">
          <cell r="AZ10">
            <v>0</v>
          </cell>
        </row>
        <row r="11">
          <cell r="AZ11">
            <v>0</v>
          </cell>
        </row>
        <row r="12">
          <cell r="AZ12">
            <v>0</v>
          </cell>
        </row>
        <row r="13">
          <cell r="AZ13">
            <v>0</v>
          </cell>
        </row>
      </sheetData>
      <sheetData sheetId="12">
        <row r="3">
          <cell r="A3" t="str">
            <v>Petit salon AV</v>
          </cell>
          <cell r="L3">
            <v>45</v>
          </cell>
          <cell r="N3">
            <v>32</v>
          </cell>
          <cell r="AZ3">
            <v>0</v>
          </cell>
        </row>
        <row r="4">
          <cell r="A4" t="str">
            <v>Grand salon Bd rang 1 a 5</v>
          </cell>
          <cell r="L4">
            <v>20</v>
          </cell>
          <cell r="N4">
            <v>10</v>
          </cell>
          <cell r="AZ4">
            <v>0</v>
          </cell>
        </row>
        <row r="5">
          <cell r="A5" t="str">
            <v xml:space="preserve">Grand salon Bd rang 5 a 10 </v>
          </cell>
          <cell r="AZ5">
            <v>0</v>
          </cell>
        </row>
        <row r="6">
          <cell r="AZ6">
            <v>0</v>
          </cell>
        </row>
        <row r="7">
          <cell r="L7">
            <v>45</v>
          </cell>
          <cell r="N7">
            <v>20</v>
          </cell>
          <cell r="AZ7">
            <v>0</v>
          </cell>
        </row>
        <row r="8">
          <cell r="AZ8">
            <v>0</v>
          </cell>
        </row>
        <row r="9">
          <cell r="AZ9">
            <v>0</v>
          </cell>
        </row>
        <row r="10">
          <cell r="AZ10">
            <v>0</v>
          </cell>
        </row>
        <row r="11">
          <cell r="AZ11">
            <v>0</v>
          </cell>
        </row>
        <row r="12">
          <cell r="AZ12">
            <v>0</v>
          </cell>
        </row>
        <row r="13">
          <cell r="AZ13">
            <v>0</v>
          </cell>
        </row>
        <row r="14">
          <cell r="AZ14">
            <v>0</v>
          </cell>
        </row>
        <row r="15">
          <cell r="AZ15">
            <v>0</v>
          </cell>
        </row>
        <row r="16">
          <cell r="AZ16">
            <v>0</v>
          </cell>
        </row>
        <row r="17">
          <cell r="AZ17">
            <v>0</v>
          </cell>
        </row>
        <row r="18">
          <cell r="AZ18">
            <v>0</v>
          </cell>
        </row>
        <row r="19">
          <cell r="AZ19">
            <v>0</v>
          </cell>
        </row>
        <row r="20">
          <cell r="AZ20">
            <v>0</v>
          </cell>
        </row>
        <row r="21">
          <cell r="AZ21">
            <v>0</v>
          </cell>
        </row>
        <row r="22">
          <cell r="AZ22">
            <v>0</v>
          </cell>
        </row>
        <row r="23">
          <cell r="AZ23">
            <v>0</v>
          </cell>
        </row>
        <row r="24">
          <cell r="AZ24">
            <v>0</v>
          </cell>
        </row>
        <row r="25">
          <cell r="AZ25">
            <v>0</v>
          </cell>
        </row>
        <row r="26">
          <cell r="AZ26">
            <v>0</v>
          </cell>
        </row>
        <row r="27">
          <cell r="AZ27">
            <v>0</v>
          </cell>
        </row>
        <row r="28">
          <cell r="AZ28">
            <v>0</v>
          </cell>
        </row>
        <row r="29">
          <cell r="AZ29">
            <v>0</v>
          </cell>
        </row>
        <row r="30">
          <cell r="AZ30">
            <v>0</v>
          </cell>
        </row>
      </sheetData>
      <sheetData sheetId="13">
        <row r="3">
          <cell r="A3" t="str">
            <v>Babord Av  pont sup</v>
          </cell>
          <cell r="F3">
            <v>50</v>
          </cell>
          <cell r="H3" t="str">
            <v>Viking</v>
          </cell>
          <cell r="K3" t="str">
            <v>AZ 5986</v>
          </cell>
          <cell r="BH3">
            <v>0</v>
          </cell>
        </row>
        <row r="4">
          <cell r="BH4">
            <v>0</v>
          </cell>
        </row>
        <row r="5">
          <cell r="BH5">
            <v>0</v>
          </cell>
        </row>
        <row r="6">
          <cell r="BH6">
            <v>0</v>
          </cell>
        </row>
        <row r="7">
          <cell r="BH7">
            <v>0</v>
          </cell>
        </row>
        <row r="8">
          <cell r="BH8">
            <v>0</v>
          </cell>
        </row>
        <row r="9">
          <cell r="BH9">
            <v>0</v>
          </cell>
        </row>
        <row r="10">
          <cell r="BH10">
            <v>0</v>
          </cell>
        </row>
        <row r="11">
          <cell r="BH11">
            <v>0</v>
          </cell>
        </row>
        <row r="12">
          <cell r="BH12">
            <v>0</v>
          </cell>
        </row>
        <row r="15">
          <cell r="A15" t="str">
            <v>Babord Av  pont sup</v>
          </cell>
          <cell r="BH15">
            <v>0</v>
          </cell>
        </row>
        <row r="16">
          <cell r="BH16">
            <v>0</v>
          </cell>
        </row>
        <row r="17">
          <cell r="BH17">
            <v>0</v>
          </cell>
        </row>
        <row r="18">
          <cell r="BH18">
            <v>0</v>
          </cell>
        </row>
        <row r="19">
          <cell r="BH19">
            <v>0</v>
          </cell>
        </row>
        <row r="20">
          <cell r="BH20">
            <v>0</v>
          </cell>
        </row>
        <row r="21">
          <cell r="BH21">
            <v>0</v>
          </cell>
        </row>
        <row r="22">
          <cell r="BH22">
            <v>0</v>
          </cell>
        </row>
        <row r="23">
          <cell r="BH23">
            <v>0</v>
          </cell>
        </row>
        <row r="24">
          <cell r="BH24">
            <v>0</v>
          </cell>
        </row>
        <row r="27">
          <cell r="A27" t="str">
            <v>Babord</v>
          </cell>
          <cell r="F27">
            <v>200</v>
          </cell>
          <cell r="H27" t="str">
            <v>sdghsl</v>
          </cell>
          <cell r="K27" t="str">
            <v>dsfsdf</v>
          </cell>
          <cell r="BH27">
            <v>0</v>
          </cell>
        </row>
        <row r="28">
          <cell r="BH28">
            <v>0</v>
          </cell>
        </row>
        <row r="29">
          <cell r="BH29">
            <v>0</v>
          </cell>
        </row>
        <row r="30">
          <cell r="BH30">
            <v>0</v>
          </cell>
        </row>
        <row r="31">
          <cell r="BH31">
            <v>0</v>
          </cell>
        </row>
        <row r="32">
          <cell r="BH32">
            <v>0</v>
          </cell>
        </row>
        <row r="33">
          <cell r="BH33">
            <v>0</v>
          </cell>
        </row>
        <row r="34">
          <cell r="BH34">
            <v>0</v>
          </cell>
        </row>
        <row r="35">
          <cell r="BH35">
            <v>0</v>
          </cell>
        </row>
        <row r="36">
          <cell r="BH36">
            <v>0</v>
          </cell>
        </row>
      </sheetData>
      <sheetData sheetId="14">
        <row r="3">
          <cell r="A3" t="str">
            <v>pont sup AR / sous canot</v>
          </cell>
          <cell r="I3" t="str">
            <v>KANNAD 406 WH</v>
          </cell>
          <cell r="N3">
            <v>353521</v>
          </cell>
          <cell r="AV3">
            <v>0</v>
          </cell>
        </row>
        <row r="4">
          <cell r="AV4">
            <v>0</v>
          </cell>
        </row>
        <row r="5">
          <cell r="AV5">
            <v>0</v>
          </cell>
        </row>
        <row r="8">
          <cell r="A8" t="str">
            <v>EPIRB pont sup AR</v>
          </cell>
          <cell r="AV8">
            <v>0</v>
          </cell>
        </row>
        <row r="9">
          <cell r="AV9">
            <v>0</v>
          </cell>
        </row>
        <row r="12">
          <cell r="A12" t="str">
            <v>Passerelle Bd</v>
          </cell>
          <cell r="AV12">
            <v>0</v>
          </cell>
        </row>
        <row r="13">
          <cell r="A13" t="str">
            <v>Passerelle Tb</v>
          </cell>
          <cell r="AV13">
            <v>0</v>
          </cell>
        </row>
        <row r="14">
          <cell r="AV14">
            <v>0</v>
          </cell>
        </row>
        <row r="17">
          <cell r="A17">
            <v>1</v>
          </cell>
          <cell r="B17" t="str">
            <v>Passerelle</v>
          </cell>
          <cell r="AV17">
            <v>0</v>
          </cell>
        </row>
        <row r="18">
          <cell r="A18">
            <v>2</v>
          </cell>
          <cell r="B18" t="str">
            <v>Passerelle</v>
          </cell>
          <cell r="AV18">
            <v>0</v>
          </cell>
        </row>
        <row r="19">
          <cell r="A19">
            <v>3</v>
          </cell>
          <cell r="AV19">
            <v>0</v>
          </cell>
        </row>
        <row r="20">
          <cell r="AV20">
            <v>0</v>
          </cell>
        </row>
        <row r="21">
          <cell r="AV21">
            <v>0</v>
          </cell>
        </row>
        <row r="22">
          <cell r="AV22">
            <v>0</v>
          </cell>
        </row>
      </sheetData>
      <sheetData sheetId="15">
        <row r="3">
          <cell r="A3" t="str">
            <v>Armoire Passerelle</v>
          </cell>
          <cell r="G3" t="str">
            <v>Fusée parachute rouge</v>
          </cell>
          <cell r="N3">
            <v>12</v>
          </cell>
          <cell r="P3">
            <v>12</v>
          </cell>
          <cell r="BF3">
            <v>0</v>
          </cell>
        </row>
        <row r="4">
          <cell r="A4" t="str">
            <v>Armoire Passerelle</v>
          </cell>
          <cell r="G4" t="str">
            <v>Fumigène orange</v>
          </cell>
          <cell r="N4">
            <v>3</v>
          </cell>
          <cell r="P4">
            <v>3</v>
          </cell>
          <cell r="BF4">
            <v>0</v>
          </cell>
        </row>
        <row r="5">
          <cell r="A5" t="str">
            <v>Armoire Passerelle</v>
          </cell>
          <cell r="G5" t="str">
            <v>Lance-amarre</v>
          </cell>
          <cell r="N5">
            <v>1</v>
          </cell>
          <cell r="P5">
            <v>1</v>
          </cell>
          <cell r="BF5">
            <v>0</v>
          </cell>
        </row>
        <row r="6">
          <cell r="A6" t="str">
            <v>Boueé couronne Bd</v>
          </cell>
          <cell r="G6" t="str">
            <v>MOB</v>
          </cell>
          <cell r="N6">
            <v>1</v>
          </cell>
          <cell r="P6">
            <v>1</v>
          </cell>
          <cell r="BF6">
            <v>0</v>
          </cell>
        </row>
        <row r="7">
          <cell r="A7" t="str">
            <v>Boueé couronne Tb</v>
          </cell>
          <cell r="G7" t="str">
            <v>MOB</v>
          </cell>
          <cell r="N7">
            <v>1</v>
          </cell>
          <cell r="P7">
            <v>1</v>
          </cell>
          <cell r="BF7">
            <v>0</v>
          </cell>
        </row>
        <row r="8">
          <cell r="BF8">
            <v>0</v>
          </cell>
        </row>
      </sheetData>
      <sheetData sheetId="16">
        <row r="3">
          <cell r="A3" t="str">
            <v>Canot</v>
          </cell>
          <cell r="G3" t="str">
            <v>viking</v>
          </cell>
          <cell r="J3">
            <v>2154654</v>
          </cell>
          <cell r="M3" t="str">
            <v>XL</v>
          </cell>
          <cell r="AZ3">
            <v>0</v>
          </cell>
        </row>
        <row r="4">
          <cell r="AZ4">
            <v>0</v>
          </cell>
        </row>
        <row r="5">
          <cell r="AZ5">
            <v>0</v>
          </cell>
        </row>
        <row r="6">
          <cell r="AZ6">
            <v>0</v>
          </cell>
        </row>
        <row r="7">
          <cell r="AZ7">
            <v>0</v>
          </cell>
        </row>
        <row r="8">
          <cell r="AZ8">
            <v>0</v>
          </cell>
        </row>
      </sheetData>
      <sheetData sheetId="17">
        <row r="3">
          <cell r="A3" t="str">
            <v>Réflecteur radar</v>
          </cell>
          <cell r="J3">
            <v>1</v>
          </cell>
          <cell r="AZ3">
            <v>0</v>
          </cell>
        </row>
        <row r="4">
          <cell r="A4" t="str">
            <v>Gaffe</v>
          </cell>
          <cell r="J4">
            <v>1</v>
          </cell>
          <cell r="AZ4">
            <v>0</v>
          </cell>
        </row>
        <row r="5">
          <cell r="A5" t="str">
            <v>Pagaies</v>
          </cell>
          <cell r="J5">
            <v>2</v>
          </cell>
          <cell r="AZ5">
            <v>0</v>
          </cell>
        </row>
        <row r="6">
          <cell r="A6" t="str">
            <v>Echelle</v>
          </cell>
          <cell r="J6">
            <v>1</v>
          </cell>
          <cell r="AZ6">
            <v>0</v>
          </cell>
        </row>
        <row r="7">
          <cell r="A7" t="str">
            <v>Lampe + piles</v>
          </cell>
          <cell r="J7">
            <v>1</v>
          </cell>
          <cell r="AZ7">
            <v>0</v>
          </cell>
        </row>
        <row r="8">
          <cell r="A8" t="str">
            <v>Remorque</v>
          </cell>
          <cell r="J8">
            <v>1</v>
          </cell>
          <cell r="AZ8">
            <v>0</v>
          </cell>
        </row>
        <row r="9">
          <cell r="A9" t="str">
            <v>Bouée "hommeà la mer"</v>
          </cell>
          <cell r="J9">
            <v>2</v>
          </cell>
          <cell r="AZ9">
            <v>0</v>
          </cell>
        </row>
        <row r="10">
          <cell r="A10" t="str">
            <v>Bout de relevage radeaux</v>
          </cell>
          <cell r="J10">
            <v>2</v>
          </cell>
          <cell r="AZ10">
            <v>0</v>
          </cell>
        </row>
        <row r="12">
          <cell r="A12" t="str">
            <v>Trousse de réparation</v>
          </cell>
          <cell r="J12">
            <v>1</v>
          </cell>
          <cell r="AZ12">
            <v>0</v>
          </cell>
        </row>
        <row r="13">
          <cell r="A13" t="str">
            <v>Couverture de survie</v>
          </cell>
          <cell r="J13">
            <v>2</v>
          </cell>
          <cell r="AZ13">
            <v>0</v>
          </cell>
        </row>
        <row r="14">
          <cell r="A14" t="str">
            <v>Gonfleur</v>
          </cell>
          <cell r="J14">
            <v>1</v>
          </cell>
          <cell r="AZ14">
            <v>0</v>
          </cell>
        </row>
        <row r="15">
          <cell r="A15" t="str">
            <v>Lampe + piles</v>
          </cell>
          <cell r="J15">
            <v>1</v>
          </cell>
          <cell r="AZ15">
            <v>0</v>
          </cell>
        </row>
        <row r="16">
          <cell r="A16" t="str">
            <v>Manométre</v>
          </cell>
          <cell r="J16">
            <v>1</v>
          </cell>
          <cell r="AZ16">
            <v>0</v>
          </cell>
        </row>
        <row r="17">
          <cell r="A17" t="str">
            <v>Ecope</v>
          </cell>
          <cell r="J17">
            <v>1</v>
          </cell>
          <cell r="AZ17">
            <v>0</v>
          </cell>
        </row>
        <row r="18">
          <cell r="A18" t="str">
            <v>Eponge</v>
          </cell>
          <cell r="J18">
            <v>2</v>
          </cell>
          <cell r="AZ18">
            <v>0</v>
          </cell>
        </row>
        <row r="19">
          <cell r="A19" t="str">
            <v>Couteau</v>
          </cell>
          <cell r="J19">
            <v>1</v>
          </cell>
          <cell r="AZ19">
            <v>0</v>
          </cell>
        </row>
        <row r="20">
          <cell r="A20" t="str">
            <v>Trousse de premier secours</v>
          </cell>
          <cell r="J20">
            <v>1</v>
          </cell>
          <cell r="AZ20">
            <v>0</v>
          </cell>
        </row>
        <row r="21">
          <cell r="A21" t="str">
            <v>Compas</v>
          </cell>
          <cell r="J21">
            <v>1</v>
          </cell>
          <cell r="AZ21">
            <v>0</v>
          </cell>
        </row>
        <row r="22">
          <cell r="A22" t="str">
            <v xml:space="preserve">Ancre flottante + bout </v>
          </cell>
          <cell r="J22">
            <v>1</v>
          </cell>
          <cell r="AZ22">
            <v>0</v>
          </cell>
        </row>
        <row r="23">
          <cell r="A23" t="str">
            <v>Sifflet</v>
          </cell>
          <cell r="J23">
            <v>1</v>
          </cell>
          <cell r="AZ23">
            <v>0</v>
          </cell>
        </row>
      </sheetData>
      <sheetData sheetId="18">
        <row r="3">
          <cell r="A3" t="str">
            <v>Passerelle</v>
          </cell>
          <cell r="J3" t="str">
            <v>feux &amp; fumigéne</v>
          </cell>
          <cell r="AX3">
            <v>0</v>
          </cell>
        </row>
        <row r="4">
          <cell r="AX4">
            <v>0</v>
          </cell>
        </row>
        <row r="5">
          <cell r="AX5">
            <v>0</v>
          </cell>
        </row>
        <row r="6">
          <cell r="AX6">
            <v>0</v>
          </cell>
        </row>
        <row r="7">
          <cell r="AX7">
            <v>0</v>
          </cell>
        </row>
        <row r="8">
          <cell r="AX8">
            <v>0</v>
          </cell>
        </row>
        <row r="9">
          <cell r="AX9">
            <v>0</v>
          </cell>
        </row>
        <row r="10">
          <cell r="AX10">
            <v>0</v>
          </cell>
        </row>
        <row r="11">
          <cell r="AX11">
            <v>0</v>
          </cell>
        </row>
        <row r="12">
          <cell r="AX12">
            <v>0</v>
          </cell>
        </row>
        <row r="13">
          <cell r="AX13">
            <v>0</v>
          </cell>
        </row>
        <row r="14">
          <cell r="AX14">
            <v>0</v>
          </cell>
        </row>
        <row r="15">
          <cell r="AX15">
            <v>0</v>
          </cell>
        </row>
        <row r="16">
          <cell r="AX16">
            <v>0</v>
          </cell>
        </row>
        <row r="17">
          <cell r="AX17">
            <v>0</v>
          </cell>
        </row>
      </sheetData>
      <sheetData sheetId="19">
        <row r="4">
          <cell r="A4" t="str">
            <v>Sacs plastique 100 litres</v>
          </cell>
          <cell r="I4">
            <v>10</v>
          </cell>
          <cell r="K4">
            <v>10</v>
          </cell>
          <cell r="AT4">
            <v>0</v>
          </cell>
        </row>
        <row r="5">
          <cell r="A5" t="str">
            <v>Paire de Gants</v>
          </cell>
          <cell r="I5">
            <v>5</v>
          </cell>
          <cell r="K5">
            <v>5</v>
          </cell>
          <cell r="AT5">
            <v>0</v>
          </cell>
        </row>
        <row r="6">
          <cell r="A6" t="str">
            <v>Combinaisons</v>
          </cell>
          <cell r="I6">
            <v>5</v>
          </cell>
          <cell r="K6">
            <v>5</v>
          </cell>
          <cell r="AT6">
            <v>0</v>
          </cell>
        </row>
        <row r="7">
          <cell r="A7" t="str">
            <v>Paire de bottes</v>
          </cell>
          <cell r="I7">
            <v>5</v>
          </cell>
          <cell r="K7">
            <v>5</v>
          </cell>
          <cell r="AT7">
            <v>0</v>
          </cell>
        </row>
        <row r="8">
          <cell r="A8" t="str">
            <v>Nettoyant mains (*5litres)</v>
          </cell>
          <cell r="I8">
            <v>1</v>
          </cell>
          <cell r="K8">
            <v>1</v>
          </cell>
          <cell r="AT8">
            <v>0</v>
          </cell>
        </row>
        <row r="9">
          <cell r="A9" t="str">
            <v>Tampons ouatés 48*48cm</v>
          </cell>
          <cell r="I9">
            <v>50</v>
          </cell>
          <cell r="K9">
            <v>50</v>
          </cell>
          <cell r="AT9">
            <v>0</v>
          </cell>
        </row>
        <row r="10">
          <cell r="A10" t="str">
            <v>Boudins ouatés 3m / diam 10cm</v>
          </cell>
          <cell r="I10">
            <v>8</v>
          </cell>
          <cell r="K10">
            <v>8</v>
          </cell>
          <cell r="AT10">
            <v>0</v>
          </cell>
        </row>
        <row r="11">
          <cell r="A11" t="str">
            <v>Pulvérisateur</v>
          </cell>
          <cell r="I11">
            <v>1</v>
          </cell>
          <cell r="K11">
            <v>1</v>
          </cell>
          <cell r="AT11">
            <v>0</v>
          </cell>
        </row>
        <row r="12">
          <cell r="A12" t="str">
            <v>Produit émulsifiant (en litres)</v>
          </cell>
          <cell r="I12">
            <v>25</v>
          </cell>
          <cell r="K12">
            <v>25</v>
          </cell>
          <cell r="AT12">
            <v>0</v>
          </cell>
        </row>
        <row r="13">
          <cell r="A13" t="str">
            <v/>
          </cell>
          <cell r="AT13">
            <v>0</v>
          </cell>
        </row>
        <row r="14">
          <cell r="A14" t="str">
            <v/>
          </cell>
          <cell r="AT14">
            <v>0</v>
          </cell>
        </row>
        <row r="15">
          <cell r="A15" t="str">
            <v/>
          </cell>
          <cell r="AT15">
            <v>0</v>
          </cell>
        </row>
        <row r="18">
          <cell r="A18" t="str">
            <v>Tampons ouatés 48*48cm</v>
          </cell>
          <cell r="I18">
            <v>16</v>
          </cell>
          <cell r="K18">
            <v>16</v>
          </cell>
          <cell r="AT18">
            <v>0</v>
          </cell>
        </row>
        <row r="19">
          <cell r="A19" t="str">
            <v>Boudins ouatés 3m / diam 10cm</v>
          </cell>
          <cell r="I19">
            <v>2</v>
          </cell>
          <cell r="K19">
            <v>2</v>
          </cell>
          <cell r="AT19">
            <v>0</v>
          </cell>
        </row>
        <row r="20">
          <cell r="A20" t="str">
            <v/>
          </cell>
          <cell r="AT20">
            <v>0</v>
          </cell>
        </row>
        <row r="21">
          <cell r="A21" t="str">
            <v/>
          </cell>
          <cell r="AT21">
            <v>0</v>
          </cell>
        </row>
        <row r="22">
          <cell r="A22" t="str">
            <v/>
          </cell>
          <cell r="AT22">
            <v>0</v>
          </cell>
        </row>
        <row r="23">
          <cell r="A23" t="str">
            <v/>
          </cell>
          <cell r="AT23">
            <v>0</v>
          </cell>
        </row>
        <row r="24">
          <cell r="A24" t="str">
            <v/>
          </cell>
          <cell r="AT24">
            <v>0</v>
          </cell>
        </row>
        <row r="25">
          <cell r="A25" t="str">
            <v/>
          </cell>
          <cell r="AT25">
            <v>0</v>
          </cell>
        </row>
        <row r="26">
          <cell r="A26" t="str">
            <v/>
          </cell>
          <cell r="AT26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9" Type="http://schemas.openxmlformats.org/officeDocument/2006/relationships/control" Target="../activeX/activeX18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2" Type="http://schemas.openxmlformats.org/officeDocument/2006/relationships/drawing" Target="../drawings/drawing1.xml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ontrol" Target="../activeX/activeX13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31" Type="http://schemas.openxmlformats.org/officeDocument/2006/relationships/control" Target="../activeX/activeX14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indexed="52"/>
  </sheetPr>
  <dimension ref="A1:CO436"/>
  <sheetViews>
    <sheetView tabSelected="1" zoomScale="64" zoomScaleNormal="64" zoomScaleSheetLayoutView="100" workbookViewId="0">
      <selection activeCell="BB36" sqref="BB36"/>
    </sheetView>
  </sheetViews>
  <sheetFormatPr baseColWidth="10" defaultColWidth="3.7109375" defaultRowHeight="15.95" customHeight="1" x14ac:dyDescent="0.2"/>
  <cols>
    <col min="1" max="58" width="3.7109375" style="4"/>
    <col min="59" max="64" width="0" style="4" hidden="1" customWidth="1"/>
    <col min="65" max="16384" width="3.7109375" style="4"/>
  </cols>
  <sheetData>
    <row r="1" spans="1:93" ht="36" customHeight="1" thickBot="1" x14ac:dyDescent="0.25">
      <c r="A1" s="146"/>
      <c r="B1" s="147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"/>
      <c r="Y1" s="2"/>
      <c r="Z1" s="2"/>
      <c r="AA1" s="2"/>
      <c r="AB1" s="2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>
        <v>1</v>
      </c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</row>
    <row r="2" spans="1:93" ht="15.95" customHeight="1" x14ac:dyDescent="0.2">
      <c r="A2" s="148" t="s">
        <v>0</v>
      </c>
      <c r="B2" s="149"/>
      <c r="C2" s="149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50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>
        <f>IF(OR(BI4=1,BI5=1,BI6=1,BI7=1,BI8=1,BI9=1,BI10=1,BI11=1,BI12=1,BI13=1),1,0)</f>
        <v>1</v>
      </c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</row>
    <row r="3" spans="1:93" ht="15.95" customHeight="1" x14ac:dyDescent="0.2">
      <c r="A3" s="151"/>
      <c r="B3" s="152"/>
      <c r="C3" s="152"/>
      <c r="D3" s="152"/>
      <c r="E3" s="152"/>
      <c r="F3" s="152"/>
      <c r="G3" s="152" t="s">
        <v>1</v>
      </c>
      <c r="H3" s="152"/>
      <c r="I3" s="152" t="s">
        <v>2</v>
      </c>
      <c r="J3" s="152"/>
      <c r="K3" s="152" t="s">
        <v>3</v>
      </c>
      <c r="L3" s="152"/>
      <c r="M3" s="152"/>
      <c r="N3" s="152"/>
      <c r="O3" s="152"/>
      <c r="P3" s="152"/>
      <c r="Q3" s="152"/>
      <c r="R3" s="152"/>
      <c r="S3" s="152"/>
      <c r="T3" s="152"/>
      <c r="U3" s="152"/>
      <c r="V3" s="152"/>
      <c r="W3" s="152"/>
      <c r="X3" s="153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>
        <f>IF(OR(BI4=1,BI5=1,BI6=1,BI7=1,BI8=1,BI9=1,BI10=1,BI11=1,BI12=1,BI13=1),1,0)</f>
        <v>1</v>
      </c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</row>
    <row r="4" spans="1:93" s="6" customFormat="1" ht="32.1" hidden="1" customHeight="1" x14ac:dyDescent="0.2">
      <c r="A4" s="134" t="str">
        <f>IF(BI4=1,'[1]Armoire  pompier'!A3,"")</f>
        <v/>
      </c>
      <c r="B4" s="96"/>
      <c r="C4" s="96"/>
      <c r="D4" s="96"/>
      <c r="E4" s="96"/>
      <c r="F4" s="96"/>
      <c r="G4" s="30" t="str">
        <f>IF(BI4=1,'[1]Armoire  pompier'!G3,"")</f>
        <v/>
      </c>
      <c r="H4" s="30"/>
      <c r="I4" s="135" t="str">
        <f>IF(BI4=1,'[1]Armoire  pompier'!I3,"")</f>
        <v/>
      </c>
      <c r="J4" s="135"/>
      <c r="K4" s="57" t="str">
        <f>IF(BI4=1,'[1]Armoire  pompier'!K3,"")</f>
        <v/>
      </c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8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>
        <f>'[1]Armoire  pompier'!BD3</f>
        <v>0</v>
      </c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</row>
    <row r="5" spans="1:93" s="6" customFormat="1" ht="15.95" hidden="1" customHeight="1" x14ac:dyDescent="0.2">
      <c r="A5" s="134" t="str">
        <f>IF(BI5=1,'[1]Armoire  pompier'!A4,"")</f>
        <v/>
      </c>
      <c r="B5" s="96"/>
      <c r="C5" s="96"/>
      <c r="D5" s="96"/>
      <c r="E5" s="96"/>
      <c r="F5" s="96"/>
      <c r="G5" s="30" t="str">
        <f>IF(BI5=1,'[1]Armoire  pompier'!G4,"")</f>
        <v/>
      </c>
      <c r="H5" s="30"/>
      <c r="I5" s="135" t="str">
        <f>IF(BI5=1,'[1]Armoire  pompier'!I4,"")</f>
        <v/>
      </c>
      <c r="J5" s="135"/>
      <c r="K5" s="57" t="str">
        <f>IF(BI5=1,'[1]Armoire  pompier'!K4,"")</f>
        <v/>
      </c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8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>
        <f>'[1]Armoire  pompier'!BD4</f>
        <v>0</v>
      </c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</row>
    <row r="6" spans="1:93" s="6" customFormat="1" ht="15.95" hidden="1" customHeight="1" x14ac:dyDescent="0.2">
      <c r="A6" s="134" t="str">
        <f>IF(BI6=1,'[1]Armoire  pompier'!A5,"")</f>
        <v/>
      </c>
      <c r="B6" s="96"/>
      <c r="C6" s="96"/>
      <c r="D6" s="96"/>
      <c r="E6" s="96"/>
      <c r="F6" s="96"/>
      <c r="G6" s="30" t="str">
        <f>IF(BI6=1,'[1]Armoire  pompier'!G5,"")</f>
        <v/>
      </c>
      <c r="H6" s="30"/>
      <c r="I6" s="135" t="str">
        <f>IF(BI6=1,'[1]Armoire  pompier'!I5,"")</f>
        <v/>
      </c>
      <c r="J6" s="135"/>
      <c r="K6" s="57" t="str">
        <f>IF(BI6=1,'[1]Armoire  pompier'!K5,"")</f>
        <v/>
      </c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8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>
        <f>'[1]Armoire  pompier'!BD5</f>
        <v>0</v>
      </c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</row>
    <row r="7" spans="1:93" s="6" customFormat="1" ht="15.95" customHeight="1" thickBot="1" x14ac:dyDescent="0.25">
      <c r="A7" s="134" t="str">
        <f>IF(BI7=1,'[1]Armoire  pompier'!A6,"")</f>
        <v>Sous-gants coton</v>
      </c>
      <c r="B7" s="96"/>
      <c r="C7" s="96"/>
      <c r="D7" s="96"/>
      <c r="E7" s="96"/>
      <c r="F7" s="96"/>
      <c r="G7" s="30">
        <f>IF(BI7=1,'[1]Armoire  pompier'!G6,"")</f>
        <v>2</v>
      </c>
      <c r="H7" s="30"/>
      <c r="I7" s="135">
        <f>IF(BI7=1,'[1]Armoire  pompier'!I6,"")</f>
        <v>2</v>
      </c>
      <c r="J7" s="135"/>
      <c r="K7" s="57" t="str">
        <f>IF(BI7=1,'[1]Armoire  pompier'!K6,"")</f>
        <v>kjhkjhj</v>
      </c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8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>
        <f>'[1]Armoire  pompier'!BD6</f>
        <v>1</v>
      </c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</row>
    <row r="8" spans="1:93" s="6" customFormat="1" ht="15.95" hidden="1" customHeight="1" x14ac:dyDescent="0.2">
      <c r="A8" s="134" t="str">
        <f>IF(BI8=1,'[1]Armoire  pompier'!A7,"")</f>
        <v/>
      </c>
      <c r="B8" s="96"/>
      <c r="C8" s="96"/>
      <c r="D8" s="96"/>
      <c r="E8" s="96"/>
      <c r="F8" s="96"/>
      <c r="G8" s="30" t="str">
        <f>IF(BI8=1,'[1]Armoire  pompier'!G7,"")</f>
        <v/>
      </c>
      <c r="H8" s="30"/>
      <c r="I8" s="135" t="str">
        <f>IF(BI8=1,'[1]Armoire  pompier'!I7,"")</f>
        <v/>
      </c>
      <c r="J8" s="135"/>
      <c r="K8" s="57" t="str">
        <f>IF(BI8=1,'[1]Armoire  pompier'!K7,"")</f>
        <v/>
      </c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8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>
        <f>'[1]Armoire  pompier'!BD7</f>
        <v>0</v>
      </c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</row>
    <row r="9" spans="1:93" ht="15.95" hidden="1" customHeight="1" x14ac:dyDescent="0.2">
      <c r="A9" s="134" t="str">
        <f>IF(BI9=1,'[1]Armoire  pompier'!A8,"")</f>
        <v/>
      </c>
      <c r="B9" s="96"/>
      <c r="C9" s="96"/>
      <c r="D9" s="96"/>
      <c r="E9" s="96"/>
      <c r="F9" s="96"/>
      <c r="G9" s="30" t="str">
        <f>IF(BI9=1,'[1]Armoire  pompier'!G8,"")</f>
        <v/>
      </c>
      <c r="H9" s="30"/>
      <c r="I9" s="135" t="str">
        <f>IF(BI9=1,'[1]Armoire  pompier'!I8,"")</f>
        <v/>
      </c>
      <c r="J9" s="135"/>
      <c r="K9" s="57" t="str">
        <f>IF(BI9=1,'[1]Armoire  pompier'!K8,"")</f>
        <v/>
      </c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8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>
        <f>'[1]Armoire  pompier'!BD8</f>
        <v>0</v>
      </c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</row>
    <row r="10" spans="1:93" s="6" customFormat="1" ht="15.95" hidden="1" customHeight="1" x14ac:dyDescent="0.2">
      <c r="A10" s="134" t="str">
        <f>IF(BI10=1,'[1]Armoire  pompier'!A9,"")</f>
        <v/>
      </c>
      <c r="B10" s="96"/>
      <c r="C10" s="96"/>
      <c r="D10" s="96"/>
      <c r="E10" s="96"/>
      <c r="F10" s="96"/>
      <c r="G10" s="30" t="str">
        <f>IF(BI10=1,'[1]Armoire  pompier'!G9,"")</f>
        <v/>
      </c>
      <c r="H10" s="30"/>
      <c r="I10" s="135" t="str">
        <f>IF(BI10=1,'[1]Armoire  pompier'!I9,"")</f>
        <v/>
      </c>
      <c r="J10" s="135"/>
      <c r="K10" s="57" t="str">
        <f>IF(BI10=1,'[1]Armoire  pompier'!K9,"")</f>
        <v/>
      </c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8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>
        <f>'[1]Armoire  pompier'!BD9</f>
        <v>0</v>
      </c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</row>
    <row r="11" spans="1:93" s="6" customFormat="1" ht="15.95" hidden="1" customHeight="1" x14ac:dyDescent="0.2">
      <c r="A11" s="134" t="str">
        <f>IF(BI11=1,'[1]Armoire  pompier'!A10,"")</f>
        <v/>
      </c>
      <c r="B11" s="96"/>
      <c r="C11" s="96"/>
      <c r="D11" s="96"/>
      <c r="E11" s="96"/>
      <c r="F11" s="96"/>
      <c r="G11" s="30" t="str">
        <f>IF(BI11=1,'[1]Armoire  pompier'!G10,"")</f>
        <v/>
      </c>
      <c r="H11" s="30"/>
      <c r="I11" s="135" t="str">
        <f>IF(BI11=1,'[1]Armoire  pompier'!I10,"")</f>
        <v/>
      </c>
      <c r="J11" s="135"/>
      <c r="K11" s="57" t="str">
        <f>IF(BI11=1,'[1]Armoire  pompier'!K10,"")</f>
        <v/>
      </c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8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>
        <f>'[1]Armoire  pompier'!BD10</f>
        <v>0</v>
      </c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</row>
    <row r="12" spans="1:93" s="6" customFormat="1" ht="15.95" hidden="1" customHeight="1" x14ac:dyDescent="0.2">
      <c r="A12" s="134" t="str">
        <f>IF(BI12=1,'[1]Armoire  pompier'!A11,"")</f>
        <v/>
      </c>
      <c r="B12" s="96"/>
      <c r="C12" s="96"/>
      <c r="D12" s="96"/>
      <c r="E12" s="96"/>
      <c r="F12" s="96"/>
      <c r="G12" s="30" t="str">
        <f>IF(BI12=1,'[1]Armoire  pompier'!G11,"")</f>
        <v/>
      </c>
      <c r="H12" s="30"/>
      <c r="I12" s="135" t="str">
        <f>IF(BI12=1,'[1]Armoire  pompier'!I11,"")</f>
        <v/>
      </c>
      <c r="J12" s="135"/>
      <c r="K12" s="57" t="str">
        <f>IF(BI12=1,'[1]Armoire  pompier'!K11,"")</f>
        <v/>
      </c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8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>
        <f>'[1]Armoire  pompier'!BD11</f>
        <v>0</v>
      </c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</row>
    <row r="13" spans="1:93" s="6" customFormat="1" ht="15.95" hidden="1" customHeight="1" x14ac:dyDescent="0.2">
      <c r="A13" s="134" t="str">
        <f>IF(BI13=1,'[1]Armoire  pompier'!A12,"")</f>
        <v/>
      </c>
      <c r="B13" s="96"/>
      <c r="C13" s="96"/>
      <c r="D13" s="96"/>
      <c r="E13" s="96"/>
      <c r="F13" s="96"/>
      <c r="G13" s="30" t="str">
        <f>IF(BI13=1,'[1]Armoire  pompier'!G12,"")</f>
        <v/>
      </c>
      <c r="H13" s="30"/>
      <c r="I13" s="135" t="str">
        <f>IF(BI13=1,'[1]Armoire  pompier'!I12,"")</f>
        <v/>
      </c>
      <c r="J13" s="135"/>
      <c r="K13" s="57" t="str">
        <f>IF(BI13=1,'[1]Armoire  pompier'!K12,"")</f>
        <v/>
      </c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8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>
        <f>'[1]Armoire  pompier'!BD12</f>
        <v>0</v>
      </c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</row>
    <row r="14" spans="1:93" s="6" customFormat="1" ht="15.95" hidden="1" customHeight="1" x14ac:dyDescent="0.2">
      <c r="A14" s="143" t="s">
        <v>4</v>
      </c>
      <c r="B14" s="144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>
        <f>IF(OR(BI16=1,BI18=1,BI17=1,BI18=1,BI19=1,BI20=1,BI21=1,BI22=1,BI23=1,BI24=1,BI25=1),1,0)</f>
        <v>0</v>
      </c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</row>
    <row r="15" spans="1:93" s="6" customFormat="1" ht="15.95" hidden="1" customHeight="1" x14ac:dyDescent="0.2">
      <c r="A15" s="64"/>
      <c r="B15" s="65"/>
      <c r="C15" s="65"/>
      <c r="D15" s="65"/>
      <c r="E15" s="65"/>
      <c r="F15" s="65"/>
      <c r="G15" s="65" t="s">
        <v>1</v>
      </c>
      <c r="H15" s="65"/>
      <c r="I15" s="65" t="s">
        <v>2</v>
      </c>
      <c r="J15" s="65"/>
      <c r="K15" s="65" t="s">
        <v>3</v>
      </c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6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>
        <f>IF(OR(BI16=1,BI18=1,BI17=1,BI18=1,BI19=1,BI20=1,BI21=1,BI22=1,BI23=1,BI24=1,BI25=1),1,0)</f>
        <v>0</v>
      </c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</row>
    <row r="16" spans="1:93" s="6" customFormat="1" ht="15.95" hidden="1" customHeight="1" x14ac:dyDescent="0.2">
      <c r="A16" s="134" t="str">
        <f>IF(BI16=1,'[1]Armoire  pompier'!A15,"")</f>
        <v/>
      </c>
      <c r="B16" s="96"/>
      <c r="C16" s="96"/>
      <c r="D16" s="96"/>
      <c r="E16" s="96"/>
      <c r="F16" s="96"/>
      <c r="G16" s="30" t="str">
        <f>IF(BI16=1,'[1]Armoire  pompier'!G15,"")</f>
        <v/>
      </c>
      <c r="H16" s="30"/>
      <c r="I16" s="135" t="str">
        <f>IF(BI16=1,'[1]Armoire  pompier'!I15,"")</f>
        <v/>
      </c>
      <c r="J16" s="135"/>
      <c r="K16" s="57" t="str">
        <f>IF(BI16=1,'[1]Armoire  pompier'!K15,"")</f>
        <v/>
      </c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8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>
        <f>'[1]Armoire  pompier'!BD15</f>
        <v>0</v>
      </c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</row>
    <row r="17" spans="1:93" s="6" customFormat="1" ht="15.95" hidden="1" customHeight="1" x14ac:dyDescent="0.2">
      <c r="A17" s="134" t="str">
        <f>IF(BI17=1,'[1]Armoire  pompier'!A16,"")</f>
        <v/>
      </c>
      <c r="B17" s="96"/>
      <c r="C17" s="96"/>
      <c r="D17" s="96"/>
      <c r="E17" s="96"/>
      <c r="F17" s="96"/>
      <c r="G17" s="30" t="str">
        <f>IF(BI17=1,'[1]Armoire  pompier'!G16,"")</f>
        <v/>
      </c>
      <c r="H17" s="30"/>
      <c r="I17" s="135" t="str">
        <f>IF(BI17=1,'[1]Armoire  pompier'!I16,"")</f>
        <v/>
      </c>
      <c r="J17" s="135"/>
      <c r="K17" s="57" t="str">
        <f>IF(BI17=1,'[1]Armoire  pompier'!K16,"")</f>
        <v/>
      </c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8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>
        <f>'[1]Armoire  pompier'!BD16</f>
        <v>0</v>
      </c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</row>
    <row r="18" spans="1:93" s="6" customFormat="1" ht="15.95" hidden="1" customHeight="1" x14ac:dyDescent="0.2">
      <c r="A18" s="134" t="str">
        <f>IF(BI18=1,'[1]Armoire  pompier'!A17,"")</f>
        <v/>
      </c>
      <c r="B18" s="96"/>
      <c r="C18" s="96"/>
      <c r="D18" s="96"/>
      <c r="E18" s="96"/>
      <c r="F18" s="96"/>
      <c r="G18" s="30" t="str">
        <f>IF(BI18=1,'[1]Armoire  pompier'!G17,"")</f>
        <v/>
      </c>
      <c r="H18" s="30"/>
      <c r="I18" s="135" t="str">
        <f>IF(BI18=1,'[1]Armoire  pompier'!I17,"")</f>
        <v/>
      </c>
      <c r="J18" s="135"/>
      <c r="K18" s="57" t="str">
        <f>IF(BI18=1,'[1]Armoire  pompier'!K17,"")</f>
        <v/>
      </c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8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>
        <f>'[1]Armoire  pompier'!BD17</f>
        <v>0</v>
      </c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</row>
    <row r="19" spans="1:93" s="6" customFormat="1" ht="15.95" hidden="1" customHeight="1" x14ac:dyDescent="0.2">
      <c r="A19" s="134" t="str">
        <f>IF(BI19=1,'[1]Armoire  pompier'!A18,"")</f>
        <v/>
      </c>
      <c r="B19" s="96"/>
      <c r="C19" s="96"/>
      <c r="D19" s="96"/>
      <c r="E19" s="96"/>
      <c r="F19" s="96"/>
      <c r="G19" s="30" t="str">
        <f>IF(BI19=1,'[1]Armoire  pompier'!G18,"")</f>
        <v/>
      </c>
      <c r="H19" s="30"/>
      <c r="I19" s="135" t="str">
        <f>IF(BI19=1,'[1]Armoire  pompier'!I18,"")</f>
        <v/>
      </c>
      <c r="J19" s="135"/>
      <c r="K19" s="57" t="str">
        <f>IF(BI19=1,'[1]Armoire  pompier'!K18,"")</f>
        <v/>
      </c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8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>
        <f>'[1]Armoire  pompier'!BD18</f>
        <v>0</v>
      </c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</row>
    <row r="20" spans="1:93" s="6" customFormat="1" ht="15.95" hidden="1" customHeight="1" x14ac:dyDescent="0.2">
      <c r="A20" s="134" t="str">
        <f>IF(BI20=1,'[1]Armoire  pompier'!A19,"")</f>
        <v/>
      </c>
      <c r="B20" s="96"/>
      <c r="C20" s="96"/>
      <c r="D20" s="96"/>
      <c r="E20" s="96"/>
      <c r="F20" s="96"/>
      <c r="G20" s="30" t="str">
        <f>IF(BI20=1,'[1]Armoire  pompier'!G19,"")</f>
        <v/>
      </c>
      <c r="H20" s="30"/>
      <c r="I20" s="135" t="str">
        <f>IF(BI20=1,'[1]Armoire  pompier'!I19,"")</f>
        <v/>
      </c>
      <c r="J20" s="135"/>
      <c r="K20" s="57" t="str">
        <f>IF(BI20=1,'[1]Armoire  pompier'!K19,"")</f>
        <v/>
      </c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8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>
        <f>'[1]Armoire  pompier'!BD19</f>
        <v>0</v>
      </c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</row>
    <row r="21" spans="1:93" s="6" customFormat="1" ht="15.95" hidden="1" customHeight="1" x14ac:dyDescent="0.2">
      <c r="A21" s="134" t="str">
        <f>IF(BI21=1,'[1]Armoire  pompier'!A20,"")</f>
        <v/>
      </c>
      <c r="B21" s="96"/>
      <c r="C21" s="96"/>
      <c r="D21" s="96"/>
      <c r="E21" s="96"/>
      <c r="F21" s="96"/>
      <c r="G21" s="30" t="str">
        <f>IF(BI21=1,'[1]Armoire  pompier'!G20,"")</f>
        <v/>
      </c>
      <c r="H21" s="30"/>
      <c r="I21" s="135" t="str">
        <f>IF(BI21=1,'[1]Armoire  pompier'!I20,"")</f>
        <v/>
      </c>
      <c r="J21" s="135"/>
      <c r="K21" s="57" t="str">
        <f>IF(BI21=1,'[1]Armoire  pompier'!K20,"")</f>
        <v/>
      </c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8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>
        <f>'[1]Armoire  pompier'!BD20</f>
        <v>0</v>
      </c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</row>
    <row r="22" spans="1:93" s="6" customFormat="1" ht="32.1" hidden="1" customHeight="1" x14ac:dyDescent="0.2">
      <c r="A22" s="134" t="str">
        <f>IF(BI22=1,'[1]Armoire  pompier'!A21,"")</f>
        <v/>
      </c>
      <c r="B22" s="96"/>
      <c r="C22" s="96"/>
      <c r="D22" s="96"/>
      <c r="E22" s="96"/>
      <c r="F22" s="96"/>
      <c r="G22" s="30" t="str">
        <f>IF(BI22=1,'[1]Armoire  pompier'!G21,"")</f>
        <v/>
      </c>
      <c r="H22" s="30"/>
      <c r="I22" s="135" t="str">
        <f>IF(BI22=1,'[1]Armoire  pompier'!I21,"")</f>
        <v/>
      </c>
      <c r="J22" s="135"/>
      <c r="K22" s="57" t="str">
        <f>IF(BI22=1,'[1]Armoire  pompier'!K21,"")</f>
        <v/>
      </c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8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>
        <f>'[1]Armoire  pompier'!BD21</f>
        <v>0</v>
      </c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</row>
    <row r="23" spans="1:93" s="6" customFormat="1" ht="15.95" hidden="1" customHeight="1" x14ac:dyDescent="0.2">
      <c r="A23" s="134" t="str">
        <f>IF(BI23=1,'[1]Armoire  pompier'!A22,"")</f>
        <v/>
      </c>
      <c r="B23" s="96"/>
      <c r="C23" s="96"/>
      <c r="D23" s="96"/>
      <c r="E23" s="96"/>
      <c r="F23" s="96"/>
      <c r="G23" s="30" t="str">
        <f>IF(BI23=1,'[1]Armoire  pompier'!G22,"")</f>
        <v/>
      </c>
      <c r="H23" s="30"/>
      <c r="I23" s="135" t="str">
        <f>IF(BI23=1,'[1]Armoire  pompier'!I22,"")</f>
        <v/>
      </c>
      <c r="J23" s="135"/>
      <c r="K23" s="57" t="str">
        <f>IF(BI23=1,'[1]Armoire  pompier'!K22,"")</f>
        <v/>
      </c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8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>
        <f>'[1]Armoire  pompier'!BD22</f>
        <v>0</v>
      </c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</row>
    <row r="24" spans="1:93" s="6" customFormat="1" ht="15.95" hidden="1" customHeight="1" x14ac:dyDescent="0.2">
      <c r="A24" s="134" t="str">
        <f>IF(BI24=1,'[1]Armoire  pompier'!A23,"")</f>
        <v/>
      </c>
      <c r="B24" s="96"/>
      <c r="C24" s="96"/>
      <c r="D24" s="96"/>
      <c r="E24" s="96"/>
      <c r="F24" s="96"/>
      <c r="G24" s="30" t="str">
        <f>IF(BI24=1,'[1]Armoire  pompier'!G23,"")</f>
        <v/>
      </c>
      <c r="H24" s="30"/>
      <c r="I24" s="135" t="str">
        <f>IF(BI24=1,'[1]Armoire  pompier'!I23,"")</f>
        <v/>
      </c>
      <c r="J24" s="135"/>
      <c r="K24" s="57" t="str">
        <f>IF(BI24=1,'[1]Armoire  pompier'!K23,"")</f>
        <v/>
      </c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8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>
        <f>'[1]Armoire  pompier'!BD23</f>
        <v>0</v>
      </c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</row>
    <row r="25" spans="1:93" s="6" customFormat="1" ht="15.95" hidden="1" customHeight="1" x14ac:dyDescent="0.2">
      <c r="A25" s="134" t="str">
        <f>IF(BI25=1,'[1]Armoire  pompier'!A24,"")</f>
        <v/>
      </c>
      <c r="B25" s="96"/>
      <c r="C25" s="96"/>
      <c r="D25" s="96"/>
      <c r="E25" s="96"/>
      <c r="F25" s="96"/>
      <c r="G25" s="30" t="str">
        <f>IF(BI25=1,'[1]Armoire  pompier'!G24,"")</f>
        <v/>
      </c>
      <c r="H25" s="30"/>
      <c r="I25" s="135" t="str">
        <f>IF(BI25=1,'[1]Armoire  pompier'!I24,"")</f>
        <v/>
      </c>
      <c r="J25" s="135"/>
      <c r="K25" s="57" t="str">
        <f>IF(BI25=1,'[1]Armoire  pompier'!K24,"")</f>
        <v/>
      </c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8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>
        <f>'[1]Armoire  pompier'!BD24</f>
        <v>0</v>
      </c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</row>
    <row r="26" spans="1:93" s="6" customFormat="1" ht="15.95" hidden="1" customHeight="1" x14ac:dyDescent="0.2">
      <c r="A26" s="136" t="s">
        <v>5</v>
      </c>
      <c r="B26" s="137"/>
      <c r="C26" s="137"/>
      <c r="D26" s="137"/>
      <c r="E26" s="137"/>
      <c r="F26" s="137"/>
      <c r="G26" s="137"/>
      <c r="H26" s="137"/>
      <c r="I26" s="137"/>
      <c r="J26" s="137"/>
      <c r="K26" s="137"/>
      <c r="L26" s="137"/>
      <c r="M26" s="137"/>
      <c r="N26" s="137"/>
      <c r="O26" s="137"/>
      <c r="P26" s="137"/>
      <c r="Q26" s="137"/>
      <c r="R26" s="137"/>
      <c r="S26" s="137"/>
      <c r="T26" s="137"/>
      <c r="U26" s="137"/>
      <c r="V26" s="137"/>
      <c r="W26" s="137"/>
      <c r="X26" s="138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>
        <f>IF(OR(BI28=1,BI30=1,BI29=1,BI30=1,BI31=1,BI32=1,BI33=1,BI34=1,BI35=1),1,0)</f>
        <v>0</v>
      </c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</row>
    <row r="27" spans="1:93" s="6" customFormat="1" ht="15.95" hidden="1" customHeight="1" x14ac:dyDescent="0.2">
      <c r="A27" s="64"/>
      <c r="B27" s="65"/>
      <c r="C27" s="65"/>
      <c r="D27" s="139" t="s">
        <v>6</v>
      </c>
      <c r="E27" s="139"/>
      <c r="F27" s="139"/>
      <c r="G27" s="139"/>
      <c r="H27" s="139" t="s">
        <v>7</v>
      </c>
      <c r="I27" s="139"/>
      <c r="J27" s="139"/>
      <c r="K27" s="140" t="s">
        <v>3</v>
      </c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  <c r="W27" s="141"/>
      <c r="X27" s="142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>
        <f>IF(OR(BI28=1,BI30=1,BI29=1,BI30=1,BI31=1,BI32=1,BI33=1,BI34=1,BI35=1),1,0)</f>
        <v>0</v>
      </c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</row>
    <row r="28" spans="1:93" s="6" customFormat="1" ht="15.95" hidden="1" customHeight="1" x14ac:dyDescent="0.2">
      <c r="A28" s="56" t="str">
        <f>IF(BI28=1,'[1]Armoire  pompier'!A27,"")</f>
        <v/>
      </c>
      <c r="B28" s="57"/>
      <c r="C28" s="57"/>
      <c r="D28" s="57" t="str">
        <f>IF(BI28=1,'[1]Armoire  pompier'!D27,"")</f>
        <v/>
      </c>
      <c r="E28" s="57"/>
      <c r="F28" s="57"/>
      <c r="G28" s="57"/>
      <c r="H28" s="130" t="str">
        <f>IF(BI28=1,'[1]Armoire  pompier'!H27,"")</f>
        <v/>
      </c>
      <c r="I28" s="130"/>
      <c r="J28" s="130"/>
      <c r="K28" s="131" t="str">
        <f>IF(BI28=1,'[1]Armoire  pompier'!K27,"")</f>
        <v/>
      </c>
      <c r="L28" s="132"/>
      <c r="M28" s="132"/>
      <c r="N28" s="132"/>
      <c r="O28" s="132"/>
      <c r="P28" s="132"/>
      <c r="Q28" s="132"/>
      <c r="R28" s="132"/>
      <c r="S28" s="132"/>
      <c r="T28" s="132"/>
      <c r="U28" s="132"/>
      <c r="V28" s="132"/>
      <c r="W28" s="132"/>
      <c r="X28" s="133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>
        <f>'[1]Armoire  pompier'!BD27</f>
        <v>0</v>
      </c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</row>
    <row r="29" spans="1:93" s="6" customFormat="1" ht="15.95" hidden="1" customHeight="1" x14ac:dyDescent="0.2">
      <c r="A29" s="56" t="str">
        <f>IF(BI29=1,'[1]Armoire  pompier'!A28,"")</f>
        <v/>
      </c>
      <c r="B29" s="57"/>
      <c r="C29" s="57"/>
      <c r="D29" s="130" t="str">
        <f>IF(BI29=1,'[1]Armoire  pompier'!D28,"")</f>
        <v/>
      </c>
      <c r="E29" s="130"/>
      <c r="F29" s="130"/>
      <c r="G29" s="130"/>
      <c r="H29" s="130" t="str">
        <f>IF(BI29=1,'[1]Armoire  pompier'!H28,"")</f>
        <v/>
      </c>
      <c r="I29" s="130"/>
      <c r="J29" s="130"/>
      <c r="K29" s="131" t="str">
        <f>IF(BI29=1,'[1]Armoire  pompier'!K28,"")</f>
        <v/>
      </c>
      <c r="L29" s="132"/>
      <c r="M29" s="132"/>
      <c r="N29" s="132"/>
      <c r="O29" s="132"/>
      <c r="P29" s="132"/>
      <c r="Q29" s="132"/>
      <c r="R29" s="132"/>
      <c r="S29" s="132"/>
      <c r="T29" s="132"/>
      <c r="U29" s="132"/>
      <c r="V29" s="132"/>
      <c r="W29" s="132"/>
      <c r="X29" s="133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>
        <f>'[1]Armoire  pompier'!BD28</f>
        <v>0</v>
      </c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</row>
    <row r="30" spans="1:93" s="6" customFormat="1" ht="15.95" hidden="1" customHeight="1" x14ac:dyDescent="0.2">
      <c r="A30" s="56" t="str">
        <f>IF(BI30=1,'[1]Armoire  pompier'!A29,"")</f>
        <v/>
      </c>
      <c r="B30" s="57"/>
      <c r="C30" s="57"/>
      <c r="D30" s="57" t="str">
        <f>IF(BI30=1,'[1]Armoire  pompier'!D29,"")</f>
        <v/>
      </c>
      <c r="E30" s="57"/>
      <c r="F30" s="57"/>
      <c r="G30" s="57"/>
      <c r="H30" s="130" t="str">
        <f>IF(BI30=1,'[1]Armoire  pompier'!H29,"")</f>
        <v/>
      </c>
      <c r="I30" s="130"/>
      <c r="J30" s="130"/>
      <c r="K30" s="131" t="str">
        <f>IF(BI30=1,'[1]Armoire  pompier'!K29,"")</f>
        <v/>
      </c>
      <c r="L30" s="132"/>
      <c r="M30" s="132"/>
      <c r="N30" s="132"/>
      <c r="O30" s="132"/>
      <c r="P30" s="132"/>
      <c r="Q30" s="132"/>
      <c r="R30" s="132"/>
      <c r="S30" s="132"/>
      <c r="T30" s="132"/>
      <c r="U30" s="132"/>
      <c r="V30" s="132"/>
      <c r="W30" s="132"/>
      <c r="X30" s="133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>
        <f>'[1]Armoire  pompier'!BD29</f>
        <v>0</v>
      </c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</row>
    <row r="31" spans="1:93" s="6" customFormat="1" ht="15.95" hidden="1" customHeight="1" x14ac:dyDescent="0.2">
      <c r="A31" s="56" t="str">
        <f>IF(BI31=1,'[1]Armoire  pompier'!A30,"")</f>
        <v/>
      </c>
      <c r="B31" s="57"/>
      <c r="C31" s="57"/>
      <c r="D31" s="57" t="str">
        <f>IF(BI31=1,'[1]Armoire  pompier'!D30,"")</f>
        <v/>
      </c>
      <c r="E31" s="57"/>
      <c r="F31" s="57"/>
      <c r="G31" s="57"/>
      <c r="H31" s="130" t="str">
        <f>IF(BI31=1,'[1]Armoire  pompier'!H30,"")</f>
        <v/>
      </c>
      <c r="I31" s="130"/>
      <c r="J31" s="130"/>
      <c r="K31" s="131" t="str">
        <f>IF(BI31=1,'[1]Armoire  pompier'!K30,"")</f>
        <v/>
      </c>
      <c r="L31" s="132"/>
      <c r="M31" s="132"/>
      <c r="N31" s="132"/>
      <c r="O31" s="132"/>
      <c r="P31" s="132"/>
      <c r="Q31" s="132"/>
      <c r="R31" s="132"/>
      <c r="S31" s="132"/>
      <c r="T31" s="132"/>
      <c r="U31" s="132"/>
      <c r="V31" s="132"/>
      <c r="W31" s="132"/>
      <c r="X31" s="133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>
        <f>'[1]Armoire  pompier'!BD30</f>
        <v>0</v>
      </c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</row>
    <row r="32" spans="1:93" s="6" customFormat="1" ht="15.95" hidden="1" customHeight="1" x14ac:dyDescent="0.2">
      <c r="A32" s="56" t="str">
        <f>IF(BI32=1,'[1]Armoire  pompier'!A31,"")</f>
        <v/>
      </c>
      <c r="B32" s="57"/>
      <c r="C32" s="57"/>
      <c r="D32" s="57" t="str">
        <f>IF(BI32=1,'[1]Armoire  pompier'!D31,"")</f>
        <v/>
      </c>
      <c r="E32" s="57"/>
      <c r="F32" s="57"/>
      <c r="G32" s="57"/>
      <c r="H32" s="130" t="str">
        <f>IF(BI32=1,'[1]Armoire  pompier'!H31,"")</f>
        <v/>
      </c>
      <c r="I32" s="130"/>
      <c r="J32" s="130"/>
      <c r="K32" s="131" t="str">
        <f>IF(BI32=1,'[1]Armoire  pompier'!K31,"")</f>
        <v/>
      </c>
      <c r="L32" s="132"/>
      <c r="M32" s="132"/>
      <c r="N32" s="132"/>
      <c r="O32" s="132"/>
      <c r="P32" s="132"/>
      <c r="Q32" s="132"/>
      <c r="R32" s="132"/>
      <c r="S32" s="132"/>
      <c r="T32" s="132"/>
      <c r="U32" s="132"/>
      <c r="V32" s="132"/>
      <c r="W32" s="132"/>
      <c r="X32" s="133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>
        <f>'[1]Armoire  pompier'!BD31</f>
        <v>0</v>
      </c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</row>
    <row r="33" spans="1:93" s="6" customFormat="1" ht="15.95" hidden="1" customHeight="1" x14ac:dyDescent="0.2">
      <c r="A33" s="56" t="str">
        <f>IF(BI33=1,'[1]Armoire  pompier'!A32,"")</f>
        <v/>
      </c>
      <c r="B33" s="57"/>
      <c r="C33" s="57"/>
      <c r="D33" s="57" t="str">
        <f>IF(BI33=1,'[1]Armoire  pompier'!D32,"")</f>
        <v/>
      </c>
      <c r="E33" s="57"/>
      <c r="F33" s="57"/>
      <c r="G33" s="57"/>
      <c r="H33" s="130" t="str">
        <f>IF(BI33=1,'[1]Armoire  pompier'!H32,"")</f>
        <v/>
      </c>
      <c r="I33" s="130"/>
      <c r="J33" s="130"/>
      <c r="K33" s="131" t="str">
        <f>IF(BI33=1,'[1]Armoire  pompier'!K32,"")</f>
        <v/>
      </c>
      <c r="L33" s="132"/>
      <c r="M33" s="132"/>
      <c r="N33" s="132"/>
      <c r="O33" s="132"/>
      <c r="P33" s="132"/>
      <c r="Q33" s="132"/>
      <c r="R33" s="132"/>
      <c r="S33" s="132"/>
      <c r="T33" s="132"/>
      <c r="U33" s="132"/>
      <c r="V33" s="132"/>
      <c r="W33" s="132"/>
      <c r="X33" s="133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>
        <f>'[1]Armoire  pompier'!BD32</f>
        <v>0</v>
      </c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</row>
    <row r="34" spans="1:93" s="6" customFormat="1" ht="15.95" hidden="1" customHeight="1" x14ac:dyDescent="0.2">
      <c r="A34" s="56" t="str">
        <f>IF(BI34=1,'[1]Armoire  pompier'!A33,"")</f>
        <v/>
      </c>
      <c r="B34" s="57"/>
      <c r="C34" s="57"/>
      <c r="D34" s="57" t="str">
        <f>IF(BI34=1,'[1]Armoire  pompier'!D33,"")</f>
        <v/>
      </c>
      <c r="E34" s="57"/>
      <c r="F34" s="57"/>
      <c r="G34" s="57"/>
      <c r="H34" s="130" t="str">
        <f>IF(BI34=1,'[1]Armoire  pompier'!H33,"")</f>
        <v/>
      </c>
      <c r="I34" s="130"/>
      <c r="J34" s="130"/>
      <c r="K34" s="131" t="str">
        <f>IF(BI34=1,'[1]Armoire  pompier'!K33,"")</f>
        <v/>
      </c>
      <c r="L34" s="132"/>
      <c r="M34" s="132"/>
      <c r="N34" s="132"/>
      <c r="O34" s="132"/>
      <c r="P34" s="132"/>
      <c r="Q34" s="132"/>
      <c r="R34" s="132"/>
      <c r="S34" s="132"/>
      <c r="T34" s="132"/>
      <c r="U34" s="132"/>
      <c r="V34" s="132"/>
      <c r="W34" s="132"/>
      <c r="X34" s="133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>
        <f>'[1]Armoire  pompier'!BD33</f>
        <v>0</v>
      </c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</row>
    <row r="35" spans="1:93" s="6" customFormat="1" ht="15.95" hidden="1" customHeight="1" x14ac:dyDescent="0.2">
      <c r="A35" s="56" t="str">
        <f>IF(BI35=1,'[1]Armoire  pompier'!A34,"")</f>
        <v/>
      </c>
      <c r="B35" s="57"/>
      <c r="C35" s="57"/>
      <c r="D35" s="57" t="str">
        <f>IF(BI35=1,'[1]Armoire  pompier'!D34,"")</f>
        <v/>
      </c>
      <c r="E35" s="57"/>
      <c r="F35" s="57"/>
      <c r="G35" s="57"/>
      <c r="H35" s="130" t="str">
        <f>IF(BI35=1,'[1]Armoire  pompier'!H34,"")</f>
        <v/>
      </c>
      <c r="I35" s="130"/>
      <c r="J35" s="130"/>
      <c r="K35" s="131" t="str">
        <f>IF(BI35=1,'[1]Armoire  pompier'!K34,"")</f>
        <v/>
      </c>
      <c r="L35" s="132"/>
      <c r="M35" s="132"/>
      <c r="N35" s="132"/>
      <c r="O35" s="132"/>
      <c r="P35" s="132"/>
      <c r="Q35" s="132"/>
      <c r="R35" s="132"/>
      <c r="S35" s="132"/>
      <c r="T35" s="132"/>
      <c r="U35" s="132"/>
      <c r="V35" s="132"/>
      <c r="W35" s="132"/>
      <c r="X35" s="133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>
        <f>'[1]Armoire  pompier'!BD34</f>
        <v>0</v>
      </c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</row>
    <row r="36" spans="1:93" ht="36" customHeight="1" thickBot="1" x14ac:dyDescent="0.25">
      <c r="A36" s="53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>
        <v>1</v>
      </c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</row>
    <row r="37" spans="1:93" s="6" customFormat="1" ht="15.95" hidden="1" customHeight="1" x14ac:dyDescent="0.2">
      <c r="A37" s="7"/>
      <c r="B37" s="65" t="s">
        <v>6</v>
      </c>
      <c r="C37" s="65"/>
      <c r="D37" s="65"/>
      <c r="E37" s="65"/>
      <c r="F37" s="65"/>
      <c r="G37" s="65" t="s">
        <v>8</v>
      </c>
      <c r="H37" s="65"/>
      <c r="I37" s="65"/>
      <c r="J37" s="128" t="s">
        <v>3</v>
      </c>
      <c r="K37" s="128"/>
      <c r="L37" s="128"/>
      <c r="M37" s="128"/>
      <c r="N37" s="128"/>
      <c r="O37" s="128"/>
      <c r="P37" s="128"/>
      <c r="Q37" s="128"/>
      <c r="R37" s="128"/>
      <c r="S37" s="128"/>
      <c r="T37" s="128"/>
      <c r="U37" s="128"/>
      <c r="V37" s="128"/>
      <c r="W37" s="128"/>
      <c r="X37" s="129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>
        <f>IF(OR(BI38=1,BI39=1,BI40=1,BI41=1,BI42=1,BI43=1,BI46=1,BI47=1,BI48=1,BI49=1),1,0)</f>
        <v>0</v>
      </c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</row>
    <row r="38" spans="1:93" s="6" customFormat="1" ht="15.95" hidden="1" customHeight="1" x14ac:dyDescent="0.2">
      <c r="A38" s="8" t="str">
        <f>IF(BI38=1,'[1]Bouteilles d''air'!P3,"")</f>
        <v/>
      </c>
      <c r="B38" s="57" t="str">
        <f>IF(BI38=1,'[1]Bouteilles d''air'!Q3,"")</f>
        <v/>
      </c>
      <c r="C38" s="57"/>
      <c r="D38" s="57"/>
      <c r="E38" s="57" t="str">
        <f>IF(BI38=1,'[1]Bouteilles d''air'!T3,"")</f>
        <v/>
      </c>
      <c r="F38" s="57"/>
      <c r="G38" s="57" t="str">
        <f>IF(BI38=1,'[1]Bouteilles d''air'!V3,"")</f>
        <v/>
      </c>
      <c r="H38" s="57"/>
      <c r="I38" s="57"/>
      <c r="J38" s="57" t="str">
        <f>IF(BI38=1,'[1]Bouteilles d''air'!Y3,"")</f>
        <v/>
      </c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8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>
        <f>'[1]Bouteilles d''air'!BI3</f>
        <v>0</v>
      </c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</row>
    <row r="39" spans="1:93" s="6" customFormat="1" ht="15.95" hidden="1" customHeight="1" x14ac:dyDescent="0.2">
      <c r="A39" s="8" t="str">
        <f>IF(BI39=1,'[1]Bouteilles d''air'!P4,"")</f>
        <v/>
      </c>
      <c r="B39" s="57" t="str">
        <f>IF(BI39=1,'[1]Bouteilles d''air'!Q4,"")</f>
        <v/>
      </c>
      <c r="C39" s="57"/>
      <c r="D39" s="57"/>
      <c r="E39" s="57" t="str">
        <f>IF(BI39=1,'[1]Bouteilles d''air'!T4,"")</f>
        <v/>
      </c>
      <c r="F39" s="57"/>
      <c r="G39" s="57" t="str">
        <f>IF(BI39=1,'[1]Bouteilles d''air'!V4,"")</f>
        <v/>
      </c>
      <c r="H39" s="57"/>
      <c r="I39" s="57"/>
      <c r="J39" s="57" t="str">
        <f>IF(BI39=1,'[1]Bouteilles d''air'!Y4,"")</f>
        <v/>
      </c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8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>
        <f>'[1]Bouteilles d''air'!BI4</f>
        <v>0</v>
      </c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</row>
    <row r="40" spans="1:93" s="6" customFormat="1" ht="15.95" hidden="1" customHeight="1" x14ac:dyDescent="0.2">
      <c r="A40" s="8" t="str">
        <f>IF(BI40=1,'[1]Bouteilles d''air'!P5,"")</f>
        <v/>
      </c>
      <c r="B40" s="57" t="str">
        <f>IF(BI40=1,'[1]Bouteilles d''air'!Q5,"")</f>
        <v/>
      </c>
      <c r="C40" s="57"/>
      <c r="D40" s="57"/>
      <c r="E40" s="57" t="str">
        <f>IF(BI40=1,'[1]Bouteilles d''air'!T5,"")</f>
        <v/>
      </c>
      <c r="F40" s="57"/>
      <c r="G40" s="57" t="str">
        <f>IF(BI40=1,'[1]Bouteilles d''air'!V5,"")</f>
        <v/>
      </c>
      <c r="H40" s="57"/>
      <c r="I40" s="57"/>
      <c r="J40" s="57" t="str">
        <f>IF(BI40=1,'[1]Bouteilles d''air'!Y5,"")</f>
        <v/>
      </c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8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>
        <f>'[1]Bouteilles d''air'!BI5</f>
        <v>0</v>
      </c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</row>
    <row r="41" spans="1:93" s="6" customFormat="1" ht="15.95" hidden="1" customHeight="1" x14ac:dyDescent="0.2">
      <c r="A41" s="8" t="str">
        <f>IF(BI41=1,'[1]Bouteilles d''air'!P6,"")</f>
        <v/>
      </c>
      <c r="B41" s="57" t="str">
        <f>IF(BI41=1,'[1]Bouteilles d''air'!Q6,"")</f>
        <v/>
      </c>
      <c r="C41" s="57"/>
      <c r="D41" s="57"/>
      <c r="E41" s="57" t="str">
        <f>IF(BI41=1,'[1]Bouteilles d''air'!T6,"")</f>
        <v/>
      </c>
      <c r="F41" s="57"/>
      <c r="G41" s="57" t="str">
        <f>IF(BI41=1,'[1]Bouteilles d''air'!V6,"")</f>
        <v/>
      </c>
      <c r="H41" s="57"/>
      <c r="I41" s="57"/>
      <c r="J41" s="57" t="str">
        <f>IF(BI41=1,'[1]Bouteilles d''air'!Y6,"")</f>
        <v/>
      </c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8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>
        <f>'[1]Bouteilles d''air'!BI6</f>
        <v>0</v>
      </c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</row>
    <row r="42" spans="1:93" s="6" customFormat="1" ht="15.95" hidden="1" customHeight="1" x14ac:dyDescent="0.2">
      <c r="A42" s="8" t="str">
        <f>IF(BI42=1,'[1]Bouteilles d''air'!P7,"")</f>
        <v/>
      </c>
      <c r="B42" s="57" t="str">
        <f>IF(BI42=1,'[1]Bouteilles d''air'!Q7,"")</f>
        <v/>
      </c>
      <c r="C42" s="57"/>
      <c r="D42" s="57"/>
      <c r="E42" s="57" t="str">
        <f>IF(BI42=1,'[1]Bouteilles d''air'!T7,"")</f>
        <v/>
      </c>
      <c r="F42" s="57"/>
      <c r="G42" s="57" t="str">
        <f>IF(BI42=1,'[1]Bouteilles d''air'!V7,"")</f>
        <v/>
      </c>
      <c r="H42" s="57"/>
      <c r="I42" s="57"/>
      <c r="J42" s="57" t="str">
        <f>IF(BI42=1,'[1]Bouteilles d''air'!Y7,"")</f>
        <v/>
      </c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8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>
        <f>'[1]Bouteilles d''air'!BI7</f>
        <v>0</v>
      </c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</row>
    <row r="43" spans="1:93" s="6" customFormat="1" ht="15.95" hidden="1" customHeight="1" x14ac:dyDescent="0.2">
      <c r="A43" s="8" t="str">
        <f>IF(BI43=1,'[1]Bouteilles d''air'!P8,"")</f>
        <v/>
      </c>
      <c r="B43" s="57" t="str">
        <f>IF(BI43=1,'[1]Bouteilles d''air'!Q8,"")</f>
        <v/>
      </c>
      <c r="C43" s="57"/>
      <c r="D43" s="57"/>
      <c r="E43" s="57" t="str">
        <f>IF(BI43=1,'[1]Bouteilles d''air'!T8,"")</f>
        <v/>
      </c>
      <c r="F43" s="57"/>
      <c r="G43" s="57" t="str">
        <f>IF(BI43=1,'[1]Bouteilles d''air'!V8,"")</f>
        <v/>
      </c>
      <c r="H43" s="57"/>
      <c r="I43" s="57"/>
      <c r="J43" s="57" t="str">
        <f>IF(BI43=1,'[1]Bouteilles d''air'!Y8,"")</f>
        <v/>
      </c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8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>
        <f>'[1]Bouteilles d''air'!BI8</f>
        <v>0</v>
      </c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</row>
    <row r="44" spans="1:93" s="6" customFormat="1" ht="15.95" hidden="1" customHeight="1" x14ac:dyDescent="0.2">
      <c r="A44" s="8" t="str">
        <f>IF(BI44=1,'[1]Bouteilles d''air'!P9,"")</f>
        <v/>
      </c>
      <c r="B44" s="57" t="str">
        <f>IF(BI44=1,'[1]Bouteilles d''air'!Q9,"")</f>
        <v/>
      </c>
      <c r="C44" s="57"/>
      <c r="D44" s="57"/>
      <c r="E44" s="57" t="str">
        <f>IF(BI44=1,'[1]Bouteilles d''air'!T9,"")</f>
        <v/>
      </c>
      <c r="F44" s="57"/>
      <c r="G44" s="57" t="str">
        <f>IF(BI44=1,'[1]Bouteilles d''air'!V9,"")</f>
        <v/>
      </c>
      <c r="H44" s="57"/>
      <c r="I44" s="57"/>
      <c r="J44" s="57" t="str">
        <f>IF(BI44=1,'[1]Bouteilles d''air'!Y9,"")</f>
        <v/>
      </c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8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>
        <f>'[1]Bouteilles d''air'!BI9</f>
        <v>0</v>
      </c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</row>
    <row r="45" spans="1:93" s="6" customFormat="1" ht="15.95" hidden="1" customHeight="1" x14ac:dyDescent="0.2">
      <c r="A45" s="8" t="str">
        <f>IF(BI45=1,'[1]Bouteilles d''air'!P10,"")</f>
        <v/>
      </c>
      <c r="B45" s="57" t="str">
        <f>IF(BI45=1,'[1]Bouteilles d''air'!Q10,"")</f>
        <v/>
      </c>
      <c r="C45" s="57"/>
      <c r="D45" s="57"/>
      <c r="E45" s="57" t="str">
        <f>IF(BI45=1,'[1]Bouteilles d''air'!T10,"")</f>
        <v/>
      </c>
      <c r="F45" s="57"/>
      <c r="G45" s="57" t="str">
        <f>IF(BI45=1,'[1]Bouteilles d''air'!V10,"")</f>
        <v/>
      </c>
      <c r="H45" s="57"/>
      <c r="I45" s="57"/>
      <c r="J45" s="57" t="str">
        <f>IF(BI45=1,'[1]Bouteilles d''air'!Y10,"")</f>
        <v/>
      </c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8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>
        <f>'[1]Bouteilles d''air'!BI10</f>
        <v>0</v>
      </c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</row>
    <row r="46" spans="1:93" s="6" customFormat="1" ht="15.95" hidden="1" customHeight="1" x14ac:dyDescent="0.2">
      <c r="A46" s="8" t="str">
        <f>IF(BI46=1,'[1]Bouteilles d''air'!P11,"")</f>
        <v/>
      </c>
      <c r="B46" s="57" t="str">
        <f>IF(BI46=1,'[1]Bouteilles d''air'!Q11,"")</f>
        <v/>
      </c>
      <c r="C46" s="57"/>
      <c r="D46" s="57"/>
      <c r="E46" s="57" t="str">
        <f>IF(BI46=1,'[1]Bouteilles d''air'!T11,"")</f>
        <v/>
      </c>
      <c r="F46" s="57"/>
      <c r="G46" s="57" t="str">
        <f>IF(BI46=1,'[1]Bouteilles d''air'!V11,"")</f>
        <v/>
      </c>
      <c r="H46" s="57"/>
      <c r="I46" s="57"/>
      <c r="J46" s="57" t="str">
        <f>IF(BI46=1,'[1]Bouteilles d''air'!Y11,"")</f>
        <v/>
      </c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8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>
        <f>'[1]Bouteilles d''air'!BI11</f>
        <v>0</v>
      </c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</row>
    <row r="47" spans="1:93" s="6" customFormat="1" ht="15.95" hidden="1" customHeight="1" x14ac:dyDescent="0.2">
      <c r="A47" s="8" t="str">
        <f>IF(BI47=1,'[1]Bouteilles d''air'!P12,"")</f>
        <v/>
      </c>
      <c r="B47" s="57" t="str">
        <f>IF(BI47=1,'[1]Bouteilles d''air'!Q12,"")</f>
        <v/>
      </c>
      <c r="C47" s="57"/>
      <c r="D47" s="57"/>
      <c r="E47" s="57" t="str">
        <f>IF(BI47=1,'[1]Bouteilles d''air'!T12,"")</f>
        <v/>
      </c>
      <c r="F47" s="57"/>
      <c r="G47" s="57" t="str">
        <f>IF(BI47=1,'[1]Bouteilles d''air'!V12,"")</f>
        <v/>
      </c>
      <c r="H47" s="57"/>
      <c r="I47" s="57"/>
      <c r="J47" s="57" t="str">
        <f>IF(BI47=1,'[1]Bouteilles d''air'!Y12,"")</f>
        <v/>
      </c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8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>
        <f>'[1]Bouteilles d''air'!BI12</f>
        <v>0</v>
      </c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</row>
    <row r="48" spans="1:93" s="6" customFormat="1" ht="15.95" hidden="1" customHeight="1" x14ac:dyDescent="0.2">
      <c r="A48" s="8" t="str">
        <f>IF(BI48=1,'[1]Bouteilles d''air'!P13,"")</f>
        <v/>
      </c>
      <c r="B48" s="57" t="str">
        <f>IF(BI48=1,'[1]Bouteilles d''air'!Q13,"")</f>
        <v/>
      </c>
      <c r="C48" s="57"/>
      <c r="D48" s="57"/>
      <c r="E48" s="57" t="str">
        <f>IF(BI48=1,'[1]Bouteilles d''air'!T13,"")</f>
        <v/>
      </c>
      <c r="F48" s="57"/>
      <c r="G48" s="57" t="str">
        <f>IF(BI48=1,'[1]Bouteilles d''air'!V13,"")</f>
        <v/>
      </c>
      <c r="H48" s="57"/>
      <c r="I48" s="57"/>
      <c r="J48" s="57" t="str">
        <f>IF(BI48=1,'[1]Bouteilles d''air'!Y13,"")</f>
        <v/>
      </c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8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>
        <f>'[1]Bouteilles d''air'!BI13</f>
        <v>0</v>
      </c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</row>
    <row r="49" spans="1:93" s="6" customFormat="1" ht="15.95" hidden="1" customHeight="1" x14ac:dyDescent="0.2">
      <c r="A49" s="9" t="str">
        <f>IF(BI49=1,'[1]Bouteilles d''air'!P14,"")</f>
        <v/>
      </c>
      <c r="B49" s="51" t="str">
        <f>IF(BI49=1,'[1]Bouteilles d''air'!Q14,"")</f>
        <v/>
      </c>
      <c r="C49" s="51"/>
      <c r="D49" s="51"/>
      <c r="E49" s="51" t="str">
        <f>IF(BI49=1,'[1]Bouteilles d''air'!T14,"")</f>
        <v/>
      </c>
      <c r="F49" s="51"/>
      <c r="G49" s="51" t="str">
        <f>IF(BI49=1,'[1]Bouteilles d''air'!V14,"")</f>
        <v/>
      </c>
      <c r="H49" s="51"/>
      <c r="I49" s="51"/>
      <c r="J49" s="51" t="str">
        <f>IF(BI49=1,'[1]Bouteilles d''air'!Y14,"")</f>
        <v/>
      </c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2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>
        <f>'[1]Bouteilles d''air'!BI14</f>
        <v>0</v>
      </c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</row>
    <row r="50" spans="1:93" ht="36" customHeight="1" thickBot="1" x14ac:dyDescent="0.25">
      <c r="A50" s="53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>
        <v>1</v>
      </c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</row>
    <row r="51" spans="1:93" s="6" customFormat="1" ht="15.95" hidden="1" customHeight="1" x14ac:dyDescent="0.2">
      <c r="A51" s="125" t="s">
        <v>9</v>
      </c>
      <c r="B51" s="126"/>
      <c r="C51" s="126"/>
      <c r="D51" s="126"/>
      <c r="E51" s="126"/>
      <c r="F51" s="126"/>
      <c r="G51" s="126"/>
      <c r="H51" s="126"/>
      <c r="I51" s="126"/>
      <c r="J51" s="126"/>
      <c r="K51" s="126"/>
      <c r="L51" s="126"/>
      <c r="M51" s="126"/>
      <c r="N51" s="126"/>
      <c r="O51" s="126"/>
      <c r="P51" s="126"/>
      <c r="Q51" s="126"/>
      <c r="R51" s="126"/>
      <c r="S51" s="126"/>
      <c r="T51" s="126"/>
      <c r="U51" s="126"/>
      <c r="V51" s="126"/>
      <c r="W51" s="126"/>
      <c r="X51" s="127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>
        <f>IF(OR(BI53=1,BI54=1,BI55=1,BI56=1,BI57=1,BI58=1,BI59=1,BI60=1,BI61=1,BI62=1,BI63=1,BI64=1,BI65=1,BI66=1,BI67=1,BI68=1,BI69=1,BI70=1,BI71=1),1,0)</f>
        <v>0</v>
      </c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</row>
    <row r="52" spans="1:93" s="6" customFormat="1" ht="15.95" hidden="1" customHeight="1" x14ac:dyDescent="0.2">
      <c r="A52" s="10"/>
      <c r="B52" s="73" t="s">
        <v>6</v>
      </c>
      <c r="C52" s="73"/>
      <c r="D52" s="73"/>
      <c r="E52" s="73"/>
      <c r="F52" s="73" t="s">
        <v>7</v>
      </c>
      <c r="G52" s="73"/>
      <c r="H52" s="73"/>
      <c r="I52" s="73"/>
      <c r="J52" s="73" t="s">
        <v>3</v>
      </c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4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>
        <f>IF(OR(BI53=1,BI54=1,BI55=1,BI56=1,BI57=1,BI58=1,BI59=1,BI60=1,BI61=1,BI62=1,BI63=1,BI64=1,BI65=1,BI66=1,BI67=1,BI68=1,BI69=1,BI70=1,BI71=1),1,0)</f>
        <v>0</v>
      </c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</row>
    <row r="53" spans="1:93" s="6" customFormat="1" ht="15.95" hidden="1" customHeight="1" x14ac:dyDescent="0.2">
      <c r="A53" s="11" t="str">
        <f>IF(BI53=1,[1]Extincteurs!A4,"")</f>
        <v/>
      </c>
      <c r="B53" s="88" t="str">
        <f>IF(BI53=1,[1]Extincteurs!B4,"")</f>
        <v/>
      </c>
      <c r="C53" s="88"/>
      <c r="D53" s="88"/>
      <c r="E53" s="88"/>
      <c r="F53" s="88" t="str">
        <f>IF(BI53=1,[1]Extincteurs!F4,"")</f>
        <v/>
      </c>
      <c r="G53" s="88"/>
      <c r="H53" s="88"/>
      <c r="I53" s="88"/>
      <c r="J53" s="88" t="str">
        <f>IF(BI53=1,[1]Extincteurs!J4,"")</f>
        <v/>
      </c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9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>
        <f>[1]Extincteurs!AU4</f>
        <v>0</v>
      </c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</row>
    <row r="54" spans="1:93" s="6" customFormat="1" ht="15.95" hidden="1" customHeight="1" x14ac:dyDescent="0.2">
      <c r="A54" s="11" t="str">
        <f>IF(BI54=1,[1]Extincteurs!A5,"")</f>
        <v/>
      </c>
      <c r="B54" s="88" t="str">
        <f>IF(BI54=1,[1]Extincteurs!B5,"")</f>
        <v/>
      </c>
      <c r="C54" s="88"/>
      <c r="D54" s="88"/>
      <c r="E54" s="88"/>
      <c r="F54" s="88" t="str">
        <f>IF(BI54=1,[1]Extincteurs!F5,"")</f>
        <v/>
      </c>
      <c r="G54" s="88"/>
      <c r="H54" s="88"/>
      <c r="I54" s="88"/>
      <c r="J54" s="88" t="str">
        <f>IF(BI54=1,[1]Extincteurs!J5,"")</f>
        <v/>
      </c>
      <c r="K54" s="88"/>
      <c r="L54" s="88"/>
      <c r="M54" s="88"/>
      <c r="N54" s="88"/>
      <c r="O54" s="88"/>
      <c r="P54" s="88"/>
      <c r="Q54" s="88"/>
      <c r="R54" s="88"/>
      <c r="S54" s="88"/>
      <c r="T54" s="88"/>
      <c r="U54" s="88"/>
      <c r="V54" s="88"/>
      <c r="W54" s="88"/>
      <c r="X54" s="89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>
        <f>[1]Extincteurs!AU5</f>
        <v>0</v>
      </c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</row>
    <row r="55" spans="1:93" s="6" customFormat="1" ht="15.95" hidden="1" customHeight="1" x14ac:dyDescent="0.2">
      <c r="A55" s="11" t="str">
        <f>IF(BI55=1,[1]Extincteurs!A6,"")</f>
        <v/>
      </c>
      <c r="B55" s="88" t="str">
        <f>IF(BI55=1,[1]Extincteurs!B6,"")</f>
        <v/>
      </c>
      <c r="C55" s="88"/>
      <c r="D55" s="88"/>
      <c r="E55" s="88"/>
      <c r="F55" s="88" t="str">
        <f>IF(BI55=1,[1]Extincteurs!F6,"")</f>
        <v/>
      </c>
      <c r="G55" s="88"/>
      <c r="H55" s="88"/>
      <c r="I55" s="88"/>
      <c r="J55" s="88" t="str">
        <f>IF(BI55=1,[1]Extincteurs!J6,"")</f>
        <v/>
      </c>
      <c r="K55" s="88"/>
      <c r="L55" s="88"/>
      <c r="M55" s="88"/>
      <c r="N55" s="88"/>
      <c r="O55" s="88"/>
      <c r="P55" s="88"/>
      <c r="Q55" s="88"/>
      <c r="R55" s="88"/>
      <c r="S55" s="88"/>
      <c r="T55" s="88"/>
      <c r="U55" s="88"/>
      <c r="V55" s="88"/>
      <c r="W55" s="88"/>
      <c r="X55" s="89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>
        <f>[1]Extincteurs!AU6</f>
        <v>0</v>
      </c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</row>
    <row r="56" spans="1:93" s="6" customFormat="1" ht="15.95" hidden="1" customHeight="1" x14ac:dyDescent="0.2">
      <c r="A56" s="11" t="str">
        <f>IF(BI56=1,[1]Extincteurs!A7,"")</f>
        <v/>
      </c>
      <c r="B56" s="88" t="str">
        <f>IF(BI56=1,[1]Extincteurs!B7,"")</f>
        <v/>
      </c>
      <c r="C56" s="88"/>
      <c r="D56" s="88"/>
      <c r="E56" s="88"/>
      <c r="F56" s="88" t="str">
        <f>IF(BI56=1,[1]Extincteurs!F7,"")</f>
        <v/>
      </c>
      <c r="G56" s="88"/>
      <c r="H56" s="88"/>
      <c r="I56" s="88"/>
      <c r="J56" s="88" t="str">
        <f>IF(BI56=1,[1]Extincteurs!J7,"")</f>
        <v/>
      </c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9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>
        <f>[1]Extincteurs!AU7</f>
        <v>0</v>
      </c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</row>
    <row r="57" spans="1:93" s="6" customFormat="1" ht="15.95" hidden="1" customHeight="1" x14ac:dyDescent="0.2">
      <c r="A57" s="11" t="str">
        <f>IF(BI57=1,[1]Extincteurs!A8,"")</f>
        <v/>
      </c>
      <c r="B57" s="88" t="str">
        <f>IF(BI57=1,[1]Extincteurs!B8,"")</f>
        <v/>
      </c>
      <c r="C57" s="88"/>
      <c r="D57" s="88"/>
      <c r="E57" s="88"/>
      <c r="F57" s="88" t="str">
        <f>IF(BI57=1,[1]Extincteurs!F8,"")</f>
        <v/>
      </c>
      <c r="G57" s="88"/>
      <c r="H57" s="88"/>
      <c r="I57" s="88"/>
      <c r="J57" s="88" t="str">
        <f>IF(BI57=1,[1]Extincteurs!J8,"")</f>
        <v/>
      </c>
      <c r="K57" s="88"/>
      <c r="L57" s="88"/>
      <c r="M57" s="88"/>
      <c r="N57" s="88"/>
      <c r="O57" s="88"/>
      <c r="P57" s="88"/>
      <c r="Q57" s="88"/>
      <c r="R57" s="88"/>
      <c r="S57" s="88"/>
      <c r="T57" s="88"/>
      <c r="U57" s="88"/>
      <c r="V57" s="88"/>
      <c r="W57" s="88"/>
      <c r="X57" s="89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>
        <f>[1]Extincteurs!AU8</f>
        <v>0</v>
      </c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</row>
    <row r="58" spans="1:93" s="6" customFormat="1" ht="15.95" hidden="1" customHeight="1" x14ac:dyDescent="0.2">
      <c r="A58" s="11" t="str">
        <f>IF(BI58=1,[1]Extincteurs!A9,"")</f>
        <v/>
      </c>
      <c r="B58" s="88" t="str">
        <f>IF(BI58=1,[1]Extincteurs!B9,"")</f>
        <v/>
      </c>
      <c r="C58" s="88"/>
      <c r="D58" s="88"/>
      <c r="E58" s="88"/>
      <c r="F58" s="88" t="str">
        <f>IF(BI58=1,[1]Extincteurs!F9,"")</f>
        <v/>
      </c>
      <c r="G58" s="88"/>
      <c r="H58" s="88"/>
      <c r="I58" s="88"/>
      <c r="J58" s="88" t="str">
        <f>IF(BI58=1,[1]Extincteurs!J9,"")</f>
        <v/>
      </c>
      <c r="K58" s="88"/>
      <c r="L58" s="88"/>
      <c r="M58" s="88"/>
      <c r="N58" s="88"/>
      <c r="O58" s="88"/>
      <c r="P58" s="88"/>
      <c r="Q58" s="88"/>
      <c r="R58" s="88"/>
      <c r="S58" s="88"/>
      <c r="T58" s="88"/>
      <c r="U58" s="88"/>
      <c r="V58" s="88"/>
      <c r="W58" s="88"/>
      <c r="X58" s="89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>
        <f>[1]Extincteurs!AU9</f>
        <v>0</v>
      </c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</row>
    <row r="59" spans="1:93" s="6" customFormat="1" ht="15.95" hidden="1" customHeight="1" x14ac:dyDescent="0.2">
      <c r="A59" s="11" t="str">
        <f>IF(BI59=1,[1]Extincteurs!A10,"")</f>
        <v/>
      </c>
      <c r="B59" s="88" t="str">
        <f>IF(BI59=1,[1]Extincteurs!B10,"")</f>
        <v/>
      </c>
      <c r="C59" s="88"/>
      <c r="D59" s="88"/>
      <c r="E59" s="88"/>
      <c r="F59" s="88" t="str">
        <f>IF(BI59=1,[1]Extincteurs!F10,"")</f>
        <v/>
      </c>
      <c r="G59" s="88"/>
      <c r="H59" s="88"/>
      <c r="I59" s="88"/>
      <c r="J59" s="88" t="str">
        <f>IF(BI59=1,[1]Extincteurs!J10,"")</f>
        <v/>
      </c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88"/>
      <c r="W59" s="88"/>
      <c r="X59" s="89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>
        <f>[1]Extincteurs!AU10</f>
        <v>0</v>
      </c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</row>
    <row r="60" spans="1:93" s="6" customFormat="1" ht="15.95" hidden="1" customHeight="1" x14ac:dyDescent="0.2">
      <c r="A60" s="11" t="str">
        <f>IF(BI60=1,[1]Extincteurs!A11,"")</f>
        <v/>
      </c>
      <c r="B60" s="88" t="str">
        <f>IF(BI60=1,[1]Extincteurs!B11,"")</f>
        <v/>
      </c>
      <c r="C60" s="88"/>
      <c r="D60" s="88"/>
      <c r="E60" s="88"/>
      <c r="F60" s="88" t="str">
        <f>IF(BI60=1,[1]Extincteurs!F11,"")</f>
        <v/>
      </c>
      <c r="G60" s="88"/>
      <c r="H60" s="88"/>
      <c r="I60" s="88"/>
      <c r="J60" s="88" t="str">
        <f>IF(BI60=1,[1]Extincteurs!J11,"")</f>
        <v/>
      </c>
      <c r="K60" s="88"/>
      <c r="L60" s="88"/>
      <c r="M60" s="88"/>
      <c r="N60" s="88"/>
      <c r="O60" s="88"/>
      <c r="P60" s="88"/>
      <c r="Q60" s="88"/>
      <c r="R60" s="88"/>
      <c r="S60" s="88"/>
      <c r="T60" s="88"/>
      <c r="U60" s="88"/>
      <c r="V60" s="88"/>
      <c r="W60" s="88"/>
      <c r="X60" s="89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>
        <f>[1]Extincteurs!AU11</f>
        <v>0</v>
      </c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</row>
    <row r="61" spans="1:93" s="6" customFormat="1" ht="15.95" hidden="1" customHeight="1" x14ac:dyDescent="0.2">
      <c r="A61" s="11" t="str">
        <f>IF(BI61=1,[1]Extincteurs!A12,"")</f>
        <v/>
      </c>
      <c r="B61" s="88" t="str">
        <f>IF(BI61=1,[1]Extincteurs!B12,"")</f>
        <v/>
      </c>
      <c r="C61" s="88"/>
      <c r="D61" s="88"/>
      <c r="E61" s="88"/>
      <c r="F61" s="88" t="str">
        <f>IF(BI61=1,[1]Extincteurs!F12,"")</f>
        <v/>
      </c>
      <c r="G61" s="88"/>
      <c r="H61" s="88"/>
      <c r="I61" s="88"/>
      <c r="J61" s="88" t="str">
        <f>IF(BI61=1,[1]Extincteurs!J12,"")</f>
        <v/>
      </c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9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>
        <f>[1]Extincteurs!AU12</f>
        <v>0</v>
      </c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</row>
    <row r="62" spans="1:93" s="6" customFormat="1" ht="15.95" hidden="1" customHeight="1" x14ac:dyDescent="0.2">
      <c r="A62" s="11" t="str">
        <f>IF(BI62=1,[1]Extincteurs!A13,"")</f>
        <v/>
      </c>
      <c r="B62" s="88" t="str">
        <f>IF(BI62=1,[1]Extincteurs!B13,"")</f>
        <v/>
      </c>
      <c r="C62" s="88"/>
      <c r="D62" s="88"/>
      <c r="E62" s="88"/>
      <c r="F62" s="88" t="str">
        <f>IF(BI62=1,[1]Extincteurs!F13,"")</f>
        <v/>
      </c>
      <c r="G62" s="88"/>
      <c r="H62" s="88"/>
      <c r="I62" s="88"/>
      <c r="J62" s="88" t="str">
        <f>IF(BI62=1,[1]Extincteurs!J13,"")</f>
        <v/>
      </c>
      <c r="K62" s="88"/>
      <c r="L62" s="88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  <c r="X62" s="89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>
        <f>[1]Extincteurs!AU13</f>
        <v>0</v>
      </c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</row>
    <row r="63" spans="1:93" s="6" customFormat="1" ht="15.95" hidden="1" customHeight="1" x14ac:dyDescent="0.2">
      <c r="A63" s="11" t="str">
        <f>IF(BI63=1,[1]Extincteurs!A14,"")</f>
        <v/>
      </c>
      <c r="B63" s="88" t="str">
        <f>IF(BI63=1,[1]Extincteurs!B14,"")</f>
        <v/>
      </c>
      <c r="C63" s="88"/>
      <c r="D63" s="88"/>
      <c r="E63" s="88"/>
      <c r="F63" s="88" t="str">
        <f>IF(BI63=1,[1]Extincteurs!F14,"")</f>
        <v/>
      </c>
      <c r="G63" s="88"/>
      <c r="H63" s="88"/>
      <c r="I63" s="88"/>
      <c r="J63" s="88" t="str">
        <f>IF(BI63=1,[1]Extincteurs!J14,"")</f>
        <v/>
      </c>
      <c r="K63" s="88"/>
      <c r="L63" s="88"/>
      <c r="M63" s="88"/>
      <c r="N63" s="88"/>
      <c r="O63" s="88"/>
      <c r="P63" s="88"/>
      <c r="Q63" s="88"/>
      <c r="R63" s="88"/>
      <c r="S63" s="88"/>
      <c r="T63" s="88"/>
      <c r="U63" s="88"/>
      <c r="V63" s="88"/>
      <c r="W63" s="88"/>
      <c r="X63" s="89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>
        <f>[1]Extincteurs!AU14</f>
        <v>0</v>
      </c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</row>
    <row r="64" spans="1:93" s="6" customFormat="1" ht="15.95" hidden="1" customHeight="1" x14ac:dyDescent="0.2">
      <c r="A64" s="11" t="str">
        <f>IF(BI64=1,[1]Extincteurs!A15,"")</f>
        <v/>
      </c>
      <c r="B64" s="88" t="str">
        <f>IF(BI64=1,[1]Extincteurs!B15,"")</f>
        <v/>
      </c>
      <c r="C64" s="88"/>
      <c r="D64" s="88"/>
      <c r="E64" s="88"/>
      <c r="F64" s="88" t="str">
        <f>IF(BI64=1,[1]Extincteurs!F15,"")</f>
        <v/>
      </c>
      <c r="G64" s="88"/>
      <c r="H64" s="88"/>
      <c r="I64" s="88"/>
      <c r="J64" s="88" t="str">
        <f>IF(BI64=1,[1]Extincteurs!J15,"")</f>
        <v/>
      </c>
      <c r="K64" s="88"/>
      <c r="L64" s="88"/>
      <c r="M64" s="88"/>
      <c r="N64" s="88"/>
      <c r="O64" s="88"/>
      <c r="P64" s="88"/>
      <c r="Q64" s="88"/>
      <c r="R64" s="88"/>
      <c r="S64" s="88"/>
      <c r="T64" s="88"/>
      <c r="U64" s="88"/>
      <c r="V64" s="88"/>
      <c r="W64" s="88"/>
      <c r="X64" s="89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>
        <f>[1]Extincteurs!AU15</f>
        <v>0</v>
      </c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</row>
    <row r="65" spans="1:93" s="6" customFormat="1" ht="15.95" hidden="1" customHeight="1" x14ac:dyDescent="0.2">
      <c r="A65" s="11" t="str">
        <f>IF(BI65=1,[1]Extincteurs!A16,"")</f>
        <v/>
      </c>
      <c r="B65" s="88" t="str">
        <f>IF(BI65=1,[1]Extincteurs!B16,"")</f>
        <v/>
      </c>
      <c r="C65" s="88"/>
      <c r="D65" s="88"/>
      <c r="E65" s="88"/>
      <c r="F65" s="88" t="str">
        <f>IF(BI65=1,[1]Extincteurs!F16,"")</f>
        <v/>
      </c>
      <c r="G65" s="88"/>
      <c r="H65" s="88"/>
      <c r="I65" s="88"/>
      <c r="J65" s="88" t="str">
        <f>IF(BI65=1,[1]Extincteurs!J16,"")</f>
        <v/>
      </c>
      <c r="K65" s="88"/>
      <c r="L65" s="88"/>
      <c r="M65" s="88"/>
      <c r="N65" s="88"/>
      <c r="O65" s="88"/>
      <c r="P65" s="88"/>
      <c r="Q65" s="88"/>
      <c r="R65" s="88"/>
      <c r="S65" s="88"/>
      <c r="T65" s="88"/>
      <c r="U65" s="88"/>
      <c r="V65" s="88"/>
      <c r="W65" s="88"/>
      <c r="X65" s="89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>
        <f>[1]Extincteurs!AU16</f>
        <v>0</v>
      </c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</row>
    <row r="66" spans="1:93" s="6" customFormat="1" ht="15.95" hidden="1" customHeight="1" x14ac:dyDescent="0.2">
      <c r="A66" s="11" t="str">
        <f>IF(BI66=1,[1]Extincteurs!A17,"")</f>
        <v/>
      </c>
      <c r="B66" s="88" t="str">
        <f>IF(BI66=1,[1]Extincteurs!B17,"")</f>
        <v/>
      </c>
      <c r="C66" s="88"/>
      <c r="D66" s="88"/>
      <c r="E66" s="88"/>
      <c r="F66" s="88" t="str">
        <f>IF(BI66=1,[1]Extincteurs!F17,"")</f>
        <v/>
      </c>
      <c r="G66" s="88"/>
      <c r="H66" s="88"/>
      <c r="I66" s="88"/>
      <c r="J66" s="88" t="str">
        <f>IF(BI66=1,[1]Extincteurs!J17,"")</f>
        <v/>
      </c>
      <c r="K66" s="88"/>
      <c r="L66" s="88"/>
      <c r="M66" s="88"/>
      <c r="N66" s="88"/>
      <c r="O66" s="88"/>
      <c r="P66" s="88"/>
      <c r="Q66" s="88"/>
      <c r="R66" s="88"/>
      <c r="S66" s="88"/>
      <c r="T66" s="88"/>
      <c r="U66" s="88"/>
      <c r="V66" s="88"/>
      <c r="W66" s="88"/>
      <c r="X66" s="89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>
        <f>[1]Extincteurs!AU17</f>
        <v>0</v>
      </c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</row>
    <row r="67" spans="1:93" s="6" customFormat="1" ht="15.95" hidden="1" customHeight="1" x14ac:dyDescent="0.2">
      <c r="A67" s="11" t="str">
        <f>IF(BI67=1,[1]Extincteurs!A18,"")</f>
        <v/>
      </c>
      <c r="B67" s="88" t="str">
        <f>IF(BI67=1,[1]Extincteurs!B18,"")</f>
        <v/>
      </c>
      <c r="C67" s="88"/>
      <c r="D67" s="88"/>
      <c r="E67" s="88"/>
      <c r="F67" s="88" t="str">
        <f>IF(BI67=1,[1]Extincteurs!F18,"")</f>
        <v/>
      </c>
      <c r="G67" s="88"/>
      <c r="H67" s="88"/>
      <c r="I67" s="88"/>
      <c r="J67" s="88" t="str">
        <f>IF(BI67=1,[1]Extincteurs!J18,"")</f>
        <v/>
      </c>
      <c r="K67" s="88"/>
      <c r="L67" s="88"/>
      <c r="M67" s="88"/>
      <c r="N67" s="88"/>
      <c r="O67" s="88"/>
      <c r="P67" s="88"/>
      <c r="Q67" s="88"/>
      <c r="R67" s="88"/>
      <c r="S67" s="88"/>
      <c r="T67" s="88"/>
      <c r="U67" s="88"/>
      <c r="V67" s="88"/>
      <c r="W67" s="88"/>
      <c r="X67" s="89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>
        <f>[1]Extincteurs!AU18</f>
        <v>0</v>
      </c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</row>
    <row r="68" spans="1:93" s="6" customFormat="1" ht="15.95" hidden="1" customHeight="1" x14ac:dyDescent="0.2">
      <c r="A68" s="11" t="str">
        <f>IF(BI68=1,[1]Extincteurs!A19,"")</f>
        <v/>
      </c>
      <c r="B68" s="88" t="str">
        <f>IF(BI68=1,[1]Extincteurs!B19,"")</f>
        <v/>
      </c>
      <c r="C68" s="88"/>
      <c r="D68" s="88"/>
      <c r="E68" s="88"/>
      <c r="F68" s="88" t="str">
        <f>IF(BI68=1,[1]Extincteurs!F19,"")</f>
        <v/>
      </c>
      <c r="G68" s="88"/>
      <c r="H68" s="88"/>
      <c r="I68" s="88"/>
      <c r="J68" s="88" t="str">
        <f>IF(BI68=1,[1]Extincteurs!J19,"")</f>
        <v/>
      </c>
      <c r="K68" s="88"/>
      <c r="L68" s="88"/>
      <c r="M68" s="88"/>
      <c r="N68" s="88"/>
      <c r="O68" s="88"/>
      <c r="P68" s="88"/>
      <c r="Q68" s="88"/>
      <c r="R68" s="88"/>
      <c r="S68" s="88"/>
      <c r="T68" s="88"/>
      <c r="U68" s="88"/>
      <c r="V68" s="88"/>
      <c r="W68" s="88"/>
      <c r="X68" s="89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>
        <f>[1]Extincteurs!AU19</f>
        <v>0</v>
      </c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</row>
    <row r="69" spans="1:93" s="6" customFormat="1" ht="15.95" hidden="1" customHeight="1" x14ac:dyDescent="0.2">
      <c r="A69" s="11" t="str">
        <f>IF(BI69=1,[1]Extincteurs!A20,"")</f>
        <v/>
      </c>
      <c r="B69" s="88" t="str">
        <f>IF(BI69=1,[1]Extincteurs!B20,"")</f>
        <v/>
      </c>
      <c r="C69" s="88"/>
      <c r="D69" s="88"/>
      <c r="E69" s="88"/>
      <c r="F69" s="88" t="str">
        <f>IF(BI69=1,[1]Extincteurs!F20,"")</f>
        <v/>
      </c>
      <c r="G69" s="88"/>
      <c r="H69" s="88"/>
      <c r="I69" s="88"/>
      <c r="J69" s="88" t="str">
        <f>IF(BI69=1,[1]Extincteurs!J20,"")</f>
        <v/>
      </c>
      <c r="K69" s="88"/>
      <c r="L69" s="88"/>
      <c r="M69" s="88"/>
      <c r="N69" s="88"/>
      <c r="O69" s="88"/>
      <c r="P69" s="88"/>
      <c r="Q69" s="88"/>
      <c r="R69" s="88"/>
      <c r="S69" s="88"/>
      <c r="T69" s="88"/>
      <c r="U69" s="88"/>
      <c r="V69" s="88"/>
      <c r="W69" s="88"/>
      <c r="X69" s="89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>
        <f>[1]Extincteurs!AU20</f>
        <v>0</v>
      </c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</row>
    <row r="70" spans="1:93" s="6" customFormat="1" ht="15.95" hidden="1" customHeight="1" x14ac:dyDescent="0.2">
      <c r="A70" s="11" t="str">
        <f>IF(BI70=1,[1]Extincteurs!A21,"")</f>
        <v/>
      </c>
      <c r="B70" s="88" t="str">
        <f>IF(BI70=1,[1]Extincteurs!B21,"")</f>
        <v/>
      </c>
      <c r="C70" s="88"/>
      <c r="D70" s="88"/>
      <c r="E70" s="88"/>
      <c r="F70" s="88" t="str">
        <f>IF(BI70=1,[1]Extincteurs!F21,"")</f>
        <v/>
      </c>
      <c r="G70" s="88"/>
      <c r="H70" s="88"/>
      <c r="I70" s="88"/>
      <c r="J70" s="88" t="str">
        <f>IF(BI70=1,[1]Extincteurs!J21,"")</f>
        <v/>
      </c>
      <c r="K70" s="88"/>
      <c r="L70" s="88"/>
      <c r="M70" s="88"/>
      <c r="N70" s="88"/>
      <c r="O70" s="88"/>
      <c r="P70" s="88"/>
      <c r="Q70" s="88"/>
      <c r="R70" s="88"/>
      <c r="S70" s="88"/>
      <c r="T70" s="88"/>
      <c r="U70" s="88"/>
      <c r="V70" s="88"/>
      <c r="W70" s="88"/>
      <c r="X70" s="89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>
        <f>[1]Extincteurs!AU21</f>
        <v>0</v>
      </c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</row>
    <row r="71" spans="1:93" s="6" customFormat="1" ht="15.95" hidden="1" customHeight="1" x14ac:dyDescent="0.2">
      <c r="A71" s="12" t="str">
        <f>IF(BI71=1,[1]Extincteurs!A22,"")</f>
        <v/>
      </c>
      <c r="B71" s="90" t="str">
        <f>IF(BI71=1,[1]Extincteurs!B22,"")</f>
        <v/>
      </c>
      <c r="C71" s="90"/>
      <c r="D71" s="90"/>
      <c r="E71" s="90"/>
      <c r="F71" s="90" t="str">
        <f>IF(BI71=1,[1]Extincteurs!F22,"")</f>
        <v/>
      </c>
      <c r="G71" s="90"/>
      <c r="H71" s="90"/>
      <c r="I71" s="90"/>
      <c r="J71" s="90" t="str">
        <f>IF(BI71=1,[1]Extincteurs!J22,"")</f>
        <v/>
      </c>
      <c r="K71" s="90"/>
      <c r="L71" s="90"/>
      <c r="M71" s="90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1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>
        <f>[1]Extincteurs!AU22</f>
        <v>0</v>
      </c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</row>
    <row r="72" spans="1:93" s="6" customFormat="1" ht="15.95" hidden="1" customHeight="1" x14ac:dyDescent="0.2">
      <c r="A72" s="125" t="s">
        <v>10</v>
      </c>
      <c r="B72" s="126"/>
      <c r="C72" s="126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S72" s="126"/>
      <c r="T72" s="126"/>
      <c r="U72" s="126"/>
      <c r="V72" s="126"/>
      <c r="W72" s="126"/>
      <c r="X72" s="127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>
        <f>IF(OR(BI74=1,BI75=1,BI76=1,BI77=1,BI78=1,BI79=1,BI80=1,BI81=1,BI82=1,BI83=1,BI84=1,BI85=1,BI86=1,BI87=1,BI88=1,BI89=1,BI90=1,BI91=1),1,0)</f>
        <v>0</v>
      </c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</row>
    <row r="73" spans="1:93" s="6" customFormat="1" ht="15.95" hidden="1" customHeight="1" x14ac:dyDescent="0.2">
      <c r="A73" s="10"/>
      <c r="B73" s="73" t="s">
        <v>6</v>
      </c>
      <c r="C73" s="73"/>
      <c r="D73" s="73"/>
      <c r="E73" s="73"/>
      <c r="F73" s="73" t="s">
        <v>7</v>
      </c>
      <c r="G73" s="73"/>
      <c r="H73" s="73"/>
      <c r="I73" s="73"/>
      <c r="J73" s="73" t="s">
        <v>3</v>
      </c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4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>
        <f>IF(OR(BI74=1,BI75=1,BI76=1,BI77=1,BI78=1,BI79=1,BI80=1,BI81=1,BI82=1,BI83=1,BI84=1,BI85=1,BI86=1,BI87=1,BI88=1,BI89=1,BI90=1,BI91=1),1,0)</f>
        <v>0</v>
      </c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</row>
    <row r="74" spans="1:93" s="6" customFormat="1" ht="15.95" hidden="1" customHeight="1" x14ac:dyDescent="0.2">
      <c r="A74" s="11" t="str">
        <f>IF(BI74=1,[1]Extincteurs!A25,"")</f>
        <v/>
      </c>
      <c r="B74" s="88" t="str">
        <f>IF(BI74=1,[1]Extincteurs!B25,"")</f>
        <v/>
      </c>
      <c r="C74" s="88"/>
      <c r="D74" s="88"/>
      <c r="E74" s="88"/>
      <c r="F74" s="88" t="str">
        <f>IF(BI74=1,[1]Extincteurs!F25,"")</f>
        <v/>
      </c>
      <c r="G74" s="88"/>
      <c r="H74" s="88"/>
      <c r="I74" s="88"/>
      <c r="J74" s="88" t="str">
        <f>IF(BI74=1,[1]Extincteurs!J25,"")</f>
        <v/>
      </c>
      <c r="K74" s="88"/>
      <c r="L74" s="88"/>
      <c r="M74" s="88"/>
      <c r="N74" s="88"/>
      <c r="O74" s="88"/>
      <c r="P74" s="88"/>
      <c r="Q74" s="88"/>
      <c r="R74" s="88"/>
      <c r="S74" s="88"/>
      <c r="T74" s="88"/>
      <c r="U74" s="88"/>
      <c r="V74" s="88"/>
      <c r="W74" s="88"/>
      <c r="X74" s="89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>
        <f>[1]Extincteurs!AU25</f>
        <v>0</v>
      </c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</row>
    <row r="75" spans="1:93" s="6" customFormat="1" ht="15.95" hidden="1" customHeight="1" x14ac:dyDescent="0.2">
      <c r="A75" s="11" t="str">
        <f>IF(BI75=1,[1]Extincteurs!A26,"")</f>
        <v/>
      </c>
      <c r="B75" s="88" t="str">
        <f>IF(BI75=1,[1]Extincteurs!B26,"")</f>
        <v/>
      </c>
      <c r="C75" s="88"/>
      <c r="D75" s="88"/>
      <c r="E75" s="88"/>
      <c r="F75" s="88" t="str">
        <f>IF(BI75=1,[1]Extincteurs!F26,"")</f>
        <v/>
      </c>
      <c r="G75" s="88"/>
      <c r="H75" s="88"/>
      <c r="I75" s="88"/>
      <c r="J75" s="88" t="str">
        <f>IF(BI75=1,[1]Extincteurs!J26,"")</f>
        <v/>
      </c>
      <c r="K75" s="88"/>
      <c r="L75" s="88"/>
      <c r="M75" s="88"/>
      <c r="N75" s="88"/>
      <c r="O75" s="88"/>
      <c r="P75" s="88"/>
      <c r="Q75" s="88"/>
      <c r="R75" s="88"/>
      <c r="S75" s="88"/>
      <c r="T75" s="88"/>
      <c r="U75" s="88"/>
      <c r="V75" s="88"/>
      <c r="W75" s="88"/>
      <c r="X75" s="89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>
        <f>[1]Extincteurs!AU26</f>
        <v>0</v>
      </c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</row>
    <row r="76" spans="1:93" s="6" customFormat="1" ht="15.95" hidden="1" customHeight="1" x14ac:dyDescent="0.2">
      <c r="A76" s="11" t="str">
        <f>IF(BI76=1,[1]Extincteurs!A27,"")</f>
        <v/>
      </c>
      <c r="B76" s="88" t="str">
        <f>IF(BI76=1,[1]Extincteurs!B27,"")</f>
        <v/>
      </c>
      <c r="C76" s="88"/>
      <c r="D76" s="88"/>
      <c r="E76" s="88"/>
      <c r="F76" s="88" t="str">
        <f>IF(BI76=1,[1]Extincteurs!F27,"")</f>
        <v/>
      </c>
      <c r="G76" s="88"/>
      <c r="H76" s="88"/>
      <c r="I76" s="88"/>
      <c r="J76" s="88" t="str">
        <f>IF(BI76=1,[1]Extincteurs!J27,"")</f>
        <v/>
      </c>
      <c r="K76" s="88"/>
      <c r="L76" s="88"/>
      <c r="M76" s="88"/>
      <c r="N76" s="88"/>
      <c r="O76" s="88"/>
      <c r="P76" s="88"/>
      <c r="Q76" s="88"/>
      <c r="R76" s="88"/>
      <c r="S76" s="88"/>
      <c r="T76" s="88"/>
      <c r="U76" s="88"/>
      <c r="V76" s="88"/>
      <c r="W76" s="88"/>
      <c r="X76" s="89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>
        <f>[1]Extincteurs!AU27</f>
        <v>0</v>
      </c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</row>
    <row r="77" spans="1:93" s="6" customFormat="1" ht="15.95" hidden="1" customHeight="1" x14ac:dyDescent="0.2">
      <c r="A77" s="11" t="str">
        <f>IF(BI77=1,[1]Extincteurs!A28,"")</f>
        <v/>
      </c>
      <c r="B77" s="88" t="str">
        <f>IF(BI77=1,[1]Extincteurs!B28,"")</f>
        <v/>
      </c>
      <c r="C77" s="88"/>
      <c r="D77" s="88"/>
      <c r="E77" s="88"/>
      <c r="F77" s="88" t="str">
        <f>IF(BI77=1,[1]Extincteurs!F28,"")</f>
        <v/>
      </c>
      <c r="G77" s="88"/>
      <c r="H77" s="88"/>
      <c r="I77" s="88"/>
      <c r="J77" s="88" t="str">
        <f>IF(BI77=1,[1]Extincteurs!J28,"")</f>
        <v/>
      </c>
      <c r="K77" s="88"/>
      <c r="L77" s="88"/>
      <c r="M77" s="88"/>
      <c r="N77" s="88"/>
      <c r="O77" s="88"/>
      <c r="P77" s="88"/>
      <c r="Q77" s="88"/>
      <c r="R77" s="88"/>
      <c r="S77" s="88"/>
      <c r="T77" s="88"/>
      <c r="U77" s="88"/>
      <c r="V77" s="88"/>
      <c r="W77" s="88"/>
      <c r="X77" s="89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>
        <f>[1]Extincteurs!AU28</f>
        <v>0</v>
      </c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</row>
    <row r="78" spans="1:93" s="6" customFormat="1" ht="15.95" hidden="1" customHeight="1" x14ac:dyDescent="0.2">
      <c r="A78" s="11" t="str">
        <f>IF(BI78=1,[1]Extincteurs!A29,"")</f>
        <v/>
      </c>
      <c r="B78" s="88" t="str">
        <f>IF(BI78=1,[1]Extincteurs!B29,"")</f>
        <v/>
      </c>
      <c r="C78" s="88"/>
      <c r="D78" s="88"/>
      <c r="E78" s="88"/>
      <c r="F78" s="88" t="str">
        <f>IF(BI78=1,[1]Extincteurs!F29,"")</f>
        <v/>
      </c>
      <c r="G78" s="88"/>
      <c r="H78" s="88"/>
      <c r="I78" s="88"/>
      <c r="J78" s="88" t="str">
        <f>IF(BI78=1,[1]Extincteurs!J29,"")</f>
        <v/>
      </c>
      <c r="K78" s="88"/>
      <c r="L78" s="88"/>
      <c r="M78" s="88"/>
      <c r="N78" s="88"/>
      <c r="O78" s="88"/>
      <c r="P78" s="88"/>
      <c r="Q78" s="88"/>
      <c r="R78" s="88"/>
      <c r="S78" s="88"/>
      <c r="T78" s="88"/>
      <c r="U78" s="88"/>
      <c r="V78" s="88"/>
      <c r="W78" s="88"/>
      <c r="X78" s="89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>
        <f>[1]Extincteurs!AU29</f>
        <v>0</v>
      </c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</row>
    <row r="79" spans="1:93" s="6" customFormat="1" ht="15.95" hidden="1" customHeight="1" x14ac:dyDescent="0.2">
      <c r="A79" s="11" t="str">
        <f>IF(BI79=1,[1]Extincteurs!A30,"")</f>
        <v/>
      </c>
      <c r="B79" s="88" t="str">
        <f>IF(BI79=1,[1]Extincteurs!B30,"")</f>
        <v/>
      </c>
      <c r="C79" s="88"/>
      <c r="D79" s="88"/>
      <c r="E79" s="88"/>
      <c r="F79" s="88" t="str">
        <f>IF(BI79=1,[1]Extincteurs!F30,"")</f>
        <v/>
      </c>
      <c r="G79" s="88"/>
      <c r="H79" s="88"/>
      <c r="I79" s="88"/>
      <c r="J79" s="88" t="str">
        <f>IF(BI79=1,[1]Extincteurs!J30,"")</f>
        <v/>
      </c>
      <c r="K79" s="88"/>
      <c r="L79" s="88"/>
      <c r="M79" s="88"/>
      <c r="N79" s="88"/>
      <c r="O79" s="88"/>
      <c r="P79" s="88"/>
      <c r="Q79" s="88"/>
      <c r="R79" s="88"/>
      <c r="S79" s="88"/>
      <c r="T79" s="88"/>
      <c r="U79" s="88"/>
      <c r="V79" s="88"/>
      <c r="W79" s="88"/>
      <c r="X79" s="89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>
        <f>[1]Extincteurs!AU30</f>
        <v>0</v>
      </c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</row>
    <row r="80" spans="1:93" s="6" customFormat="1" ht="15.95" hidden="1" customHeight="1" x14ac:dyDescent="0.2">
      <c r="A80" s="11" t="str">
        <f>IF(BI80=1,[1]Extincteurs!A31,"")</f>
        <v/>
      </c>
      <c r="B80" s="88" t="str">
        <f>IF(BI80=1,[1]Extincteurs!B31,"")</f>
        <v/>
      </c>
      <c r="C80" s="88"/>
      <c r="D80" s="88"/>
      <c r="E80" s="88"/>
      <c r="F80" s="88" t="str">
        <f>IF(BI80=1,[1]Extincteurs!F31,"")</f>
        <v/>
      </c>
      <c r="G80" s="88"/>
      <c r="H80" s="88"/>
      <c r="I80" s="88"/>
      <c r="J80" s="88" t="str">
        <f>IF(BI80=1,[1]Extincteurs!J31,"")</f>
        <v/>
      </c>
      <c r="K80" s="88"/>
      <c r="L80" s="88"/>
      <c r="M80" s="88"/>
      <c r="N80" s="88"/>
      <c r="O80" s="88"/>
      <c r="P80" s="88"/>
      <c r="Q80" s="88"/>
      <c r="R80" s="88"/>
      <c r="S80" s="88"/>
      <c r="T80" s="88"/>
      <c r="U80" s="88"/>
      <c r="V80" s="88"/>
      <c r="W80" s="88"/>
      <c r="X80" s="89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>
        <f>[1]Extincteurs!AU31</f>
        <v>0</v>
      </c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</row>
    <row r="81" spans="1:93" s="6" customFormat="1" ht="15.95" hidden="1" customHeight="1" x14ac:dyDescent="0.2">
      <c r="A81" s="11" t="str">
        <f>IF(BI81=1,[1]Extincteurs!A32,"")</f>
        <v/>
      </c>
      <c r="B81" s="88" t="str">
        <f>IF(BI81=1,[1]Extincteurs!B32,"")</f>
        <v/>
      </c>
      <c r="C81" s="88"/>
      <c r="D81" s="88"/>
      <c r="E81" s="88"/>
      <c r="F81" s="88" t="str">
        <f>IF(BI81=1,[1]Extincteurs!F32,"")</f>
        <v/>
      </c>
      <c r="G81" s="88"/>
      <c r="H81" s="88"/>
      <c r="I81" s="88"/>
      <c r="J81" s="88" t="str">
        <f>IF(BI81=1,[1]Extincteurs!J32,"")</f>
        <v/>
      </c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9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>
        <f>[1]Extincteurs!AU32</f>
        <v>0</v>
      </c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</row>
    <row r="82" spans="1:93" s="6" customFormat="1" ht="15.95" hidden="1" customHeight="1" x14ac:dyDescent="0.2">
      <c r="A82" s="11" t="str">
        <f>IF(BI82=1,[1]Extincteurs!A33,"")</f>
        <v/>
      </c>
      <c r="B82" s="88" t="str">
        <f>IF(BI82=1,[1]Extincteurs!B33,"")</f>
        <v/>
      </c>
      <c r="C82" s="88"/>
      <c r="D82" s="88"/>
      <c r="E82" s="88"/>
      <c r="F82" s="88" t="str">
        <f>IF(BI82=1,[1]Extincteurs!F33,"")</f>
        <v/>
      </c>
      <c r="G82" s="88"/>
      <c r="H82" s="88"/>
      <c r="I82" s="88"/>
      <c r="J82" s="88" t="str">
        <f>IF(BI82=1,[1]Extincteurs!J33,"")</f>
        <v/>
      </c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88"/>
      <c r="W82" s="88"/>
      <c r="X82" s="89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>
        <f>[1]Extincteurs!AU33</f>
        <v>0</v>
      </c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</row>
    <row r="83" spans="1:93" s="6" customFormat="1" ht="15.95" hidden="1" customHeight="1" x14ac:dyDescent="0.2">
      <c r="A83" s="11" t="str">
        <f>IF(BI83=1,[1]Extincteurs!A34,"")</f>
        <v/>
      </c>
      <c r="B83" s="88" t="str">
        <f>IF(BI83=1,[1]Extincteurs!B34,"")</f>
        <v/>
      </c>
      <c r="C83" s="88"/>
      <c r="D83" s="88"/>
      <c r="E83" s="88"/>
      <c r="F83" s="88" t="str">
        <f>IF(BI83=1,[1]Extincteurs!F34,"")</f>
        <v/>
      </c>
      <c r="G83" s="88"/>
      <c r="H83" s="88"/>
      <c r="I83" s="88"/>
      <c r="J83" s="88" t="str">
        <f>IF(BI83=1,[1]Extincteurs!J34,"")</f>
        <v/>
      </c>
      <c r="K83" s="88"/>
      <c r="L83" s="88"/>
      <c r="M83" s="88"/>
      <c r="N83" s="88"/>
      <c r="O83" s="88"/>
      <c r="P83" s="88"/>
      <c r="Q83" s="88"/>
      <c r="R83" s="88"/>
      <c r="S83" s="88"/>
      <c r="T83" s="88"/>
      <c r="U83" s="88"/>
      <c r="V83" s="88"/>
      <c r="W83" s="88"/>
      <c r="X83" s="89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>
        <f>[1]Extincteurs!AU34</f>
        <v>0</v>
      </c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</row>
    <row r="84" spans="1:93" s="6" customFormat="1" ht="15.95" hidden="1" customHeight="1" x14ac:dyDescent="0.2">
      <c r="A84" s="11" t="str">
        <f>IF(BI84=1,[1]Extincteurs!A35,"")</f>
        <v/>
      </c>
      <c r="B84" s="88" t="str">
        <f>IF(BI84=1,[1]Extincteurs!B35,"")</f>
        <v/>
      </c>
      <c r="C84" s="88"/>
      <c r="D84" s="88"/>
      <c r="E84" s="88"/>
      <c r="F84" s="88" t="str">
        <f>IF(BI84=1,[1]Extincteurs!F35,"")</f>
        <v/>
      </c>
      <c r="G84" s="88"/>
      <c r="H84" s="88"/>
      <c r="I84" s="88"/>
      <c r="J84" s="88" t="str">
        <f>IF(BI84=1,[1]Extincteurs!J35,"")</f>
        <v/>
      </c>
      <c r="K84" s="88"/>
      <c r="L84" s="88"/>
      <c r="M84" s="88"/>
      <c r="N84" s="88"/>
      <c r="O84" s="88"/>
      <c r="P84" s="88"/>
      <c r="Q84" s="88"/>
      <c r="R84" s="88"/>
      <c r="S84" s="88"/>
      <c r="T84" s="88"/>
      <c r="U84" s="88"/>
      <c r="V84" s="88"/>
      <c r="W84" s="88"/>
      <c r="X84" s="89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>
        <f>[1]Extincteurs!AU35</f>
        <v>0</v>
      </c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</row>
    <row r="85" spans="1:93" s="6" customFormat="1" ht="15.95" hidden="1" customHeight="1" x14ac:dyDescent="0.2">
      <c r="A85" s="11" t="str">
        <f>IF(BI85=1,[1]Extincteurs!A36,"")</f>
        <v/>
      </c>
      <c r="B85" s="88" t="str">
        <f>IF(BI85=1,[1]Extincteurs!B36,"")</f>
        <v/>
      </c>
      <c r="C85" s="88"/>
      <c r="D85" s="88"/>
      <c r="E85" s="88"/>
      <c r="F85" s="88" t="str">
        <f>IF(BI85=1,[1]Extincteurs!F36,"")</f>
        <v/>
      </c>
      <c r="G85" s="88"/>
      <c r="H85" s="88"/>
      <c r="I85" s="88"/>
      <c r="J85" s="88" t="str">
        <f>IF(BI85=1,[1]Extincteurs!J36,"")</f>
        <v/>
      </c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88"/>
      <c r="W85" s="88"/>
      <c r="X85" s="89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>
        <f>[1]Extincteurs!AU36</f>
        <v>0</v>
      </c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</row>
    <row r="86" spans="1:93" s="6" customFormat="1" ht="15.95" hidden="1" customHeight="1" x14ac:dyDescent="0.2">
      <c r="A86" s="11" t="str">
        <f>IF(BI86=1,[1]Extincteurs!A37,"")</f>
        <v/>
      </c>
      <c r="B86" s="88" t="str">
        <f>IF(BI86=1,[1]Extincteurs!B37,"")</f>
        <v/>
      </c>
      <c r="C86" s="88"/>
      <c r="D86" s="88"/>
      <c r="E86" s="88"/>
      <c r="F86" s="88" t="str">
        <f>IF(BI86=1,[1]Extincteurs!F37,"")</f>
        <v/>
      </c>
      <c r="G86" s="88"/>
      <c r="H86" s="88"/>
      <c r="I86" s="88"/>
      <c r="J86" s="88" t="str">
        <f>IF(BI86=1,[1]Extincteurs!J37,"")</f>
        <v/>
      </c>
      <c r="K86" s="88"/>
      <c r="L86" s="88"/>
      <c r="M86" s="88"/>
      <c r="N86" s="88"/>
      <c r="O86" s="88"/>
      <c r="P86" s="88"/>
      <c r="Q86" s="88"/>
      <c r="R86" s="88"/>
      <c r="S86" s="88"/>
      <c r="T86" s="88"/>
      <c r="U86" s="88"/>
      <c r="V86" s="88"/>
      <c r="W86" s="88"/>
      <c r="X86" s="89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>
        <f>[1]Extincteurs!AU37</f>
        <v>0</v>
      </c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</row>
    <row r="87" spans="1:93" s="6" customFormat="1" ht="15.95" hidden="1" customHeight="1" x14ac:dyDescent="0.2">
      <c r="A87" s="11" t="str">
        <f>IF(BI87=1,[1]Extincteurs!A38,"")</f>
        <v/>
      </c>
      <c r="B87" s="88" t="str">
        <f>IF(BI87=1,[1]Extincteurs!B38,"")</f>
        <v/>
      </c>
      <c r="C87" s="88"/>
      <c r="D87" s="88"/>
      <c r="E87" s="88"/>
      <c r="F87" s="88" t="str">
        <f>IF(BI87=1,[1]Extincteurs!F38,"")</f>
        <v/>
      </c>
      <c r="G87" s="88"/>
      <c r="H87" s="88"/>
      <c r="I87" s="88"/>
      <c r="J87" s="88" t="str">
        <f>IF(BI87=1,[1]Extincteurs!J38,"")</f>
        <v/>
      </c>
      <c r="K87" s="88"/>
      <c r="L87" s="88"/>
      <c r="M87" s="88"/>
      <c r="N87" s="88"/>
      <c r="O87" s="88"/>
      <c r="P87" s="88"/>
      <c r="Q87" s="88"/>
      <c r="R87" s="88"/>
      <c r="S87" s="88"/>
      <c r="T87" s="88"/>
      <c r="U87" s="88"/>
      <c r="V87" s="88"/>
      <c r="W87" s="88"/>
      <c r="X87" s="89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>
        <f>[1]Extincteurs!AU38</f>
        <v>0</v>
      </c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</row>
    <row r="88" spans="1:93" s="6" customFormat="1" ht="15.95" hidden="1" customHeight="1" x14ac:dyDescent="0.2">
      <c r="A88" s="11" t="str">
        <f>IF(BI88=1,[1]Extincteurs!A39,"")</f>
        <v/>
      </c>
      <c r="B88" s="88" t="str">
        <f>IF(BI88=1,[1]Extincteurs!B39,"")</f>
        <v/>
      </c>
      <c r="C88" s="88"/>
      <c r="D88" s="88"/>
      <c r="E88" s="88"/>
      <c r="F88" s="88" t="str">
        <f>IF(BI88=1,[1]Extincteurs!F39,"")</f>
        <v/>
      </c>
      <c r="G88" s="88"/>
      <c r="H88" s="88"/>
      <c r="I88" s="88"/>
      <c r="J88" s="88" t="str">
        <f>IF(BI88=1,[1]Extincteurs!J39,"")</f>
        <v/>
      </c>
      <c r="K88" s="88"/>
      <c r="L88" s="88"/>
      <c r="M88" s="88"/>
      <c r="N88" s="88"/>
      <c r="O88" s="88"/>
      <c r="P88" s="88"/>
      <c r="Q88" s="88"/>
      <c r="R88" s="88"/>
      <c r="S88" s="88"/>
      <c r="T88" s="88"/>
      <c r="U88" s="88"/>
      <c r="V88" s="88"/>
      <c r="W88" s="88"/>
      <c r="X88" s="89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>
        <f>[1]Extincteurs!AU39</f>
        <v>0</v>
      </c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</row>
    <row r="89" spans="1:93" s="6" customFormat="1" ht="15.95" hidden="1" customHeight="1" x14ac:dyDescent="0.2">
      <c r="A89" s="11" t="str">
        <f>IF(BI89=1,[1]Extincteurs!A40,"")</f>
        <v/>
      </c>
      <c r="B89" s="88" t="str">
        <f>IF(BI89=1,[1]Extincteurs!B40,"")</f>
        <v/>
      </c>
      <c r="C89" s="88"/>
      <c r="D89" s="88"/>
      <c r="E89" s="88"/>
      <c r="F89" s="88" t="str">
        <f>IF(BI89=1,[1]Extincteurs!F40,"")</f>
        <v/>
      </c>
      <c r="G89" s="88"/>
      <c r="H89" s="88"/>
      <c r="I89" s="88"/>
      <c r="J89" s="88" t="str">
        <f>IF(BI89=1,[1]Extincteurs!J40,"")</f>
        <v/>
      </c>
      <c r="K89" s="88"/>
      <c r="L89" s="88"/>
      <c r="M89" s="88"/>
      <c r="N89" s="88"/>
      <c r="O89" s="88"/>
      <c r="P89" s="88"/>
      <c r="Q89" s="88"/>
      <c r="R89" s="88"/>
      <c r="S89" s="88"/>
      <c r="T89" s="88"/>
      <c r="U89" s="88"/>
      <c r="V89" s="88"/>
      <c r="W89" s="88"/>
      <c r="X89" s="89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>
        <f>[1]Extincteurs!AU40</f>
        <v>0</v>
      </c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</row>
    <row r="90" spans="1:93" s="6" customFormat="1" ht="15.95" hidden="1" customHeight="1" x14ac:dyDescent="0.2">
      <c r="A90" s="11" t="str">
        <f>IF(BI90=1,[1]Extincteurs!A41,"")</f>
        <v/>
      </c>
      <c r="B90" s="88" t="str">
        <f>IF(BI90=1,[1]Extincteurs!B41,"")</f>
        <v/>
      </c>
      <c r="C90" s="88"/>
      <c r="D90" s="88"/>
      <c r="E90" s="88"/>
      <c r="F90" s="88" t="str">
        <f>IF(BI90=1,[1]Extincteurs!F41,"")</f>
        <v/>
      </c>
      <c r="G90" s="88"/>
      <c r="H90" s="88"/>
      <c r="I90" s="88"/>
      <c r="J90" s="88" t="str">
        <f>IF(BI90=1,[1]Extincteurs!J41,"")</f>
        <v/>
      </c>
      <c r="K90" s="88"/>
      <c r="L90" s="88"/>
      <c r="M90" s="88"/>
      <c r="N90" s="88"/>
      <c r="O90" s="88"/>
      <c r="P90" s="88"/>
      <c r="Q90" s="88"/>
      <c r="R90" s="88"/>
      <c r="S90" s="88"/>
      <c r="T90" s="88"/>
      <c r="U90" s="88"/>
      <c r="V90" s="88"/>
      <c r="W90" s="88"/>
      <c r="X90" s="89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>
        <f>[1]Extincteurs!AU41</f>
        <v>0</v>
      </c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</row>
    <row r="91" spans="1:93" s="6" customFormat="1" ht="15.95" hidden="1" customHeight="1" x14ac:dyDescent="0.2">
      <c r="A91" s="12" t="str">
        <f>IF(BI91=1,[1]Extincteurs!A42,"")</f>
        <v/>
      </c>
      <c r="B91" s="90" t="str">
        <f>IF(BI91=1,[1]Extincteurs!B42,"")</f>
        <v/>
      </c>
      <c r="C91" s="90"/>
      <c r="D91" s="90"/>
      <c r="E91" s="90"/>
      <c r="F91" s="90" t="str">
        <f>IF(BI91=1,[1]Extincteurs!F42,"")</f>
        <v/>
      </c>
      <c r="G91" s="90"/>
      <c r="H91" s="90"/>
      <c r="I91" s="90"/>
      <c r="J91" s="90" t="str">
        <f>IF(BI91=1,[1]Extincteurs!J42,"")</f>
        <v/>
      </c>
      <c r="K91" s="90"/>
      <c r="L91" s="90"/>
      <c r="M91" s="90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1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>
        <f>[1]Extincteurs!AU42</f>
        <v>0</v>
      </c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</row>
    <row r="92" spans="1:93" s="6" customFormat="1" ht="15.95" hidden="1" customHeight="1" x14ac:dyDescent="0.2">
      <c r="A92" s="125" t="s">
        <v>11</v>
      </c>
      <c r="B92" s="126"/>
      <c r="C92" s="126"/>
      <c r="D92" s="126"/>
      <c r="E92" s="126"/>
      <c r="F92" s="126"/>
      <c r="G92" s="126"/>
      <c r="H92" s="126"/>
      <c r="I92" s="126"/>
      <c r="J92" s="126"/>
      <c r="K92" s="126"/>
      <c r="L92" s="126"/>
      <c r="M92" s="126"/>
      <c r="N92" s="126"/>
      <c r="O92" s="126"/>
      <c r="P92" s="126"/>
      <c r="Q92" s="126"/>
      <c r="R92" s="126"/>
      <c r="S92" s="126"/>
      <c r="T92" s="126"/>
      <c r="U92" s="126"/>
      <c r="V92" s="126"/>
      <c r="W92" s="126"/>
      <c r="X92" s="127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>
        <f>IF(OR(BI94=1,BI95=1,BI96=1,BI97=1,BI98=1,BI99=1,BI100=1,BI101=1,BI102=1,BI103=1,BI104=1,BI105=1,BI106=1,BI107=1,BI108=1,BI109=1,BI110=1,BI111=1,BI112=1),1,0)</f>
        <v>0</v>
      </c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</row>
    <row r="93" spans="1:93" s="6" customFormat="1" ht="15.95" hidden="1" customHeight="1" x14ac:dyDescent="0.2">
      <c r="A93" s="10"/>
      <c r="B93" s="73" t="s">
        <v>6</v>
      </c>
      <c r="C93" s="73"/>
      <c r="D93" s="73"/>
      <c r="E93" s="73"/>
      <c r="F93" s="73" t="s">
        <v>7</v>
      </c>
      <c r="G93" s="73"/>
      <c r="H93" s="73"/>
      <c r="I93" s="73"/>
      <c r="J93" s="73" t="s">
        <v>3</v>
      </c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4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>
        <f>IF(OR(BI94=1,BI95=1,BI96=1,BI97=1,BI98=1,BI99=1,BI100=1,BI101=1,BI102=1,BI103=1,BI104=1,BI105=1,BI106=1,BI107=1,BI108=1,BI109=1,BI110=1,BI111=1,BI112=1),1,0)</f>
        <v>0</v>
      </c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</row>
    <row r="94" spans="1:93" s="6" customFormat="1" ht="15.95" hidden="1" customHeight="1" x14ac:dyDescent="0.2">
      <c r="A94" s="11" t="str">
        <f>IF(BI94=1,[1]Extincteurs!A45,"")</f>
        <v/>
      </c>
      <c r="B94" s="88" t="str">
        <f>IF(BI94=1,[1]Extincteurs!B45,"")</f>
        <v/>
      </c>
      <c r="C94" s="88"/>
      <c r="D94" s="88"/>
      <c r="E94" s="88"/>
      <c r="F94" s="88" t="str">
        <f>IF(BI94=1,[1]Extincteurs!F45,"")</f>
        <v/>
      </c>
      <c r="G94" s="88"/>
      <c r="H94" s="88"/>
      <c r="I94" s="88"/>
      <c r="J94" s="88" t="str">
        <f>IF(BI94=1,[1]Extincteurs!J45,"")</f>
        <v/>
      </c>
      <c r="K94" s="88"/>
      <c r="L94" s="88"/>
      <c r="M94" s="88"/>
      <c r="N94" s="88"/>
      <c r="O94" s="88"/>
      <c r="P94" s="88"/>
      <c r="Q94" s="88"/>
      <c r="R94" s="88"/>
      <c r="S94" s="88"/>
      <c r="T94" s="88"/>
      <c r="U94" s="88"/>
      <c r="V94" s="88"/>
      <c r="W94" s="88"/>
      <c r="X94" s="89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>
        <f>[1]Extincteurs!AU45</f>
        <v>0</v>
      </c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</row>
    <row r="95" spans="1:93" s="6" customFormat="1" ht="15.95" hidden="1" customHeight="1" x14ac:dyDescent="0.2">
      <c r="A95" s="11" t="str">
        <f>IF(BI95=1,[1]Extincteurs!A46,"")</f>
        <v/>
      </c>
      <c r="B95" s="88" t="str">
        <f>IF(BI95=1,[1]Extincteurs!B46,"")</f>
        <v/>
      </c>
      <c r="C95" s="88"/>
      <c r="D95" s="88"/>
      <c r="E95" s="88"/>
      <c r="F95" s="88" t="str">
        <f>IF(BI95=1,[1]Extincteurs!F46,"")</f>
        <v/>
      </c>
      <c r="G95" s="88"/>
      <c r="H95" s="88"/>
      <c r="I95" s="88"/>
      <c r="J95" s="88" t="str">
        <f>IF(BI95=1,[1]Extincteurs!J46,"")</f>
        <v/>
      </c>
      <c r="K95" s="88"/>
      <c r="L95" s="88"/>
      <c r="M95" s="88"/>
      <c r="N95" s="88"/>
      <c r="O95" s="88"/>
      <c r="P95" s="88"/>
      <c r="Q95" s="88"/>
      <c r="R95" s="88"/>
      <c r="S95" s="88"/>
      <c r="T95" s="88"/>
      <c r="U95" s="88"/>
      <c r="V95" s="88"/>
      <c r="W95" s="88"/>
      <c r="X95" s="89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>
        <f>[1]Extincteurs!AU46</f>
        <v>0</v>
      </c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</row>
    <row r="96" spans="1:93" s="6" customFormat="1" ht="15.95" hidden="1" customHeight="1" x14ac:dyDescent="0.2">
      <c r="A96" s="11" t="str">
        <f>IF(BI96=1,[1]Extincteurs!A47,"")</f>
        <v/>
      </c>
      <c r="B96" s="88" t="str">
        <f>IF(BI96=1,[1]Extincteurs!B47,"")</f>
        <v/>
      </c>
      <c r="C96" s="88"/>
      <c r="D96" s="88"/>
      <c r="E96" s="88"/>
      <c r="F96" s="88" t="str">
        <f>IF(BI96=1,[1]Extincteurs!F47,"")</f>
        <v/>
      </c>
      <c r="G96" s="88"/>
      <c r="H96" s="88"/>
      <c r="I96" s="88"/>
      <c r="J96" s="88" t="str">
        <f>IF(BI96=1,[1]Extincteurs!J47,"")</f>
        <v/>
      </c>
      <c r="K96" s="88"/>
      <c r="L96" s="88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9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>
        <f>[1]Extincteurs!AU47</f>
        <v>0</v>
      </c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</row>
    <row r="97" spans="1:93" s="6" customFormat="1" ht="15.95" hidden="1" customHeight="1" x14ac:dyDescent="0.2">
      <c r="A97" s="11" t="str">
        <f>IF(BI97=1,[1]Extincteurs!A48,"")</f>
        <v/>
      </c>
      <c r="B97" s="88" t="str">
        <f>IF(BI97=1,[1]Extincteurs!B48,"")</f>
        <v/>
      </c>
      <c r="C97" s="88"/>
      <c r="D97" s="88"/>
      <c r="E97" s="88"/>
      <c r="F97" s="88" t="str">
        <f>IF(BI97=1,[1]Extincteurs!F48,"")</f>
        <v/>
      </c>
      <c r="G97" s="88"/>
      <c r="H97" s="88"/>
      <c r="I97" s="88"/>
      <c r="J97" s="88" t="str">
        <f>IF(BI97=1,[1]Extincteurs!J48,"")</f>
        <v/>
      </c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  <c r="V97" s="88"/>
      <c r="W97" s="88"/>
      <c r="X97" s="89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>
        <f>[1]Extincteurs!AU48</f>
        <v>0</v>
      </c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</row>
    <row r="98" spans="1:93" s="6" customFormat="1" ht="15.95" hidden="1" customHeight="1" x14ac:dyDescent="0.2">
      <c r="A98" s="11" t="str">
        <f>IF(BI98=1,[1]Extincteurs!A49,"")</f>
        <v/>
      </c>
      <c r="B98" s="88" t="str">
        <f>IF(BI98=1,[1]Extincteurs!B49,"")</f>
        <v/>
      </c>
      <c r="C98" s="88"/>
      <c r="D98" s="88"/>
      <c r="E98" s="88"/>
      <c r="F98" s="88" t="str">
        <f>IF(BI98=1,[1]Extincteurs!F49,"")</f>
        <v/>
      </c>
      <c r="G98" s="88"/>
      <c r="H98" s="88"/>
      <c r="I98" s="88"/>
      <c r="J98" s="88" t="str">
        <f>IF(BI98=1,[1]Extincteurs!J49,"")</f>
        <v/>
      </c>
      <c r="K98" s="88"/>
      <c r="L98" s="88"/>
      <c r="M98" s="88"/>
      <c r="N98" s="88"/>
      <c r="O98" s="88"/>
      <c r="P98" s="88"/>
      <c r="Q98" s="88"/>
      <c r="R98" s="88"/>
      <c r="S98" s="88"/>
      <c r="T98" s="88"/>
      <c r="U98" s="88"/>
      <c r="V98" s="88"/>
      <c r="W98" s="88"/>
      <c r="X98" s="89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>
        <f>[1]Extincteurs!AU49</f>
        <v>0</v>
      </c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</row>
    <row r="99" spans="1:93" s="6" customFormat="1" ht="15.95" hidden="1" customHeight="1" x14ac:dyDescent="0.2">
      <c r="A99" s="11" t="str">
        <f>IF(BI99=1,[1]Extincteurs!A50,"")</f>
        <v/>
      </c>
      <c r="B99" s="88" t="str">
        <f>IF(BI99=1,[1]Extincteurs!B50,"")</f>
        <v/>
      </c>
      <c r="C99" s="88"/>
      <c r="D99" s="88"/>
      <c r="E99" s="88"/>
      <c r="F99" s="88" t="str">
        <f>IF(BI99=1,[1]Extincteurs!F50,"")</f>
        <v/>
      </c>
      <c r="G99" s="88"/>
      <c r="H99" s="88"/>
      <c r="I99" s="88"/>
      <c r="J99" s="88" t="str">
        <f>IF(BI99=1,[1]Extincteurs!J50,"")</f>
        <v/>
      </c>
      <c r="K99" s="88"/>
      <c r="L99" s="88"/>
      <c r="M99" s="88"/>
      <c r="N99" s="88"/>
      <c r="O99" s="88"/>
      <c r="P99" s="88"/>
      <c r="Q99" s="88"/>
      <c r="R99" s="88"/>
      <c r="S99" s="88"/>
      <c r="T99" s="88"/>
      <c r="U99" s="88"/>
      <c r="V99" s="88"/>
      <c r="W99" s="88"/>
      <c r="X99" s="89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>
        <f>[1]Extincteurs!AU50</f>
        <v>0</v>
      </c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</row>
    <row r="100" spans="1:93" s="6" customFormat="1" ht="15.95" hidden="1" customHeight="1" x14ac:dyDescent="0.2">
      <c r="A100" s="11" t="str">
        <f>IF(BI100=1,[1]Extincteurs!A51,"")</f>
        <v/>
      </c>
      <c r="B100" s="88" t="str">
        <f>IF(BI100=1,[1]Extincteurs!B51,"")</f>
        <v/>
      </c>
      <c r="C100" s="88"/>
      <c r="D100" s="88"/>
      <c r="E100" s="88"/>
      <c r="F100" s="88" t="str">
        <f>IF(BI100=1,[1]Extincteurs!F51,"")</f>
        <v/>
      </c>
      <c r="G100" s="88"/>
      <c r="H100" s="88"/>
      <c r="I100" s="88"/>
      <c r="J100" s="88" t="str">
        <f>IF(BI100=1,[1]Extincteurs!J51,"")</f>
        <v/>
      </c>
      <c r="K100" s="88"/>
      <c r="L100" s="88"/>
      <c r="M100" s="88"/>
      <c r="N100" s="88"/>
      <c r="O100" s="88"/>
      <c r="P100" s="88"/>
      <c r="Q100" s="88"/>
      <c r="R100" s="88"/>
      <c r="S100" s="88"/>
      <c r="T100" s="88"/>
      <c r="U100" s="88"/>
      <c r="V100" s="88"/>
      <c r="W100" s="88"/>
      <c r="X100" s="89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>
        <f>[1]Extincteurs!AU51</f>
        <v>0</v>
      </c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</row>
    <row r="101" spans="1:93" s="6" customFormat="1" ht="15.95" hidden="1" customHeight="1" x14ac:dyDescent="0.2">
      <c r="A101" s="11" t="str">
        <f>IF(BI101=1,[1]Extincteurs!A52,"")</f>
        <v/>
      </c>
      <c r="B101" s="88" t="str">
        <f>IF(BI101=1,[1]Extincteurs!B52,"")</f>
        <v/>
      </c>
      <c r="C101" s="88"/>
      <c r="D101" s="88"/>
      <c r="E101" s="88"/>
      <c r="F101" s="88" t="str">
        <f>IF(BI101=1,[1]Extincteurs!F52,"")</f>
        <v/>
      </c>
      <c r="G101" s="88"/>
      <c r="H101" s="88"/>
      <c r="I101" s="88"/>
      <c r="J101" s="88" t="str">
        <f>IF(BI101=1,[1]Extincteurs!J52,"")</f>
        <v/>
      </c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9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>
        <f>[1]Extincteurs!AU52</f>
        <v>0</v>
      </c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</row>
    <row r="102" spans="1:93" s="6" customFormat="1" ht="15.95" hidden="1" customHeight="1" x14ac:dyDescent="0.2">
      <c r="A102" s="11" t="str">
        <f>IF(BI102=1,[1]Extincteurs!A53,"")</f>
        <v/>
      </c>
      <c r="B102" s="88" t="str">
        <f>IF(BI102=1,[1]Extincteurs!B53,"")</f>
        <v/>
      </c>
      <c r="C102" s="88"/>
      <c r="D102" s="88"/>
      <c r="E102" s="88"/>
      <c r="F102" s="88" t="str">
        <f>IF(BI102=1,[1]Extincteurs!F53,"")</f>
        <v/>
      </c>
      <c r="G102" s="88"/>
      <c r="H102" s="88"/>
      <c r="I102" s="88"/>
      <c r="J102" s="88" t="str">
        <f>IF(BI102=1,[1]Extincteurs!J53,"")</f>
        <v/>
      </c>
      <c r="K102" s="88"/>
      <c r="L102" s="88"/>
      <c r="M102" s="88"/>
      <c r="N102" s="88"/>
      <c r="O102" s="88"/>
      <c r="P102" s="88"/>
      <c r="Q102" s="88"/>
      <c r="R102" s="88"/>
      <c r="S102" s="88"/>
      <c r="T102" s="88"/>
      <c r="U102" s="88"/>
      <c r="V102" s="88"/>
      <c r="W102" s="88"/>
      <c r="X102" s="89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>
        <f>[1]Extincteurs!AU53</f>
        <v>0</v>
      </c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</row>
    <row r="103" spans="1:93" s="6" customFormat="1" ht="15.95" hidden="1" customHeight="1" x14ac:dyDescent="0.2">
      <c r="A103" s="11" t="str">
        <f>IF(BI103=1,[1]Extincteurs!A54,"")</f>
        <v/>
      </c>
      <c r="B103" s="88" t="str">
        <f>IF(BI103=1,[1]Extincteurs!B54,"")</f>
        <v/>
      </c>
      <c r="C103" s="88"/>
      <c r="D103" s="88"/>
      <c r="E103" s="88"/>
      <c r="F103" s="88" t="str">
        <f>IF(BI103=1,[1]Extincteurs!F54,"")</f>
        <v/>
      </c>
      <c r="G103" s="88"/>
      <c r="H103" s="88"/>
      <c r="I103" s="88"/>
      <c r="J103" s="88" t="str">
        <f>IF(BI103=1,[1]Extincteurs!J54,"")</f>
        <v/>
      </c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88"/>
      <c r="W103" s="88"/>
      <c r="X103" s="89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>
        <f>[1]Extincteurs!AU54</f>
        <v>0</v>
      </c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</row>
    <row r="104" spans="1:93" s="6" customFormat="1" ht="15.95" hidden="1" customHeight="1" x14ac:dyDescent="0.2">
      <c r="A104" s="11" t="str">
        <f>IF(BI104=1,[1]Extincteurs!A55,"")</f>
        <v/>
      </c>
      <c r="B104" s="88" t="str">
        <f>IF(BI104=1,[1]Extincteurs!B55,"")</f>
        <v/>
      </c>
      <c r="C104" s="88"/>
      <c r="D104" s="88"/>
      <c r="E104" s="88"/>
      <c r="F104" s="88" t="str">
        <f>IF(BI104=1,[1]Extincteurs!F55,"")</f>
        <v/>
      </c>
      <c r="G104" s="88"/>
      <c r="H104" s="88"/>
      <c r="I104" s="88"/>
      <c r="J104" s="88" t="str">
        <f>IF(BI104=1,[1]Extincteurs!J55,"")</f>
        <v/>
      </c>
      <c r="K104" s="88"/>
      <c r="L104" s="88"/>
      <c r="M104" s="88"/>
      <c r="N104" s="88"/>
      <c r="O104" s="88"/>
      <c r="P104" s="88"/>
      <c r="Q104" s="88"/>
      <c r="R104" s="88"/>
      <c r="S104" s="88"/>
      <c r="T104" s="88"/>
      <c r="U104" s="88"/>
      <c r="V104" s="88"/>
      <c r="W104" s="88"/>
      <c r="X104" s="89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>
        <f>[1]Extincteurs!AU55</f>
        <v>0</v>
      </c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</row>
    <row r="105" spans="1:93" s="6" customFormat="1" ht="15.95" hidden="1" customHeight="1" x14ac:dyDescent="0.2">
      <c r="A105" s="11" t="str">
        <f>IF(BI105=1,[1]Extincteurs!A56,"")</f>
        <v/>
      </c>
      <c r="B105" s="88" t="str">
        <f>IF(BI105=1,[1]Extincteurs!B56,"")</f>
        <v/>
      </c>
      <c r="C105" s="88"/>
      <c r="D105" s="88"/>
      <c r="E105" s="88"/>
      <c r="F105" s="88" t="str">
        <f>IF(BI105=1,[1]Extincteurs!F56,"")</f>
        <v/>
      </c>
      <c r="G105" s="88"/>
      <c r="H105" s="88"/>
      <c r="I105" s="88"/>
      <c r="J105" s="88" t="str">
        <f>IF(BI105=1,[1]Extincteurs!J56,"")</f>
        <v/>
      </c>
      <c r="K105" s="88"/>
      <c r="L105" s="88"/>
      <c r="M105" s="88"/>
      <c r="N105" s="88"/>
      <c r="O105" s="88"/>
      <c r="P105" s="88"/>
      <c r="Q105" s="88"/>
      <c r="R105" s="88"/>
      <c r="S105" s="88"/>
      <c r="T105" s="88"/>
      <c r="U105" s="88"/>
      <c r="V105" s="88"/>
      <c r="W105" s="88"/>
      <c r="X105" s="89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>
        <f>[1]Extincteurs!AU56</f>
        <v>0</v>
      </c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</row>
    <row r="106" spans="1:93" s="6" customFormat="1" ht="15.95" hidden="1" customHeight="1" x14ac:dyDescent="0.2">
      <c r="A106" s="11" t="str">
        <f>IF(BI106=1,[1]Extincteurs!A57,"")</f>
        <v/>
      </c>
      <c r="B106" s="88" t="str">
        <f>IF(BI106=1,[1]Extincteurs!B57,"")</f>
        <v/>
      </c>
      <c r="C106" s="88"/>
      <c r="D106" s="88"/>
      <c r="E106" s="88"/>
      <c r="F106" s="88" t="str">
        <f>IF(BI106=1,[1]Extincteurs!F57,"")</f>
        <v/>
      </c>
      <c r="G106" s="88"/>
      <c r="H106" s="88"/>
      <c r="I106" s="88"/>
      <c r="J106" s="88" t="str">
        <f>IF(BI106=1,[1]Extincteurs!J57,"")</f>
        <v/>
      </c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88"/>
      <c r="W106" s="88"/>
      <c r="X106" s="89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>
        <f>[1]Extincteurs!AU57</f>
        <v>0</v>
      </c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</row>
    <row r="107" spans="1:93" s="6" customFormat="1" ht="15.95" hidden="1" customHeight="1" x14ac:dyDescent="0.2">
      <c r="A107" s="11" t="str">
        <f>IF(BI107=1,[1]Extincteurs!A58,"")</f>
        <v/>
      </c>
      <c r="B107" s="88" t="str">
        <f>IF(BI107=1,[1]Extincteurs!B58,"")</f>
        <v/>
      </c>
      <c r="C107" s="88"/>
      <c r="D107" s="88"/>
      <c r="E107" s="88"/>
      <c r="F107" s="88" t="str">
        <f>IF(BI107=1,[1]Extincteurs!F58,"")</f>
        <v/>
      </c>
      <c r="G107" s="88"/>
      <c r="H107" s="88"/>
      <c r="I107" s="88"/>
      <c r="J107" s="88" t="str">
        <f>IF(BI107=1,[1]Extincteurs!J58,"")</f>
        <v/>
      </c>
      <c r="K107" s="88"/>
      <c r="L107" s="88"/>
      <c r="M107" s="88"/>
      <c r="N107" s="88"/>
      <c r="O107" s="88"/>
      <c r="P107" s="88"/>
      <c r="Q107" s="88"/>
      <c r="R107" s="88"/>
      <c r="S107" s="88"/>
      <c r="T107" s="88"/>
      <c r="U107" s="88"/>
      <c r="V107" s="88"/>
      <c r="W107" s="88"/>
      <c r="X107" s="89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>
        <f>[1]Extincteurs!AU58</f>
        <v>0</v>
      </c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</row>
    <row r="108" spans="1:93" s="6" customFormat="1" ht="15.95" hidden="1" customHeight="1" x14ac:dyDescent="0.2">
      <c r="A108" s="11" t="str">
        <f>IF(BI108=1,[1]Extincteurs!A59,"")</f>
        <v/>
      </c>
      <c r="B108" s="88" t="str">
        <f>IF(BI108=1,[1]Extincteurs!B59,"")</f>
        <v/>
      </c>
      <c r="C108" s="88"/>
      <c r="D108" s="88"/>
      <c r="E108" s="88"/>
      <c r="F108" s="88" t="str">
        <f>IF(BI108=1,[1]Extincteurs!F59,"")</f>
        <v/>
      </c>
      <c r="G108" s="88"/>
      <c r="H108" s="88"/>
      <c r="I108" s="88"/>
      <c r="J108" s="88" t="str">
        <f>IF(BI108=1,[1]Extincteurs!J59,"")</f>
        <v/>
      </c>
      <c r="K108" s="88"/>
      <c r="L108" s="88"/>
      <c r="M108" s="88"/>
      <c r="N108" s="88"/>
      <c r="O108" s="88"/>
      <c r="P108" s="88"/>
      <c r="Q108" s="88"/>
      <c r="R108" s="88"/>
      <c r="S108" s="88"/>
      <c r="T108" s="88"/>
      <c r="U108" s="88"/>
      <c r="V108" s="88"/>
      <c r="W108" s="88"/>
      <c r="X108" s="89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>
        <f>[1]Extincteurs!AU59</f>
        <v>0</v>
      </c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</row>
    <row r="109" spans="1:93" s="6" customFormat="1" ht="15.95" hidden="1" customHeight="1" x14ac:dyDescent="0.2">
      <c r="A109" s="11" t="str">
        <f>IF(BI109=1,[1]Extincteurs!A60,"")</f>
        <v/>
      </c>
      <c r="B109" s="88" t="str">
        <f>IF(BI109=1,[1]Extincteurs!B60,"")</f>
        <v/>
      </c>
      <c r="C109" s="88"/>
      <c r="D109" s="88"/>
      <c r="E109" s="88"/>
      <c r="F109" s="88" t="str">
        <f>IF(BI109=1,[1]Extincteurs!F60,"")</f>
        <v/>
      </c>
      <c r="G109" s="88"/>
      <c r="H109" s="88"/>
      <c r="I109" s="88"/>
      <c r="J109" s="88" t="str">
        <f>IF(BI109=1,[1]Extincteurs!J60,"")</f>
        <v/>
      </c>
      <c r="K109" s="88"/>
      <c r="L109" s="88"/>
      <c r="M109" s="88"/>
      <c r="N109" s="88"/>
      <c r="O109" s="88"/>
      <c r="P109" s="88"/>
      <c r="Q109" s="88"/>
      <c r="R109" s="88"/>
      <c r="S109" s="88"/>
      <c r="T109" s="88"/>
      <c r="U109" s="88"/>
      <c r="V109" s="88"/>
      <c r="W109" s="88"/>
      <c r="X109" s="89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>
        <f>[1]Extincteurs!AU60</f>
        <v>0</v>
      </c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</row>
    <row r="110" spans="1:93" s="6" customFormat="1" ht="15.95" hidden="1" customHeight="1" x14ac:dyDescent="0.2">
      <c r="A110" s="11" t="str">
        <f>IF(BI110=1,[1]Extincteurs!A61,"")</f>
        <v/>
      </c>
      <c r="B110" s="88" t="str">
        <f>IF(BI110=1,[1]Extincteurs!B61,"")</f>
        <v/>
      </c>
      <c r="C110" s="88"/>
      <c r="D110" s="88"/>
      <c r="E110" s="88"/>
      <c r="F110" s="88" t="str">
        <f>IF(BI110=1,[1]Extincteurs!F61,"")</f>
        <v/>
      </c>
      <c r="G110" s="88"/>
      <c r="H110" s="88"/>
      <c r="I110" s="88"/>
      <c r="J110" s="88" t="str">
        <f>IF(BI110=1,[1]Extincteurs!J61,"")</f>
        <v/>
      </c>
      <c r="K110" s="88"/>
      <c r="L110" s="88"/>
      <c r="M110" s="88"/>
      <c r="N110" s="88"/>
      <c r="O110" s="88"/>
      <c r="P110" s="88"/>
      <c r="Q110" s="88"/>
      <c r="R110" s="88"/>
      <c r="S110" s="88"/>
      <c r="T110" s="88"/>
      <c r="U110" s="88"/>
      <c r="V110" s="88"/>
      <c r="W110" s="88"/>
      <c r="X110" s="89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>
        <f>[1]Extincteurs!AU61</f>
        <v>0</v>
      </c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</row>
    <row r="111" spans="1:93" s="6" customFormat="1" ht="15.95" hidden="1" customHeight="1" x14ac:dyDescent="0.2">
      <c r="A111" s="11" t="str">
        <f>IF(BI111=1,[1]Extincteurs!A62,"")</f>
        <v/>
      </c>
      <c r="B111" s="88" t="str">
        <f>IF(BI111=1,[1]Extincteurs!B62,"")</f>
        <v/>
      </c>
      <c r="C111" s="88"/>
      <c r="D111" s="88"/>
      <c r="E111" s="88"/>
      <c r="F111" s="88" t="str">
        <f>IF(BI111=1,[1]Extincteurs!F62,"")</f>
        <v/>
      </c>
      <c r="G111" s="88"/>
      <c r="H111" s="88"/>
      <c r="I111" s="88"/>
      <c r="J111" s="88" t="str">
        <f>IF(BI111=1,[1]Extincteurs!J62,"")</f>
        <v/>
      </c>
      <c r="K111" s="88"/>
      <c r="L111" s="88"/>
      <c r="M111" s="88"/>
      <c r="N111" s="88"/>
      <c r="O111" s="88"/>
      <c r="P111" s="88"/>
      <c r="Q111" s="88"/>
      <c r="R111" s="88"/>
      <c r="S111" s="88"/>
      <c r="T111" s="88"/>
      <c r="U111" s="88"/>
      <c r="V111" s="88"/>
      <c r="W111" s="88"/>
      <c r="X111" s="89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>
        <f>[1]Extincteurs!AU62</f>
        <v>0</v>
      </c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</row>
    <row r="112" spans="1:93" s="6" customFormat="1" ht="15.95" hidden="1" customHeight="1" x14ac:dyDescent="0.2">
      <c r="A112" s="12" t="str">
        <f>IF(BI112=1,[1]Extincteurs!A63,"")</f>
        <v/>
      </c>
      <c r="B112" s="90" t="str">
        <f>IF(BI112=1,[1]Extincteurs!B63,"")</f>
        <v/>
      </c>
      <c r="C112" s="90"/>
      <c r="D112" s="90"/>
      <c r="E112" s="90"/>
      <c r="F112" s="90" t="str">
        <f>IF(BI112=1,[1]Extincteurs!F63,"")</f>
        <v/>
      </c>
      <c r="G112" s="90"/>
      <c r="H112" s="90"/>
      <c r="I112" s="90"/>
      <c r="J112" s="90" t="str">
        <f>IF(BI112=1,[1]Extincteurs!J63,"")</f>
        <v/>
      </c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1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>
        <f>[1]Extincteurs!AU63</f>
        <v>0</v>
      </c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</row>
    <row r="113" spans="1:93" s="6" customFormat="1" ht="15.95" hidden="1" customHeight="1" x14ac:dyDescent="0.2">
      <c r="A113" s="125" t="s">
        <v>12</v>
      </c>
      <c r="B113" s="126"/>
      <c r="C113" s="126"/>
      <c r="D113" s="126"/>
      <c r="E113" s="126"/>
      <c r="F113" s="126"/>
      <c r="G113" s="126"/>
      <c r="H113" s="126"/>
      <c r="I113" s="126"/>
      <c r="J113" s="126"/>
      <c r="K113" s="126"/>
      <c r="L113" s="126"/>
      <c r="M113" s="126"/>
      <c r="N113" s="126"/>
      <c r="O113" s="126"/>
      <c r="P113" s="126"/>
      <c r="Q113" s="126"/>
      <c r="R113" s="126"/>
      <c r="S113" s="126"/>
      <c r="T113" s="126"/>
      <c r="U113" s="126"/>
      <c r="V113" s="126"/>
      <c r="W113" s="126"/>
      <c r="X113" s="127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>
        <f>IF(OR(BI115=1,BI116=1),1,0)</f>
        <v>0</v>
      </c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</row>
    <row r="114" spans="1:93" s="6" customFormat="1" ht="15.95" hidden="1" customHeight="1" x14ac:dyDescent="0.2">
      <c r="A114" s="10"/>
      <c r="B114" s="73" t="s">
        <v>6</v>
      </c>
      <c r="C114" s="73"/>
      <c r="D114" s="73"/>
      <c r="E114" s="73"/>
      <c r="F114" s="73" t="s">
        <v>7</v>
      </c>
      <c r="G114" s="73"/>
      <c r="H114" s="73"/>
      <c r="I114" s="73"/>
      <c r="J114" s="73" t="s">
        <v>3</v>
      </c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4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>
        <f>IF(OR(BI115=1,BI116=1),1,0)</f>
        <v>0</v>
      </c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</row>
    <row r="115" spans="1:93" s="6" customFormat="1" ht="15.95" hidden="1" customHeight="1" x14ac:dyDescent="0.2">
      <c r="A115" s="11" t="str">
        <f>IF(BI115=1,[1]Extincteurs!A66,"")</f>
        <v/>
      </c>
      <c r="B115" s="88" t="str">
        <f>IF(BI115=1,[1]Extincteurs!B66,"")</f>
        <v/>
      </c>
      <c r="C115" s="88"/>
      <c r="D115" s="88"/>
      <c r="E115" s="88"/>
      <c r="F115" s="88" t="str">
        <f>IF(BI115=1,[1]Extincteurs!F66,"")</f>
        <v/>
      </c>
      <c r="G115" s="88"/>
      <c r="H115" s="88"/>
      <c r="I115" s="88"/>
      <c r="J115" s="88" t="str">
        <f>IF(BI115=1,[1]Extincteurs!J66,"")</f>
        <v/>
      </c>
      <c r="K115" s="88"/>
      <c r="L115" s="88"/>
      <c r="M115" s="88"/>
      <c r="N115" s="88"/>
      <c r="O115" s="88"/>
      <c r="P115" s="88"/>
      <c r="Q115" s="88"/>
      <c r="R115" s="88"/>
      <c r="S115" s="88"/>
      <c r="T115" s="88"/>
      <c r="U115" s="88"/>
      <c r="V115" s="88"/>
      <c r="W115" s="88"/>
      <c r="X115" s="89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>
        <f>[1]Extincteurs!AU66</f>
        <v>0</v>
      </c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</row>
    <row r="116" spans="1:93" s="6" customFormat="1" ht="15.95" hidden="1" customHeight="1" x14ac:dyDescent="0.2">
      <c r="A116" s="12" t="str">
        <f>IF(BI116=1,[1]Extincteurs!A67,"")</f>
        <v/>
      </c>
      <c r="B116" s="90" t="str">
        <f>IF(BI116=1,[1]Extincteurs!B67,"")</f>
        <v/>
      </c>
      <c r="C116" s="90"/>
      <c r="D116" s="90"/>
      <c r="E116" s="90"/>
      <c r="F116" s="90" t="str">
        <f>IF(BI116=1,[1]Extincteurs!F67,"")</f>
        <v/>
      </c>
      <c r="G116" s="90"/>
      <c r="H116" s="90"/>
      <c r="I116" s="90"/>
      <c r="J116" s="90" t="str">
        <f>IF(BI116=1,[1]Extincteurs!J67,"")</f>
        <v/>
      </c>
      <c r="K116" s="90"/>
      <c r="L116" s="90"/>
      <c r="M116" s="90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1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>
        <f>[1]Extincteurs!AU67</f>
        <v>0</v>
      </c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</row>
    <row r="117" spans="1:93" ht="36" customHeight="1" thickBot="1" x14ac:dyDescent="0.25">
      <c r="A117" s="53"/>
      <c r="B117" s="54"/>
      <c r="C117" s="54"/>
      <c r="D117" s="54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>
        <v>1</v>
      </c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</row>
    <row r="118" spans="1:93" s="6" customFormat="1" ht="32.1" hidden="1" customHeight="1" x14ac:dyDescent="0.2">
      <c r="A118" s="13"/>
      <c r="B118" s="79" t="s">
        <v>6</v>
      </c>
      <c r="C118" s="79"/>
      <c r="D118" s="79"/>
      <c r="E118" s="79"/>
      <c r="F118" s="79" t="s">
        <v>13</v>
      </c>
      <c r="G118" s="79"/>
      <c r="H118" s="79"/>
      <c r="I118" s="79" t="s">
        <v>14</v>
      </c>
      <c r="J118" s="79"/>
      <c r="K118" s="79"/>
      <c r="L118" s="79" t="s">
        <v>15</v>
      </c>
      <c r="M118" s="79"/>
      <c r="N118" s="79"/>
      <c r="O118" s="79" t="s">
        <v>16</v>
      </c>
      <c r="P118" s="79"/>
      <c r="Q118" s="79" t="s">
        <v>3</v>
      </c>
      <c r="R118" s="79"/>
      <c r="S118" s="79"/>
      <c r="T118" s="79"/>
      <c r="U118" s="79"/>
      <c r="V118" s="79"/>
      <c r="W118" s="79"/>
      <c r="X118" s="80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>
        <f>IF(OR(BI119=1,BI120=1,BI121=1,BI122=1,BI123=1,BI124=1,BI125=1,BI126=1,BI127=1,BI128=1,BI129=1,BI130=1,BI131=1,BI132=1,BI133=1,BI134=1,BI135=1,BI136=1,BI137=1,BI138=1,BI139=1,BI140=1),1,0)</f>
        <v>0</v>
      </c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</row>
    <row r="119" spans="1:93" s="6" customFormat="1" ht="15.95" hidden="1" customHeight="1" x14ac:dyDescent="0.2">
      <c r="A119" s="11" t="str">
        <f>IF(BI119=1,'[1]Armoires incendie'!A3,"")</f>
        <v/>
      </c>
      <c r="B119" s="88" t="str">
        <f>IF(BI119=1,'[1]Armoires incendie'!B3,"")</f>
        <v/>
      </c>
      <c r="C119" s="88"/>
      <c r="D119" s="88"/>
      <c r="E119" s="88"/>
      <c r="F119" s="96" t="str">
        <f>IF(BI119=1,'[1]Armoires incendie'!F3,"")</f>
        <v/>
      </c>
      <c r="G119" s="96"/>
      <c r="H119" s="96"/>
      <c r="I119" s="96" t="str">
        <f>IF(BI119=1,'[1]Armoires incendie'!I3,"")</f>
        <v/>
      </c>
      <c r="J119" s="96"/>
      <c r="K119" s="96"/>
      <c r="L119" s="96" t="str">
        <f>IF(BI119=1,'[1]Armoires incendie'!L3,"")</f>
        <v/>
      </c>
      <c r="M119" s="96"/>
      <c r="N119" s="96"/>
      <c r="O119" s="96" t="str">
        <f>IF(BI119=1,'[1]Armoires incendie'!O3,"")</f>
        <v/>
      </c>
      <c r="P119" s="96"/>
      <c r="Q119" s="96" t="str">
        <f>IF(BI119=1,'[1]Armoires incendie'!Q3,"")</f>
        <v/>
      </c>
      <c r="R119" s="96"/>
      <c r="S119" s="96"/>
      <c r="T119" s="96"/>
      <c r="U119" s="96"/>
      <c r="V119" s="96"/>
      <c r="W119" s="96"/>
      <c r="X119" s="97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>
        <f>'[1]Armoires incendie'!BB3</f>
        <v>0</v>
      </c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</row>
    <row r="120" spans="1:93" s="6" customFormat="1" ht="15.95" hidden="1" customHeight="1" x14ac:dyDescent="0.2">
      <c r="A120" s="11" t="str">
        <f>IF(BI120=1,'[1]Armoires incendie'!A4,"")</f>
        <v/>
      </c>
      <c r="B120" s="88" t="str">
        <f>IF(BI120=1,'[1]Armoires incendie'!B4,"")</f>
        <v/>
      </c>
      <c r="C120" s="88"/>
      <c r="D120" s="88"/>
      <c r="E120" s="88"/>
      <c r="F120" s="96" t="str">
        <f>IF(BI120=1,'[1]Armoires incendie'!F4,"")</f>
        <v/>
      </c>
      <c r="G120" s="96"/>
      <c r="H120" s="96"/>
      <c r="I120" s="96" t="str">
        <f>IF(BI120=1,'[1]Armoires incendie'!I4,"")</f>
        <v/>
      </c>
      <c r="J120" s="96"/>
      <c r="K120" s="96"/>
      <c r="L120" s="96" t="str">
        <f>IF(BI120=1,'[1]Armoires incendie'!L4,"")</f>
        <v/>
      </c>
      <c r="M120" s="96"/>
      <c r="N120" s="96"/>
      <c r="O120" s="96" t="str">
        <f>IF(BI120=1,'[1]Armoires incendie'!O4,"")</f>
        <v/>
      </c>
      <c r="P120" s="96"/>
      <c r="Q120" s="96" t="str">
        <f>IF(BI120=1,'[1]Armoires incendie'!Q4,"")</f>
        <v/>
      </c>
      <c r="R120" s="96"/>
      <c r="S120" s="96"/>
      <c r="T120" s="96"/>
      <c r="U120" s="96"/>
      <c r="V120" s="96"/>
      <c r="W120" s="96"/>
      <c r="X120" s="97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>
        <f>'[1]Armoires incendie'!BB4</f>
        <v>0</v>
      </c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</row>
    <row r="121" spans="1:93" s="6" customFormat="1" ht="15.95" hidden="1" customHeight="1" x14ac:dyDescent="0.2">
      <c r="A121" s="11" t="str">
        <f>IF(BI121=1,'[1]Armoires incendie'!A5,"")</f>
        <v/>
      </c>
      <c r="B121" s="88" t="str">
        <f>IF(BI121=1,'[1]Armoires incendie'!B5,"")</f>
        <v/>
      </c>
      <c r="C121" s="88"/>
      <c r="D121" s="88"/>
      <c r="E121" s="88"/>
      <c r="F121" s="96" t="str">
        <f>IF(BI121=1,'[1]Armoires incendie'!F5,"")</f>
        <v/>
      </c>
      <c r="G121" s="96"/>
      <c r="H121" s="96"/>
      <c r="I121" s="96" t="str">
        <f>IF(BI121=1,'[1]Armoires incendie'!I5,"")</f>
        <v/>
      </c>
      <c r="J121" s="96"/>
      <c r="K121" s="96"/>
      <c r="L121" s="96" t="str">
        <f>IF(BI121=1,'[1]Armoires incendie'!L5,"")</f>
        <v/>
      </c>
      <c r="M121" s="96"/>
      <c r="N121" s="96"/>
      <c r="O121" s="96" t="str">
        <f>IF(BI121=1,'[1]Armoires incendie'!O5,"")</f>
        <v/>
      </c>
      <c r="P121" s="96"/>
      <c r="Q121" s="96" t="str">
        <f>IF(BI121=1,'[1]Armoires incendie'!Q5,"")</f>
        <v/>
      </c>
      <c r="R121" s="96"/>
      <c r="S121" s="96"/>
      <c r="T121" s="96"/>
      <c r="U121" s="96"/>
      <c r="V121" s="96"/>
      <c r="W121" s="96"/>
      <c r="X121" s="97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>
        <f>'[1]Armoires incendie'!BB5</f>
        <v>0</v>
      </c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</row>
    <row r="122" spans="1:93" s="6" customFormat="1" ht="15.95" hidden="1" customHeight="1" x14ac:dyDescent="0.2">
      <c r="A122" s="11" t="str">
        <f>IF(BI122=1,'[1]Armoires incendie'!A6,"")</f>
        <v/>
      </c>
      <c r="B122" s="88" t="str">
        <f>IF(BI122=1,'[1]Armoires incendie'!B6,"")</f>
        <v/>
      </c>
      <c r="C122" s="88"/>
      <c r="D122" s="88"/>
      <c r="E122" s="88"/>
      <c r="F122" s="96" t="str">
        <f>IF(BI122=1,'[1]Armoires incendie'!F6,"")</f>
        <v/>
      </c>
      <c r="G122" s="96"/>
      <c r="H122" s="96"/>
      <c r="I122" s="96" t="str">
        <f>IF(BI122=1,'[1]Armoires incendie'!I6,"")</f>
        <v/>
      </c>
      <c r="J122" s="96"/>
      <c r="K122" s="96"/>
      <c r="L122" s="96" t="str">
        <f>IF(BI122=1,'[1]Armoires incendie'!L6,"")</f>
        <v/>
      </c>
      <c r="M122" s="96"/>
      <c r="N122" s="96"/>
      <c r="O122" s="96" t="str">
        <f>IF(BI122=1,'[1]Armoires incendie'!O6,"")</f>
        <v/>
      </c>
      <c r="P122" s="96"/>
      <c r="Q122" s="96" t="str">
        <f>IF(BI122=1,'[1]Armoires incendie'!Q6,"")</f>
        <v/>
      </c>
      <c r="R122" s="96"/>
      <c r="S122" s="96"/>
      <c r="T122" s="96"/>
      <c r="U122" s="96"/>
      <c r="V122" s="96"/>
      <c r="W122" s="96"/>
      <c r="X122" s="97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>
        <f>'[1]Armoires incendie'!BB6</f>
        <v>0</v>
      </c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</row>
    <row r="123" spans="1:93" s="6" customFormat="1" ht="15.95" hidden="1" customHeight="1" x14ac:dyDescent="0.2">
      <c r="A123" s="11" t="str">
        <f>IF(BI123=1,'[1]Armoires incendie'!A7,"")</f>
        <v/>
      </c>
      <c r="B123" s="88" t="str">
        <f>IF(BI123=1,'[1]Armoires incendie'!B7,"")</f>
        <v/>
      </c>
      <c r="C123" s="88"/>
      <c r="D123" s="88"/>
      <c r="E123" s="88"/>
      <c r="F123" s="96" t="str">
        <f>IF(BI123=1,'[1]Armoires incendie'!F7,"")</f>
        <v/>
      </c>
      <c r="G123" s="96"/>
      <c r="H123" s="96"/>
      <c r="I123" s="96" t="str">
        <f>IF(BI123=1,'[1]Armoires incendie'!I7,"")</f>
        <v/>
      </c>
      <c r="J123" s="96"/>
      <c r="K123" s="96"/>
      <c r="L123" s="96" t="str">
        <f>IF(BI123=1,'[1]Armoires incendie'!L7,"")</f>
        <v/>
      </c>
      <c r="M123" s="96"/>
      <c r="N123" s="96"/>
      <c r="O123" s="96" t="str">
        <f>IF(BI123=1,'[1]Armoires incendie'!O7,"")</f>
        <v/>
      </c>
      <c r="P123" s="96"/>
      <c r="Q123" s="96" t="str">
        <f>IF(BI123=1,'[1]Armoires incendie'!Q7,"")</f>
        <v/>
      </c>
      <c r="R123" s="96"/>
      <c r="S123" s="96"/>
      <c r="T123" s="96"/>
      <c r="U123" s="96"/>
      <c r="V123" s="96"/>
      <c r="W123" s="96"/>
      <c r="X123" s="97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>
        <f>'[1]Armoires incendie'!BB7</f>
        <v>0</v>
      </c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</row>
    <row r="124" spans="1:93" s="6" customFormat="1" ht="15.95" hidden="1" customHeight="1" x14ac:dyDescent="0.2">
      <c r="A124" s="11" t="str">
        <f>IF(BI124=1,'[1]Armoires incendie'!A8,"")</f>
        <v/>
      </c>
      <c r="B124" s="88" t="str">
        <f>IF(BI124=1,'[1]Armoires incendie'!B8,"")</f>
        <v/>
      </c>
      <c r="C124" s="88"/>
      <c r="D124" s="88"/>
      <c r="E124" s="88"/>
      <c r="F124" s="96" t="str">
        <f>IF(BI124=1,'[1]Armoires incendie'!F8,"")</f>
        <v/>
      </c>
      <c r="G124" s="96"/>
      <c r="H124" s="96"/>
      <c r="I124" s="96" t="str">
        <f>IF(BI124=1,'[1]Armoires incendie'!I8,"")</f>
        <v/>
      </c>
      <c r="J124" s="96"/>
      <c r="K124" s="96"/>
      <c r="L124" s="96" t="str">
        <f>IF(BI124=1,'[1]Armoires incendie'!L8,"")</f>
        <v/>
      </c>
      <c r="M124" s="96"/>
      <c r="N124" s="96"/>
      <c r="O124" s="96" t="str">
        <f>IF(BI124=1,'[1]Armoires incendie'!O8,"")</f>
        <v/>
      </c>
      <c r="P124" s="96"/>
      <c r="Q124" s="96" t="str">
        <f>IF(BI124=1,'[1]Armoires incendie'!Q8,"")</f>
        <v/>
      </c>
      <c r="R124" s="96"/>
      <c r="S124" s="96"/>
      <c r="T124" s="96"/>
      <c r="U124" s="96"/>
      <c r="V124" s="96"/>
      <c r="W124" s="96"/>
      <c r="X124" s="97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>
        <f>'[1]Armoires incendie'!BB8</f>
        <v>0</v>
      </c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</row>
    <row r="125" spans="1:93" s="6" customFormat="1" ht="15.95" hidden="1" customHeight="1" x14ac:dyDescent="0.2">
      <c r="A125" s="11" t="str">
        <f>IF(BI125=1,'[1]Armoires incendie'!A9,"")</f>
        <v/>
      </c>
      <c r="B125" s="88" t="str">
        <f>IF(BI125=1,'[1]Armoires incendie'!B9,"")</f>
        <v/>
      </c>
      <c r="C125" s="88"/>
      <c r="D125" s="88"/>
      <c r="E125" s="88"/>
      <c r="F125" s="96" t="str">
        <f>IF(BI125=1,'[1]Armoires incendie'!F9,"")</f>
        <v/>
      </c>
      <c r="G125" s="96"/>
      <c r="H125" s="96"/>
      <c r="I125" s="96" t="str">
        <f>IF(BI125=1,'[1]Armoires incendie'!I9,"")</f>
        <v/>
      </c>
      <c r="J125" s="96"/>
      <c r="K125" s="96"/>
      <c r="L125" s="96" t="str">
        <f>IF(BI125=1,'[1]Armoires incendie'!L9,"")</f>
        <v/>
      </c>
      <c r="M125" s="96"/>
      <c r="N125" s="96"/>
      <c r="O125" s="96" t="str">
        <f>IF(BI125=1,'[1]Armoires incendie'!O9,"")</f>
        <v/>
      </c>
      <c r="P125" s="96"/>
      <c r="Q125" s="96" t="str">
        <f>IF(BI125=1,'[1]Armoires incendie'!Q9,"")</f>
        <v/>
      </c>
      <c r="R125" s="96"/>
      <c r="S125" s="96"/>
      <c r="T125" s="96"/>
      <c r="U125" s="96"/>
      <c r="V125" s="96"/>
      <c r="W125" s="96"/>
      <c r="X125" s="97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>
        <f>'[1]Armoires incendie'!BB9</f>
        <v>0</v>
      </c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</row>
    <row r="126" spans="1:93" s="6" customFormat="1" ht="15.95" hidden="1" customHeight="1" x14ac:dyDescent="0.2">
      <c r="A126" s="11" t="str">
        <f>IF(BI126=1,'[1]Armoires incendie'!A10,"")</f>
        <v/>
      </c>
      <c r="B126" s="88" t="str">
        <f>IF(BI126=1,'[1]Armoires incendie'!B10,"")</f>
        <v/>
      </c>
      <c r="C126" s="88"/>
      <c r="D126" s="88"/>
      <c r="E126" s="88"/>
      <c r="F126" s="96" t="str">
        <f>IF(BI126=1,'[1]Armoires incendie'!F10,"")</f>
        <v/>
      </c>
      <c r="G126" s="96"/>
      <c r="H126" s="96"/>
      <c r="I126" s="96" t="str">
        <f>IF(BI126=1,'[1]Armoires incendie'!I10,"")</f>
        <v/>
      </c>
      <c r="J126" s="96"/>
      <c r="K126" s="96"/>
      <c r="L126" s="96" t="str">
        <f>IF(BI126=1,'[1]Armoires incendie'!L10,"")</f>
        <v/>
      </c>
      <c r="M126" s="96"/>
      <c r="N126" s="96"/>
      <c r="O126" s="96" t="str">
        <f>IF(BI126=1,'[1]Armoires incendie'!O10,"")</f>
        <v/>
      </c>
      <c r="P126" s="96"/>
      <c r="Q126" s="96" t="str">
        <f>IF(BI126=1,'[1]Armoires incendie'!Q10,"")</f>
        <v/>
      </c>
      <c r="R126" s="96"/>
      <c r="S126" s="96"/>
      <c r="T126" s="96"/>
      <c r="U126" s="96"/>
      <c r="V126" s="96"/>
      <c r="W126" s="96"/>
      <c r="X126" s="97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>
        <f>'[1]Armoires incendie'!BB10</f>
        <v>0</v>
      </c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</row>
    <row r="127" spans="1:93" s="6" customFormat="1" ht="15.95" hidden="1" customHeight="1" x14ac:dyDescent="0.2">
      <c r="A127" s="11" t="str">
        <f>IF(BI127=1,'[1]Armoires incendie'!A11,"")</f>
        <v/>
      </c>
      <c r="B127" s="88" t="str">
        <f>IF(BI127=1,'[1]Armoires incendie'!B11,"")</f>
        <v/>
      </c>
      <c r="C127" s="88"/>
      <c r="D127" s="88"/>
      <c r="E127" s="88"/>
      <c r="F127" s="96" t="str">
        <f>IF(BI127=1,'[1]Armoires incendie'!F11,"")</f>
        <v/>
      </c>
      <c r="G127" s="96"/>
      <c r="H127" s="96"/>
      <c r="I127" s="96" t="str">
        <f>IF(BI127=1,'[1]Armoires incendie'!I11,"")</f>
        <v/>
      </c>
      <c r="J127" s="96"/>
      <c r="K127" s="96"/>
      <c r="L127" s="96" t="str">
        <f>IF(BI127=1,'[1]Armoires incendie'!L11,"")</f>
        <v/>
      </c>
      <c r="M127" s="96"/>
      <c r="N127" s="96"/>
      <c r="O127" s="96" t="str">
        <f>IF(BI127=1,'[1]Armoires incendie'!O11,"")</f>
        <v/>
      </c>
      <c r="P127" s="96"/>
      <c r="Q127" s="96" t="str">
        <f>IF(BI127=1,'[1]Armoires incendie'!Q11,"")</f>
        <v/>
      </c>
      <c r="R127" s="96"/>
      <c r="S127" s="96"/>
      <c r="T127" s="96"/>
      <c r="U127" s="96"/>
      <c r="V127" s="96"/>
      <c r="W127" s="96"/>
      <c r="X127" s="97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>
        <f>'[1]Armoires incendie'!BB11</f>
        <v>0</v>
      </c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</row>
    <row r="128" spans="1:93" s="6" customFormat="1" ht="15.95" hidden="1" customHeight="1" x14ac:dyDescent="0.2">
      <c r="A128" s="11" t="str">
        <f>IF(BI128=1,'[1]Armoires incendie'!A12,"")</f>
        <v/>
      </c>
      <c r="B128" s="88" t="str">
        <f>IF(BI128=1,'[1]Armoires incendie'!B12,"")</f>
        <v/>
      </c>
      <c r="C128" s="88"/>
      <c r="D128" s="88"/>
      <c r="E128" s="88"/>
      <c r="F128" s="96" t="str">
        <f>IF(BI128=1,'[1]Armoires incendie'!F12,"")</f>
        <v/>
      </c>
      <c r="G128" s="96"/>
      <c r="H128" s="96"/>
      <c r="I128" s="96" t="str">
        <f>IF(BI128=1,'[1]Armoires incendie'!I12,"")</f>
        <v/>
      </c>
      <c r="J128" s="96"/>
      <c r="K128" s="96"/>
      <c r="L128" s="96" t="str">
        <f>IF(BI128=1,'[1]Armoires incendie'!L12,"")</f>
        <v/>
      </c>
      <c r="M128" s="96"/>
      <c r="N128" s="96"/>
      <c r="O128" s="96" t="str">
        <f>IF(BI128=1,'[1]Armoires incendie'!O12,"")</f>
        <v/>
      </c>
      <c r="P128" s="96"/>
      <c r="Q128" s="96" t="str">
        <f>IF(BI128=1,'[1]Armoires incendie'!Q12,"")</f>
        <v/>
      </c>
      <c r="R128" s="96"/>
      <c r="S128" s="96"/>
      <c r="T128" s="96"/>
      <c r="U128" s="96"/>
      <c r="V128" s="96"/>
      <c r="W128" s="96"/>
      <c r="X128" s="97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>
        <f>'[1]Armoires incendie'!BB12</f>
        <v>0</v>
      </c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</row>
    <row r="129" spans="1:93" s="6" customFormat="1" ht="15.95" hidden="1" customHeight="1" x14ac:dyDescent="0.2">
      <c r="A129" s="11" t="str">
        <f>IF(BI129=1,'[1]Armoires incendie'!A13,"")</f>
        <v/>
      </c>
      <c r="B129" s="88" t="str">
        <f>IF(BI129=1,'[1]Armoires incendie'!B13,"")</f>
        <v/>
      </c>
      <c r="C129" s="88"/>
      <c r="D129" s="88"/>
      <c r="E129" s="88"/>
      <c r="F129" s="96" t="str">
        <f>IF(BI129=1,'[1]Armoires incendie'!F13,"")</f>
        <v/>
      </c>
      <c r="G129" s="96"/>
      <c r="H129" s="96"/>
      <c r="I129" s="96" t="str">
        <f>IF(BI129=1,'[1]Armoires incendie'!I13,"")</f>
        <v/>
      </c>
      <c r="J129" s="96"/>
      <c r="K129" s="96"/>
      <c r="L129" s="96" t="str">
        <f>IF(BI129=1,'[1]Armoires incendie'!L13,"")</f>
        <v/>
      </c>
      <c r="M129" s="96"/>
      <c r="N129" s="96"/>
      <c r="O129" s="96" t="str">
        <f>IF(BI129=1,'[1]Armoires incendie'!O13,"")</f>
        <v/>
      </c>
      <c r="P129" s="96"/>
      <c r="Q129" s="96" t="str">
        <f>IF(BI129=1,'[1]Armoires incendie'!Q13,"")</f>
        <v/>
      </c>
      <c r="R129" s="96"/>
      <c r="S129" s="96"/>
      <c r="T129" s="96"/>
      <c r="U129" s="96"/>
      <c r="V129" s="96"/>
      <c r="W129" s="96"/>
      <c r="X129" s="97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>
        <f>'[1]Armoires incendie'!BB13</f>
        <v>0</v>
      </c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</row>
    <row r="130" spans="1:93" s="6" customFormat="1" ht="15.95" hidden="1" customHeight="1" x14ac:dyDescent="0.2">
      <c r="A130" s="11" t="str">
        <f>IF(BI130=1,'[1]Armoires incendie'!A14,"")</f>
        <v/>
      </c>
      <c r="B130" s="88" t="str">
        <f>IF(BI130=1,'[1]Armoires incendie'!B14,"")</f>
        <v/>
      </c>
      <c r="C130" s="88"/>
      <c r="D130" s="88"/>
      <c r="E130" s="88"/>
      <c r="F130" s="96" t="str">
        <f>IF(BI130=1,'[1]Armoires incendie'!F14,"")</f>
        <v/>
      </c>
      <c r="G130" s="96"/>
      <c r="H130" s="96"/>
      <c r="I130" s="96" t="str">
        <f>IF(BI130=1,'[1]Armoires incendie'!I14,"")</f>
        <v/>
      </c>
      <c r="J130" s="96"/>
      <c r="K130" s="96"/>
      <c r="L130" s="96" t="str">
        <f>IF(BI130=1,'[1]Armoires incendie'!L14,"")</f>
        <v/>
      </c>
      <c r="M130" s="96"/>
      <c r="N130" s="96"/>
      <c r="O130" s="96" t="str">
        <f>IF(BI130=1,'[1]Armoires incendie'!O14,"")</f>
        <v/>
      </c>
      <c r="P130" s="96"/>
      <c r="Q130" s="96" t="str">
        <f>IF(BI130=1,'[1]Armoires incendie'!Q14,"")</f>
        <v/>
      </c>
      <c r="R130" s="96"/>
      <c r="S130" s="96"/>
      <c r="T130" s="96"/>
      <c r="U130" s="96"/>
      <c r="V130" s="96"/>
      <c r="W130" s="96"/>
      <c r="X130" s="97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>
        <f>'[1]Armoires incendie'!BB14</f>
        <v>0</v>
      </c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</row>
    <row r="131" spans="1:93" s="6" customFormat="1" ht="15.95" hidden="1" customHeight="1" x14ac:dyDescent="0.2">
      <c r="A131" s="11" t="str">
        <f>IF(BI131=1,'[1]Armoires incendie'!A15,"")</f>
        <v/>
      </c>
      <c r="B131" s="88" t="str">
        <f>IF(BI131=1,'[1]Armoires incendie'!B15,"")</f>
        <v/>
      </c>
      <c r="C131" s="88"/>
      <c r="D131" s="88"/>
      <c r="E131" s="88"/>
      <c r="F131" s="96" t="str">
        <f>IF(BI131=1,'[1]Armoires incendie'!F15,"")</f>
        <v/>
      </c>
      <c r="G131" s="96"/>
      <c r="H131" s="96"/>
      <c r="I131" s="96" t="str">
        <f>IF(BI131=1,'[1]Armoires incendie'!I15,"")</f>
        <v/>
      </c>
      <c r="J131" s="96"/>
      <c r="K131" s="96"/>
      <c r="L131" s="96" t="str">
        <f>IF(BI131=1,'[1]Armoires incendie'!L15,"")</f>
        <v/>
      </c>
      <c r="M131" s="96"/>
      <c r="N131" s="96"/>
      <c r="O131" s="96" t="str">
        <f>IF(BI131=1,'[1]Armoires incendie'!O15,"")</f>
        <v/>
      </c>
      <c r="P131" s="96"/>
      <c r="Q131" s="96" t="str">
        <f>IF(BI131=1,'[1]Armoires incendie'!Q15,"")</f>
        <v/>
      </c>
      <c r="R131" s="96"/>
      <c r="S131" s="96"/>
      <c r="T131" s="96"/>
      <c r="U131" s="96"/>
      <c r="V131" s="96"/>
      <c r="W131" s="96"/>
      <c r="X131" s="97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>
        <f>'[1]Armoires incendie'!BB15</f>
        <v>0</v>
      </c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</row>
    <row r="132" spans="1:93" s="6" customFormat="1" ht="15.95" hidden="1" customHeight="1" x14ac:dyDescent="0.2">
      <c r="A132" s="11" t="str">
        <f>IF(BI132=1,'[1]Armoires incendie'!A16,"")</f>
        <v/>
      </c>
      <c r="B132" s="88" t="str">
        <f>IF(BI132=1,'[1]Armoires incendie'!B16,"")</f>
        <v/>
      </c>
      <c r="C132" s="88"/>
      <c r="D132" s="88"/>
      <c r="E132" s="88"/>
      <c r="F132" s="96" t="str">
        <f>IF(BI132=1,'[1]Armoires incendie'!F16,"")</f>
        <v/>
      </c>
      <c r="G132" s="96"/>
      <c r="H132" s="96"/>
      <c r="I132" s="96" t="str">
        <f>IF(BI132=1,'[1]Armoires incendie'!I16,"")</f>
        <v/>
      </c>
      <c r="J132" s="96"/>
      <c r="K132" s="96"/>
      <c r="L132" s="96" t="str">
        <f>IF(BI132=1,'[1]Armoires incendie'!L16,"")</f>
        <v/>
      </c>
      <c r="M132" s="96"/>
      <c r="N132" s="96"/>
      <c r="O132" s="96" t="str">
        <f>IF(BI132=1,'[1]Armoires incendie'!O16,"")</f>
        <v/>
      </c>
      <c r="P132" s="96"/>
      <c r="Q132" s="96" t="str">
        <f>IF(BI132=1,'[1]Armoires incendie'!Q16,"")</f>
        <v/>
      </c>
      <c r="R132" s="96"/>
      <c r="S132" s="96"/>
      <c r="T132" s="96"/>
      <c r="U132" s="96"/>
      <c r="V132" s="96"/>
      <c r="W132" s="96"/>
      <c r="X132" s="97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>
        <f>'[1]Armoires incendie'!BB16</f>
        <v>0</v>
      </c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</row>
    <row r="133" spans="1:93" s="6" customFormat="1" ht="15.95" hidden="1" customHeight="1" x14ac:dyDescent="0.2">
      <c r="A133" s="11" t="str">
        <f>IF(BI133=1,'[1]Armoires incendie'!A17,"")</f>
        <v/>
      </c>
      <c r="B133" s="88" t="str">
        <f>IF(BI133=1,'[1]Armoires incendie'!B17,"")</f>
        <v/>
      </c>
      <c r="C133" s="88"/>
      <c r="D133" s="88"/>
      <c r="E133" s="88"/>
      <c r="F133" s="96" t="str">
        <f>IF(BI133=1,'[1]Armoires incendie'!F17,"")</f>
        <v/>
      </c>
      <c r="G133" s="96"/>
      <c r="H133" s="96"/>
      <c r="I133" s="96" t="str">
        <f>IF(BI133=1,'[1]Armoires incendie'!I17,"")</f>
        <v/>
      </c>
      <c r="J133" s="96"/>
      <c r="K133" s="96"/>
      <c r="L133" s="96" t="str">
        <f>IF(BI133=1,'[1]Armoires incendie'!L17,"")</f>
        <v/>
      </c>
      <c r="M133" s="96"/>
      <c r="N133" s="96"/>
      <c r="O133" s="96" t="str">
        <f>IF(BI133=1,'[1]Armoires incendie'!O17,"")</f>
        <v/>
      </c>
      <c r="P133" s="96"/>
      <c r="Q133" s="96" t="str">
        <f>IF(BI133=1,'[1]Armoires incendie'!Q17,"")</f>
        <v/>
      </c>
      <c r="R133" s="96"/>
      <c r="S133" s="96"/>
      <c r="T133" s="96"/>
      <c r="U133" s="96"/>
      <c r="V133" s="96"/>
      <c r="W133" s="96"/>
      <c r="X133" s="97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>
        <f>'[1]Armoires incendie'!BB17</f>
        <v>0</v>
      </c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</row>
    <row r="134" spans="1:93" s="6" customFormat="1" ht="15.95" hidden="1" customHeight="1" x14ac:dyDescent="0.2">
      <c r="A134" s="11" t="str">
        <f>IF(BI134=1,'[1]Armoires incendie'!A18,"")</f>
        <v/>
      </c>
      <c r="B134" s="88" t="str">
        <f>IF(BI134=1,'[1]Armoires incendie'!B18,"")</f>
        <v/>
      </c>
      <c r="C134" s="88"/>
      <c r="D134" s="88"/>
      <c r="E134" s="88"/>
      <c r="F134" s="96" t="str">
        <f>IF(BI134=1,'[1]Armoires incendie'!F18,"")</f>
        <v/>
      </c>
      <c r="G134" s="96"/>
      <c r="H134" s="96"/>
      <c r="I134" s="96" t="str">
        <f>IF(BI134=1,'[1]Armoires incendie'!I18,"")</f>
        <v/>
      </c>
      <c r="J134" s="96"/>
      <c r="K134" s="96"/>
      <c r="L134" s="96" t="str">
        <f>IF(BI134=1,'[1]Armoires incendie'!L18,"")</f>
        <v/>
      </c>
      <c r="M134" s="96"/>
      <c r="N134" s="96"/>
      <c r="O134" s="96" t="str">
        <f>IF(BI134=1,'[1]Armoires incendie'!O18,"")</f>
        <v/>
      </c>
      <c r="P134" s="96"/>
      <c r="Q134" s="96" t="str">
        <f>IF(BI134=1,'[1]Armoires incendie'!Q18,"")</f>
        <v/>
      </c>
      <c r="R134" s="96"/>
      <c r="S134" s="96"/>
      <c r="T134" s="96"/>
      <c r="U134" s="96"/>
      <c r="V134" s="96"/>
      <c r="W134" s="96"/>
      <c r="X134" s="97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>
        <f>'[1]Armoires incendie'!BB18</f>
        <v>0</v>
      </c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</row>
    <row r="135" spans="1:93" s="6" customFormat="1" ht="15.95" hidden="1" customHeight="1" x14ac:dyDescent="0.2">
      <c r="A135" s="11" t="str">
        <f>IF(BI135=1,'[1]Armoires incendie'!A19,"")</f>
        <v/>
      </c>
      <c r="B135" s="88" t="str">
        <f>IF(BI135=1,'[1]Armoires incendie'!B19,"")</f>
        <v/>
      </c>
      <c r="C135" s="88"/>
      <c r="D135" s="88"/>
      <c r="E135" s="88"/>
      <c r="F135" s="96" t="str">
        <f>IF(BI135=1,'[1]Armoires incendie'!F19,"")</f>
        <v/>
      </c>
      <c r="G135" s="96"/>
      <c r="H135" s="96"/>
      <c r="I135" s="96" t="str">
        <f>IF(BI135=1,'[1]Armoires incendie'!I19,"")</f>
        <v/>
      </c>
      <c r="J135" s="96"/>
      <c r="K135" s="96"/>
      <c r="L135" s="96" t="str">
        <f>IF(BI135=1,'[1]Armoires incendie'!L19,"")</f>
        <v/>
      </c>
      <c r="M135" s="96"/>
      <c r="N135" s="96"/>
      <c r="O135" s="96" t="str">
        <f>IF(BI135=1,'[1]Armoires incendie'!O19,"")</f>
        <v/>
      </c>
      <c r="P135" s="96"/>
      <c r="Q135" s="96" t="str">
        <f>IF(BI135=1,'[1]Armoires incendie'!Q19,"")</f>
        <v/>
      </c>
      <c r="R135" s="96"/>
      <c r="S135" s="96"/>
      <c r="T135" s="96"/>
      <c r="U135" s="96"/>
      <c r="V135" s="96"/>
      <c r="W135" s="96"/>
      <c r="X135" s="97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>
        <f>'[1]Armoires incendie'!BB19</f>
        <v>0</v>
      </c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</row>
    <row r="136" spans="1:93" s="6" customFormat="1" ht="15.95" hidden="1" customHeight="1" x14ac:dyDescent="0.2">
      <c r="A136" s="11" t="str">
        <f>IF(BI136=1,'[1]Armoires incendie'!A20,"")</f>
        <v/>
      </c>
      <c r="B136" s="88" t="str">
        <f>IF(BI136=1,'[1]Armoires incendie'!B20,"")</f>
        <v/>
      </c>
      <c r="C136" s="88"/>
      <c r="D136" s="88"/>
      <c r="E136" s="88"/>
      <c r="F136" s="96" t="str">
        <f>IF(BI136=1,'[1]Armoires incendie'!F20,"")</f>
        <v/>
      </c>
      <c r="G136" s="96"/>
      <c r="H136" s="96"/>
      <c r="I136" s="96" t="str">
        <f>IF(BI136=1,'[1]Armoires incendie'!I20,"")</f>
        <v/>
      </c>
      <c r="J136" s="96"/>
      <c r="K136" s="96"/>
      <c r="L136" s="96" t="str">
        <f>IF(BI136=1,'[1]Armoires incendie'!L20,"")</f>
        <v/>
      </c>
      <c r="M136" s="96"/>
      <c r="N136" s="96"/>
      <c r="O136" s="96" t="str">
        <f>IF(BI136=1,'[1]Armoires incendie'!O20,"")</f>
        <v/>
      </c>
      <c r="P136" s="96"/>
      <c r="Q136" s="96" t="str">
        <f>IF(BI136=1,'[1]Armoires incendie'!Q20,"")</f>
        <v/>
      </c>
      <c r="R136" s="96"/>
      <c r="S136" s="96"/>
      <c r="T136" s="96"/>
      <c r="U136" s="96"/>
      <c r="V136" s="96"/>
      <c r="W136" s="96"/>
      <c r="X136" s="97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>
        <f>'[1]Armoires incendie'!BB20</f>
        <v>0</v>
      </c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</row>
    <row r="137" spans="1:93" s="6" customFormat="1" ht="15.95" hidden="1" customHeight="1" x14ac:dyDescent="0.2">
      <c r="A137" s="11" t="str">
        <f>IF(BI137=1,'[1]Armoires incendie'!A21,"")</f>
        <v/>
      </c>
      <c r="B137" s="88" t="str">
        <f>IF(BI137=1,'[1]Armoires incendie'!B21,"")</f>
        <v/>
      </c>
      <c r="C137" s="88"/>
      <c r="D137" s="88"/>
      <c r="E137" s="88"/>
      <c r="F137" s="96" t="str">
        <f>IF(BI137=1,'[1]Armoires incendie'!F21,"")</f>
        <v/>
      </c>
      <c r="G137" s="96"/>
      <c r="H137" s="96"/>
      <c r="I137" s="96" t="str">
        <f>IF(BI137=1,'[1]Armoires incendie'!I21,"")</f>
        <v/>
      </c>
      <c r="J137" s="96"/>
      <c r="K137" s="96"/>
      <c r="L137" s="96" t="str">
        <f>IF(BI137=1,'[1]Armoires incendie'!L21,"")</f>
        <v/>
      </c>
      <c r="M137" s="96"/>
      <c r="N137" s="96"/>
      <c r="O137" s="96" t="str">
        <f>IF(BI137=1,'[1]Armoires incendie'!O21,"")</f>
        <v/>
      </c>
      <c r="P137" s="96"/>
      <c r="Q137" s="96" t="str">
        <f>IF(BI137=1,'[1]Armoires incendie'!Q21,"")</f>
        <v/>
      </c>
      <c r="R137" s="96"/>
      <c r="S137" s="96"/>
      <c r="T137" s="96"/>
      <c r="U137" s="96"/>
      <c r="V137" s="96"/>
      <c r="W137" s="96"/>
      <c r="X137" s="97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>
        <f>'[1]Armoires incendie'!BB21</f>
        <v>0</v>
      </c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</row>
    <row r="138" spans="1:93" s="6" customFormat="1" ht="15.95" hidden="1" customHeight="1" x14ac:dyDescent="0.2">
      <c r="A138" s="11" t="str">
        <f>IF(BI138=1,'[1]Armoires incendie'!A22,"")</f>
        <v/>
      </c>
      <c r="B138" s="88" t="str">
        <f>IF(BI138=1,'[1]Armoires incendie'!B22,"")</f>
        <v/>
      </c>
      <c r="C138" s="88"/>
      <c r="D138" s="88"/>
      <c r="E138" s="88"/>
      <c r="F138" s="96" t="str">
        <f>IF(BI138=1,'[1]Armoires incendie'!F22,"")</f>
        <v/>
      </c>
      <c r="G138" s="96"/>
      <c r="H138" s="96"/>
      <c r="I138" s="96" t="str">
        <f>IF(BI138=1,'[1]Armoires incendie'!I22,"")</f>
        <v/>
      </c>
      <c r="J138" s="96"/>
      <c r="K138" s="96"/>
      <c r="L138" s="96" t="str">
        <f>IF(BI138=1,'[1]Armoires incendie'!L22,"")</f>
        <v/>
      </c>
      <c r="M138" s="96"/>
      <c r="N138" s="96"/>
      <c r="O138" s="96" t="str">
        <f>IF(BI138=1,'[1]Armoires incendie'!O22,"")</f>
        <v/>
      </c>
      <c r="P138" s="96"/>
      <c r="Q138" s="96" t="str">
        <f>IF(BI138=1,'[1]Armoires incendie'!Q22,"")</f>
        <v/>
      </c>
      <c r="R138" s="96"/>
      <c r="S138" s="96"/>
      <c r="T138" s="96"/>
      <c r="U138" s="96"/>
      <c r="V138" s="96"/>
      <c r="W138" s="96"/>
      <c r="X138" s="97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>
        <f>'[1]Armoires incendie'!BB22</f>
        <v>0</v>
      </c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</row>
    <row r="139" spans="1:93" s="6" customFormat="1" ht="15.95" hidden="1" customHeight="1" x14ac:dyDescent="0.2">
      <c r="A139" s="11" t="str">
        <f>IF(BI139=1,'[1]Armoires incendie'!A23,"")</f>
        <v/>
      </c>
      <c r="B139" s="88" t="str">
        <f>IF(BI139=1,'[1]Armoires incendie'!B23,"")</f>
        <v/>
      </c>
      <c r="C139" s="88"/>
      <c r="D139" s="88"/>
      <c r="E139" s="88"/>
      <c r="F139" s="96" t="str">
        <f>IF(BI139=1,'[1]Armoires incendie'!F23,"")</f>
        <v/>
      </c>
      <c r="G139" s="96"/>
      <c r="H139" s="96"/>
      <c r="I139" s="96" t="str">
        <f>IF(BI139=1,'[1]Armoires incendie'!I23,"")</f>
        <v/>
      </c>
      <c r="J139" s="96"/>
      <c r="K139" s="96"/>
      <c r="L139" s="96" t="str">
        <f>IF(BI139=1,'[1]Armoires incendie'!L23,"")</f>
        <v/>
      </c>
      <c r="M139" s="96"/>
      <c r="N139" s="96"/>
      <c r="O139" s="96" t="str">
        <f>IF(BI139=1,'[1]Armoires incendie'!O23,"")</f>
        <v/>
      </c>
      <c r="P139" s="96"/>
      <c r="Q139" s="96" t="str">
        <f>IF(BI139=1,'[1]Armoires incendie'!Q23,"")</f>
        <v/>
      </c>
      <c r="R139" s="96"/>
      <c r="S139" s="96"/>
      <c r="T139" s="96"/>
      <c r="U139" s="96"/>
      <c r="V139" s="96"/>
      <c r="W139" s="96"/>
      <c r="X139" s="97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>
        <f>'[1]Armoires incendie'!BB23</f>
        <v>0</v>
      </c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</row>
    <row r="140" spans="1:93" s="6" customFormat="1" ht="15.95" hidden="1" customHeight="1" x14ac:dyDescent="0.2">
      <c r="A140" s="12" t="str">
        <f>IF(BI140=1,'[1]Armoires incendie'!A24,"")</f>
        <v/>
      </c>
      <c r="B140" s="90" t="str">
        <f>IF(BI140=1,'[1]Armoires incendie'!B24,"")</f>
        <v/>
      </c>
      <c r="C140" s="90"/>
      <c r="D140" s="90"/>
      <c r="E140" s="90"/>
      <c r="F140" s="117" t="str">
        <f>IF(BI140=1,'[1]Armoires incendie'!F24,"")</f>
        <v/>
      </c>
      <c r="G140" s="117"/>
      <c r="H140" s="117"/>
      <c r="I140" s="117" t="str">
        <f>IF(BI140=1,'[1]Armoires incendie'!I24,"")</f>
        <v/>
      </c>
      <c r="J140" s="117"/>
      <c r="K140" s="117"/>
      <c r="L140" s="117" t="str">
        <f>IF(BI140=1,'[1]Armoires incendie'!L24,"")</f>
        <v/>
      </c>
      <c r="M140" s="117"/>
      <c r="N140" s="117"/>
      <c r="O140" s="117" t="str">
        <f>IF(BI140=1,'[1]Armoires incendie'!O24,"")</f>
        <v/>
      </c>
      <c r="P140" s="117"/>
      <c r="Q140" s="117" t="str">
        <f>IF(BI140=1,'[1]Armoires incendie'!Q24,"")</f>
        <v/>
      </c>
      <c r="R140" s="117"/>
      <c r="S140" s="117"/>
      <c r="T140" s="117"/>
      <c r="U140" s="117"/>
      <c r="V140" s="117"/>
      <c r="W140" s="117"/>
      <c r="X140" s="118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>
        <f>'[1]Armoires incendie'!BB24</f>
        <v>0</v>
      </c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</row>
    <row r="141" spans="1:93" s="15" customFormat="1" ht="36" customHeight="1" thickBot="1" x14ac:dyDescent="0.3">
      <c r="A141" s="53"/>
      <c r="B141" s="54"/>
      <c r="C141" s="54"/>
      <c r="D141" s="54"/>
      <c r="E141" s="54"/>
      <c r="F141" s="54"/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5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14">
        <v>1</v>
      </c>
      <c r="BJ141" s="14"/>
      <c r="BK141" s="14"/>
      <c r="BL141" s="14"/>
      <c r="BM141" s="14"/>
      <c r="BN141" s="14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4"/>
      <c r="CI141" s="14"/>
      <c r="CJ141" s="14"/>
      <c r="CK141" s="14"/>
      <c r="CL141" s="14"/>
      <c r="CM141" s="14"/>
      <c r="CN141" s="14"/>
      <c r="CO141" s="14"/>
    </row>
    <row r="142" spans="1:93" s="15" customFormat="1" ht="15.95" hidden="1" customHeight="1" x14ac:dyDescent="0.25">
      <c r="A142" s="64" t="s">
        <v>6</v>
      </c>
      <c r="B142" s="65"/>
      <c r="C142" s="65"/>
      <c r="D142" s="65"/>
      <c r="E142" s="65"/>
      <c r="F142" s="65"/>
      <c r="G142" s="65" t="s">
        <v>17</v>
      </c>
      <c r="H142" s="65"/>
      <c r="I142" s="65"/>
      <c r="J142" s="65"/>
      <c r="K142" s="65"/>
      <c r="L142" s="65"/>
      <c r="M142" s="65"/>
      <c r="N142" s="65" t="s">
        <v>1</v>
      </c>
      <c r="O142" s="65"/>
      <c r="P142" s="65" t="s">
        <v>3</v>
      </c>
      <c r="Q142" s="65"/>
      <c r="R142" s="65"/>
      <c r="S142" s="65"/>
      <c r="T142" s="65"/>
      <c r="U142" s="65"/>
      <c r="V142" s="65"/>
      <c r="W142" s="65"/>
      <c r="X142" s="66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>
        <f>IF(OR(BI143=1,BI144=1,BI145=1,BI146,BI147,BI148,BI149,BI150,BI151,BI152,BI153),1,0)</f>
        <v>0</v>
      </c>
      <c r="BJ142" s="14"/>
      <c r="BK142" s="14"/>
      <c r="BL142" s="14"/>
      <c r="BM142" s="14"/>
      <c r="BN142" s="14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4"/>
      <c r="CI142" s="14"/>
      <c r="CJ142" s="14"/>
      <c r="CK142" s="14"/>
      <c r="CL142" s="14"/>
      <c r="CM142" s="14"/>
      <c r="CN142" s="14"/>
      <c r="CO142" s="14"/>
    </row>
    <row r="143" spans="1:93" s="15" customFormat="1" ht="15.95" hidden="1" customHeight="1" x14ac:dyDescent="0.25">
      <c r="A143" s="56" t="str">
        <f>IF(BI143=1,[1]EEBD!A3,"")</f>
        <v/>
      </c>
      <c r="B143" s="57"/>
      <c r="C143" s="57"/>
      <c r="D143" s="57"/>
      <c r="E143" s="57"/>
      <c r="F143" s="57"/>
      <c r="G143" s="57" t="str">
        <f>IF(BI143=1,[1]EEBD!G3,"")</f>
        <v/>
      </c>
      <c r="H143" s="57"/>
      <c r="I143" s="57"/>
      <c r="J143" s="57"/>
      <c r="K143" s="57"/>
      <c r="L143" s="57"/>
      <c r="M143" s="57"/>
      <c r="N143" s="30" t="str">
        <f>IF(BI143=1,[1]EEBD!N3,"")</f>
        <v/>
      </c>
      <c r="O143" s="30"/>
      <c r="P143" s="57" t="str">
        <f>IF(BI143=1,[1]EEBD!P3,"")</f>
        <v/>
      </c>
      <c r="Q143" s="57"/>
      <c r="R143" s="57"/>
      <c r="S143" s="57"/>
      <c r="T143" s="57"/>
      <c r="U143" s="57"/>
      <c r="V143" s="57"/>
      <c r="W143" s="57"/>
      <c r="X143" s="58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>
        <f>[1]EEBD!AZ3</f>
        <v>0</v>
      </c>
      <c r="BJ143" s="14"/>
      <c r="BK143" s="14"/>
      <c r="BL143" s="14"/>
      <c r="BM143" s="14"/>
      <c r="BN143" s="14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4"/>
      <c r="CI143" s="14"/>
      <c r="CJ143" s="14"/>
      <c r="CK143" s="14"/>
      <c r="CL143" s="14"/>
      <c r="CM143" s="14"/>
      <c r="CN143" s="14"/>
      <c r="CO143" s="14"/>
    </row>
    <row r="144" spans="1:93" s="15" customFormat="1" ht="15.95" hidden="1" customHeight="1" x14ac:dyDescent="0.25">
      <c r="A144" s="56" t="str">
        <f>IF(BI144=1,[1]EEBD!A4,"")</f>
        <v/>
      </c>
      <c r="B144" s="57"/>
      <c r="C144" s="57"/>
      <c r="D144" s="57"/>
      <c r="E144" s="57"/>
      <c r="F144" s="57"/>
      <c r="G144" s="57" t="str">
        <f>IF(BI144=1,[1]EEBD!G4,"")</f>
        <v/>
      </c>
      <c r="H144" s="57"/>
      <c r="I144" s="57"/>
      <c r="J144" s="57"/>
      <c r="K144" s="57"/>
      <c r="L144" s="57"/>
      <c r="M144" s="57"/>
      <c r="N144" s="30" t="str">
        <f>IF(BI144=1,[1]EEBD!N4,"")</f>
        <v/>
      </c>
      <c r="O144" s="30"/>
      <c r="P144" s="57" t="str">
        <f>IF(BI144=1,[1]EEBD!P4,"")</f>
        <v/>
      </c>
      <c r="Q144" s="57"/>
      <c r="R144" s="57"/>
      <c r="S144" s="57"/>
      <c r="T144" s="57"/>
      <c r="U144" s="57"/>
      <c r="V144" s="57"/>
      <c r="W144" s="57"/>
      <c r="X144" s="58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>
        <f>[1]EEBD!AZ4</f>
        <v>0</v>
      </c>
      <c r="BJ144" s="14"/>
      <c r="BK144" s="14"/>
      <c r="BL144" s="14"/>
      <c r="BM144" s="14"/>
      <c r="BN144" s="14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4"/>
      <c r="CI144" s="14"/>
      <c r="CJ144" s="14"/>
      <c r="CK144" s="14"/>
      <c r="CL144" s="14"/>
      <c r="CM144" s="14"/>
      <c r="CN144" s="14"/>
      <c r="CO144" s="14"/>
    </row>
    <row r="145" spans="1:93" s="15" customFormat="1" ht="15.95" hidden="1" customHeight="1" x14ac:dyDescent="0.25">
      <c r="A145" s="56" t="str">
        <f>IF(BI145=1,[1]EEBD!A5,"")</f>
        <v/>
      </c>
      <c r="B145" s="57"/>
      <c r="C145" s="57"/>
      <c r="D145" s="57"/>
      <c r="E145" s="57"/>
      <c r="F145" s="57"/>
      <c r="G145" s="57" t="str">
        <f>IF(BI145=1,[1]EEBD!G5,"")</f>
        <v/>
      </c>
      <c r="H145" s="57"/>
      <c r="I145" s="57"/>
      <c r="J145" s="57"/>
      <c r="K145" s="57"/>
      <c r="L145" s="57"/>
      <c r="M145" s="57"/>
      <c r="N145" s="30" t="str">
        <f>IF(BI145=1,[1]EEBD!N5,"")</f>
        <v/>
      </c>
      <c r="O145" s="30"/>
      <c r="P145" s="57" t="str">
        <f>IF(BI145=1,[1]EEBD!P5,"")</f>
        <v/>
      </c>
      <c r="Q145" s="57"/>
      <c r="R145" s="57"/>
      <c r="S145" s="57"/>
      <c r="T145" s="57"/>
      <c r="U145" s="57"/>
      <c r="V145" s="57"/>
      <c r="W145" s="57"/>
      <c r="X145" s="58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14">
        <f>[1]EEBD!AZ5</f>
        <v>0</v>
      </c>
      <c r="BJ145" s="14"/>
      <c r="BK145" s="14"/>
      <c r="BL145" s="14"/>
      <c r="BM145" s="14"/>
      <c r="BN145" s="14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4"/>
      <c r="CI145" s="14"/>
      <c r="CJ145" s="14"/>
      <c r="CK145" s="14"/>
      <c r="CL145" s="14"/>
      <c r="CM145" s="14"/>
      <c r="CN145" s="14"/>
      <c r="CO145" s="14"/>
    </row>
    <row r="146" spans="1:93" s="15" customFormat="1" ht="15.95" hidden="1" customHeight="1" x14ac:dyDescent="0.25">
      <c r="A146" s="56" t="str">
        <f>IF(BI146=1,[1]EEBD!A6,"")</f>
        <v/>
      </c>
      <c r="B146" s="57"/>
      <c r="C146" s="57"/>
      <c r="D146" s="57"/>
      <c r="E146" s="57"/>
      <c r="F146" s="57"/>
      <c r="G146" s="57" t="str">
        <f>IF(BI146=1,[1]EEBD!G6,"")</f>
        <v/>
      </c>
      <c r="H146" s="57"/>
      <c r="I146" s="57"/>
      <c r="J146" s="57"/>
      <c r="K146" s="57"/>
      <c r="L146" s="57"/>
      <c r="M146" s="57"/>
      <c r="N146" s="30" t="str">
        <f>IF(BI146=1,[1]EEBD!N6,"")</f>
        <v/>
      </c>
      <c r="O146" s="30"/>
      <c r="P146" s="57" t="str">
        <f>IF(BI146=1,[1]EEBD!P6,"")</f>
        <v/>
      </c>
      <c r="Q146" s="57"/>
      <c r="R146" s="57"/>
      <c r="S146" s="57"/>
      <c r="T146" s="57"/>
      <c r="U146" s="57"/>
      <c r="V146" s="57"/>
      <c r="W146" s="57"/>
      <c r="X146" s="58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>
        <f>[1]EEBD!AZ6</f>
        <v>0</v>
      </c>
      <c r="BJ146" s="14"/>
      <c r="BK146" s="14"/>
      <c r="BL146" s="14"/>
      <c r="BM146" s="14"/>
      <c r="BN146" s="14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4"/>
      <c r="CI146" s="14"/>
      <c r="CJ146" s="14"/>
      <c r="CK146" s="14"/>
      <c r="CL146" s="14"/>
      <c r="CM146" s="14"/>
      <c r="CN146" s="14"/>
      <c r="CO146" s="14"/>
    </row>
    <row r="147" spans="1:93" s="15" customFormat="1" ht="15.95" hidden="1" customHeight="1" x14ac:dyDescent="0.25">
      <c r="A147" s="56" t="str">
        <f>IF(BI147=1,[1]EEBD!A7,"")</f>
        <v/>
      </c>
      <c r="B147" s="57"/>
      <c r="C147" s="57"/>
      <c r="D147" s="57"/>
      <c r="E147" s="57"/>
      <c r="F147" s="57"/>
      <c r="G147" s="57" t="str">
        <f>IF(BI147=1,[1]EEBD!G7,"")</f>
        <v/>
      </c>
      <c r="H147" s="57"/>
      <c r="I147" s="57"/>
      <c r="J147" s="57"/>
      <c r="K147" s="57"/>
      <c r="L147" s="57"/>
      <c r="M147" s="57"/>
      <c r="N147" s="30" t="str">
        <f>IF(BI147=1,[1]EEBD!N7,"")</f>
        <v/>
      </c>
      <c r="O147" s="30"/>
      <c r="P147" s="57" t="str">
        <f>IF(BI147=1,[1]EEBD!P7,"")</f>
        <v/>
      </c>
      <c r="Q147" s="57"/>
      <c r="R147" s="57"/>
      <c r="S147" s="57"/>
      <c r="T147" s="57"/>
      <c r="U147" s="57"/>
      <c r="V147" s="57"/>
      <c r="W147" s="57"/>
      <c r="X147" s="58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>
        <f>[1]EEBD!AZ7</f>
        <v>0</v>
      </c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</row>
    <row r="148" spans="1:93" s="15" customFormat="1" ht="15.95" hidden="1" customHeight="1" x14ac:dyDescent="0.25">
      <c r="A148" s="56" t="str">
        <f>IF(BI148=1,[1]EEBD!A8,"")</f>
        <v/>
      </c>
      <c r="B148" s="57"/>
      <c r="C148" s="57"/>
      <c r="D148" s="57"/>
      <c r="E148" s="57"/>
      <c r="F148" s="57"/>
      <c r="G148" s="57" t="str">
        <f>IF(BI148=1,[1]EEBD!G8,"")</f>
        <v/>
      </c>
      <c r="H148" s="57"/>
      <c r="I148" s="57"/>
      <c r="J148" s="57"/>
      <c r="K148" s="57"/>
      <c r="L148" s="57"/>
      <c r="M148" s="57"/>
      <c r="N148" s="30" t="str">
        <f>IF(BI148=1,[1]EEBD!N8,"")</f>
        <v/>
      </c>
      <c r="O148" s="30"/>
      <c r="P148" s="57" t="str">
        <f>IF(BI148=1,[1]EEBD!P8,"")</f>
        <v/>
      </c>
      <c r="Q148" s="57"/>
      <c r="R148" s="57"/>
      <c r="S148" s="57"/>
      <c r="T148" s="57"/>
      <c r="U148" s="57"/>
      <c r="V148" s="57"/>
      <c r="W148" s="57"/>
      <c r="X148" s="58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>
        <f>[1]EEBD!AZ8</f>
        <v>0</v>
      </c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</row>
    <row r="149" spans="1:93" s="15" customFormat="1" ht="15.95" hidden="1" customHeight="1" x14ac:dyDescent="0.25">
      <c r="A149" s="56" t="str">
        <f>IF(BI149=1,[1]EEBD!A9,"")</f>
        <v/>
      </c>
      <c r="B149" s="57"/>
      <c r="C149" s="57"/>
      <c r="D149" s="57"/>
      <c r="E149" s="57"/>
      <c r="F149" s="57"/>
      <c r="G149" s="57" t="str">
        <f>IF(BI149=1,[1]EEBD!G9,"")</f>
        <v/>
      </c>
      <c r="H149" s="57"/>
      <c r="I149" s="57"/>
      <c r="J149" s="57"/>
      <c r="K149" s="57"/>
      <c r="L149" s="57"/>
      <c r="M149" s="57"/>
      <c r="N149" s="30" t="str">
        <f>IF(BI149=1,[1]EEBD!N9,"")</f>
        <v/>
      </c>
      <c r="O149" s="30"/>
      <c r="P149" s="57" t="str">
        <f>IF(BI149=1,[1]EEBD!P9,"")</f>
        <v/>
      </c>
      <c r="Q149" s="57"/>
      <c r="R149" s="57"/>
      <c r="S149" s="57"/>
      <c r="T149" s="57"/>
      <c r="U149" s="57"/>
      <c r="V149" s="57"/>
      <c r="W149" s="57"/>
      <c r="X149" s="58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14">
        <f>[1]EEBD!AZ9</f>
        <v>0</v>
      </c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</row>
    <row r="150" spans="1:93" s="15" customFormat="1" ht="15.75" hidden="1" thickBot="1" x14ac:dyDescent="0.3">
      <c r="A150" s="56" t="str">
        <f>IF(BI150=1,[1]EEBD!A10,"")</f>
        <v/>
      </c>
      <c r="B150" s="57"/>
      <c r="C150" s="57"/>
      <c r="D150" s="57"/>
      <c r="E150" s="57"/>
      <c r="F150" s="57"/>
      <c r="G150" s="57" t="str">
        <f>IF(BI150=1,[1]EEBD!G10,"")</f>
        <v/>
      </c>
      <c r="H150" s="57"/>
      <c r="I150" s="57"/>
      <c r="J150" s="57"/>
      <c r="K150" s="57"/>
      <c r="L150" s="57"/>
      <c r="M150" s="57"/>
      <c r="N150" s="30" t="str">
        <f>IF(BI150=1,[1]EEBD!N10,"")</f>
        <v/>
      </c>
      <c r="O150" s="30"/>
      <c r="P150" s="57" t="str">
        <f>IF(BI150=1,[1]EEBD!P10,"")</f>
        <v/>
      </c>
      <c r="Q150" s="57"/>
      <c r="R150" s="57"/>
      <c r="S150" s="57"/>
      <c r="T150" s="57"/>
      <c r="U150" s="57"/>
      <c r="V150" s="57"/>
      <c r="W150" s="57"/>
      <c r="X150" s="58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>
        <f>[1]EEBD!AZ10</f>
        <v>0</v>
      </c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</row>
    <row r="151" spans="1:93" s="15" customFormat="1" ht="15.75" hidden="1" thickBot="1" x14ac:dyDescent="0.3">
      <c r="A151" s="56" t="str">
        <f>IF(BI151=1,[1]EEBD!A11,"")</f>
        <v/>
      </c>
      <c r="B151" s="57"/>
      <c r="C151" s="57"/>
      <c r="D151" s="57"/>
      <c r="E151" s="57"/>
      <c r="F151" s="57"/>
      <c r="G151" s="57" t="str">
        <f>IF(BI151=1,[1]EEBD!G11,"")</f>
        <v/>
      </c>
      <c r="H151" s="57"/>
      <c r="I151" s="57"/>
      <c r="J151" s="57"/>
      <c r="K151" s="57"/>
      <c r="L151" s="57"/>
      <c r="M151" s="57"/>
      <c r="N151" s="30" t="str">
        <f>IF(BI151=1,[1]EEBD!N11,"")</f>
        <v/>
      </c>
      <c r="O151" s="30"/>
      <c r="P151" s="57" t="str">
        <f>IF(BI151=1,[1]EEBD!P11,"")</f>
        <v/>
      </c>
      <c r="Q151" s="57"/>
      <c r="R151" s="57"/>
      <c r="S151" s="57"/>
      <c r="T151" s="57"/>
      <c r="U151" s="57"/>
      <c r="V151" s="57"/>
      <c r="W151" s="57"/>
      <c r="X151" s="58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>
        <f>[1]EEBD!AZ11</f>
        <v>0</v>
      </c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</row>
    <row r="152" spans="1:93" s="15" customFormat="1" ht="15.75" hidden="1" thickBot="1" x14ac:dyDescent="0.3">
      <c r="A152" s="56" t="str">
        <f>IF(BI152=1,[1]EEBD!A12,"")</f>
        <v/>
      </c>
      <c r="B152" s="57"/>
      <c r="C152" s="57"/>
      <c r="D152" s="57"/>
      <c r="E152" s="57"/>
      <c r="F152" s="57"/>
      <c r="G152" s="57" t="str">
        <f>IF(BI152=1,[1]EEBD!G12,"")</f>
        <v/>
      </c>
      <c r="H152" s="57"/>
      <c r="I152" s="57"/>
      <c r="J152" s="57"/>
      <c r="K152" s="57"/>
      <c r="L152" s="57"/>
      <c r="M152" s="57"/>
      <c r="N152" s="30" t="str">
        <f>IF(BI152=1,[1]EEBD!N12,"")</f>
        <v/>
      </c>
      <c r="O152" s="30"/>
      <c r="P152" s="57" t="str">
        <f>IF(BI152=1,[1]EEBD!P12,"")</f>
        <v/>
      </c>
      <c r="Q152" s="57"/>
      <c r="R152" s="57"/>
      <c r="S152" s="57"/>
      <c r="T152" s="57"/>
      <c r="U152" s="57"/>
      <c r="V152" s="57"/>
      <c r="W152" s="57"/>
      <c r="X152" s="58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>
        <f>[1]EEBD!AZ12</f>
        <v>0</v>
      </c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</row>
    <row r="153" spans="1:93" s="15" customFormat="1" ht="15.75" hidden="1" thickBot="1" x14ac:dyDescent="0.3">
      <c r="A153" s="56" t="str">
        <f>IF(BI153=1,[1]EEBD!A13,"")</f>
        <v/>
      </c>
      <c r="B153" s="57"/>
      <c r="C153" s="57"/>
      <c r="D153" s="57"/>
      <c r="E153" s="57"/>
      <c r="F153" s="57"/>
      <c r="G153" s="57" t="str">
        <f>IF(BI153=1,[1]EEBD!G13,"")</f>
        <v/>
      </c>
      <c r="H153" s="57"/>
      <c r="I153" s="57"/>
      <c r="J153" s="57"/>
      <c r="K153" s="57"/>
      <c r="L153" s="57"/>
      <c r="M153" s="57"/>
      <c r="N153" s="30" t="str">
        <f>IF(BI153=1,[1]EEBD!N13,"")</f>
        <v/>
      </c>
      <c r="O153" s="30"/>
      <c r="P153" s="57" t="str">
        <f>IF(BI153=1,[1]EEBD!P13,"")</f>
        <v/>
      </c>
      <c r="Q153" s="57"/>
      <c r="R153" s="57"/>
      <c r="S153" s="57"/>
      <c r="T153" s="57"/>
      <c r="U153" s="57"/>
      <c r="V153" s="57"/>
      <c r="W153" s="57"/>
      <c r="X153" s="58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>
        <f>[1]EEBD!AZ13</f>
        <v>0</v>
      </c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</row>
    <row r="154" spans="1:93" ht="36" customHeight="1" thickBot="1" x14ac:dyDescent="0.25">
      <c r="A154" s="53"/>
      <c r="B154" s="54"/>
      <c r="C154" s="54"/>
      <c r="D154" s="54"/>
      <c r="E154" s="54"/>
      <c r="F154" s="54"/>
      <c r="G154" s="54"/>
      <c r="H154" s="54"/>
      <c r="I154" s="54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>
        <v>1</v>
      </c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</row>
    <row r="155" spans="1:93" s="6" customFormat="1" ht="15.95" hidden="1" customHeight="1" x14ac:dyDescent="0.2">
      <c r="A155" s="109" t="s">
        <v>18</v>
      </c>
      <c r="B155" s="110"/>
      <c r="C155" s="110"/>
      <c r="D155" s="110"/>
      <c r="E155" s="110"/>
      <c r="F155" s="110"/>
      <c r="G155" s="110"/>
      <c r="H155" s="110"/>
      <c r="I155" s="110"/>
      <c r="J155" s="110"/>
      <c r="K155" s="111"/>
      <c r="L155" s="112" t="s">
        <v>19</v>
      </c>
      <c r="M155" s="111"/>
      <c r="N155" s="112" t="s">
        <v>20</v>
      </c>
      <c r="O155" s="111"/>
      <c r="P155" s="112" t="s">
        <v>21</v>
      </c>
      <c r="Q155" s="110"/>
      <c r="R155" s="110"/>
      <c r="S155" s="110"/>
      <c r="T155" s="110"/>
      <c r="U155" s="110"/>
      <c r="V155" s="110"/>
      <c r="W155" s="110"/>
      <c r="X155" s="113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>
        <f>IF(OR(BI156=1,BI157=1,BI158=1,BI159=1,BI160=1,BI161=1,BI162=1,BI163=1,BI164=1,BI165=1,BI166=1,BI167=1,BI168=1,BI169=1,BI170=1,BI171=1,BI172=1,BI173=1,BI174=1,BI175=1,BI176=1,BI177=1,BI178=1,BI179=1,BI180=1,BI181=1,BI182=1,BI183=1),1,0)</f>
        <v>0</v>
      </c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</row>
    <row r="156" spans="1:93" s="6" customFormat="1" ht="15.95" hidden="1" customHeight="1" x14ac:dyDescent="0.2">
      <c r="A156" s="122" t="str">
        <f>IF(BI156=1,[1]Brassières!A3,"")</f>
        <v/>
      </c>
      <c r="B156" s="123"/>
      <c r="C156" s="123"/>
      <c r="D156" s="123"/>
      <c r="E156" s="123"/>
      <c r="F156" s="123"/>
      <c r="G156" s="123"/>
      <c r="H156" s="123"/>
      <c r="I156" s="123"/>
      <c r="J156" s="123"/>
      <c r="K156" s="70"/>
      <c r="L156" s="69" t="str">
        <f>IF(BI156=1,[1]Brassières!L3,"")</f>
        <v/>
      </c>
      <c r="M156" s="70"/>
      <c r="N156" s="108" t="str">
        <f>IF(BI156=1,[1]Brassières!N3,"")</f>
        <v/>
      </c>
      <c r="O156" s="29"/>
      <c r="P156" s="108" t="str">
        <f>IF(BI156=1,[1]Brassières!P3,"")</f>
        <v/>
      </c>
      <c r="Q156" s="28"/>
      <c r="R156" s="28"/>
      <c r="S156" s="28"/>
      <c r="T156" s="28"/>
      <c r="U156" s="28"/>
      <c r="V156" s="28"/>
      <c r="W156" s="28"/>
      <c r="X156" s="124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>
        <f>[1]Brassières!AZ3</f>
        <v>0</v>
      </c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</row>
    <row r="157" spans="1:93" s="6" customFormat="1" ht="15.95" hidden="1" customHeight="1" x14ac:dyDescent="0.2">
      <c r="A157" s="122" t="str">
        <f>IF(BI157=1,[1]Brassières!A4,"")</f>
        <v/>
      </c>
      <c r="B157" s="123"/>
      <c r="C157" s="123"/>
      <c r="D157" s="123"/>
      <c r="E157" s="123"/>
      <c r="F157" s="123"/>
      <c r="G157" s="123"/>
      <c r="H157" s="123"/>
      <c r="I157" s="123"/>
      <c r="J157" s="123"/>
      <c r="K157" s="70"/>
      <c r="L157" s="69" t="str">
        <f>IF(BI157=1,[1]Brassières!L4,"")</f>
        <v/>
      </c>
      <c r="M157" s="70"/>
      <c r="N157" s="108" t="str">
        <f>IF(BI157=1,[1]Brassières!N4,"")</f>
        <v/>
      </c>
      <c r="O157" s="29"/>
      <c r="P157" s="108" t="str">
        <f>IF(BI157=1,[1]Brassières!P4,"")</f>
        <v/>
      </c>
      <c r="Q157" s="28"/>
      <c r="R157" s="28"/>
      <c r="S157" s="28"/>
      <c r="T157" s="28"/>
      <c r="U157" s="28"/>
      <c r="V157" s="28"/>
      <c r="W157" s="28"/>
      <c r="X157" s="124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>
        <f>[1]Brassières!AZ4</f>
        <v>0</v>
      </c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</row>
    <row r="158" spans="1:93" s="6" customFormat="1" ht="15.95" hidden="1" customHeight="1" x14ac:dyDescent="0.2">
      <c r="A158" s="122" t="str">
        <f>IF(BI158=1,[1]Brassières!A5,"")</f>
        <v/>
      </c>
      <c r="B158" s="123"/>
      <c r="C158" s="123"/>
      <c r="D158" s="123"/>
      <c r="E158" s="123"/>
      <c r="F158" s="123"/>
      <c r="G158" s="123"/>
      <c r="H158" s="123"/>
      <c r="I158" s="123"/>
      <c r="J158" s="123"/>
      <c r="K158" s="70"/>
      <c r="L158" s="69" t="str">
        <f>IF(BI158=1,[1]Brassières!L5,"")</f>
        <v/>
      </c>
      <c r="M158" s="70"/>
      <c r="N158" s="108" t="str">
        <f>IF(BI158=1,[1]Brassières!N5,"")</f>
        <v/>
      </c>
      <c r="O158" s="29"/>
      <c r="P158" s="108" t="str">
        <f>IF(BI158=1,[1]Brassières!P5,"")</f>
        <v/>
      </c>
      <c r="Q158" s="28"/>
      <c r="R158" s="28"/>
      <c r="S158" s="28"/>
      <c r="T158" s="28"/>
      <c r="U158" s="28"/>
      <c r="V158" s="28"/>
      <c r="W158" s="28"/>
      <c r="X158" s="124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>
        <f>[1]Brassières!AZ5</f>
        <v>0</v>
      </c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</row>
    <row r="159" spans="1:93" s="6" customFormat="1" ht="15.95" hidden="1" customHeight="1" x14ac:dyDescent="0.2">
      <c r="A159" s="122" t="str">
        <f>IF(BI159=1,[1]Brassières!A6,"")</f>
        <v/>
      </c>
      <c r="B159" s="123"/>
      <c r="C159" s="123"/>
      <c r="D159" s="123"/>
      <c r="E159" s="123"/>
      <c r="F159" s="123"/>
      <c r="G159" s="123"/>
      <c r="H159" s="123"/>
      <c r="I159" s="123"/>
      <c r="J159" s="123"/>
      <c r="K159" s="70"/>
      <c r="L159" s="69" t="str">
        <f>IF(BI159=1,[1]Brassières!L6,"")</f>
        <v/>
      </c>
      <c r="M159" s="70"/>
      <c r="N159" s="108" t="str">
        <f>IF(BI159=1,[1]Brassières!N6,"")</f>
        <v/>
      </c>
      <c r="O159" s="29"/>
      <c r="P159" s="108" t="str">
        <f>IF(BI159=1,[1]Brassières!P6,"")</f>
        <v/>
      </c>
      <c r="Q159" s="28"/>
      <c r="R159" s="28"/>
      <c r="S159" s="28"/>
      <c r="T159" s="28"/>
      <c r="U159" s="28"/>
      <c r="V159" s="28"/>
      <c r="W159" s="28"/>
      <c r="X159" s="124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>
        <f>[1]Brassières!AZ6</f>
        <v>0</v>
      </c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</row>
    <row r="160" spans="1:93" s="6" customFormat="1" ht="15.95" hidden="1" customHeight="1" x14ac:dyDescent="0.2">
      <c r="A160" s="122" t="str">
        <f>IF(BI160=1,[1]Brassières!A7,"")</f>
        <v/>
      </c>
      <c r="B160" s="123"/>
      <c r="C160" s="123"/>
      <c r="D160" s="123"/>
      <c r="E160" s="123"/>
      <c r="F160" s="123"/>
      <c r="G160" s="123"/>
      <c r="H160" s="123"/>
      <c r="I160" s="123"/>
      <c r="J160" s="123"/>
      <c r="K160" s="70"/>
      <c r="L160" s="69" t="str">
        <f>IF(BI160=1,[1]Brassières!L7,"")</f>
        <v/>
      </c>
      <c r="M160" s="70"/>
      <c r="N160" s="108" t="str">
        <f>IF(BI160=1,[1]Brassières!N7,"")</f>
        <v/>
      </c>
      <c r="O160" s="29"/>
      <c r="P160" s="108" t="str">
        <f>IF(BI160=1,[1]Brassières!P7,"")</f>
        <v/>
      </c>
      <c r="Q160" s="28"/>
      <c r="R160" s="28"/>
      <c r="S160" s="28"/>
      <c r="T160" s="28"/>
      <c r="U160" s="28"/>
      <c r="V160" s="28"/>
      <c r="W160" s="28"/>
      <c r="X160" s="124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>
        <f>[1]Brassières!AZ7</f>
        <v>0</v>
      </c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</row>
    <row r="161" spans="1:93" s="6" customFormat="1" ht="15.95" hidden="1" customHeight="1" x14ac:dyDescent="0.2">
      <c r="A161" s="67" t="str">
        <f>IF(BI161=1,[1]Brassières!A8,"")</f>
        <v/>
      </c>
      <c r="B161" s="68"/>
      <c r="C161" s="68"/>
      <c r="D161" s="68"/>
      <c r="E161" s="68"/>
      <c r="F161" s="68"/>
      <c r="G161" s="68"/>
      <c r="H161" s="68"/>
      <c r="I161" s="68"/>
      <c r="J161" s="68"/>
      <c r="K161" s="68"/>
      <c r="L161" s="68" t="str">
        <f>IF(BI161=1,[1]Brassières!L8,"")</f>
        <v/>
      </c>
      <c r="M161" s="68"/>
      <c r="N161" s="96" t="str">
        <f>IF(BI161=1,[1]Brassières!N8,"")</f>
        <v/>
      </c>
      <c r="O161" s="96"/>
      <c r="P161" s="96" t="str">
        <f>IF(BI161=1,[1]Brassières!P8,"")</f>
        <v/>
      </c>
      <c r="Q161" s="96"/>
      <c r="R161" s="96"/>
      <c r="S161" s="96"/>
      <c r="T161" s="96"/>
      <c r="U161" s="96"/>
      <c r="V161" s="96"/>
      <c r="W161" s="96"/>
      <c r="X161" s="97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>
        <f>[1]Brassières!AZ8</f>
        <v>0</v>
      </c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</row>
    <row r="162" spans="1:93" s="6" customFormat="1" ht="15.95" hidden="1" customHeight="1" x14ac:dyDescent="0.2">
      <c r="A162" s="67" t="str">
        <f>IF(BI162=1,[1]Brassières!A9,"")</f>
        <v/>
      </c>
      <c r="B162" s="68"/>
      <c r="C162" s="68"/>
      <c r="D162" s="68"/>
      <c r="E162" s="68"/>
      <c r="F162" s="68"/>
      <c r="G162" s="68"/>
      <c r="H162" s="68"/>
      <c r="I162" s="68"/>
      <c r="J162" s="68"/>
      <c r="K162" s="68"/>
      <c r="L162" s="68" t="str">
        <f>IF(BI162=1,[1]Brassières!L9,"")</f>
        <v/>
      </c>
      <c r="M162" s="68"/>
      <c r="N162" s="96" t="str">
        <f>IF(BI162=1,[1]Brassières!N9,"")</f>
        <v/>
      </c>
      <c r="O162" s="96"/>
      <c r="P162" s="96" t="str">
        <f>IF(BI162=1,[1]Brassières!P9,"")</f>
        <v/>
      </c>
      <c r="Q162" s="96"/>
      <c r="R162" s="96"/>
      <c r="S162" s="96"/>
      <c r="T162" s="96"/>
      <c r="U162" s="96"/>
      <c r="V162" s="96"/>
      <c r="W162" s="96"/>
      <c r="X162" s="97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>
        <f>[1]Brassières!AZ9</f>
        <v>0</v>
      </c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</row>
    <row r="163" spans="1:93" s="6" customFormat="1" ht="15.95" hidden="1" customHeight="1" x14ac:dyDescent="0.2">
      <c r="A163" s="67" t="str">
        <f>IF(BI163=1,[1]Brassières!A10,"")</f>
        <v/>
      </c>
      <c r="B163" s="68"/>
      <c r="C163" s="68"/>
      <c r="D163" s="68"/>
      <c r="E163" s="68"/>
      <c r="F163" s="68"/>
      <c r="G163" s="68"/>
      <c r="H163" s="68"/>
      <c r="I163" s="68"/>
      <c r="J163" s="68"/>
      <c r="K163" s="68"/>
      <c r="L163" s="68" t="str">
        <f>IF(BI163=1,[1]Brassières!L10,"")</f>
        <v/>
      </c>
      <c r="M163" s="68"/>
      <c r="N163" s="96" t="str">
        <f>IF(BI163=1,[1]Brassières!N10,"")</f>
        <v/>
      </c>
      <c r="O163" s="96"/>
      <c r="P163" s="96" t="str">
        <f>IF(BI163=1,[1]Brassières!P10,"")</f>
        <v/>
      </c>
      <c r="Q163" s="96"/>
      <c r="R163" s="96"/>
      <c r="S163" s="96"/>
      <c r="T163" s="96"/>
      <c r="U163" s="96"/>
      <c r="V163" s="96"/>
      <c r="W163" s="96"/>
      <c r="X163" s="97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>
        <f>[1]Brassières!AZ10</f>
        <v>0</v>
      </c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</row>
    <row r="164" spans="1:93" s="6" customFormat="1" ht="15.95" hidden="1" customHeight="1" x14ac:dyDescent="0.2">
      <c r="A164" s="67" t="str">
        <f>IF(BI164=1,[1]Brassières!A11,"")</f>
        <v/>
      </c>
      <c r="B164" s="68"/>
      <c r="C164" s="68"/>
      <c r="D164" s="68"/>
      <c r="E164" s="68"/>
      <c r="F164" s="68"/>
      <c r="G164" s="68"/>
      <c r="H164" s="68"/>
      <c r="I164" s="68"/>
      <c r="J164" s="68"/>
      <c r="K164" s="68"/>
      <c r="L164" s="68" t="str">
        <f>IF(BI164=1,[1]Brassières!L11,"")</f>
        <v/>
      </c>
      <c r="M164" s="68"/>
      <c r="N164" s="96" t="str">
        <f>IF(BI164=1,[1]Brassières!N11,"")</f>
        <v/>
      </c>
      <c r="O164" s="96"/>
      <c r="P164" s="96" t="str">
        <f>IF(BI164=1,[1]Brassières!P11,"")</f>
        <v/>
      </c>
      <c r="Q164" s="96"/>
      <c r="R164" s="96"/>
      <c r="S164" s="96"/>
      <c r="T164" s="96"/>
      <c r="U164" s="96"/>
      <c r="V164" s="96"/>
      <c r="W164" s="96"/>
      <c r="X164" s="97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>
        <f>[1]Brassières!AZ11</f>
        <v>0</v>
      </c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</row>
    <row r="165" spans="1:93" s="6" customFormat="1" ht="15.95" hidden="1" customHeight="1" x14ac:dyDescent="0.2">
      <c r="A165" s="67" t="str">
        <f>IF(BI165=1,[1]Brassières!A12,"")</f>
        <v/>
      </c>
      <c r="B165" s="68"/>
      <c r="C165" s="68"/>
      <c r="D165" s="68"/>
      <c r="E165" s="68"/>
      <c r="F165" s="68"/>
      <c r="G165" s="68"/>
      <c r="H165" s="68"/>
      <c r="I165" s="68"/>
      <c r="J165" s="68"/>
      <c r="K165" s="68"/>
      <c r="L165" s="68" t="str">
        <f>IF(BI165=1,[1]Brassières!L12,"")</f>
        <v/>
      </c>
      <c r="M165" s="68"/>
      <c r="N165" s="96" t="str">
        <f>IF(BI165=1,[1]Brassières!N12,"")</f>
        <v/>
      </c>
      <c r="O165" s="96"/>
      <c r="P165" s="96" t="str">
        <f>IF(BI165=1,[1]Brassières!P12,"")</f>
        <v/>
      </c>
      <c r="Q165" s="96"/>
      <c r="R165" s="96"/>
      <c r="S165" s="96"/>
      <c r="T165" s="96"/>
      <c r="U165" s="96"/>
      <c r="V165" s="96"/>
      <c r="W165" s="96"/>
      <c r="X165" s="97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>
        <f>[1]Brassières!AZ12</f>
        <v>0</v>
      </c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</row>
    <row r="166" spans="1:93" s="6" customFormat="1" ht="15.95" hidden="1" customHeight="1" x14ac:dyDescent="0.2">
      <c r="A166" s="67" t="str">
        <f>IF(BI166=1,[1]Brassières!A13,"")</f>
        <v/>
      </c>
      <c r="B166" s="68"/>
      <c r="C166" s="68"/>
      <c r="D166" s="68"/>
      <c r="E166" s="68"/>
      <c r="F166" s="68"/>
      <c r="G166" s="68"/>
      <c r="H166" s="68"/>
      <c r="I166" s="68"/>
      <c r="J166" s="68"/>
      <c r="K166" s="68"/>
      <c r="L166" s="68" t="str">
        <f>IF(BI166=1,[1]Brassières!L13,"")</f>
        <v/>
      </c>
      <c r="M166" s="68"/>
      <c r="N166" s="96" t="str">
        <f>IF(BI166=1,[1]Brassières!N13,"")</f>
        <v/>
      </c>
      <c r="O166" s="96"/>
      <c r="P166" s="96" t="str">
        <f>IF(BI166=1,[1]Brassières!P13,"")</f>
        <v/>
      </c>
      <c r="Q166" s="96"/>
      <c r="R166" s="96"/>
      <c r="S166" s="96"/>
      <c r="T166" s="96"/>
      <c r="U166" s="96"/>
      <c r="V166" s="96"/>
      <c r="W166" s="96"/>
      <c r="X166" s="97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>
        <f>[1]Brassières!AZ13</f>
        <v>0</v>
      </c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</row>
    <row r="167" spans="1:93" s="6" customFormat="1" ht="15.95" hidden="1" customHeight="1" x14ac:dyDescent="0.2">
      <c r="A167" s="67" t="str">
        <f>IF(BI167=1,[1]Brassières!A14,"")</f>
        <v/>
      </c>
      <c r="B167" s="68"/>
      <c r="C167" s="68"/>
      <c r="D167" s="68"/>
      <c r="E167" s="68"/>
      <c r="F167" s="68"/>
      <c r="G167" s="68"/>
      <c r="H167" s="68"/>
      <c r="I167" s="68"/>
      <c r="J167" s="68"/>
      <c r="K167" s="68"/>
      <c r="L167" s="68" t="str">
        <f>IF(BI167=1,[1]Brassières!L14,"")</f>
        <v/>
      </c>
      <c r="M167" s="68"/>
      <c r="N167" s="96" t="str">
        <f>IF(BI167=1,[1]Brassières!N14,"")</f>
        <v/>
      </c>
      <c r="O167" s="96"/>
      <c r="P167" s="96" t="str">
        <f>IF(BI167=1,[1]Brassières!P14,"")</f>
        <v/>
      </c>
      <c r="Q167" s="96"/>
      <c r="R167" s="96"/>
      <c r="S167" s="96"/>
      <c r="T167" s="96"/>
      <c r="U167" s="96"/>
      <c r="V167" s="96"/>
      <c r="W167" s="96"/>
      <c r="X167" s="97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>
        <f>[1]Brassières!AZ14</f>
        <v>0</v>
      </c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</row>
    <row r="168" spans="1:93" s="6" customFormat="1" ht="15.95" hidden="1" customHeight="1" x14ac:dyDescent="0.2">
      <c r="A168" s="67" t="str">
        <f>IF(BI168=1,[1]Brassières!A15,"")</f>
        <v/>
      </c>
      <c r="B168" s="68"/>
      <c r="C168" s="68"/>
      <c r="D168" s="68"/>
      <c r="E168" s="68"/>
      <c r="F168" s="68"/>
      <c r="G168" s="68"/>
      <c r="H168" s="68"/>
      <c r="I168" s="68"/>
      <c r="J168" s="68"/>
      <c r="K168" s="68"/>
      <c r="L168" s="68" t="str">
        <f>IF(BI168=1,[1]Brassières!L15,"")</f>
        <v/>
      </c>
      <c r="M168" s="68"/>
      <c r="N168" s="96" t="str">
        <f>IF(BI168=1,[1]Brassières!N15,"")</f>
        <v/>
      </c>
      <c r="O168" s="96"/>
      <c r="P168" s="96" t="str">
        <f>IF(BI168=1,[1]Brassières!P15,"")</f>
        <v/>
      </c>
      <c r="Q168" s="96"/>
      <c r="R168" s="96"/>
      <c r="S168" s="96"/>
      <c r="T168" s="96"/>
      <c r="U168" s="96"/>
      <c r="V168" s="96"/>
      <c r="W168" s="96"/>
      <c r="X168" s="97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>
        <f>[1]Brassières!AZ15</f>
        <v>0</v>
      </c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</row>
    <row r="169" spans="1:93" s="6" customFormat="1" ht="15.95" hidden="1" customHeight="1" x14ac:dyDescent="0.2">
      <c r="A169" s="122" t="str">
        <f>IF(BI169=1,[1]Brassières!A16,"")</f>
        <v/>
      </c>
      <c r="B169" s="123"/>
      <c r="C169" s="123"/>
      <c r="D169" s="123"/>
      <c r="E169" s="123"/>
      <c r="F169" s="123"/>
      <c r="G169" s="123"/>
      <c r="H169" s="123"/>
      <c r="I169" s="123"/>
      <c r="J169" s="123"/>
      <c r="K169" s="70"/>
      <c r="L169" s="69" t="str">
        <f>IF(BI169=1,[1]Brassières!L16,"")</f>
        <v/>
      </c>
      <c r="M169" s="70"/>
      <c r="N169" s="108" t="str">
        <f>IF(BI169=1,[1]Brassières!N16,"")</f>
        <v/>
      </c>
      <c r="O169" s="29"/>
      <c r="P169" s="108" t="str">
        <f>IF(BI169=1,[1]Brassières!P16,"")</f>
        <v/>
      </c>
      <c r="Q169" s="28"/>
      <c r="R169" s="28"/>
      <c r="S169" s="28"/>
      <c r="T169" s="28"/>
      <c r="U169" s="28"/>
      <c r="V169" s="28"/>
      <c r="W169" s="28"/>
      <c r="X169" s="124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>
        <f>[1]Brassières!AZ16</f>
        <v>0</v>
      </c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</row>
    <row r="170" spans="1:93" s="6" customFormat="1" ht="15.95" hidden="1" customHeight="1" x14ac:dyDescent="0.2">
      <c r="A170" s="67" t="str">
        <f>IF(BI170=1,[1]Brassières!A17,"")</f>
        <v/>
      </c>
      <c r="B170" s="68"/>
      <c r="C170" s="68"/>
      <c r="D170" s="68"/>
      <c r="E170" s="68"/>
      <c r="F170" s="68"/>
      <c r="G170" s="68"/>
      <c r="H170" s="68"/>
      <c r="I170" s="68"/>
      <c r="J170" s="68"/>
      <c r="K170" s="68"/>
      <c r="L170" s="68" t="str">
        <f>IF(BI170=1,[1]Brassières!L17,"")</f>
        <v/>
      </c>
      <c r="M170" s="68"/>
      <c r="N170" s="96" t="str">
        <f>IF(BI170=1,[1]Brassières!N17,"")</f>
        <v/>
      </c>
      <c r="O170" s="96"/>
      <c r="P170" s="96" t="str">
        <f>IF(BI170=1,[1]Brassières!P17,"")</f>
        <v/>
      </c>
      <c r="Q170" s="96"/>
      <c r="R170" s="96"/>
      <c r="S170" s="96"/>
      <c r="T170" s="96"/>
      <c r="U170" s="96"/>
      <c r="V170" s="96"/>
      <c r="W170" s="96"/>
      <c r="X170" s="97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>
        <f>[1]Brassières!AZ17</f>
        <v>0</v>
      </c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</row>
    <row r="171" spans="1:93" s="6" customFormat="1" ht="15.95" hidden="1" customHeight="1" x14ac:dyDescent="0.2">
      <c r="A171" s="67" t="str">
        <f>IF(BI171=1,[1]Brassières!A18,"")</f>
        <v/>
      </c>
      <c r="B171" s="68"/>
      <c r="C171" s="68"/>
      <c r="D171" s="68"/>
      <c r="E171" s="68"/>
      <c r="F171" s="68"/>
      <c r="G171" s="68"/>
      <c r="H171" s="68"/>
      <c r="I171" s="68"/>
      <c r="J171" s="68"/>
      <c r="K171" s="68"/>
      <c r="L171" s="68" t="str">
        <f>IF(BI171=1,[1]Brassières!L18,"")</f>
        <v/>
      </c>
      <c r="M171" s="68"/>
      <c r="N171" s="96" t="str">
        <f>IF(BI171=1,[1]Brassières!N18,"")</f>
        <v/>
      </c>
      <c r="O171" s="96"/>
      <c r="P171" s="96" t="str">
        <f>IF(BI171=1,[1]Brassières!P18,"")</f>
        <v/>
      </c>
      <c r="Q171" s="96"/>
      <c r="R171" s="96"/>
      <c r="S171" s="96"/>
      <c r="T171" s="96"/>
      <c r="U171" s="96"/>
      <c r="V171" s="96"/>
      <c r="W171" s="96"/>
      <c r="X171" s="97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>
        <f>[1]Brassières!AZ18</f>
        <v>0</v>
      </c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</row>
    <row r="172" spans="1:93" s="6" customFormat="1" ht="15.95" hidden="1" customHeight="1" x14ac:dyDescent="0.2">
      <c r="A172" s="67" t="str">
        <f>IF(BI172=1,[1]Brassières!A19,"")</f>
        <v/>
      </c>
      <c r="B172" s="68"/>
      <c r="C172" s="68"/>
      <c r="D172" s="68"/>
      <c r="E172" s="68"/>
      <c r="F172" s="68"/>
      <c r="G172" s="68"/>
      <c r="H172" s="68"/>
      <c r="I172" s="68"/>
      <c r="J172" s="68"/>
      <c r="K172" s="68"/>
      <c r="L172" s="68" t="str">
        <f>IF(BI172=1,[1]Brassières!L19,"")</f>
        <v/>
      </c>
      <c r="M172" s="68"/>
      <c r="N172" s="96" t="str">
        <f>IF(BI172=1,[1]Brassières!N19,"")</f>
        <v/>
      </c>
      <c r="O172" s="96"/>
      <c r="P172" s="96" t="str">
        <f>IF(BI172=1,[1]Brassières!P19,"")</f>
        <v/>
      </c>
      <c r="Q172" s="96"/>
      <c r="R172" s="96"/>
      <c r="S172" s="96"/>
      <c r="T172" s="96"/>
      <c r="U172" s="96"/>
      <c r="V172" s="96"/>
      <c r="W172" s="96"/>
      <c r="X172" s="97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>
        <f>[1]Brassières!AZ19</f>
        <v>0</v>
      </c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</row>
    <row r="173" spans="1:93" s="6" customFormat="1" ht="15.95" hidden="1" customHeight="1" x14ac:dyDescent="0.2">
      <c r="A173" s="67" t="str">
        <f>IF(BI173=1,[1]Brassières!A20,"")</f>
        <v/>
      </c>
      <c r="B173" s="68"/>
      <c r="C173" s="68"/>
      <c r="D173" s="68"/>
      <c r="E173" s="68"/>
      <c r="F173" s="68"/>
      <c r="G173" s="68"/>
      <c r="H173" s="68"/>
      <c r="I173" s="68"/>
      <c r="J173" s="68"/>
      <c r="K173" s="68"/>
      <c r="L173" s="68" t="str">
        <f>IF(BI173=1,[1]Brassières!L20,"")</f>
        <v/>
      </c>
      <c r="M173" s="68"/>
      <c r="N173" s="96" t="str">
        <f>IF(BI173=1,[1]Brassières!N20,"")</f>
        <v/>
      </c>
      <c r="O173" s="96"/>
      <c r="P173" s="96" t="str">
        <f>IF(BI173=1,[1]Brassières!P20,"")</f>
        <v/>
      </c>
      <c r="Q173" s="96"/>
      <c r="R173" s="96"/>
      <c r="S173" s="96"/>
      <c r="T173" s="96"/>
      <c r="U173" s="96"/>
      <c r="V173" s="96"/>
      <c r="W173" s="96"/>
      <c r="X173" s="97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>
        <f>[1]Brassières!AZ20</f>
        <v>0</v>
      </c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</row>
    <row r="174" spans="1:93" s="6" customFormat="1" ht="15.95" hidden="1" customHeight="1" x14ac:dyDescent="0.2">
      <c r="A174" s="67" t="str">
        <f>IF(BI174=1,[1]Brassières!A21,"")</f>
        <v/>
      </c>
      <c r="B174" s="68"/>
      <c r="C174" s="68"/>
      <c r="D174" s="68"/>
      <c r="E174" s="68"/>
      <c r="F174" s="68"/>
      <c r="G174" s="68"/>
      <c r="H174" s="68"/>
      <c r="I174" s="68"/>
      <c r="J174" s="68"/>
      <c r="K174" s="68"/>
      <c r="L174" s="68" t="str">
        <f>IF(BI174=1,[1]Brassières!L21,"")</f>
        <v/>
      </c>
      <c r="M174" s="68"/>
      <c r="N174" s="96" t="str">
        <f>IF(BI174=1,[1]Brassières!N21,"")</f>
        <v/>
      </c>
      <c r="O174" s="96"/>
      <c r="P174" s="96" t="str">
        <f>IF(BI174=1,[1]Brassières!P21,"")</f>
        <v/>
      </c>
      <c r="Q174" s="96"/>
      <c r="R174" s="96"/>
      <c r="S174" s="96"/>
      <c r="T174" s="96"/>
      <c r="U174" s="96"/>
      <c r="V174" s="96"/>
      <c r="W174" s="96"/>
      <c r="X174" s="97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>
        <f>[1]Brassières!AZ21</f>
        <v>0</v>
      </c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</row>
    <row r="175" spans="1:93" s="6" customFormat="1" ht="15.95" hidden="1" customHeight="1" x14ac:dyDescent="0.2">
      <c r="A175" s="67" t="str">
        <f>IF(BI175=1,[1]Brassières!A22,"")</f>
        <v/>
      </c>
      <c r="B175" s="68"/>
      <c r="C175" s="68"/>
      <c r="D175" s="68"/>
      <c r="E175" s="68"/>
      <c r="F175" s="68"/>
      <c r="G175" s="68"/>
      <c r="H175" s="68"/>
      <c r="I175" s="68"/>
      <c r="J175" s="68"/>
      <c r="K175" s="68"/>
      <c r="L175" s="68" t="str">
        <f>IF(BI175=1,[1]Brassières!L22,"")</f>
        <v/>
      </c>
      <c r="M175" s="68"/>
      <c r="N175" s="96" t="str">
        <f>IF(BI175=1,[1]Brassières!N22,"")</f>
        <v/>
      </c>
      <c r="O175" s="96"/>
      <c r="P175" s="96" t="str">
        <f>IF(BI175=1,[1]Brassières!P22,"")</f>
        <v/>
      </c>
      <c r="Q175" s="96"/>
      <c r="R175" s="96"/>
      <c r="S175" s="96"/>
      <c r="T175" s="96"/>
      <c r="U175" s="96"/>
      <c r="V175" s="96"/>
      <c r="W175" s="96"/>
      <c r="X175" s="97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>
        <f>[1]Brassières!AZ22</f>
        <v>0</v>
      </c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</row>
    <row r="176" spans="1:93" s="6" customFormat="1" ht="15.95" hidden="1" customHeight="1" x14ac:dyDescent="0.2">
      <c r="A176" s="67" t="str">
        <f>IF(BI176=1,[1]Brassières!A23,"")</f>
        <v/>
      </c>
      <c r="B176" s="68"/>
      <c r="C176" s="68"/>
      <c r="D176" s="68"/>
      <c r="E176" s="68"/>
      <c r="F176" s="68"/>
      <c r="G176" s="68"/>
      <c r="H176" s="68"/>
      <c r="I176" s="68"/>
      <c r="J176" s="68"/>
      <c r="K176" s="68"/>
      <c r="L176" s="68" t="str">
        <f>IF(BI176=1,[1]Brassières!L23,"")</f>
        <v/>
      </c>
      <c r="M176" s="68"/>
      <c r="N176" s="96" t="str">
        <f>IF(BI176=1,[1]Brassières!N23,"")</f>
        <v/>
      </c>
      <c r="O176" s="96"/>
      <c r="P176" s="96" t="str">
        <f>IF(BI176=1,[1]Brassières!P23,"")</f>
        <v/>
      </c>
      <c r="Q176" s="96"/>
      <c r="R176" s="96"/>
      <c r="S176" s="96"/>
      <c r="T176" s="96"/>
      <c r="U176" s="96"/>
      <c r="V176" s="96"/>
      <c r="W176" s="96"/>
      <c r="X176" s="97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>
        <f>[1]Brassières!AZ23</f>
        <v>0</v>
      </c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</row>
    <row r="177" spans="1:93" s="6" customFormat="1" ht="15.95" hidden="1" customHeight="1" x14ac:dyDescent="0.2">
      <c r="A177" s="67" t="str">
        <f>IF(BI177=1,[1]Brassières!A24,"")</f>
        <v/>
      </c>
      <c r="B177" s="68"/>
      <c r="C177" s="68"/>
      <c r="D177" s="68"/>
      <c r="E177" s="68"/>
      <c r="F177" s="68"/>
      <c r="G177" s="68"/>
      <c r="H177" s="68"/>
      <c r="I177" s="68"/>
      <c r="J177" s="68"/>
      <c r="K177" s="68"/>
      <c r="L177" s="68" t="str">
        <f>IF(BI177=1,[1]Brassières!L24,"")</f>
        <v/>
      </c>
      <c r="M177" s="68"/>
      <c r="N177" s="96" t="str">
        <f>IF(BI177=1,[1]Brassières!N24,"")</f>
        <v/>
      </c>
      <c r="O177" s="96"/>
      <c r="P177" s="96" t="str">
        <f>IF(BI177=1,[1]Brassières!P24,"")</f>
        <v/>
      </c>
      <c r="Q177" s="96"/>
      <c r="R177" s="96"/>
      <c r="S177" s="96"/>
      <c r="T177" s="96"/>
      <c r="U177" s="96"/>
      <c r="V177" s="96"/>
      <c r="W177" s="96"/>
      <c r="X177" s="97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>
        <f>[1]Brassières!AZ24</f>
        <v>0</v>
      </c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</row>
    <row r="178" spans="1:93" s="6" customFormat="1" ht="15.95" hidden="1" customHeight="1" x14ac:dyDescent="0.2">
      <c r="A178" s="67" t="str">
        <f>IF(BI178=1,[1]Brassières!A25,"")</f>
        <v/>
      </c>
      <c r="B178" s="68"/>
      <c r="C178" s="68"/>
      <c r="D178" s="68"/>
      <c r="E178" s="68"/>
      <c r="F178" s="68"/>
      <c r="G178" s="68"/>
      <c r="H178" s="68"/>
      <c r="I178" s="68"/>
      <c r="J178" s="68"/>
      <c r="K178" s="68"/>
      <c r="L178" s="68" t="str">
        <f>IF(BI178=1,[1]Brassières!L25,"")</f>
        <v/>
      </c>
      <c r="M178" s="68"/>
      <c r="N178" s="96" t="str">
        <f>IF(BI178=1,[1]Brassières!N25,"")</f>
        <v/>
      </c>
      <c r="O178" s="96"/>
      <c r="P178" s="96" t="str">
        <f>IF(BI178=1,[1]Brassières!P25,"")</f>
        <v/>
      </c>
      <c r="Q178" s="96"/>
      <c r="R178" s="96"/>
      <c r="S178" s="96"/>
      <c r="T178" s="96"/>
      <c r="U178" s="96"/>
      <c r="V178" s="96"/>
      <c r="W178" s="96"/>
      <c r="X178" s="97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>
        <f>[1]Brassières!AZ25</f>
        <v>0</v>
      </c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</row>
    <row r="179" spans="1:93" s="6" customFormat="1" ht="15.95" hidden="1" customHeight="1" x14ac:dyDescent="0.2">
      <c r="A179" s="67" t="str">
        <f>IF(BI179=1,[1]Brassières!A26,"")</f>
        <v/>
      </c>
      <c r="B179" s="68"/>
      <c r="C179" s="68"/>
      <c r="D179" s="68"/>
      <c r="E179" s="68"/>
      <c r="F179" s="68"/>
      <c r="G179" s="68"/>
      <c r="H179" s="68"/>
      <c r="I179" s="68"/>
      <c r="J179" s="68"/>
      <c r="K179" s="68"/>
      <c r="L179" s="68" t="str">
        <f>IF(BI179=1,[1]Brassières!L26,"")</f>
        <v/>
      </c>
      <c r="M179" s="68"/>
      <c r="N179" s="96" t="str">
        <f>IF(BI179=1,[1]Brassières!N26,"")</f>
        <v/>
      </c>
      <c r="O179" s="96"/>
      <c r="P179" s="96" t="str">
        <f>IF(BI179=1,[1]Brassières!P26,"")</f>
        <v/>
      </c>
      <c r="Q179" s="96"/>
      <c r="R179" s="96"/>
      <c r="S179" s="96"/>
      <c r="T179" s="96"/>
      <c r="U179" s="96"/>
      <c r="V179" s="96"/>
      <c r="W179" s="96"/>
      <c r="X179" s="97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>
        <f>[1]Brassières!AZ26</f>
        <v>0</v>
      </c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</row>
    <row r="180" spans="1:93" s="6" customFormat="1" ht="15.95" hidden="1" customHeight="1" x14ac:dyDescent="0.2">
      <c r="A180" s="67" t="str">
        <f>IF(BI180=1,[1]Brassières!A27,"")</f>
        <v/>
      </c>
      <c r="B180" s="68"/>
      <c r="C180" s="68"/>
      <c r="D180" s="68"/>
      <c r="E180" s="68"/>
      <c r="F180" s="68"/>
      <c r="G180" s="68"/>
      <c r="H180" s="68"/>
      <c r="I180" s="68"/>
      <c r="J180" s="68"/>
      <c r="K180" s="68"/>
      <c r="L180" s="68" t="str">
        <f>IF(BI180=1,[1]Brassières!L27,"")</f>
        <v/>
      </c>
      <c r="M180" s="68"/>
      <c r="N180" s="96" t="str">
        <f>IF(BI180=1,[1]Brassières!N27,"")</f>
        <v/>
      </c>
      <c r="O180" s="96"/>
      <c r="P180" s="96" t="str">
        <f>IF(BI180=1,[1]Brassières!P27,"")</f>
        <v/>
      </c>
      <c r="Q180" s="96"/>
      <c r="R180" s="96"/>
      <c r="S180" s="96"/>
      <c r="T180" s="96"/>
      <c r="U180" s="96"/>
      <c r="V180" s="96"/>
      <c r="W180" s="96"/>
      <c r="X180" s="97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>
        <f>[1]Brassières!AZ27</f>
        <v>0</v>
      </c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</row>
    <row r="181" spans="1:93" s="6" customFormat="1" ht="15.95" hidden="1" customHeight="1" x14ac:dyDescent="0.2">
      <c r="A181" s="67" t="str">
        <f>IF(BI181=1,[1]Brassières!A28,"")</f>
        <v/>
      </c>
      <c r="B181" s="68"/>
      <c r="C181" s="68"/>
      <c r="D181" s="68"/>
      <c r="E181" s="68"/>
      <c r="F181" s="68"/>
      <c r="G181" s="68"/>
      <c r="H181" s="68"/>
      <c r="I181" s="68"/>
      <c r="J181" s="68"/>
      <c r="K181" s="68"/>
      <c r="L181" s="68" t="str">
        <f>IF(BI181=1,[1]Brassières!L28,"")</f>
        <v/>
      </c>
      <c r="M181" s="68"/>
      <c r="N181" s="96" t="str">
        <f>IF(BI181=1,[1]Brassières!N28,"")</f>
        <v/>
      </c>
      <c r="O181" s="96"/>
      <c r="P181" s="96" t="str">
        <f>IF(BI181=1,[1]Brassières!P28,"")</f>
        <v/>
      </c>
      <c r="Q181" s="96"/>
      <c r="R181" s="96"/>
      <c r="S181" s="96"/>
      <c r="T181" s="96"/>
      <c r="U181" s="96"/>
      <c r="V181" s="96"/>
      <c r="W181" s="96"/>
      <c r="X181" s="97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>
        <f>[1]Brassières!AZ28</f>
        <v>0</v>
      </c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</row>
    <row r="182" spans="1:93" s="6" customFormat="1" ht="15.95" hidden="1" customHeight="1" x14ac:dyDescent="0.2">
      <c r="A182" s="67" t="str">
        <f>IF(BI182=1,[1]Brassières!A29,"")</f>
        <v/>
      </c>
      <c r="B182" s="68"/>
      <c r="C182" s="68"/>
      <c r="D182" s="68"/>
      <c r="E182" s="68"/>
      <c r="F182" s="68"/>
      <c r="G182" s="68"/>
      <c r="H182" s="68"/>
      <c r="I182" s="68"/>
      <c r="J182" s="68"/>
      <c r="K182" s="68"/>
      <c r="L182" s="68" t="str">
        <f>IF(BI182=1,[1]Brassières!L29,"")</f>
        <v/>
      </c>
      <c r="M182" s="68"/>
      <c r="N182" s="96" t="str">
        <f>IF(BI182=1,[1]Brassières!N29,"")</f>
        <v/>
      </c>
      <c r="O182" s="96"/>
      <c r="P182" s="96" t="str">
        <f>IF(BI182=1,[1]Brassières!P29,"")</f>
        <v/>
      </c>
      <c r="Q182" s="96"/>
      <c r="R182" s="96"/>
      <c r="S182" s="96"/>
      <c r="T182" s="96"/>
      <c r="U182" s="96"/>
      <c r="V182" s="96"/>
      <c r="W182" s="96"/>
      <c r="X182" s="97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>
        <f>[1]Brassières!AZ29</f>
        <v>0</v>
      </c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</row>
    <row r="183" spans="1:93" s="6" customFormat="1" ht="15.95" hidden="1" customHeight="1" x14ac:dyDescent="0.2">
      <c r="A183" s="67" t="str">
        <f>IF(BI183=1,[1]Brassières!A30,"")</f>
        <v/>
      </c>
      <c r="B183" s="68"/>
      <c r="C183" s="68"/>
      <c r="D183" s="68"/>
      <c r="E183" s="68"/>
      <c r="F183" s="68"/>
      <c r="G183" s="68"/>
      <c r="H183" s="68"/>
      <c r="I183" s="68"/>
      <c r="J183" s="68"/>
      <c r="K183" s="68"/>
      <c r="L183" s="68" t="str">
        <f>IF(BI183=1,[1]Brassières!L30,"")</f>
        <v/>
      </c>
      <c r="M183" s="68"/>
      <c r="N183" s="96" t="str">
        <f>IF(BI183=1,[1]Brassières!N30,"")</f>
        <v/>
      </c>
      <c r="O183" s="96"/>
      <c r="P183" s="96" t="str">
        <f>IF(BI183=1,[1]Brassières!P30,"")</f>
        <v/>
      </c>
      <c r="Q183" s="96"/>
      <c r="R183" s="96"/>
      <c r="S183" s="96"/>
      <c r="T183" s="96"/>
      <c r="U183" s="96"/>
      <c r="V183" s="96"/>
      <c r="W183" s="96"/>
      <c r="X183" s="97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>
        <f>[1]Brassières!AZ30</f>
        <v>0</v>
      </c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</row>
    <row r="184" spans="1:93" ht="36" customHeight="1" thickBot="1" x14ac:dyDescent="0.25">
      <c r="A184" s="53"/>
      <c r="B184" s="54"/>
      <c r="C184" s="54"/>
      <c r="D184" s="54"/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  <c r="V184" s="54"/>
      <c r="W184" s="54"/>
      <c r="X184" s="5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>
        <v>1</v>
      </c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</row>
    <row r="185" spans="1:93" s="6" customFormat="1" ht="15.95" hidden="1" customHeight="1" x14ac:dyDescent="0.2">
      <c r="A185" s="119" t="s">
        <v>18</v>
      </c>
      <c r="B185" s="120"/>
      <c r="C185" s="120"/>
      <c r="D185" s="120"/>
      <c r="E185" s="120"/>
      <c r="F185" s="120" t="s">
        <v>22</v>
      </c>
      <c r="G185" s="120"/>
      <c r="H185" s="120" t="s">
        <v>23</v>
      </c>
      <c r="I185" s="120"/>
      <c r="J185" s="120"/>
      <c r="K185" s="120" t="s">
        <v>24</v>
      </c>
      <c r="L185" s="120"/>
      <c r="M185" s="120"/>
      <c r="N185" s="120" t="s">
        <v>21</v>
      </c>
      <c r="O185" s="120"/>
      <c r="P185" s="120"/>
      <c r="Q185" s="120"/>
      <c r="R185" s="120"/>
      <c r="S185" s="120"/>
      <c r="T185" s="120"/>
      <c r="U185" s="120"/>
      <c r="V185" s="120"/>
      <c r="W185" s="120"/>
      <c r="X185" s="121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>
        <f>IF(OR(BI186=1,BI187=1,BI188=1,BI189=1,BI190=1,BI191=1,BI192=1,BI193=1,BI194=1,BI195=1),1,0)</f>
        <v>0</v>
      </c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</row>
    <row r="186" spans="1:93" s="6" customFormat="1" ht="15.95" hidden="1" customHeight="1" x14ac:dyDescent="0.2">
      <c r="A186" s="95" t="str">
        <f>IF(BI186=1,'[1]Radeaux &amp; Chutes'!A3,"")</f>
        <v/>
      </c>
      <c r="B186" s="88"/>
      <c r="C186" s="88"/>
      <c r="D186" s="88"/>
      <c r="E186" s="88"/>
      <c r="F186" s="96" t="str">
        <f>IF(BI186=1,'[1]Radeaux &amp; Chutes'!F3,"")</f>
        <v/>
      </c>
      <c r="G186" s="96"/>
      <c r="H186" s="96" t="str">
        <f>IF(BI186=1,'[1]Radeaux &amp; Chutes'!H3,"")</f>
        <v/>
      </c>
      <c r="I186" s="96"/>
      <c r="J186" s="96"/>
      <c r="K186" s="96" t="str">
        <f>IF(BI186=1,'[1]Radeaux &amp; Chutes'!K3,"")</f>
        <v/>
      </c>
      <c r="L186" s="96"/>
      <c r="M186" s="96"/>
      <c r="N186" s="96" t="str">
        <f>IF(BI186=1,'[1]Radeaux &amp; Chutes'!N3,"")</f>
        <v/>
      </c>
      <c r="O186" s="96"/>
      <c r="P186" s="96"/>
      <c r="Q186" s="96"/>
      <c r="R186" s="96"/>
      <c r="S186" s="96"/>
      <c r="T186" s="96"/>
      <c r="U186" s="96"/>
      <c r="V186" s="96"/>
      <c r="W186" s="96"/>
      <c r="X186" s="97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>
        <f>'[1]Radeaux &amp; Chutes'!BH3</f>
        <v>0</v>
      </c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</row>
    <row r="187" spans="1:93" s="6" customFormat="1" ht="15.95" hidden="1" customHeight="1" x14ac:dyDescent="0.2">
      <c r="A187" s="95" t="str">
        <f>IF(BI187=1,'[1]Radeaux &amp; Chutes'!A4,"")</f>
        <v/>
      </c>
      <c r="B187" s="88"/>
      <c r="C187" s="88"/>
      <c r="D187" s="88"/>
      <c r="E187" s="88"/>
      <c r="F187" s="96" t="str">
        <f>IF(BI187=1,'[1]Radeaux &amp; Chutes'!F4,"")</f>
        <v/>
      </c>
      <c r="G187" s="96"/>
      <c r="H187" s="96" t="str">
        <f>IF(BI187=1,'[1]Radeaux &amp; Chutes'!H4,"")</f>
        <v/>
      </c>
      <c r="I187" s="96"/>
      <c r="J187" s="96"/>
      <c r="K187" s="96" t="str">
        <f>IF(BI187=1,'[1]Radeaux &amp; Chutes'!K4,"")</f>
        <v/>
      </c>
      <c r="L187" s="96"/>
      <c r="M187" s="96"/>
      <c r="N187" s="96" t="str">
        <f>IF(BI187=1,'[1]Radeaux &amp; Chutes'!N4,"")</f>
        <v/>
      </c>
      <c r="O187" s="96"/>
      <c r="P187" s="96"/>
      <c r="Q187" s="96"/>
      <c r="R187" s="96"/>
      <c r="S187" s="96"/>
      <c r="T187" s="96"/>
      <c r="U187" s="96"/>
      <c r="V187" s="96"/>
      <c r="W187" s="96"/>
      <c r="X187" s="97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>
        <f>'[1]Radeaux &amp; Chutes'!BH4</f>
        <v>0</v>
      </c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</row>
    <row r="188" spans="1:93" s="6" customFormat="1" ht="15.95" hidden="1" customHeight="1" x14ac:dyDescent="0.2">
      <c r="A188" s="95" t="str">
        <f>IF(BI188=1,'[1]Radeaux &amp; Chutes'!A5,"")</f>
        <v/>
      </c>
      <c r="B188" s="88"/>
      <c r="C188" s="88"/>
      <c r="D188" s="88"/>
      <c r="E188" s="88"/>
      <c r="F188" s="96" t="str">
        <f>IF(BI188=1,'[1]Radeaux &amp; Chutes'!F5,"")</f>
        <v/>
      </c>
      <c r="G188" s="96"/>
      <c r="H188" s="96" t="str">
        <f>IF(BI188=1,'[1]Radeaux &amp; Chutes'!H5,"")</f>
        <v/>
      </c>
      <c r="I188" s="96"/>
      <c r="J188" s="96"/>
      <c r="K188" s="96" t="str">
        <f>IF(BI188=1,'[1]Radeaux &amp; Chutes'!K5,"")</f>
        <v/>
      </c>
      <c r="L188" s="96"/>
      <c r="M188" s="96"/>
      <c r="N188" s="96" t="str">
        <f>IF(BI188=1,'[1]Radeaux &amp; Chutes'!N5,"")</f>
        <v/>
      </c>
      <c r="O188" s="96"/>
      <c r="P188" s="96"/>
      <c r="Q188" s="96"/>
      <c r="R188" s="96"/>
      <c r="S188" s="96"/>
      <c r="T188" s="96"/>
      <c r="U188" s="96"/>
      <c r="V188" s="96"/>
      <c r="W188" s="96"/>
      <c r="X188" s="97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>
        <f>'[1]Radeaux &amp; Chutes'!BH5</f>
        <v>0</v>
      </c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</row>
    <row r="189" spans="1:93" s="6" customFormat="1" ht="15.95" hidden="1" customHeight="1" x14ac:dyDescent="0.2">
      <c r="A189" s="95" t="str">
        <f>IF(BI189=1,'[1]Radeaux &amp; Chutes'!A6,"")</f>
        <v/>
      </c>
      <c r="B189" s="88"/>
      <c r="C189" s="88"/>
      <c r="D189" s="88"/>
      <c r="E189" s="88"/>
      <c r="F189" s="96" t="str">
        <f>IF(BI189=1,'[1]Radeaux &amp; Chutes'!F6,"")</f>
        <v/>
      </c>
      <c r="G189" s="96"/>
      <c r="H189" s="96" t="str">
        <f>IF(BI189=1,'[1]Radeaux &amp; Chutes'!H6,"")</f>
        <v/>
      </c>
      <c r="I189" s="96"/>
      <c r="J189" s="96"/>
      <c r="K189" s="96" t="str">
        <f>IF(BI189=1,'[1]Radeaux &amp; Chutes'!K6,"")</f>
        <v/>
      </c>
      <c r="L189" s="96"/>
      <c r="M189" s="96"/>
      <c r="N189" s="96" t="str">
        <f>IF(BI189=1,'[1]Radeaux &amp; Chutes'!N6,"")</f>
        <v/>
      </c>
      <c r="O189" s="96"/>
      <c r="P189" s="96"/>
      <c r="Q189" s="96"/>
      <c r="R189" s="96"/>
      <c r="S189" s="96"/>
      <c r="T189" s="96"/>
      <c r="U189" s="96"/>
      <c r="V189" s="96"/>
      <c r="W189" s="96"/>
      <c r="X189" s="97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>
        <f>'[1]Radeaux &amp; Chutes'!BH6</f>
        <v>0</v>
      </c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</row>
    <row r="190" spans="1:93" s="6" customFormat="1" ht="15.95" hidden="1" customHeight="1" x14ac:dyDescent="0.2">
      <c r="A190" s="95" t="str">
        <f>IF(BI190=1,'[1]Radeaux &amp; Chutes'!A7,"")</f>
        <v/>
      </c>
      <c r="B190" s="88"/>
      <c r="C190" s="88"/>
      <c r="D190" s="88"/>
      <c r="E190" s="88"/>
      <c r="F190" s="96" t="str">
        <f>IF(BI190=1,'[1]Radeaux &amp; Chutes'!F7,"")</f>
        <v/>
      </c>
      <c r="G190" s="96"/>
      <c r="H190" s="96" t="str">
        <f>IF(BI190=1,'[1]Radeaux &amp; Chutes'!H7,"")</f>
        <v/>
      </c>
      <c r="I190" s="96"/>
      <c r="J190" s="96"/>
      <c r="K190" s="96" t="str">
        <f>IF(BI190=1,'[1]Radeaux &amp; Chutes'!K7,"")</f>
        <v/>
      </c>
      <c r="L190" s="96"/>
      <c r="M190" s="96"/>
      <c r="N190" s="96" t="str">
        <f>IF(BI190=1,'[1]Radeaux &amp; Chutes'!N7,"")</f>
        <v/>
      </c>
      <c r="O190" s="96"/>
      <c r="P190" s="96"/>
      <c r="Q190" s="96"/>
      <c r="R190" s="96"/>
      <c r="S190" s="96"/>
      <c r="T190" s="96"/>
      <c r="U190" s="96"/>
      <c r="V190" s="96"/>
      <c r="W190" s="96"/>
      <c r="X190" s="97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>
        <f>'[1]Radeaux &amp; Chutes'!BH7</f>
        <v>0</v>
      </c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</row>
    <row r="191" spans="1:93" s="6" customFormat="1" ht="15.95" hidden="1" customHeight="1" x14ac:dyDescent="0.2">
      <c r="A191" s="95" t="str">
        <f>IF(BI191=1,'[1]Radeaux &amp; Chutes'!A8,"")</f>
        <v/>
      </c>
      <c r="B191" s="88"/>
      <c r="C191" s="88"/>
      <c r="D191" s="88"/>
      <c r="E191" s="88"/>
      <c r="F191" s="96" t="str">
        <f>IF(BI191=1,'[1]Radeaux &amp; Chutes'!F8,"")</f>
        <v/>
      </c>
      <c r="G191" s="96"/>
      <c r="H191" s="96" t="str">
        <f>IF(BI191=1,'[1]Radeaux &amp; Chutes'!H8,"")</f>
        <v/>
      </c>
      <c r="I191" s="96"/>
      <c r="J191" s="96"/>
      <c r="K191" s="96" t="str">
        <f>IF(BI191=1,'[1]Radeaux &amp; Chutes'!K8,"")</f>
        <v/>
      </c>
      <c r="L191" s="96"/>
      <c r="M191" s="96"/>
      <c r="N191" s="96" t="str">
        <f>IF(BI191=1,'[1]Radeaux &amp; Chutes'!N8,"")</f>
        <v/>
      </c>
      <c r="O191" s="96"/>
      <c r="P191" s="96"/>
      <c r="Q191" s="96"/>
      <c r="R191" s="96"/>
      <c r="S191" s="96"/>
      <c r="T191" s="96"/>
      <c r="U191" s="96"/>
      <c r="V191" s="96"/>
      <c r="W191" s="96"/>
      <c r="X191" s="97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>
        <f>'[1]Radeaux &amp; Chutes'!BH8</f>
        <v>0</v>
      </c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</row>
    <row r="192" spans="1:93" s="6" customFormat="1" ht="15.95" hidden="1" customHeight="1" x14ac:dyDescent="0.2">
      <c r="A192" s="95" t="str">
        <f>IF(BI192=1,'[1]Radeaux &amp; Chutes'!A9,"")</f>
        <v/>
      </c>
      <c r="B192" s="88"/>
      <c r="C192" s="88"/>
      <c r="D192" s="88"/>
      <c r="E192" s="88"/>
      <c r="F192" s="96" t="str">
        <f>IF(BI192=1,'[1]Radeaux &amp; Chutes'!F9,"")</f>
        <v/>
      </c>
      <c r="G192" s="96"/>
      <c r="H192" s="96" t="str">
        <f>IF(BI192=1,'[1]Radeaux &amp; Chutes'!H9,"")</f>
        <v/>
      </c>
      <c r="I192" s="96"/>
      <c r="J192" s="96"/>
      <c r="K192" s="96" t="str">
        <f>IF(BI192=1,'[1]Radeaux &amp; Chutes'!K9,"")</f>
        <v/>
      </c>
      <c r="L192" s="96"/>
      <c r="M192" s="96"/>
      <c r="N192" s="96" t="str">
        <f>IF(BI192=1,'[1]Radeaux &amp; Chutes'!N9,"")</f>
        <v/>
      </c>
      <c r="O192" s="96"/>
      <c r="P192" s="96"/>
      <c r="Q192" s="96"/>
      <c r="R192" s="96"/>
      <c r="S192" s="96"/>
      <c r="T192" s="96"/>
      <c r="U192" s="96"/>
      <c r="V192" s="96"/>
      <c r="W192" s="96"/>
      <c r="X192" s="97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>
        <f>'[1]Radeaux &amp; Chutes'!BH9</f>
        <v>0</v>
      </c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</row>
    <row r="193" spans="1:93" s="6" customFormat="1" ht="15.95" hidden="1" customHeight="1" x14ac:dyDescent="0.2">
      <c r="A193" s="95" t="str">
        <f>IF(BI193=1,'[1]Radeaux &amp; Chutes'!A10,"")</f>
        <v/>
      </c>
      <c r="B193" s="88"/>
      <c r="C193" s="88"/>
      <c r="D193" s="88"/>
      <c r="E193" s="88"/>
      <c r="F193" s="96" t="str">
        <f>IF(BI193=1,'[1]Radeaux &amp; Chutes'!F10,"")</f>
        <v/>
      </c>
      <c r="G193" s="96"/>
      <c r="H193" s="96" t="str">
        <f>IF(BI193=1,'[1]Radeaux &amp; Chutes'!H10,"")</f>
        <v/>
      </c>
      <c r="I193" s="96"/>
      <c r="J193" s="96"/>
      <c r="K193" s="96" t="str">
        <f>IF(BI193=1,'[1]Radeaux &amp; Chutes'!K10,"")</f>
        <v/>
      </c>
      <c r="L193" s="96"/>
      <c r="M193" s="96"/>
      <c r="N193" s="96" t="str">
        <f>IF(BI193=1,'[1]Radeaux &amp; Chutes'!N10,"")</f>
        <v/>
      </c>
      <c r="O193" s="96"/>
      <c r="P193" s="96"/>
      <c r="Q193" s="96"/>
      <c r="R193" s="96"/>
      <c r="S193" s="96"/>
      <c r="T193" s="96"/>
      <c r="U193" s="96"/>
      <c r="V193" s="96"/>
      <c r="W193" s="96"/>
      <c r="X193" s="97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>
        <f>'[1]Radeaux &amp; Chutes'!BH10</f>
        <v>0</v>
      </c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</row>
    <row r="194" spans="1:93" s="6" customFormat="1" ht="15.95" hidden="1" customHeight="1" x14ac:dyDescent="0.2">
      <c r="A194" s="95" t="str">
        <f>IF(BI194=1,'[1]Radeaux &amp; Chutes'!A11,"")</f>
        <v/>
      </c>
      <c r="B194" s="88"/>
      <c r="C194" s="88"/>
      <c r="D194" s="88"/>
      <c r="E194" s="88"/>
      <c r="F194" s="96" t="str">
        <f>IF(BI194=1,'[1]Radeaux &amp; Chutes'!F11,"")</f>
        <v/>
      </c>
      <c r="G194" s="96"/>
      <c r="H194" s="96" t="str">
        <f>IF(BI194=1,'[1]Radeaux &amp; Chutes'!H11,"")</f>
        <v/>
      </c>
      <c r="I194" s="96"/>
      <c r="J194" s="96"/>
      <c r="K194" s="96" t="str">
        <f>IF(BI194=1,'[1]Radeaux &amp; Chutes'!K11,"")</f>
        <v/>
      </c>
      <c r="L194" s="96"/>
      <c r="M194" s="96"/>
      <c r="N194" s="96" t="str">
        <f>IF(BI194=1,'[1]Radeaux &amp; Chutes'!N11,"")</f>
        <v/>
      </c>
      <c r="O194" s="96"/>
      <c r="P194" s="96"/>
      <c r="Q194" s="96"/>
      <c r="R194" s="96"/>
      <c r="S194" s="96"/>
      <c r="T194" s="96"/>
      <c r="U194" s="96"/>
      <c r="V194" s="96"/>
      <c r="W194" s="96"/>
      <c r="X194" s="97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>
        <f>'[1]Radeaux &amp; Chutes'!BH11</f>
        <v>0</v>
      </c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</row>
    <row r="195" spans="1:93" s="6" customFormat="1" ht="15.95" hidden="1" customHeight="1" x14ac:dyDescent="0.2">
      <c r="A195" s="95" t="str">
        <f>IF(BI195=1,'[1]Radeaux &amp; Chutes'!A12,"")</f>
        <v/>
      </c>
      <c r="B195" s="88"/>
      <c r="C195" s="88"/>
      <c r="D195" s="88"/>
      <c r="E195" s="88"/>
      <c r="F195" s="96" t="str">
        <f>IF(BI195=1,'[1]Radeaux &amp; Chutes'!F12,"")</f>
        <v/>
      </c>
      <c r="G195" s="96"/>
      <c r="H195" s="96" t="str">
        <f>IF(BI195=1,'[1]Radeaux &amp; Chutes'!H12,"")</f>
        <v/>
      </c>
      <c r="I195" s="96"/>
      <c r="J195" s="96"/>
      <c r="K195" s="96" t="str">
        <f>IF(BI195=1,'[1]Radeaux &amp; Chutes'!K12,"")</f>
        <v/>
      </c>
      <c r="L195" s="96"/>
      <c r="M195" s="96"/>
      <c r="N195" s="96" t="str">
        <f>IF(BI195=1,'[1]Radeaux &amp; Chutes'!N12,"")</f>
        <v/>
      </c>
      <c r="O195" s="96"/>
      <c r="P195" s="96"/>
      <c r="Q195" s="96"/>
      <c r="R195" s="96"/>
      <c r="S195" s="96"/>
      <c r="T195" s="96"/>
      <c r="U195" s="96"/>
      <c r="V195" s="96"/>
      <c r="W195" s="96"/>
      <c r="X195" s="97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>
        <f>'[1]Radeaux &amp; Chutes'!BH12</f>
        <v>0</v>
      </c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</row>
    <row r="196" spans="1:93" s="6" customFormat="1" ht="15.95" hidden="1" customHeight="1" x14ac:dyDescent="0.2">
      <c r="A196" s="105" t="s">
        <v>25</v>
      </c>
      <c r="B196" s="106"/>
      <c r="C196" s="106"/>
      <c r="D196" s="106"/>
      <c r="E196" s="106"/>
      <c r="F196" s="106"/>
      <c r="G196" s="106"/>
      <c r="H196" s="106"/>
      <c r="I196" s="106"/>
      <c r="J196" s="106"/>
      <c r="K196" s="106"/>
      <c r="L196" s="106"/>
      <c r="M196" s="106"/>
      <c r="N196" s="106"/>
      <c r="O196" s="106"/>
      <c r="P196" s="106"/>
      <c r="Q196" s="106"/>
      <c r="R196" s="106"/>
      <c r="S196" s="106"/>
      <c r="T196" s="106"/>
      <c r="U196" s="106"/>
      <c r="V196" s="106"/>
      <c r="W196" s="106"/>
      <c r="X196" s="107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>
        <f>IF(OR(BI198=1,BI199=1,BI200=1,BI201=1,BI202=1,BI203=1,BI204=1,BI205=1,BI206=1,BI207=1),1,0)</f>
        <v>0</v>
      </c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</row>
    <row r="197" spans="1:93" s="6" customFormat="1" ht="15.95" hidden="1" customHeight="1" x14ac:dyDescent="0.2">
      <c r="A197" s="119" t="s">
        <v>18</v>
      </c>
      <c r="B197" s="120"/>
      <c r="C197" s="120"/>
      <c r="D197" s="120"/>
      <c r="E197" s="120"/>
      <c r="F197" s="120" t="s">
        <v>21</v>
      </c>
      <c r="G197" s="120"/>
      <c r="H197" s="120"/>
      <c r="I197" s="120"/>
      <c r="J197" s="120"/>
      <c r="K197" s="120"/>
      <c r="L197" s="120"/>
      <c r="M197" s="120"/>
      <c r="N197" s="120"/>
      <c r="O197" s="120"/>
      <c r="P197" s="120"/>
      <c r="Q197" s="120"/>
      <c r="R197" s="120"/>
      <c r="S197" s="120"/>
      <c r="T197" s="120"/>
      <c r="U197" s="120"/>
      <c r="V197" s="120"/>
      <c r="W197" s="120"/>
      <c r="X197" s="121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>
        <f>IF(OR(BI198=1,BI199=1,BI200=1,BI201=1,BI202=1,BI203=1,BI204=1,BI205=1,BI206=1,BI207=1),1,0)</f>
        <v>0</v>
      </c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</row>
    <row r="198" spans="1:93" s="6" customFormat="1" ht="15.95" hidden="1" customHeight="1" x14ac:dyDescent="0.2">
      <c r="A198" s="95" t="str">
        <f>IF(BI198=1,'[1]Radeaux &amp; Chutes'!A15,"")</f>
        <v/>
      </c>
      <c r="B198" s="88"/>
      <c r="C198" s="88"/>
      <c r="D198" s="88"/>
      <c r="E198" s="88"/>
      <c r="F198" s="96" t="str">
        <f>IF(BI198=1,'[1]Radeaux &amp; Chutes'!F15,"")</f>
        <v/>
      </c>
      <c r="G198" s="96"/>
      <c r="H198" s="96"/>
      <c r="I198" s="96"/>
      <c r="J198" s="96"/>
      <c r="K198" s="96"/>
      <c r="L198" s="96"/>
      <c r="M198" s="96"/>
      <c r="N198" s="96"/>
      <c r="O198" s="96"/>
      <c r="P198" s="96"/>
      <c r="Q198" s="96"/>
      <c r="R198" s="96"/>
      <c r="S198" s="96"/>
      <c r="T198" s="96"/>
      <c r="U198" s="96"/>
      <c r="V198" s="96"/>
      <c r="W198" s="96"/>
      <c r="X198" s="97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>
        <f>'[1]Radeaux &amp; Chutes'!BH15</f>
        <v>0</v>
      </c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</row>
    <row r="199" spans="1:93" s="6" customFormat="1" ht="15.95" hidden="1" customHeight="1" x14ac:dyDescent="0.2">
      <c r="A199" s="95" t="str">
        <f>IF(BI199=1,'[1]Radeaux &amp; Chutes'!A16,"")</f>
        <v/>
      </c>
      <c r="B199" s="88"/>
      <c r="C199" s="88"/>
      <c r="D199" s="88"/>
      <c r="E199" s="88"/>
      <c r="F199" s="96" t="str">
        <f>IF(BI199=1,'[1]Radeaux &amp; Chutes'!F16,"")</f>
        <v/>
      </c>
      <c r="G199" s="96"/>
      <c r="H199" s="96"/>
      <c r="I199" s="96"/>
      <c r="J199" s="96"/>
      <c r="K199" s="96"/>
      <c r="L199" s="96"/>
      <c r="M199" s="96"/>
      <c r="N199" s="96"/>
      <c r="O199" s="96"/>
      <c r="P199" s="96"/>
      <c r="Q199" s="96"/>
      <c r="R199" s="96"/>
      <c r="S199" s="96"/>
      <c r="T199" s="96"/>
      <c r="U199" s="96"/>
      <c r="V199" s="96"/>
      <c r="W199" s="96"/>
      <c r="X199" s="97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>
        <f>'[1]Radeaux &amp; Chutes'!BH16</f>
        <v>0</v>
      </c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</row>
    <row r="200" spans="1:93" s="6" customFormat="1" ht="15.95" hidden="1" customHeight="1" x14ac:dyDescent="0.2">
      <c r="A200" s="95" t="str">
        <f>IF(BI200=1,'[1]Radeaux &amp; Chutes'!A17,"")</f>
        <v/>
      </c>
      <c r="B200" s="88"/>
      <c r="C200" s="88"/>
      <c r="D200" s="88"/>
      <c r="E200" s="88"/>
      <c r="F200" s="96" t="str">
        <f>IF(BI200=1,'[1]Radeaux &amp; Chutes'!F17,"")</f>
        <v/>
      </c>
      <c r="G200" s="96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6"/>
      <c r="U200" s="96"/>
      <c r="V200" s="96"/>
      <c r="W200" s="96"/>
      <c r="X200" s="97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>
        <f>'[1]Radeaux &amp; Chutes'!BH17</f>
        <v>0</v>
      </c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</row>
    <row r="201" spans="1:93" s="6" customFormat="1" ht="15.95" hidden="1" customHeight="1" x14ac:dyDescent="0.2">
      <c r="A201" s="95" t="str">
        <f>IF(BI201=1,'[1]Radeaux &amp; Chutes'!A18,"")</f>
        <v/>
      </c>
      <c r="B201" s="88"/>
      <c r="C201" s="88"/>
      <c r="D201" s="88"/>
      <c r="E201" s="88"/>
      <c r="F201" s="96" t="str">
        <f>IF(BI201=1,'[1]Radeaux &amp; Chutes'!F18,"")</f>
        <v/>
      </c>
      <c r="G201" s="96"/>
      <c r="H201" s="96"/>
      <c r="I201" s="96"/>
      <c r="J201" s="96"/>
      <c r="K201" s="96"/>
      <c r="L201" s="96"/>
      <c r="M201" s="96"/>
      <c r="N201" s="96"/>
      <c r="O201" s="96"/>
      <c r="P201" s="96"/>
      <c r="Q201" s="96"/>
      <c r="R201" s="96"/>
      <c r="S201" s="96"/>
      <c r="T201" s="96"/>
      <c r="U201" s="96"/>
      <c r="V201" s="96"/>
      <c r="W201" s="96"/>
      <c r="X201" s="97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>
        <f>'[1]Radeaux &amp; Chutes'!BH18</f>
        <v>0</v>
      </c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</row>
    <row r="202" spans="1:93" s="6" customFormat="1" ht="15.95" hidden="1" customHeight="1" x14ac:dyDescent="0.2">
      <c r="A202" s="95" t="str">
        <f>IF(BI202=1,'[1]Radeaux &amp; Chutes'!A19,"")</f>
        <v/>
      </c>
      <c r="B202" s="88"/>
      <c r="C202" s="88"/>
      <c r="D202" s="88"/>
      <c r="E202" s="88"/>
      <c r="F202" s="96" t="str">
        <f>IF(BI202=1,'[1]Radeaux &amp; Chutes'!F19,"")</f>
        <v/>
      </c>
      <c r="G202" s="96"/>
      <c r="H202" s="9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6"/>
      <c r="U202" s="96"/>
      <c r="V202" s="96"/>
      <c r="W202" s="96"/>
      <c r="X202" s="97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>
        <f>'[1]Radeaux &amp; Chutes'!BH19</f>
        <v>0</v>
      </c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</row>
    <row r="203" spans="1:93" s="6" customFormat="1" ht="15.95" hidden="1" customHeight="1" x14ac:dyDescent="0.2">
      <c r="A203" s="95" t="str">
        <f>IF(BI203=1,'[1]Radeaux &amp; Chutes'!A20,"")</f>
        <v/>
      </c>
      <c r="B203" s="88"/>
      <c r="C203" s="88"/>
      <c r="D203" s="88"/>
      <c r="E203" s="88"/>
      <c r="F203" s="96" t="str">
        <f>IF(BI203=1,'[1]Radeaux &amp; Chutes'!F20,"")</f>
        <v/>
      </c>
      <c r="G203" s="96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6"/>
      <c r="U203" s="96"/>
      <c r="V203" s="96"/>
      <c r="W203" s="96"/>
      <c r="X203" s="97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>
        <f>'[1]Radeaux &amp; Chutes'!BH20</f>
        <v>0</v>
      </c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</row>
    <row r="204" spans="1:93" s="6" customFormat="1" ht="15.95" hidden="1" customHeight="1" x14ac:dyDescent="0.2">
      <c r="A204" s="95" t="str">
        <f>IF(BI204=1,'[1]Radeaux &amp; Chutes'!A21,"")</f>
        <v/>
      </c>
      <c r="B204" s="88"/>
      <c r="C204" s="88"/>
      <c r="D204" s="88"/>
      <c r="E204" s="88"/>
      <c r="F204" s="96" t="str">
        <f>IF(BI204=1,'[1]Radeaux &amp; Chutes'!F21,"")</f>
        <v/>
      </c>
      <c r="G204" s="96"/>
      <c r="H204" s="96"/>
      <c r="I204" s="96"/>
      <c r="J204" s="96"/>
      <c r="K204" s="96"/>
      <c r="L204" s="96"/>
      <c r="M204" s="96"/>
      <c r="N204" s="96"/>
      <c r="O204" s="96"/>
      <c r="P204" s="96"/>
      <c r="Q204" s="96"/>
      <c r="R204" s="96"/>
      <c r="S204" s="96"/>
      <c r="T204" s="96"/>
      <c r="U204" s="96"/>
      <c r="V204" s="96"/>
      <c r="W204" s="96"/>
      <c r="X204" s="97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>
        <f>'[1]Radeaux &amp; Chutes'!BH21</f>
        <v>0</v>
      </c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</row>
    <row r="205" spans="1:93" s="6" customFormat="1" ht="15.95" hidden="1" customHeight="1" x14ac:dyDescent="0.2">
      <c r="A205" s="95" t="str">
        <f>IF(BI205=1,'[1]Radeaux &amp; Chutes'!A22,"")</f>
        <v/>
      </c>
      <c r="B205" s="88"/>
      <c r="C205" s="88"/>
      <c r="D205" s="88"/>
      <c r="E205" s="88"/>
      <c r="F205" s="96" t="str">
        <f>IF(BI205=1,'[1]Radeaux &amp; Chutes'!F22,"")</f>
        <v/>
      </c>
      <c r="G205" s="96"/>
      <c r="H205" s="96"/>
      <c r="I205" s="96"/>
      <c r="J205" s="96"/>
      <c r="K205" s="96"/>
      <c r="L205" s="96"/>
      <c r="M205" s="96"/>
      <c r="N205" s="96"/>
      <c r="O205" s="96"/>
      <c r="P205" s="96"/>
      <c r="Q205" s="96"/>
      <c r="R205" s="96"/>
      <c r="S205" s="96"/>
      <c r="T205" s="96"/>
      <c r="U205" s="96"/>
      <c r="V205" s="96"/>
      <c r="W205" s="96"/>
      <c r="X205" s="97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>
        <f>'[1]Radeaux &amp; Chutes'!BH22</f>
        <v>0</v>
      </c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</row>
    <row r="206" spans="1:93" s="6" customFormat="1" ht="15.95" hidden="1" customHeight="1" x14ac:dyDescent="0.2">
      <c r="A206" s="95" t="str">
        <f>IF(BI206=1,'[1]Radeaux &amp; Chutes'!A23,"")</f>
        <v/>
      </c>
      <c r="B206" s="88"/>
      <c r="C206" s="88"/>
      <c r="D206" s="88"/>
      <c r="E206" s="88"/>
      <c r="F206" s="96" t="str">
        <f>IF(BI206=1,'[1]Radeaux &amp; Chutes'!F23,"")</f>
        <v/>
      </c>
      <c r="G206" s="96"/>
      <c r="H206" s="96"/>
      <c r="I206" s="96"/>
      <c r="J206" s="96"/>
      <c r="K206" s="96"/>
      <c r="L206" s="96"/>
      <c r="M206" s="96"/>
      <c r="N206" s="96"/>
      <c r="O206" s="96"/>
      <c r="P206" s="96"/>
      <c r="Q206" s="96"/>
      <c r="R206" s="96"/>
      <c r="S206" s="96"/>
      <c r="T206" s="96"/>
      <c r="U206" s="96"/>
      <c r="V206" s="96"/>
      <c r="W206" s="96"/>
      <c r="X206" s="97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>
        <f>'[1]Radeaux &amp; Chutes'!BH23</f>
        <v>0</v>
      </c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</row>
    <row r="207" spans="1:93" s="6" customFormat="1" ht="15.95" hidden="1" customHeight="1" x14ac:dyDescent="0.2">
      <c r="A207" s="95" t="str">
        <f>IF(BI207=1,'[1]Radeaux &amp; Chutes'!A24,"")</f>
        <v/>
      </c>
      <c r="B207" s="88"/>
      <c r="C207" s="88"/>
      <c r="D207" s="88"/>
      <c r="E207" s="88"/>
      <c r="F207" s="96" t="str">
        <f>IF(BI207=1,'[1]Radeaux &amp; Chutes'!F24,"")</f>
        <v/>
      </c>
      <c r="G207" s="96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6"/>
      <c r="U207" s="96"/>
      <c r="V207" s="96"/>
      <c r="W207" s="96"/>
      <c r="X207" s="97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>
        <f>'[1]Radeaux &amp; Chutes'!BH24</f>
        <v>0</v>
      </c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</row>
    <row r="208" spans="1:93" s="6" customFormat="1" ht="15.95" hidden="1" customHeight="1" x14ac:dyDescent="0.2">
      <c r="A208" s="105" t="s">
        <v>26</v>
      </c>
      <c r="B208" s="106"/>
      <c r="C208" s="106"/>
      <c r="D208" s="106"/>
      <c r="E208" s="106"/>
      <c r="F208" s="106"/>
      <c r="G208" s="106"/>
      <c r="H208" s="106"/>
      <c r="I208" s="106"/>
      <c r="J208" s="106"/>
      <c r="K208" s="106"/>
      <c r="L208" s="106"/>
      <c r="M208" s="106"/>
      <c r="N208" s="106"/>
      <c r="O208" s="106"/>
      <c r="P208" s="106"/>
      <c r="Q208" s="106"/>
      <c r="R208" s="106"/>
      <c r="S208" s="106"/>
      <c r="T208" s="106"/>
      <c r="U208" s="106"/>
      <c r="V208" s="106"/>
      <c r="W208" s="106"/>
      <c r="X208" s="107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>
        <f>IF(OR(BI210=1,BI211=1,BI212=1,BI213=1,BI214=1,BI215=1,BI216=1,BI217=1,BI218=1,BI219=1),1,0)</f>
        <v>0</v>
      </c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</row>
    <row r="209" spans="1:93" s="6" customFormat="1" ht="15.95" hidden="1" customHeight="1" x14ac:dyDescent="0.2">
      <c r="A209" s="78" t="s">
        <v>18</v>
      </c>
      <c r="B209" s="79"/>
      <c r="C209" s="79"/>
      <c r="D209" s="79"/>
      <c r="E209" s="79"/>
      <c r="F209" s="79" t="s">
        <v>22</v>
      </c>
      <c r="G209" s="79"/>
      <c r="H209" s="79" t="s">
        <v>23</v>
      </c>
      <c r="I209" s="79"/>
      <c r="J209" s="79"/>
      <c r="K209" s="79" t="s">
        <v>24</v>
      </c>
      <c r="L209" s="79"/>
      <c r="M209" s="79"/>
      <c r="N209" s="79" t="s">
        <v>21</v>
      </c>
      <c r="O209" s="79"/>
      <c r="P209" s="79"/>
      <c r="Q209" s="79"/>
      <c r="R209" s="79"/>
      <c r="S209" s="79"/>
      <c r="T209" s="79"/>
      <c r="U209" s="79"/>
      <c r="V209" s="79"/>
      <c r="W209" s="79"/>
      <c r="X209" s="80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>
        <f>IF(OR(BI211=1,BI212=1,BI213=1,BI214=1,BI215=1,BI216=1,BI217=1,BI218=1,BI219=1),1,0)</f>
        <v>0</v>
      </c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</row>
    <row r="210" spans="1:93" s="6" customFormat="1" ht="15.95" hidden="1" customHeight="1" x14ac:dyDescent="0.2">
      <c r="A210" s="95" t="str">
        <f>IF(BI210=1,'[1]Radeaux &amp; Chutes'!A27,"")</f>
        <v/>
      </c>
      <c r="B210" s="88"/>
      <c r="C210" s="88"/>
      <c r="D210" s="88"/>
      <c r="E210" s="88"/>
      <c r="F210" s="96" t="str">
        <f>IF(BI210=1,'[1]Radeaux &amp; Chutes'!F27,"")</f>
        <v/>
      </c>
      <c r="G210" s="96"/>
      <c r="H210" s="96" t="str">
        <f>IF(BI210=1,'[1]Radeaux &amp; Chutes'!H27,"")</f>
        <v/>
      </c>
      <c r="I210" s="96"/>
      <c r="J210" s="96"/>
      <c r="K210" s="96" t="str">
        <f>IF(BI210=1,'[1]Radeaux &amp; Chutes'!K27,"")</f>
        <v/>
      </c>
      <c r="L210" s="96"/>
      <c r="M210" s="96"/>
      <c r="N210" s="96" t="str">
        <f>IF(BI210=1,'[1]Radeaux &amp; Chutes'!N27,"")</f>
        <v/>
      </c>
      <c r="O210" s="96"/>
      <c r="P210" s="96"/>
      <c r="Q210" s="96"/>
      <c r="R210" s="96"/>
      <c r="S210" s="96"/>
      <c r="T210" s="96"/>
      <c r="U210" s="96"/>
      <c r="V210" s="96"/>
      <c r="W210" s="96"/>
      <c r="X210" s="97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>
        <f>'[1]Radeaux &amp; Chutes'!BH27</f>
        <v>0</v>
      </c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</row>
    <row r="211" spans="1:93" s="6" customFormat="1" ht="15.95" hidden="1" customHeight="1" x14ac:dyDescent="0.2">
      <c r="A211" s="95" t="str">
        <f>IF(BI211=1,'[1]Radeaux &amp; Chutes'!A28,"")</f>
        <v/>
      </c>
      <c r="B211" s="88"/>
      <c r="C211" s="88"/>
      <c r="D211" s="88"/>
      <c r="E211" s="88"/>
      <c r="F211" s="96" t="str">
        <f>IF(BI211=1,'[1]Radeaux &amp; Chutes'!F28,"")</f>
        <v/>
      </c>
      <c r="G211" s="96"/>
      <c r="H211" s="96" t="str">
        <f>IF(BI211=1,'[1]Radeaux &amp; Chutes'!H28,"")</f>
        <v/>
      </c>
      <c r="I211" s="96"/>
      <c r="J211" s="96"/>
      <c r="K211" s="96" t="str">
        <f>IF(BI211=1,'[1]Radeaux &amp; Chutes'!K28,"")</f>
        <v/>
      </c>
      <c r="L211" s="96"/>
      <c r="M211" s="96"/>
      <c r="N211" s="96" t="str">
        <f>IF(BI211=1,'[1]Radeaux &amp; Chutes'!N28,"")</f>
        <v/>
      </c>
      <c r="O211" s="96"/>
      <c r="P211" s="96"/>
      <c r="Q211" s="96"/>
      <c r="R211" s="96"/>
      <c r="S211" s="96"/>
      <c r="T211" s="96"/>
      <c r="U211" s="96"/>
      <c r="V211" s="96"/>
      <c r="W211" s="96"/>
      <c r="X211" s="97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>
        <f>'[1]Radeaux &amp; Chutes'!BH28</f>
        <v>0</v>
      </c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</row>
    <row r="212" spans="1:93" s="6" customFormat="1" ht="15.95" hidden="1" customHeight="1" x14ac:dyDescent="0.2">
      <c r="A212" s="95" t="str">
        <f>IF(BI212=1,'[1]Radeaux &amp; Chutes'!A29,"")</f>
        <v/>
      </c>
      <c r="B212" s="88"/>
      <c r="C212" s="88"/>
      <c r="D212" s="88"/>
      <c r="E212" s="88"/>
      <c r="F212" s="96" t="str">
        <f>IF(BI212=1,'[1]Radeaux &amp; Chutes'!F29,"")</f>
        <v/>
      </c>
      <c r="G212" s="96"/>
      <c r="H212" s="96" t="str">
        <f>IF(BI212=1,'[1]Radeaux &amp; Chutes'!H29,"")</f>
        <v/>
      </c>
      <c r="I212" s="96"/>
      <c r="J212" s="96"/>
      <c r="K212" s="96" t="str">
        <f>IF(BI212=1,'[1]Radeaux &amp; Chutes'!K29,"")</f>
        <v/>
      </c>
      <c r="L212" s="96"/>
      <c r="M212" s="96"/>
      <c r="N212" s="96" t="str">
        <f>IF(BI212=1,'[1]Radeaux &amp; Chutes'!N29,"")</f>
        <v/>
      </c>
      <c r="O212" s="96"/>
      <c r="P212" s="96"/>
      <c r="Q212" s="96"/>
      <c r="R212" s="96"/>
      <c r="S212" s="96"/>
      <c r="T212" s="96"/>
      <c r="U212" s="96"/>
      <c r="V212" s="96"/>
      <c r="W212" s="96"/>
      <c r="X212" s="97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>
        <f>'[1]Radeaux &amp; Chutes'!BH29</f>
        <v>0</v>
      </c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</row>
    <row r="213" spans="1:93" s="6" customFormat="1" ht="15.95" hidden="1" customHeight="1" x14ac:dyDescent="0.2">
      <c r="A213" s="95" t="str">
        <f>IF(BI213=1,'[1]Radeaux &amp; Chutes'!A30,"")</f>
        <v/>
      </c>
      <c r="B213" s="88"/>
      <c r="C213" s="88"/>
      <c r="D213" s="88"/>
      <c r="E213" s="88"/>
      <c r="F213" s="96" t="str">
        <f>IF(BI213=1,'[1]Radeaux &amp; Chutes'!F30,"")</f>
        <v/>
      </c>
      <c r="G213" s="96"/>
      <c r="H213" s="96" t="str">
        <f>IF(BI213=1,'[1]Radeaux &amp; Chutes'!H30,"")</f>
        <v/>
      </c>
      <c r="I213" s="96"/>
      <c r="J213" s="96"/>
      <c r="K213" s="96" t="str">
        <f>IF(BI213=1,'[1]Radeaux &amp; Chutes'!K30,"")</f>
        <v/>
      </c>
      <c r="L213" s="96"/>
      <c r="M213" s="96"/>
      <c r="N213" s="96" t="str">
        <f>IF(BI213=1,'[1]Radeaux &amp; Chutes'!N30,"")</f>
        <v/>
      </c>
      <c r="O213" s="96"/>
      <c r="P213" s="96"/>
      <c r="Q213" s="96"/>
      <c r="R213" s="96"/>
      <c r="S213" s="96"/>
      <c r="T213" s="96"/>
      <c r="U213" s="96"/>
      <c r="V213" s="96"/>
      <c r="W213" s="96"/>
      <c r="X213" s="97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>
        <f>'[1]Radeaux &amp; Chutes'!BH30</f>
        <v>0</v>
      </c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</row>
    <row r="214" spans="1:93" s="6" customFormat="1" ht="15.95" hidden="1" customHeight="1" x14ac:dyDescent="0.2">
      <c r="A214" s="95" t="str">
        <f>IF(BI214=1,'[1]Radeaux &amp; Chutes'!A31,"")</f>
        <v/>
      </c>
      <c r="B214" s="88"/>
      <c r="C214" s="88"/>
      <c r="D214" s="88"/>
      <c r="E214" s="88"/>
      <c r="F214" s="96" t="str">
        <f>IF(BI214=1,'[1]Radeaux &amp; Chutes'!F31,"")</f>
        <v/>
      </c>
      <c r="G214" s="96"/>
      <c r="H214" s="96" t="str">
        <f>IF(BI214=1,'[1]Radeaux &amp; Chutes'!H31,"")</f>
        <v/>
      </c>
      <c r="I214" s="96"/>
      <c r="J214" s="96"/>
      <c r="K214" s="96" t="str">
        <f>IF(BI214=1,'[1]Radeaux &amp; Chutes'!K31,"")</f>
        <v/>
      </c>
      <c r="L214" s="96"/>
      <c r="M214" s="96"/>
      <c r="N214" s="96" t="str">
        <f>IF(BI214=1,'[1]Radeaux &amp; Chutes'!N31,"")</f>
        <v/>
      </c>
      <c r="O214" s="96"/>
      <c r="P214" s="96"/>
      <c r="Q214" s="96"/>
      <c r="R214" s="96"/>
      <c r="S214" s="96"/>
      <c r="T214" s="96"/>
      <c r="U214" s="96"/>
      <c r="V214" s="96"/>
      <c r="W214" s="96"/>
      <c r="X214" s="97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>
        <f>'[1]Radeaux &amp; Chutes'!BH31</f>
        <v>0</v>
      </c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</row>
    <row r="215" spans="1:93" s="6" customFormat="1" ht="15.95" hidden="1" customHeight="1" x14ac:dyDescent="0.2">
      <c r="A215" s="95" t="str">
        <f>IF(BI215=1,'[1]Radeaux &amp; Chutes'!A32,"")</f>
        <v/>
      </c>
      <c r="B215" s="88"/>
      <c r="C215" s="88"/>
      <c r="D215" s="88"/>
      <c r="E215" s="88"/>
      <c r="F215" s="96" t="str">
        <f>IF(BI215=1,'[1]Radeaux &amp; Chutes'!F32,"")</f>
        <v/>
      </c>
      <c r="G215" s="96"/>
      <c r="H215" s="96" t="str">
        <f>IF(BI215=1,'[1]Radeaux &amp; Chutes'!H32,"")</f>
        <v/>
      </c>
      <c r="I215" s="96"/>
      <c r="J215" s="96"/>
      <c r="K215" s="96" t="str">
        <f>IF(BI215=1,'[1]Radeaux &amp; Chutes'!K32,"")</f>
        <v/>
      </c>
      <c r="L215" s="96"/>
      <c r="M215" s="96"/>
      <c r="N215" s="96" t="str">
        <f>IF(BI215=1,'[1]Radeaux &amp; Chutes'!N32,"")</f>
        <v/>
      </c>
      <c r="O215" s="96"/>
      <c r="P215" s="96"/>
      <c r="Q215" s="96"/>
      <c r="R215" s="96"/>
      <c r="S215" s="96"/>
      <c r="T215" s="96"/>
      <c r="U215" s="96"/>
      <c r="V215" s="96"/>
      <c r="W215" s="96"/>
      <c r="X215" s="97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>
        <f>'[1]Radeaux &amp; Chutes'!BH32</f>
        <v>0</v>
      </c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</row>
    <row r="216" spans="1:93" s="6" customFormat="1" ht="15.95" hidden="1" customHeight="1" x14ac:dyDescent="0.2">
      <c r="A216" s="95" t="str">
        <f>IF(BI216=1,'[1]Radeaux &amp; Chutes'!A33,"")</f>
        <v/>
      </c>
      <c r="B216" s="88"/>
      <c r="C216" s="88"/>
      <c r="D216" s="88"/>
      <c r="E216" s="88"/>
      <c r="F216" s="96" t="str">
        <f>IF(BI216=1,'[1]Radeaux &amp; Chutes'!F33,"")</f>
        <v/>
      </c>
      <c r="G216" s="96"/>
      <c r="H216" s="96" t="str">
        <f>IF(BI216=1,'[1]Radeaux &amp; Chutes'!H33,"")</f>
        <v/>
      </c>
      <c r="I216" s="96"/>
      <c r="J216" s="96"/>
      <c r="K216" s="96" t="str">
        <f>IF(BI216=1,'[1]Radeaux &amp; Chutes'!K33,"")</f>
        <v/>
      </c>
      <c r="L216" s="96"/>
      <c r="M216" s="96"/>
      <c r="N216" s="96" t="str">
        <f>IF(BI216=1,'[1]Radeaux &amp; Chutes'!N33,"")</f>
        <v/>
      </c>
      <c r="O216" s="96"/>
      <c r="P216" s="96"/>
      <c r="Q216" s="96"/>
      <c r="R216" s="96"/>
      <c r="S216" s="96"/>
      <c r="T216" s="96"/>
      <c r="U216" s="96"/>
      <c r="V216" s="96"/>
      <c r="W216" s="96"/>
      <c r="X216" s="97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>
        <f>'[1]Radeaux &amp; Chutes'!BH33</f>
        <v>0</v>
      </c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</row>
    <row r="217" spans="1:93" s="6" customFormat="1" ht="15.95" hidden="1" customHeight="1" x14ac:dyDescent="0.2">
      <c r="A217" s="95" t="str">
        <f>IF(BI217=1,'[1]Radeaux &amp; Chutes'!A34,"")</f>
        <v/>
      </c>
      <c r="B217" s="88"/>
      <c r="C217" s="88"/>
      <c r="D217" s="88"/>
      <c r="E217" s="88"/>
      <c r="F217" s="96" t="str">
        <f>IF(BI217=1,'[1]Radeaux &amp; Chutes'!F34,"")</f>
        <v/>
      </c>
      <c r="G217" s="96"/>
      <c r="H217" s="96" t="str">
        <f>IF(BI217=1,'[1]Radeaux &amp; Chutes'!H34,"")</f>
        <v/>
      </c>
      <c r="I217" s="96"/>
      <c r="J217" s="96"/>
      <c r="K217" s="96" t="str">
        <f>IF(BI217=1,'[1]Radeaux &amp; Chutes'!K34,"")</f>
        <v/>
      </c>
      <c r="L217" s="96"/>
      <c r="M217" s="96"/>
      <c r="N217" s="96" t="str">
        <f>IF(BI217=1,'[1]Radeaux &amp; Chutes'!N34,"")</f>
        <v/>
      </c>
      <c r="O217" s="96"/>
      <c r="P217" s="96"/>
      <c r="Q217" s="96"/>
      <c r="R217" s="96"/>
      <c r="S217" s="96"/>
      <c r="T217" s="96"/>
      <c r="U217" s="96"/>
      <c r="V217" s="96"/>
      <c r="W217" s="96"/>
      <c r="X217" s="97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>
        <f>'[1]Radeaux &amp; Chutes'!BH34</f>
        <v>0</v>
      </c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</row>
    <row r="218" spans="1:93" s="6" customFormat="1" ht="15.95" hidden="1" customHeight="1" x14ac:dyDescent="0.2">
      <c r="A218" s="95" t="str">
        <f>IF(BI218=1,'[1]Radeaux &amp; Chutes'!A35,"")</f>
        <v/>
      </c>
      <c r="B218" s="88"/>
      <c r="C218" s="88"/>
      <c r="D218" s="88"/>
      <c r="E218" s="88"/>
      <c r="F218" s="96" t="str">
        <f>IF(BI218=1,'[1]Radeaux &amp; Chutes'!F35,"")</f>
        <v/>
      </c>
      <c r="G218" s="96"/>
      <c r="H218" s="96" t="str">
        <f>IF(BI218=1,'[1]Radeaux &amp; Chutes'!H35,"")</f>
        <v/>
      </c>
      <c r="I218" s="96"/>
      <c r="J218" s="96"/>
      <c r="K218" s="96" t="str">
        <f>IF(BI218=1,'[1]Radeaux &amp; Chutes'!K35,"")</f>
        <v/>
      </c>
      <c r="L218" s="96"/>
      <c r="M218" s="96"/>
      <c r="N218" s="96" t="str">
        <f>IF(BI218=1,'[1]Radeaux &amp; Chutes'!N35,"")</f>
        <v/>
      </c>
      <c r="O218" s="96"/>
      <c r="P218" s="96"/>
      <c r="Q218" s="96"/>
      <c r="R218" s="96"/>
      <c r="S218" s="96"/>
      <c r="T218" s="96"/>
      <c r="U218" s="96"/>
      <c r="V218" s="96"/>
      <c r="W218" s="96"/>
      <c r="X218" s="97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>
        <f>'[1]Radeaux &amp; Chutes'!BH35</f>
        <v>0</v>
      </c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</row>
    <row r="219" spans="1:93" s="6" customFormat="1" ht="15.95" hidden="1" customHeight="1" x14ac:dyDescent="0.2">
      <c r="A219" s="116" t="str">
        <f>IF(BI219=1,'[1]Radeaux &amp; Chutes'!A36,"")</f>
        <v/>
      </c>
      <c r="B219" s="90"/>
      <c r="C219" s="90"/>
      <c r="D219" s="90"/>
      <c r="E219" s="90"/>
      <c r="F219" s="117" t="str">
        <f>IF(BI219=1,'[1]Radeaux &amp; Chutes'!F36,"")</f>
        <v/>
      </c>
      <c r="G219" s="117"/>
      <c r="H219" s="117" t="str">
        <f>IF(BI219=1,'[1]Radeaux &amp; Chutes'!H36,"")</f>
        <v/>
      </c>
      <c r="I219" s="117"/>
      <c r="J219" s="117"/>
      <c r="K219" s="117" t="str">
        <f>IF(BI219=1,'[1]Radeaux &amp; Chutes'!K36,"")</f>
        <v/>
      </c>
      <c r="L219" s="117"/>
      <c r="M219" s="117"/>
      <c r="N219" s="117" t="str">
        <f>IF(BI219=1,'[1]Radeaux &amp; Chutes'!N36,"")</f>
        <v/>
      </c>
      <c r="O219" s="117"/>
      <c r="P219" s="117"/>
      <c r="Q219" s="117"/>
      <c r="R219" s="117"/>
      <c r="S219" s="117"/>
      <c r="T219" s="117"/>
      <c r="U219" s="117"/>
      <c r="V219" s="117"/>
      <c r="W219" s="117"/>
      <c r="X219" s="118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>
        <f>'[1]Radeaux &amp; Chutes'!BH36</f>
        <v>0</v>
      </c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</row>
    <row r="220" spans="1:93" ht="36" customHeight="1" thickBot="1" x14ac:dyDescent="0.25">
      <c r="A220" s="53"/>
      <c r="B220" s="54"/>
      <c r="C220" s="54"/>
      <c r="D220" s="54"/>
      <c r="E220" s="54"/>
      <c r="F220" s="54"/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4"/>
      <c r="S220" s="54"/>
      <c r="T220" s="54"/>
      <c r="U220" s="54"/>
      <c r="V220" s="54"/>
      <c r="W220" s="54"/>
      <c r="X220" s="5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>
        <v>1</v>
      </c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</row>
    <row r="221" spans="1:93" s="6" customFormat="1" ht="15.95" hidden="1" customHeight="1" x14ac:dyDescent="0.2">
      <c r="A221" s="105" t="s">
        <v>27</v>
      </c>
      <c r="B221" s="106"/>
      <c r="C221" s="106"/>
      <c r="D221" s="106"/>
      <c r="E221" s="106"/>
      <c r="F221" s="106"/>
      <c r="G221" s="106"/>
      <c r="H221" s="106"/>
      <c r="I221" s="106"/>
      <c r="J221" s="106"/>
      <c r="K221" s="106"/>
      <c r="L221" s="106"/>
      <c r="M221" s="106"/>
      <c r="N221" s="106"/>
      <c r="O221" s="106"/>
      <c r="P221" s="106"/>
      <c r="Q221" s="106"/>
      <c r="R221" s="106"/>
      <c r="S221" s="106"/>
      <c r="T221" s="106"/>
      <c r="U221" s="106"/>
      <c r="V221" s="106"/>
      <c r="W221" s="106"/>
      <c r="X221" s="107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>
        <f>IF(OR(BI223=1,BI224=1,BI225=1),1,0)</f>
        <v>0</v>
      </c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</row>
    <row r="222" spans="1:93" s="6" customFormat="1" ht="15.95" hidden="1" customHeight="1" x14ac:dyDescent="0.2">
      <c r="A222" s="64" t="s">
        <v>6</v>
      </c>
      <c r="B222" s="65"/>
      <c r="C222" s="65"/>
      <c r="D222" s="65"/>
      <c r="E222" s="65"/>
      <c r="F222" s="65"/>
      <c r="G222" s="65"/>
      <c r="H222" s="65"/>
      <c r="I222" s="65" t="s">
        <v>28</v>
      </c>
      <c r="J222" s="65"/>
      <c r="K222" s="65"/>
      <c r="L222" s="65"/>
      <c r="M222" s="65"/>
      <c r="N222" s="65" t="s">
        <v>29</v>
      </c>
      <c r="O222" s="65"/>
      <c r="P222" s="65"/>
      <c r="Q222" s="65" t="s">
        <v>21</v>
      </c>
      <c r="R222" s="65"/>
      <c r="S222" s="65"/>
      <c r="T222" s="65"/>
      <c r="U222" s="65"/>
      <c r="V222" s="65"/>
      <c r="W222" s="65"/>
      <c r="X222" s="66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>
        <f>IF(OR(BI223=1,BI224=1,BI225=1),1,0)</f>
        <v>0</v>
      </c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</row>
    <row r="223" spans="1:93" s="6" customFormat="1" ht="15.95" hidden="1" customHeight="1" x14ac:dyDescent="0.2">
      <c r="A223" s="114" t="str">
        <f>IF(BI223=1,'[1]Radio SAR'!A3,"")</f>
        <v/>
      </c>
      <c r="B223" s="93"/>
      <c r="C223" s="93"/>
      <c r="D223" s="93"/>
      <c r="E223" s="93"/>
      <c r="F223" s="93"/>
      <c r="G223" s="93"/>
      <c r="H223" s="115"/>
      <c r="I223" s="108" t="str">
        <f>IF(BI223=1,'[1]Radio SAR'!I3,"")</f>
        <v/>
      </c>
      <c r="J223" s="28"/>
      <c r="K223" s="28"/>
      <c r="L223" s="28"/>
      <c r="M223" s="29"/>
      <c r="N223" s="96" t="str">
        <f>IF(BI223=1,'[1]Radio SAR'!N3,"")</f>
        <v/>
      </c>
      <c r="O223" s="96"/>
      <c r="P223" s="96"/>
      <c r="Q223" s="96" t="str">
        <f>IF(BI223=1,'[1]Radio SAR'!Q3,"")</f>
        <v/>
      </c>
      <c r="R223" s="96"/>
      <c r="S223" s="96"/>
      <c r="T223" s="96"/>
      <c r="U223" s="96"/>
      <c r="V223" s="96"/>
      <c r="W223" s="96"/>
      <c r="X223" s="97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>
        <f>'[1]Radio SAR'!AV3</f>
        <v>0</v>
      </c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</row>
    <row r="224" spans="1:93" s="6" customFormat="1" ht="15.95" hidden="1" customHeight="1" x14ac:dyDescent="0.2">
      <c r="A224" s="95" t="str">
        <f>IF(BI224=1,'[1]Radio SAR'!A4,"")</f>
        <v/>
      </c>
      <c r="B224" s="88"/>
      <c r="C224" s="88"/>
      <c r="D224" s="88"/>
      <c r="E224" s="88"/>
      <c r="F224" s="88"/>
      <c r="G224" s="88"/>
      <c r="H224" s="88"/>
      <c r="I224" s="108" t="str">
        <f>IF(BI224=1,'[1]Radio SAR'!I4,"")</f>
        <v/>
      </c>
      <c r="J224" s="28"/>
      <c r="K224" s="28"/>
      <c r="L224" s="28"/>
      <c r="M224" s="29"/>
      <c r="N224" s="96" t="str">
        <f>IF(BI224=1,'[1]Radio SAR'!N4,"")</f>
        <v/>
      </c>
      <c r="O224" s="96"/>
      <c r="P224" s="96"/>
      <c r="Q224" s="96" t="str">
        <f>IF(BI224=1,'[1]Radio SAR'!Q4,"")</f>
        <v/>
      </c>
      <c r="R224" s="96"/>
      <c r="S224" s="96"/>
      <c r="T224" s="96"/>
      <c r="U224" s="96"/>
      <c r="V224" s="96"/>
      <c r="W224" s="96"/>
      <c r="X224" s="97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>
        <f>'[1]Radio SAR'!AV4</f>
        <v>0</v>
      </c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</row>
    <row r="225" spans="1:93" s="6" customFormat="1" ht="15.95" hidden="1" customHeight="1" x14ac:dyDescent="0.2">
      <c r="A225" s="95" t="str">
        <f>IF(BI225=1,'[1]Radio SAR'!A5,"")</f>
        <v/>
      </c>
      <c r="B225" s="88"/>
      <c r="C225" s="88"/>
      <c r="D225" s="88"/>
      <c r="E225" s="88"/>
      <c r="F225" s="88"/>
      <c r="G225" s="88"/>
      <c r="H225" s="88"/>
      <c r="I225" s="108" t="str">
        <f>IF(BI225=1,'[1]Radio SAR'!I5,"")</f>
        <v/>
      </c>
      <c r="J225" s="28"/>
      <c r="K225" s="28"/>
      <c r="L225" s="28"/>
      <c r="M225" s="29"/>
      <c r="N225" s="96" t="str">
        <f>IF(BI225=1,'[1]Radio SAR'!N5,"")</f>
        <v/>
      </c>
      <c r="O225" s="96"/>
      <c r="P225" s="96"/>
      <c r="Q225" s="96" t="str">
        <f>IF(BI225=1,'[1]Radio SAR'!Q5,"")</f>
        <v/>
      </c>
      <c r="R225" s="96"/>
      <c r="S225" s="96"/>
      <c r="T225" s="96"/>
      <c r="U225" s="96"/>
      <c r="V225" s="96"/>
      <c r="W225" s="96"/>
      <c r="X225" s="97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>
        <f>'[1]Radio SAR'!AV5</f>
        <v>0</v>
      </c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</row>
    <row r="226" spans="1:93" s="6" customFormat="1" ht="15.95" hidden="1" customHeight="1" x14ac:dyDescent="0.2">
      <c r="A226" s="105" t="s">
        <v>25</v>
      </c>
      <c r="B226" s="106"/>
      <c r="C226" s="106"/>
      <c r="D226" s="106"/>
      <c r="E226" s="106"/>
      <c r="F226" s="106"/>
      <c r="G226" s="106"/>
      <c r="H226" s="106"/>
      <c r="I226" s="106"/>
      <c r="J226" s="106"/>
      <c r="K226" s="106"/>
      <c r="L226" s="106"/>
      <c r="M226" s="106"/>
      <c r="N226" s="106"/>
      <c r="O226" s="106"/>
      <c r="P226" s="106"/>
      <c r="Q226" s="106"/>
      <c r="R226" s="106"/>
      <c r="S226" s="106"/>
      <c r="T226" s="106"/>
      <c r="U226" s="106"/>
      <c r="V226" s="106"/>
      <c r="W226" s="106"/>
      <c r="X226" s="107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>
        <f>IF(OR(BI228=1,BI229=1),1,0)</f>
        <v>0</v>
      </c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</row>
    <row r="227" spans="1:93" s="6" customFormat="1" ht="15.95" hidden="1" customHeight="1" x14ac:dyDescent="0.2">
      <c r="A227" s="109" t="s">
        <v>18</v>
      </c>
      <c r="B227" s="110"/>
      <c r="C227" s="110"/>
      <c r="D227" s="110"/>
      <c r="E227" s="110"/>
      <c r="F227" s="110"/>
      <c r="G227" s="110"/>
      <c r="H227" s="111"/>
      <c r="I227" s="112" t="s">
        <v>21</v>
      </c>
      <c r="J227" s="110"/>
      <c r="K227" s="110"/>
      <c r="L227" s="110"/>
      <c r="M227" s="110"/>
      <c r="N227" s="110"/>
      <c r="O227" s="110"/>
      <c r="P227" s="110"/>
      <c r="Q227" s="110"/>
      <c r="R227" s="110"/>
      <c r="S227" s="110"/>
      <c r="T227" s="110"/>
      <c r="U227" s="110"/>
      <c r="V227" s="110"/>
      <c r="W227" s="110"/>
      <c r="X227" s="113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>
        <f>IF(OR(BI228=1,BI229=1),1,0)</f>
        <v>0</v>
      </c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</row>
    <row r="228" spans="1:93" s="6" customFormat="1" ht="15.95" hidden="1" customHeight="1" x14ac:dyDescent="0.2">
      <c r="A228" s="95" t="str">
        <f>IF(BI228=1,'[1]Radio SAR'!A8,"")</f>
        <v/>
      </c>
      <c r="B228" s="88"/>
      <c r="C228" s="88"/>
      <c r="D228" s="88"/>
      <c r="E228" s="88"/>
      <c r="F228" s="88"/>
      <c r="G228" s="88"/>
      <c r="H228" s="88"/>
      <c r="I228" s="96" t="str">
        <f>IF(BI228=1,'[1]Radio SAR'!I8,"")</f>
        <v/>
      </c>
      <c r="J228" s="96"/>
      <c r="K228" s="96"/>
      <c r="L228" s="96"/>
      <c r="M228" s="96"/>
      <c r="N228" s="96"/>
      <c r="O228" s="96"/>
      <c r="P228" s="96"/>
      <c r="Q228" s="96"/>
      <c r="R228" s="96"/>
      <c r="S228" s="96"/>
      <c r="T228" s="96"/>
      <c r="U228" s="96"/>
      <c r="V228" s="96"/>
      <c r="W228" s="96"/>
      <c r="X228" s="97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>
        <f>'[1]Radio SAR'!AV8</f>
        <v>0</v>
      </c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</row>
    <row r="229" spans="1:93" s="6" customFormat="1" ht="15.95" hidden="1" customHeight="1" x14ac:dyDescent="0.2">
      <c r="A229" s="101" t="str">
        <f>IF(BI229=1,'[1]Radio SAR'!A9,"")</f>
        <v/>
      </c>
      <c r="B229" s="102"/>
      <c r="C229" s="102"/>
      <c r="D229" s="102"/>
      <c r="E229" s="102"/>
      <c r="F229" s="102"/>
      <c r="G229" s="102"/>
      <c r="H229" s="102"/>
      <c r="I229" s="103" t="str">
        <f>IF(BI229=1,'[1]Radio SAR'!I9,"")</f>
        <v/>
      </c>
      <c r="J229" s="103"/>
      <c r="K229" s="103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3"/>
      <c r="W229" s="103"/>
      <c r="X229" s="104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>
        <f>'[1]Radio SAR'!AV9</f>
        <v>0</v>
      </c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</row>
    <row r="230" spans="1:93" s="6" customFormat="1" ht="15.95" hidden="1" customHeight="1" x14ac:dyDescent="0.2">
      <c r="A230" s="105" t="s">
        <v>30</v>
      </c>
      <c r="B230" s="106"/>
      <c r="C230" s="106"/>
      <c r="D230" s="106"/>
      <c r="E230" s="106"/>
      <c r="F230" s="106"/>
      <c r="G230" s="106"/>
      <c r="H230" s="106"/>
      <c r="I230" s="106"/>
      <c r="J230" s="106"/>
      <c r="K230" s="106"/>
      <c r="L230" s="106"/>
      <c r="M230" s="106"/>
      <c r="N230" s="106"/>
      <c r="O230" s="106"/>
      <c r="P230" s="106"/>
      <c r="Q230" s="106"/>
      <c r="R230" s="106"/>
      <c r="S230" s="106"/>
      <c r="T230" s="106"/>
      <c r="U230" s="106"/>
      <c r="V230" s="106"/>
      <c r="W230" s="106"/>
      <c r="X230" s="107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>
        <f>IF(OR(BI232=1,BI233=1,BI234=1),1,0)</f>
        <v>0</v>
      </c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</row>
    <row r="231" spans="1:93" s="6" customFormat="1" ht="15.95" hidden="1" customHeight="1" x14ac:dyDescent="0.2">
      <c r="A231" s="64" t="s">
        <v>6</v>
      </c>
      <c r="B231" s="65"/>
      <c r="C231" s="65"/>
      <c r="D231" s="65"/>
      <c r="E231" s="65"/>
      <c r="F231" s="65"/>
      <c r="G231" s="65"/>
      <c r="H231" s="65"/>
      <c r="I231" s="65" t="s">
        <v>28</v>
      </c>
      <c r="J231" s="65"/>
      <c r="K231" s="65"/>
      <c r="L231" s="65"/>
      <c r="M231" s="65"/>
      <c r="N231" s="65" t="s">
        <v>29</v>
      </c>
      <c r="O231" s="65"/>
      <c r="P231" s="65"/>
      <c r="Q231" s="65" t="s">
        <v>21</v>
      </c>
      <c r="R231" s="65"/>
      <c r="S231" s="65"/>
      <c r="T231" s="65"/>
      <c r="U231" s="65"/>
      <c r="V231" s="65"/>
      <c r="W231" s="65"/>
      <c r="X231" s="66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>
        <f>IF(OR(BI232=1,BI233=1,BI234=1),1,0)</f>
        <v>0</v>
      </c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</row>
    <row r="232" spans="1:93" s="6" customFormat="1" ht="15.95" hidden="1" customHeight="1" x14ac:dyDescent="0.2">
      <c r="A232" s="95" t="str">
        <f>IF(BI232=1,'[1]Radio SAR'!A12,"")</f>
        <v/>
      </c>
      <c r="B232" s="88"/>
      <c r="C232" s="88"/>
      <c r="D232" s="88"/>
      <c r="E232" s="88"/>
      <c r="F232" s="88"/>
      <c r="G232" s="88"/>
      <c r="H232" s="88"/>
      <c r="I232" s="96" t="str">
        <f>IF(BI232=1,'[1]Radio SAR'!I12,"")</f>
        <v/>
      </c>
      <c r="J232" s="96"/>
      <c r="K232" s="96"/>
      <c r="L232" s="96"/>
      <c r="M232" s="96"/>
      <c r="N232" s="96" t="str">
        <f>IF(BI232=1,'[1]Radio SAR'!N12,"")</f>
        <v/>
      </c>
      <c r="O232" s="96"/>
      <c r="P232" s="96"/>
      <c r="Q232" s="96" t="str">
        <f>IF(BI232=1,'[1]Radio SAR'!Q12,"")</f>
        <v/>
      </c>
      <c r="R232" s="96"/>
      <c r="S232" s="96"/>
      <c r="T232" s="96"/>
      <c r="U232" s="96"/>
      <c r="V232" s="96"/>
      <c r="W232" s="96"/>
      <c r="X232" s="97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>
        <f>'[1]Radio SAR'!AV12</f>
        <v>0</v>
      </c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</row>
    <row r="233" spans="1:93" s="6" customFormat="1" ht="15.95" hidden="1" customHeight="1" x14ac:dyDescent="0.2">
      <c r="A233" s="95" t="str">
        <f>IF(BI233=1,'[1]Radio SAR'!A13,"")</f>
        <v/>
      </c>
      <c r="B233" s="88"/>
      <c r="C233" s="88"/>
      <c r="D233" s="88"/>
      <c r="E233" s="88"/>
      <c r="F233" s="88"/>
      <c r="G233" s="88"/>
      <c r="H233" s="88"/>
      <c r="I233" s="96" t="str">
        <f>IF(BI233=1,'[1]Radio SAR'!I13,"")</f>
        <v/>
      </c>
      <c r="J233" s="96"/>
      <c r="K233" s="96"/>
      <c r="L233" s="96"/>
      <c r="M233" s="96"/>
      <c r="N233" s="96" t="str">
        <f>IF(BI233=1,'[1]Radio SAR'!N13,"")</f>
        <v/>
      </c>
      <c r="O233" s="96"/>
      <c r="P233" s="96"/>
      <c r="Q233" s="96" t="str">
        <f>IF(BI233=1,'[1]Radio SAR'!Q13,"")</f>
        <v/>
      </c>
      <c r="R233" s="96"/>
      <c r="S233" s="96"/>
      <c r="T233" s="96"/>
      <c r="U233" s="96"/>
      <c r="V233" s="96"/>
      <c r="W233" s="96"/>
      <c r="X233" s="97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>
        <f>'[1]Radio SAR'!AV13</f>
        <v>0</v>
      </c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</row>
    <row r="234" spans="1:93" s="6" customFormat="1" ht="15.95" hidden="1" customHeight="1" x14ac:dyDescent="0.2">
      <c r="A234" s="95" t="str">
        <f>IF(BI234=1,'[1]Radio SAR'!A14,"")</f>
        <v/>
      </c>
      <c r="B234" s="88"/>
      <c r="C234" s="88"/>
      <c r="D234" s="88"/>
      <c r="E234" s="88"/>
      <c r="F234" s="88"/>
      <c r="G234" s="88"/>
      <c r="H234" s="88"/>
      <c r="I234" s="96" t="str">
        <f>IF(BI234=1,'[1]Radio SAR'!I14,"")</f>
        <v/>
      </c>
      <c r="J234" s="96"/>
      <c r="K234" s="96"/>
      <c r="L234" s="96"/>
      <c r="M234" s="96"/>
      <c r="N234" s="96" t="str">
        <f>IF(BI234=1,'[1]Radio SAR'!N14,"")</f>
        <v/>
      </c>
      <c r="O234" s="96"/>
      <c r="P234" s="96"/>
      <c r="Q234" s="96" t="str">
        <f>IF(BI234=1,'[1]Radio SAR'!Q14,"")</f>
        <v/>
      </c>
      <c r="R234" s="96"/>
      <c r="S234" s="96"/>
      <c r="T234" s="96"/>
      <c r="U234" s="96"/>
      <c r="V234" s="96"/>
      <c r="W234" s="96"/>
      <c r="X234" s="97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>
        <f>'[1]Radio SAR'!AV14</f>
        <v>0</v>
      </c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</row>
    <row r="235" spans="1:93" s="6" customFormat="1" ht="15.95" hidden="1" customHeight="1" x14ac:dyDescent="0.2">
      <c r="A235" s="98" t="s">
        <v>31</v>
      </c>
      <c r="B235" s="99"/>
      <c r="C235" s="99"/>
      <c r="D235" s="99"/>
      <c r="E235" s="99"/>
      <c r="F235" s="99"/>
      <c r="G235" s="99"/>
      <c r="H235" s="99"/>
      <c r="I235" s="99"/>
      <c r="J235" s="99"/>
      <c r="K235" s="99"/>
      <c r="L235" s="99"/>
      <c r="M235" s="99"/>
      <c r="N235" s="99"/>
      <c r="O235" s="99"/>
      <c r="P235" s="99"/>
      <c r="Q235" s="99"/>
      <c r="R235" s="99"/>
      <c r="S235" s="99"/>
      <c r="T235" s="99"/>
      <c r="U235" s="99"/>
      <c r="V235" s="99"/>
      <c r="W235" s="99"/>
      <c r="X235" s="100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>
        <f>IF(OR(BI237=1,BI238=1,BI239=1,BI240=1,BI241=1,BI242=1),1,0)</f>
        <v>0</v>
      </c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</row>
    <row r="236" spans="1:93" s="6" customFormat="1" ht="15.95" hidden="1" customHeight="1" x14ac:dyDescent="0.2">
      <c r="A236" s="64" t="s">
        <v>6</v>
      </c>
      <c r="B236" s="65"/>
      <c r="C236" s="65"/>
      <c r="D236" s="65"/>
      <c r="E236" s="65"/>
      <c r="F236" s="65"/>
      <c r="G236" s="65"/>
      <c r="H236" s="65"/>
      <c r="I236" s="65" t="s">
        <v>28</v>
      </c>
      <c r="J236" s="65"/>
      <c r="K236" s="65"/>
      <c r="L236" s="65"/>
      <c r="M236" s="65"/>
      <c r="N236" s="65" t="s">
        <v>29</v>
      </c>
      <c r="O236" s="65"/>
      <c r="P236" s="65"/>
      <c r="Q236" s="65" t="s">
        <v>21</v>
      </c>
      <c r="R236" s="65"/>
      <c r="S236" s="65"/>
      <c r="T236" s="65"/>
      <c r="U236" s="65"/>
      <c r="V236" s="65"/>
      <c r="W236" s="65"/>
      <c r="X236" s="66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>
        <f>IF(OR(BI237=1,BI238=1,BI239=1,BI240=1,BI241=1,BI242=1),1,0)</f>
        <v>0</v>
      </c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</row>
    <row r="237" spans="1:93" s="6" customFormat="1" ht="15.95" hidden="1" customHeight="1" x14ac:dyDescent="0.2">
      <c r="A237" s="11" t="str">
        <f>IF(BI237=1,'[1]Radio SAR'!A17,"")</f>
        <v/>
      </c>
      <c r="B237" s="88" t="str">
        <f>IF(BI237=1,'[1]Radio SAR'!B17,"")</f>
        <v/>
      </c>
      <c r="C237" s="88"/>
      <c r="D237" s="88"/>
      <c r="E237" s="88"/>
      <c r="F237" s="88"/>
      <c r="G237" s="88"/>
      <c r="H237" s="88"/>
      <c r="I237" s="88" t="str">
        <f>IF(BI237=1,'[1]Radio SAR'!I17,"")</f>
        <v/>
      </c>
      <c r="J237" s="88"/>
      <c r="K237" s="88"/>
      <c r="L237" s="88"/>
      <c r="M237" s="88"/>
      <c r="N237" s="88" t="str">
        <f>IF(BI237=1,'[1]Radio SAR'!N17,"")</f>
        <v/>
      </c>
      <c r="O237" s="88"/>
      <c r="P237" s="88"/>
      <c r="Q237" s="92" t="str">
        <f>IF(BI237=1,'[1]Radio SAR'!Q17,"")</f>
        <v/>
      </c>
      <c r="R237" s="93"/>
      <c r="S237" s="93"/>
      <c r="T237" s="93"/>
      <c r="U237" s="93"/>
      <c r="V237" s="93"/>
      <c r="W237" s="93"/>
      <c r="X237" s="94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>
        <f>'[1]Radio SAR'!AV17</f>
        <v>0</v>
      </c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</row>
    <row r="238" spans="1:93" s="6" customFormat="1" ht="15.95" hidden="1" customHeight="1" x14ac:dyDescent="0.2">
      <c r="A238" s="11" t="str">
        <f>IF(BI238=1,'[1]Radio SAR'!A18,"")</f>
        <v/>
      </c>
      <c r="B238" s="88" t="str">
        <f>IF(BI238=1,'[1]Radio SAR'!B18,"")</f>
        <v/>
      </c>
      <c r="C238" s="88"/>
      <c r="D238" s="88"/>
      <c r="E238" s="88"/>
      <c r="F238" s="88"/>
      <c r="G238" s="88"/>
      <c r="H238" s="88"/>
      <c r="I238" s="88" t="str">
        <f>IF(BI238=1,'[1]Radio SAR'!I18,"")</f>
        <v/>
      </c>
      <c r="J238" s="88"/>
      <c r="K238" s="88"/>
      <c r="L238" s="88"/>
      <c r="M238" s="88"/>
      <c r="N238" s="88" t="str">
        <f>IF(BI238=1,'[1]Radio SAR'!N18,"")</f>
        <v/>
      </c>
      <c r="O238" s="88"/>
      <c r="P238" s="88"/>
      <c r="Q238" s="88" t="str">
        <f>IF(BI238=1,'[1]Radio SAR'!Q18,"")</f>
        <v/>
      </c>
      <c r="R238" s="88"/>
      <c r="S238" s="88"/>
      <c r="T238" s="88"/>
      <c r="U238" s="88"/>
      <c r="V238" s="88"/>
      <c r="W238" s="88"/>
      <c r="X238" s="89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>
        <f>'[1]Radio SAR'!AV18</f>
        <v>0</v>
      </c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</row>
    <row r="239" spans="1:93" s="6" customFormat="1" ht="15.95" hidden="1" customHeight="1" x14ac:dyDescent="0.2">
      <c r="A239" s="11" t="str">
        <f>IF(BI239=1,'[1]Radio SAR'!A19,"")</f>
        <v/>
      </c>
      <c r="B239" s="88" t="str">
        <f>IF(BI239=1,'[1]Radio SAR'!B19,"")</f>
        <v/>
      </c>
      <c r="C239" s="88"/>
      <c r="D239" s="88"/>
      <c r="E239" s="88"/>
      <c r="F239" s="88"/>
      <c r="G239" s="88"/>
      <c r="H239" s="88"/>
      <c r="I239" s="88" t="str">
        <f>IF(BI239=1,'[1]Radio SAR'!I19,"")</f>
        <v/>
      </c>
      <c r="J239" s="88"/>
      <c r="K239" s="88"/>
      <c r="L239" s="88"/>
      <c r="M239" s="88"/>
      <c r="N239" s="88" t="str">
        <f>IF(BI239=1,'[1]Radio SAR'!N19,"")</f>
        <v/>
      </c>
      <c r="O239" s="88"/>
      <c r="P239" s="88"/>
      <c r="Q239" s="88" t="str">
        <f>IF(BI239=1,'[1]Radio SAR'!Q19,"")</f>
        <v/>
      </c>
      <c r="R239" s="88"/>
      <c r="S239" s="88"/>
      <c r="T239" s="88"/>
      <c r="U239" s="88"/>
      <c r="V239" s="88"/>
      <c r="W239" s="88"/>
      <c r="X239" s="89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>
        <f>'[1]Radio SAR'!AV19</f>
        <v>0</v>
      </c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</row>
    <row r="240" spans="1:93" s="6" customFormat="1" ht="15.95" hidden="1" customHeight="1" x14ac:dyDescent="0.2">
      <c r="A240" s="11" t="str">
        <f>IF(BI240=1,'[1]Radio SAR'!A20,"")</f>
        <v/>
      </c>
      <c r="B240" s="88" t="str">
        <f>IF(BI240=1,'[1]Radio SAR'!B20,"")</f>
        <v/>
      </c>
      <c r="C240" s="88"/>
      <c r="D240" s="88"/>
      <c r="E240" s="88"/>
      <c r="F240" s="88"/>
      <c r="G240" s="88"/>
      <c r="H240" s="88"/>
      <c r="I240" s="88" t="str">
        <f>IF(BI240=1,'[1]Radio SAR'!I20,"")</f>
        <v/>
      </c>
      <c r="J240" s="88"/>
      <c r="K240" s="88"/>
      <c r="L240" s="88"/>
      <c r="M240" s="88"/>
      <c r="N240" s="88" t="str">
        <f>IF(BI240=1,'[1]Radio SAR'!N20,"")</f>
        <v/>
      </c>
      <c r="O240" s="88"/>
      <c r="P240" s="88"/>
      <c r="Q240" s="88" t="str">
        <f>IF(BI240=1,'[1]Radio SAR'!Q20,"")</f>
        <v/>
      </c>
      <c r="R240" s="88"/>
      <c r="S240" s="88"/>
      <c r="T240" s="88"/>
      <c r="U240" s="88"/>
      <c r="V240" s="88"/>
      <c r="W240" s="88"/>
      <c r="X240" s="89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>
        <f>'[1]Radio SAR'!AV20</f>
        <v>0</v>
      </c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</row>
    <row r="241" spans="1:93" s="6" customFormat="1" ht="15.95" hidden="1" customHeight="1" x14ac:dyDescent="0.2">
      <c r="A241" s="11" t="str">
        <f>IF(BI241=1,'[1]Radio SAR'!A21,"")</f>
        <v/>
      </c>
      <c r="B241" s="88" t="str">
        <f>IF(BI241=1,'[1]Radio SAR'!B21,"")</f>
        <v/>
      </c>
      <c r="C241" s="88"/>
      <c r="D241" s="88"/>
      <c r="E241" s="88"/>
      <c r="F241" s="88"/>
      <c r="G241" s="88"/>
      <c r="H241" s="88"/>
      <c r="I241" s="88" t="str">
        <f>IF(BI241=1,'[1]Radio SAR'!I21,"")</f>
        <v/>
      </c>
      <c r="J241" s="88"/>
      <c r="K241" s="88"/>
      <c r="L241" s="88"/>
      <c r="M241" s="88"/>
      <c r="N241" s="88" t="str">
        <f>IF(BI241=1,'[1]Radio SAR'!N21,"")</f>
        <v/>
      </c>
      <c r="O241" s="88"/>
      <c r="P241" s="88"/>
      <c r="Q241" s="88" t="str">
        <f>IF(BI241=1,'[1]Radio SAR'!Q21,"")</f>
        <v/>
      </c>
      <c r="R241" s="88"/>
      <c r="S241" s="88"/>
      <c r="T241" s="88"/>
      <c r="U241" s="88"/>
      <c r="V241" s="88"/>
      <c r="W241" s="88"/>
      <c r="X241" s="89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>
        <f>'[1]Radio SAR'!AV21</f>
        <v>0</v>
      </c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</row>
    <row r="242" spans="1:93" s="6" customFormat="1" ht="15.95" hidden="1" customHeight="1" x14ac:dyDescent="0.2">
      <c r="A242" s="12" t="str">
        <f>IF(BI242=1,'[1]Radio SAR'!A22,"")</f>
        <v/>
      </c>
      <c r="B242" s="90" t="str">
        <f>IF(BI242=1,'[1]Radio SAR'!B22,"")</f>
        <v/>
      </c>
      <c r="C242" s="90"/>
      <c r="D242" s="90"/>
      <c r="E242" s="90"/>
      <c r="F242" s="90"/>
      <c r="G242" s="90"/>
      <c r="H242" s="90"/>
      <c r="I242" s="90" t="str">
        <f>IF(BI242=1,'[1]Radio SAR'!I22,"")</f>
        <v/>
      </c>
      <c r="J242" s="90"/>
      <c r="K242" s="90"/>
      <c r="L242" s="90"/>
      <c r="M242" s="90"/>
      <c r="N242" s="90" t="str">
        <f>IF(BI242=1,'[1]Radio SAR'!N22,"")</f>
        <v/>
      </c>
      <c r="O242" s="90"/>
      <c r="P242" s="90"/>
      <c r="Q242" s="90" t="str">
        <f>IF(BI242=1,'[1]Radio SAR'!Q22,"")</f>
        <v/>
      </c>
      <c r="R242" s="90"/>
      <c r="S242" s="90"/>
      <c r="T242" s="90"/>
      <c r="U242" s="90"/>
      <c r="V242" s="90"/>
      <c r="W242" s="90"/>
      <c r="X242" s="91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>
        <f>'[1]Radio SAR'!AV22</f>
        <v>0</v>
      </c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</row>
    <row r="243" spans="1:93" ht="36" customHeight="1" thickBot="1" x14ac:dyDescent="0.25">
      <c r="A243" s="53"/>
      <c r="B243" s="54"/>
      <c r="C243" s="54"/>
      <c r="D243" s="54"/>
      <c r="E243" s="54"/>
      <c r="F243" s="54"/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4"/>
      <c r="S243" s="54"/>
      <c r="T243" s="54"/>
      <c r="U243" s="54"/>
      <c r="V243" s="54"/>
      <c r="W243" s="54"/>
      <c r="X243" s="5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>
        <v>1</v>
      </c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</row>
    <row r="244" spans="1:93" s="6" customFormat="1" ht="15.95" hidden="1" customHeight="1" x14ac:dyDescent="0.2">
      <c r="A244" s="64" t="s">
        <v>6</v>
      </c>
      <c r="B244" s="65"/>
      <c r="C244" s="65"/>
      <c r="D244" s="65"/>
      <c r="E244" s="65"/>
      <c r="F244" s="65"/>
      <c r="G244" s="65" t="s">
        <v>17</v>
      </c>
      <c r="H244" s="65"/>
      <c r="I244" s="65"/>
      <c r="J244" s="65"/>
      <c r="K244" s="65"/>
      <c r="L244" s="65"/>
      <c r="M244" s="65"/>
      <c r="N244" s="65" t="s">
        <v>1</v>
      </c>
      <c r="O244" s="65"/>
      <c r="P244" s="65" t="s">
        <v>2</v>
      </c>
      <c r="Q244" s="65"/>
      <c r="R244" s="65" t="s">
        <v>21</v>
      </c>
      <c r="S244" s="65"/>
      <c r="T244" s="65"/>
      <c r="U244" s="65"/>
      <c r="V244" s="65"/>
      <c r="W244" s="65"/>
      <c r="X244" s="66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>
        <f>IF(OR(BI245=1,BI246=1,BI247=1),1,0)</f>
        <v>0</v>
      </c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</row>
    <row r="245" spans="1:93" s="6" customFormat="1" ht="15.95" hidden="1" customHeight="1" x14ac:dyDescent="0.2">
      <c r="A245" s="56" t="str">
        <f>IF(BI245=1,[1]pyrotechnie!A3,"")</f>
        <v/>
      </c>
      <c r="B245" s="57"/>
      <c r="C245" s="57"/>
      <c r="D245" s="57"/>
      <c r="E245" s="57"/>
      <c r="F245" s="57"/>
      <c r="G245" s="57" t="str">
        <f>IF(BI245=1,[1]pyrotechnie!G3,"")</f>
        <v/>
      </c>
      <c r="H245" s="57"/>
      <c r="I245" s="57"/>
      <c r="J245" s="57"/>
      <c r="K245" s="57"/>
      <c r="L245" s="57"/>
      <c r="M245" s="57"/>
      <c r="N245" s="30" t="str">
        <f>IF(BI245=1,[1]pyrotechnie!N3,"")</f>
        <v/>
      </c>
      <c r="O245" s="30"/>
      <c r="P245" s="87" t="str">
        <f>IF(BI245=1,[1]pyrotechnie!P3,"")</f>
        <v/>
      </c>
      <c r="Q245" s="87"/>
      <c r="R245" s="57" t="str">
        <f>IF(BI245=1,[1]pyrotechnie!R3,"")</f>
        <v/>
      </c>
      <c r="S245" s="57"/>
      <c r="T245" s="57"/>
      <c r="U245" s="57"/>
      <c r="V245" s="57"/>
      <c r="W245" s="57"/>
      <c r="X245" s="58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>
        <f>[1]pyrotechnie!BF3</f>
        <v>0</v>
      </c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</row>
    <row r="246" spans="1:93" s="6" customFormat="1" ht="15.95" hidden="1" customHeight="1" x14ac:dyDescent="0.2">
      <c r="A246" s="56" t="str">
        <f>IF(BI246=1,[1]pyrotechnie!A4,"")</f>
        <v/>
      </c>
      <c r="B246" s="57"/>
      <c r="C246" s="57"/>
      <c r="D246" s="57"/>
      <c r="E246" s="57"/>
      <c r="F246" s="57"/>
      <c r="G246" s="57" t="str">
        <f>IF(BI246=1,[1]pyrotechnie!G4,"")</f>
        <v/>
      </c>
      <c r="H246" s="57"/>
      <c r="I246" s="57"/>
      <c r="J246" s="57"/>
      <c r="K246" s="57"/>
      <c r="L246" s="57"/>
      <c r="M246" s="57"/>
      <c r="N246" s="30" t="str">
        <f>IF(BI246=1,[1]pyrotechnie!N4,"")</f>
        <v/>
      </c>
      <c r="O246" s="30"/>
      <c r="P246" s="87" t="str">
        <f>IF(BI246=1,[1]pyrotechnie!P4,"")</f>
        <v/>
      </c>
      <c r="Q246" s="87"/>
      <c r="R246" s="57" t="str">
        <f>IF(BI246=1,[1]pyrotechnie!R4,"")</f>
        <v/>
      </c>
      <c r="S246" s="57"/>
      <c r="T246" s="57"/>
      <c r="U246" s="57"/>
      <c r="V246" s="57"/>
      <c r="W246" s="57"/>
      <c r="X246" s="58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>
        <f>[1]pyrotechnie!BF4</f>
        <v>0</v>
      </c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</row>
    <row r="247" spans="1:93" s="6" customFormat="1" ht="15.95" hidden="1" customHeight="1" x14ac:dyDescent="0.2">
      <c r="A247" s="56" t="str">
        <f>IF(BI247=1,[1]pyrotechnie!A5,"")</f>
        <v/>
      </c>
      <c r="B247" s="57"/>
      <c r="C247" s="57"/>
      <c r="D247" s="57"/>
      <c r="E247" s="57"/>
      <c r="F247" s="57"/>
      <c r="G247" s="57" t="str">
        <f>IF(BI247=1,[1]pyrotechnie!G5,"")</f>
        <v/>
      </c>
      <c r="H247" s="57"/>
      <c r="I247" s="57"/>
      <c r="J247" s="57"/>
      <c r="K247" s="57"/>
      <c r="L247" s="57"/>
      <c r="M247" s="57"/>
      <c r="N247" s="30" t="str">
        <f>IF(BI247=1,[1]pyrotechnie!N5,"")</f>
        <v/>
      </c>
      <c r="O247" s="30"/>
      <c r="P247" s="87" t="str">
        <f>IF(BI247=1,[1]pyrotechnie!P5,"")</f>
        <v/>
      </c>
      <c r="Q247" s="87"/>
      <c r="R247" s="57" t="str">
        <f>IF(BI247=1,[1]pyrotechnie!R5,"")</f>
        <v/>
      </c>
      <c r="S247" s="57"/>
      <c r="T247" s="57"/>
      <c r="U247" s="57"/>
      <c r="V247" s="57"/>
      <c r="W247" s="57"/>
      <c r="X247" s="58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>
        <f>[1]pyrotechnie!BF5</f>
        <v>0</v>
      </c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</row>
    <row r="248" spans="1:93" s="6" customFormat="1" ht="15.95" hidden="1" customHeight="1" x14ac:dyDescent="0.2">
      <c r="A248" s="56" t="str">
        <f>IF(BI248=1,[1]pyrotechnie!A6,"")</f>
        <v/>
      </c>
      <c r="B248" s="57"/>
      <c r="C248" s="57"/>
      <c r="D248" s="57"/>
      <c r="E248" s="57"/>
      <c r="F248" s="57"/>
      <c r="G248" s="57" t="str">
        <f>IF(BI248=1,[1]pyrotechnie!G6,"")</f>
        <v/>
      </c>
      <c r="H248" s="57"/>
      <c r="I248" s="57"/>
      <c r="J248" s="57"/>
      <c r="K248" s="57"/>
      <c r="L248" s="57"/>
      <c r="M248" s="57"/>
      <c r="N248" s="30" t="str">
        <f>IF(BI248=1,[1]pyrotechnie!N6,"")</f>
        <v/>
      </c>
      <c r="O248" s="30"/>
      <c r="P248" s="87" t="str">
        <f>IF(BI248=1,[1]pyrotechnie!P6,"")</f>
        <v/>
      </c>
      <c r="Q248" s="87"/>
      <c r="R248" s="57" t="str">
        <f>IF(BI248=1,[1]pyrotechnie!R6,"")</f>
        <v/>
      </c>
      <c r="S248" s="57"/>
      <c r="T248" s="57"/>
      <c r="U248" s="57"/>
      <c r="V248" s="57"/>
      <c r="W248" s="57"/>
      <c r="X248" s="58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>
        <f>[1]pyrotechnie!BF6</f>
        <v>0</v>
      </c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</row>
    <row r="249" spans="1:93" s="6" customFormat="1" ht="15.95" hidden="1" customHeight="1" x14ac:dyDescent="0.2">
      <c r="A249" s="56" t="str">
        <f>IF(BI249=1,[1]pyrotechnie!A7,"")</f>
        <v/>
      </c>
      <c r="B249" s="57"/>
      <c r="C249" s="57"/>
      <c r="D249" s="57"/>
      <c r="E249" s="57"/>
      <c r="F249" s="57"/>
      <c r="G249" s="57" t="str">
        <f>IF(BI249=1,[1]pyrotechnie!G7,"")</f>
        <v/>
      </c>
      <c r="H249" s="57"/>
      <c r="I249" s="57"/>
      <c r="J249" s="57"/>
      <c r="K249" s="57"/>
      <c r="L249" s="57"/>
      <c r="M249" s="57"/>
      <c r="N249" s="30" t="str">
        <f>IF(BI249=1,[1]pyrotechnie!N7,"")</f>
        <v/>
      </c>
      <c r="O249" s="30"/>
      <c r="P249" s="87" t="str">
        <f>IF(BI249=1,[1]pyrotechnie!P7,"")</f>
        <v/>
      </c>
      <c r="Q249" s="87"/>
      <c r="R249" s="57" t="str">
        <f>IF(BI249=1,[1]pyrotechnie!R7,"")</f>
        <v/>
      </c>
      <c r="S249" s="57"/>
      <c r="T249" s="57"/>
      <c r="U249" s="57"/>
      <c r="V249" s="57"/>
      <c r="W249" s="57"/>
      <c r="X249" s="58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>
        <f>[1]pyrotechnie!BF7</f>
        <v>0</v>
      </c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</row>
    <row r="250" spans="1:93" s="6" customFormat="1" ht="15.95" hidden="1" customHeight="1" x14ac:dyDescent="0.2">
      <c r="A250" s="50" t="str">
        <f>IF(BI250=1,[1]pyrotechnie!A8,"")</f>
        <v/>
      </c>
      <c r="B250" s="51"/>
      <c r="C250" s="51"/>
      <c r="D250" s="51"/>
      <c r="E250" s="51"/>
      <c r="F250" s="51"/>
      <c r="G250" s="51" t="str">
        <f>IF(BI250=1,[1]pyrotechnie!G8,"")</f>
        <v/>
      </c>
      <c r="H250" s="51"/>
      <c r="I250" s="51"/>
      <c r="J250" s="51"/>
      <c r="K250" s="51"/>
      <c r="L250" s="51"/>
      <c r="M250" s="51"/>
      <c r="N250" s="51" t="str">
        <f>IF(BI250=1,[1]pyrotechnie!N8,"")</f>
        <v/>
      </c>
      <c r="O250" s="51"/>
      <c r="P250" s="51" t="str">
        <f>IF(BI250=1,[1]pyrotechnie!P8,"")</f>
        <v/>
      </c>
      <c r="Q250" s="51"/>
      <c r="R250" s="51" t="str">
        <f>IF(BI250=1,[1]pyrotechnie!R8,"")</f>
        <v/>
      </c>
      <c r="S250" s="51"/>
      <c r="T250" s="51"/>
      <c r="U250" s="51"/>
      <c r="V250" s="51"/>
      <c r="W250" s="51"/>
      <c r="X250" s="52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>
        <f>[1]pyrotechnie!BF8</f>
        <v>0</v>
      </c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</row>
    <row r="251" spans="1:93" ht="36" customHeight="1" thickBot="1" x14ac:dyDescent="0.25">
      <c r="A251" s="84"/>
      <c r="B251" s="85"/>
      <c r="C251" s="85"/>
      <c r="D251" s="85"/>
      <c r="E251" s="85"/>
      <c r="F251" s="85"/>
      <c r="G251" s="85"/>
      <c r="H251" s="85"/>
      <c r="I251" s="85"/>
      <c r="J251" s="85"/>
      <c r="K251" s="85"/>
      <c r="L251" s="85"/>
      <c r="M251" s="85"/>
      <c r="N251" s="85"/>
      <c r="O251" s="85"/>
      <c r="P251" s="85"/>
      <c r="Q251" s="85"/>
      <c r="R251" s="85"/>
      <c r="S251" s="85"/>
      <c r="T251" s="85"/>
      <c r="U251" s="85"/>
      <c r="V251" s="85"/>
      <c r="W251" s="85"/>
      <c r="X251" s="86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>
        <v>1</v>
      </c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</row>
    <row r="252" spans="1:93" s="6" customFormat="1" ht="15.95" hidden="1" customHeight="1" x14ac:dyDescent="0.2">
      <c r="A252" s="64" t="s">
        <v>6</v>
      </c>
      <c r="B252" s="65"/>
      <c r="C252" s="65"/>
      <c r="D252" s="65"/>
      <c r="E252" s="65"/>
      <c r="F252" s="65"/>
      <c r="G252" s="65" t="s">
        <v>32</v>
      </c>
      <c r="H252" s="65"/>
      <c r="I252" s="65"/>
      <c r="J252" s="65" t="s">
        <v>8</v>
      </c>
      <c r="K252" s="65"/>
      <c r="L252" s="65"/>
      <c r="M252" s="65" t="s">
        <v>33</v>
      </c>
      <c r="N252" s="65"/>
      <c r="O252" s="65"/>
      <c r="P252" s="65" t="s">
        <v>21</v>
      </c>
      <c r="Q252" s="65"/>
      <c r="R252" s="65"/>
      <c r="S252" s="65"/>
      <c r="T252" s="65"/>
      <c r="U252" s="65"/>
      <c r="V252" s="65"/>
      <c r="W252" s="65"/>
      <c r="X252" s="66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>
        <f>IF(OR(BI253=1,BI254=1,BI255=1,BI256=1,BI257=1,BI258=1),1,0)</f>
        <v>0</v>
      </c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</row>
    <row r="253" spans="1:93" s="6" customFormat="1" ht="15.95" hidden="1" customHeight="1" x14ac:dyDescent="0.2">
      <c r="A253" s="81" t="str">
        <f>IF(BI253=1,'[1]Combinaison d''immersion'!A3,"")</f>
        <v/>
      </c>
      <c r="B253" s="82"/>
      <c r="C253" s="82"/>
      <c r="D253" s="82"/>
      <c r="E253" s="82"/>
      <c r="F253" s="82"/>
      <c r="G253" s="82" t="str">
        <f>IF(BI253=1,'[1]Combinaison d''immersion'!G3,"")</f>
        <v/>
      </c>
      <c r="H253" s="82"/>
      <c r="I253" s="82"/>
      <c r="J253" s="82" t="str">
        <f>IF(BI253=1,'[1]Combinaison d''immersion'!J3,"")</f>
        <v/>
      </c>
      <c r="K253" s="82"/>
      <c r="L253" s="82"/>
      <c r="M253" s="82" t="str">
        <f>IF(BI253=1,'[1]Combinaison d''immersion'!M3,"")</f>
        <v/>
      </c>
      <c r="N253" s="82"/>
      <c r="O253" s="82"/>
      <c r="P253" s="82" t="str">
        <f>IF(BI253=1,'[1]Combinaison d''immersion'!P3,"")</f>
        <v/>
      </c>
      <c r="Q253" s="82"/>
      <c r="R253" s="82"/>
      <c r="S253" s="82"/>
      <c r="T253" s="82"/>
      <c r="U253" s="82"/>
      <c r="V253" s="82"/>
      <c r="W253" s="82"/>
      <c r="X253" s="83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>
        <f>'[1]Combinaison d''immersion'!AZ3</f>
        <v>0</v>
      </c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</row>
    <row r="254" spans="1:93" s="6" customFormat="1" ht="15.95" hidden="1" customHeight="1" x14ac:dyDescent="0.2">
      <c r="A254" s="81" t="str">
        <f>IF(BI254=1,'[1]Combinaison d''immersion'!A4,"")</f>
        <v/>
      </c>
      <c r="B254" s="82"/>
      <c r="C254" s="82"/>
      <c r="D254" s="82"/>
      <c r="E254" s="82"/>
      <c r="F254" s="82"/>
      <c r="G254" s="82" t="str">
        <f>IF(BI254=1,'[1]Combinaison d''immersion'!G4,"")</f>
        <v/>
      </c>
      <c r="H254" s="82"/>
      <c r="I254" s="82"/>
      <c r="J254" s="82" t="str">
        <f>IF(BI254=1,'[1]Combinaison d''immersion'!J4,"")</f>
        <v/>
      </c>
      <c r="K254" s="82"/>
      <c r="L254" s="82"/>
      <c r="M254" s="82" t="str">
        <f>IF(BI254=1,'[1]Combinaison d''immersion'!M4,"")</f>
        <v/>
      </c>
      <c r="N254" s="82"/>
      <c r="O254" s="82"/>
      <c r="P254" s="82" t="str">
        <f>IF(BI254=1,'[1]Combinaison d''immersion'!P4,"")</f>
        <v/>
      </c>
      <c r="Q254" s="82"/>
      <c r="R254" s="82"/>
      <c r="S254" s="82"/>
      <c r="T254" s="82"/>
      <c r="U254" s="82"/>
      <c r="V254" s="82"/>
      <c r="W254" s="82"/>
      <c r="X254" s="83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>
        <f>'[1]Combinaison d''immersion'!AZ4</f>
        <v>0</v>
      </c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</row>
    <row r="255" spans="1:93" s="6" customFormat="1" ht="15.95" hidden="1" customHeight="1" x14ac:dyDescent="0.2">
      <c r="A255" s="81" t="str">
        <f>IF(BI255=1,'[1]Combinaison d''immersion'!A5,"")</f>
        <v/>
      </c>
      <c r="B255" s="82"/>
      <c r="C255" s="82"/>
      <c r="D255" s="82"/>
      <c r="E255" s="82"/>
      <c r="F255" s="82"/>
      <c r="G255" s="82" t="str">
        <f>IF(BI255=1,'[1]Combinaison d''immersion'!G5,"")</f>
        <v/>
      </c>
      <c r="H255" s="82"/>
      <c r="I255" s="82"/>
      <c r="J255" s="82" t="str">
        <f>IF(BI255=1,'[1]Combinaison d''immersion'!J5,"")</f>
        <v/>
      </c>
      <c r="K255" s="82"/>
      <c r="L255" s="82"/>
      <c r="M255" s="82" t="str">
        <f>IF(BI255=1,'[1]Combinaison d''immersion'!M5,"")</f>
        <v/>
      </c>
      <c r="N255" s="82"/>
      <c r="O255" s="82"/>
      <c r="P255" s="82" t="str">
        <f>IF(BI255=1,'[1]Combinaison d''immersion'!P5,"")</f>
        <v/>
      </c>
      <c r="Q255" s="82"/>
      <c r="R255" s="82"/>
      <c r="S255" s="82"/>
      <c r="T255" s="82"/>
      <c r="U255" s="82"/>
      <c r="V255" s="82"/>
      <c r="W255" s="82"/>
      <c r="X255" s="83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>
        <f>'[1]Combinaison d''immersion'!AZ5</f>
        <v>0</v>
      </c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</row>
    <row r="256" spans="1:93" s="6" customFormat="1" ht="15.95" hidden="1" customHeight="1" x14ac:dyDescent="0.2">
      <c r="A256" s="81" t="str">
        <f>IF(BI256=1,'[1]Combinaison d''immersion'!A6,"")</f>
        <v/>
      </c>
      <c r="B256" s="82"/>
      <c r="C256" s="82"/>
      <c r="D256" s="82"/>
      <c r="E256" s="82"/>
      <c r="F256" s="82"/>
      <c r="G256" s="82" t="str">
        <f>IF(BI256=1,'[1]Combinaison d''immersion'!G6,"")</f>
        <v/>
      </c>
      <c r="H256" s="82"/>
      <c r="I256" s="82"/>
      <c r="J256" s="82" t="str">
        <f>IF(BI256=1,'[1]Combinaison d''immersion'!J6,"")</f>
        <v/>
      </c>
      <c r="K256" s="82"/>
      <c r="L256" s="82"/>
      <c r="M256" s="82" t="str">
        <f>IF(BI256=1,'[1]Combinaison d''immersion'!M6,"")</f>
        <v/>
      </c>
      <c r="N256" s="82"/>
      <c r="O256" s="82"/>
      <c r="P256" s="82" t="str">
        <f>IF(BI256=1,'[1]Combinaison d''immersion'!P6,"")</f>
        <v/>
      </c>
      <c r="Q256" s="82"/>
      <c r="R256" s="82"/>
      <c r="S256" s="82"/>
      <c r="T256" s="82"/>
      <c r="U256" s="82"/>
      <c r="V256" s="82"/>
      <c r="W256" s="82"/>
      <c r="X256" s="83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>
        <f>'[1]Combinaison d''immersion'!AZ6</f>
        <v>0</v>
      </c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</row>
    <row r="257" spans="1:93" s="6" customFormat="1" ht="15.95" hidden="1" customHeight="1" x14ac:dyDescent="0.2">
      <c r="A257" s="81" t="str">
        <f>IF(BI257=1,'[1]Combinaison d''immersion'!A7,"")</f>
        <v/>
      </c>
      <c r="B257" s="82"/>
      <c r="C257" s="82"/>
      <c r="D257" s="82"/>
      <c r="E257" s="82"/>
      <c r="F257" s="82"/>
      <c r="G257" s="82" t="str">
        <f>IF(BI257=1,'[1]Combinaison d''immersion'!G7,"")</f>
        <v/>
      </c>
      <c r="H257" s="82"/>
      <c r="I257" s="82"/>
      <c r="J257" s="82" t="str">
        <f>IF(BI257=1,'[1]Combinaison d''immersion'!J7,"")</f>
        <v/>
      </c>
      <c r="K257" s="82"/>
      <c r="L257" s="82"/>
      <c r="M257" s="82" t="str">
        <f>IF(BI257=1,'[1]Combinaison d''immersion'!M7,"")</f>
        <v/>
      </c>
      <c r="N257" s="82"/>
      <c r="O257" s="82"/>
      <c r="P257" s="82" t="str">
        <f>IF(BI257=1,'[1]Combinaison d''immersion'!P7,"")</f>
        <v/>
      </c>
      <c r="Q257" s="82"/>
      <c r="R257" s="82"/>
      <c r="S257" s="82"/>
      <c r="T257" s="82"/>
      <c r="U257" s="82"/>
      <c r="V257" s="82"/>
      <c r="W257" s="82"/>
      <c r="X257" s="83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>
        <f>'[1]Combinaison d''immersion'!AZ7</f>
        <v>0</v>
      </c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</row>
    <row r="258" spans="1:93" s="6" customFormat="1" ht="15.95" hidden="1" customHeight="1" x14ac:dyDescent="0.2">
      <c r="A258" s="81" t="str">
        <f>IF(BI258=1,'[1]Combinaison d''immersion'!A8,"")</f>
        <v/>
      </c>
      <c r="B258" s="82"/>
      <c r="C258" s="82"/>
      <c r="D258" s="82"/>
      <c r="E258" s="82"/>
      <c r="F258" s="82"/>
      <c r="G258" s="82" t="str">
        <f>IF(BI258=1,'[1]Combinaison d''immersion'!G8,"")</f>
        <v/>
      </c>
      <c r="H258" s="82"/>
      <c r="I258" s="82"/>
      <c r="J258" s="82" t="str">
        <f>IF(BI258=1,'[1]Combinaison d''immersion'!J8,"")</f>
        <v/>
      </c>
      <c r="K258" s="82"/>
      <c r="L258" s="82"/>
      <c r="M258" s="82" t="str">
        <f>IF(BI258=1,'[1]Combinaison d''immersion'!M8,"")</f>
        <v/>
      </c>
      <c r="N258" s="82"/>
      <c r="O258" s="82"/>
      <c r="P258" s="82" t="str">
        <f>IF(BI258=1,'[1]Combinaison d''immersion'!P8,"")</f>
        <v/>
      </c>
      <c r="Q258" s="82"/>
      <c r="R258" s="82"/>
      <c r="S258" s="82"/>
      <c r="T258" s="82"/>
      <c r="U258" s="82"/>
      <c r="V258" s="82"/>
      <c r="W258" s="82"/>
      <c r="X258" s="83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>
        <f>'[1]Combinaison d''immersion'!AZ8</f>
        <v>0</v>
      </c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</row>
    <row r="259" spans="1:93" ht="36" customHeight="1" thickBot="1" x14ac:dyDescent="0.25">
      <c r="A259" s="75"/>
      <c r="B259" s="76"/>
      <c r="C259" s="76"/>
      <c r="D259" s="76"/>
      <c r="E259" s="76"/>
      <c r="F259" s="76"/>
      <c r="G259" s="76"/>
      <c r="H259" s="76"/>
      <c r="I259" s="76"/>
      <c r="J259" s="76"/>
      <c r="K259" s="76"/>
      <c r="L259" s="76"/>
      <c r="M259" s="76"/>
      <c r="N259" s="76"/>
      <c r="O259" s="76"/>
      <c r="P259" s="76"/>
      <c r="Q259" s="76"/>
      <c r="R259" s="76"/>
      <c r="S259" s="76"/>
      <c r="T259" s="76"/>
      <c r="U259" s="76"/>
      <c r="V259" s="76"/>
      <c r="W259" s="76"/>
      <c r="X259" s="77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>
        <v>1</v>
      </c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</row>
    <row r="260" spans="1:93" s="6" customFormat="1" ht="15.95" hidden="1" customHeight="1" x14ac:dyDescent="0.2">
      <c r="A260" s="78" t="s">
        <v>34</v>
      </c>
      <c r="B260" s="79"/>
      <c r="C260" s="79"/>
      <c r="D260" s="79"/>
      <c r="E260" s="79"/>
      <c r="F260" s="79"/>
      <c r="G260" s="79"/>
      <c r="H260" s="79"/>
      <c r="I260" s="79"/>
      <c r="J260" s="79" t="s">
        <v>1</v>
      </c>
      <c r="K260" s="79"/>
      <c r="L260" s="79" t="s">
        <v>21</v>
      </c>
      <c r="M260" s="79"/>
      <c r="N260" s="79"/>
      <c r="O260" s="79"/>
      <c r="P260" s="79"/>
      <c r="Q260" s="79"/>
      <c r="R260" s="79"/>
      <c r="S260" s="79"/>
      <c r="T260" s="79"/>
      <c r="U260" s="79"/>
      <c r="V260" s="79"/>
      <c r="W260" s="79"/>
      <c r="X260" s="80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>
        <f>IF(OR(BI261=1,BI262=1,BI263=1,BI264=1,BI265=1,BI266=1,BI267=1,BI268=1),1,0)</f>
        <v>0</v>
      </c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</row>
    <row r="261" spans="1:93" s="6" customFormat="1" ht="15.95" hidden="1" customHeight="1" x14ac:dyDescent="0.2">
      <c r="A261" s="67" t="str">
        <f>IF(BI261=1,[1]Canot!A3,"")</f>
        <v/>
      </c>
      <c r="B261" s="68"/>
      <c r="C261" s="68"/>
      <c r="D261" s="68"/>
      <c r="E261" s="68"/>
      <c r="F261" s="68"/>
      <c r="G261" s="68"/>
      <c r="H261" s="68"/>
      <c r="I261" s="68"/>
      <c r="J261" s="69" t="str">
        <f>IF(BI261=1,[1]Canot!J3,"")</f>
        <v/>
      </c>
      <c r="K261" s="70"/>
      <c r="L261" s="68" t="str">
        <f>IF(BI261=1,[1]Canot!L3,"")</f>
        <v/>
      </c>
      <c r="M261" s="68"/>
      <c r="N261" s="68"/>
      <c r="O261" s="68"/>
      <c r="P261" s="68"/>
      <c r="Q261" s="68"/>
      <c r="R261" s="68"/>
      <c r="S261" s="68"/>
      <c r="T261" s="68"/>
      <c r="U261" s="68"/>
      <c r="V261" s="68"/>
      <c r="W261" s="68"/>
      <c r="X261" s="71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>
        <f>[1]Canot!AZ3</f>
        <v>0</v>
      </c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</row>
    <row r="262" spans="1:93" s="6" customFormat="1" ht="15.95" hidden="1" customHeight="1" x14ac:dyDescent="0.2">
      <c r="A262" s="67" t="str">
        <f>IF(BI262=1,[1]Canot!A4,"")</f>
        <v/>
      </c>
      <c r="B262" s="68"/>
      <c r="C262" s="68"/>
      <c r="D262" s="68"/>
      <c r="E262" s="68"/>
      <c r="F262" s="68"/>
      <c r="G262" s="68"/>
      <c r="H262" s="68"/>
      <c r="I262" s="68"/>
      <c r="J262" s="69" t="str">
        <f>IF(BI262=1,[1]Canot!J4,"")</f>
        <v/>
      </c>
      <c r="K262" s="70"/>
      <c r="L262" s="68" t="str">
        <f>IF(BI262=1,[1]Canot!L4,"")</f>
        <v/>
      </c>
      <c r="M262" s="68"/>
      <c r="N262" s="68"/>
      <c r="O262" s="68"/>
      <c r="P262" s="68"/>
      <c r="Q262" s="68"/>
      <c r="R262" s="68"/>
      <c r="S262" s="68"/>
      <c r="T262" s="68"/>
      <c r="U262" s="68"/>
      <c r="V262" s="68"/>
      <c r="W262" s="68"/>
      <c r="X262" s="71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>
        <f>[1]Canot!AZ4</f>
        <v>0</v>
      </c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</row>
    <row r="263" spans="1:93" s="6" customFormat="1" ht="15.95" hidden="1" customHeight="1" x14ac:dyDescent="0.2">
      <c r="A263" s="67" t="str">
        <f>IF(BI263=1,[1]Canot!A5,"")</f>
        <v/>
      </c>
      <c r="B263" s="68"/>
      <c r="C263" s="68"/>
      <c r="D263" s="68"/>
      <c r="E263" s="68"/>
      <c r="F263" s="68"/>
      <c r="G263" s="68"/>
      <c r="H263" s="68"/>
      <c r="I263" s="68"/>
      <c r="J263" s="69" t="str">
        <f>IF(BI263=1,[1]Canot!J5,"")</f>
        <v/>
      </c>
      <c r="K263" s="70"/>
      <c r="L263" s="68" t="str">
        <f>IF(BI263=1,[1]Canot!L5,"")</f>
        <v/>
      </c>
      <c r="M263" s="68"/>
      <c r="N263" s="68"/>
      <c r="O263" s="68"/>
      <c r="P263" s="68"/>
      <c r="Q263" s="68"/>
      <c r="R263" s="68"/>
      <c r="S263" s="68"/>
      <c r="T263" s="68"/>
      <c r="U263" s="68"/>
      <c r="V263" s="68"/>
      <c r="W263" s="68"/>
      <c r="X263" s="71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>
        <f>[1]Canot!AZ5</f>
        <v>0</v>
      </c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</row>
    <row r="264" spans="1:93" s="6" customFormat="1" ht="15.95" hidden="1" customHeight="1" x14ac:dyDescent="0.2">
      <c r="A264" s="67" t="str">
        <f>IF(BI264=1,[1]Canot!A6,"")</f>
        <v/>
      </c>
      <c r="B264" s="68"/>
      <c r="C264" s="68"/>
      <c r="D264" s="68"/>
      <c r="E264" s="68"/>
      <c r="F264" s="68"/>
      <c r="G264" s="68"/>
      <c r="H264" s="68"/>
      <c r="I264" s="68"/>
      <c r="J264" s="69" t="str">
        <f>IF(BI264=1,[1]Canot!J6,"")</f>
        <v/>
      </c>
      <c r="K264" s="70"/>
      <c r="L264" s="68" t="str">
        <f>IF(BI264=1,[1]Canot!L6,"")</f>
        <v/>
      </c>
      <c r="M264" s="68"/>
      <c r="N264" s="68"/>
      <c r="O264" s="68"/>
      <c r="P264" s="68"/>
      <c r="Q264" s="68"/>
      <c r="R264" s="68"/>
      <c r="S264" s="68"/>
      <c r="T264" s="68"/>
      <c r="U264" s="68"/>
      <c r="V264" s="68"/>
      <c r="W264" s="68"/>
      <c r="X264" s="71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>
        <f>[1]Canot!AZ6</f>
        <v>0</v>
      </c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</row>
    <row r="265" spans="1:93" s="6" customFormat="1" ht="15.95" hidden="1" customHeight="1" x14ac:dyDescent="0.2">
      <c r="A265" s="67" t="str">
        <f>IF(BI265=1,[1]Canot!A7,"")</f>
        <v/>
      </c>
      <c r="B265" s="68"/>
      <c r="C265" s="68"/>
      <c r="D265" s="68"/>
      <c r="E265" s="68"/>
      <c r="F265" s="68"/>
      <c r="G265" s="68"/>
      <c r="H265" s="68"/>
      <c r="I265" s="68"/>
      <c r="J265" s="69" t="str">
        <f>IF(BI265=1,[1]Canot!J7,"")</f>
        <v/>
      </c>
      <c r="K265" s="70"/>
      <c r="L265" s="68" t="str">
        <f>IF(BI265=1,[1]Canot!L7,"")</f>
        <v/>
      </c>
      <c r="M265" s="68"/>
      <c r="N265" s="68"/>
      <c r="O265" s="68"/>
      <c r="P265" s="68"/>
      <c r="Q265" s="68"/>
      <c r="R265" s="68"/>
      <c r="S265" s="68"/>
      <c r="T265" s="68"/>
      <c r="U265" s="68"/>
      <c r="V265" s="68"/>
      <c r="W265" s="68"/>
      <c r="X265" s="71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>
        <f>[1]Canot!AZ7</f>
        <v>0</v>
      </c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</row>
    <row r="266" spans="1:93" s="6" customFormat="1" ht="15.95" hidden="1" customHeight="1" x14ac:dyDescent="0.2">
      <c r="A266" s="67" t="str">
        <f>IF(BI266=1,[1]Canot!A8,"")</f>
        <v/>
      </c>
      <c r="B266" s="68"/>
      <c r="C266" s="68"/>
      <c r="D266" s="68"/>
      <c r="E266" s="68"/>
      <c r="F266" s="68"/>
      <c r="G266" s="68"/>
      <c r="H266" s="68"/>
      <c r="I266" s="68"/>
      <c r="J266" s="69" t="str">
        <f>IF(BI266=1,[1]Canot!J8,"")</f>
        <v/>
      </c>
      <c r="K266" s="70"/>
      <c r="L266" s="68" t="str">
        <f>IF(BI266=1,[1]Canot!L8,"")</f>
        <v/>
      </c>
      <c r="M266" s="68"/>
      <c r="N266" s="68"/>
      <c r="O266" s="68"/>
      <c r="P266" s="68"/>
      <c r="Q266" s="68"/>
      <c r="R266" s="68"/>
      <c r="S266" s="68"/>
      <c r="T266" s="68"/>
      <c r="U266" s="68"/>
      <c r="V266" s="68"/>
      <c r="W266" s="68"/>
      <c r="X266" s="71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>
        <f>[1]Canot!AZ8</f>
        <v>0</v>
      </c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</row>
    <row r="267" spans="1:93" s="6" customFormat="1" ht="15.95" hidden="1" customHeight="1" x14ac:dyDescent="0.2">
      <c r="A267" s="67" t="str">
        <f>IF(BI267=1,[1]Canot!A9,"")</f>
        <v/>
      </c>
      <c r="B267" s="68"/>
      <c r="C267" s="68"/>
      <c r="D267" s="68"/>
      <c r="E267" s="68"/>
      <c r="F267" s="68"/>
      <c r="G267" s="68"/>
      <c r="H267" s="68"/>
      <c r="I267" s="68"/>
      <c r="J267" s="69" t="str">
        <f>IF(BI267=1,[1]Canot!J9,"")</f>
        <v/>
      </c>
      <c r="K267" s="70"/>
      <c r="L267" s="68" t="str">
        <f>IF(BI267=1,[1]Canot!L9,"")</f>
        <v/>
      </c>
      <c r="M267" s="68"/>
      <c r="N267" s="68"/>
      <c r="O267" s="68"/>
      <c r="P267" s="68"/>
      <c r="Q267" s="68"/>
      <c r="R267" s="68"/>
      <c r="S267" s="68"/>
      <c r="T267" s="68"/>
      <c r="U267" s="68"/>
      <c r="V267" s="68"/>
      <c r="W267" s="68"/>
      <c r="X267" s="71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>
        <f>[1]Canot!AZ9</f>
        <v>0</v>
      </c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</row>
    <row r="268" spans="1:93" s="6" customFormat="1" ht="15.95" hidden="1" customHeight="1" x14ac:dyDescent="0.2">
      <c r="A268" s="67" t="str">
        <f>IF(BI268=1,[1]Canot!A10,"")</f>
        <v/>
      </c>
      <c r="B268" s="68"/>
      <c r="C268" s="68"/>
      <c r="D268" s="68"/>
      <c r="E268" s="68"/>
      <c r="F268" s="68"/>
      <c r="G268" s="68"/>
      <c r="H268" s="68"/>
      <c r="I268" s="68"/>
      <c r="J268" s="69" t="str">
        <f>IF(BI268=1,[1]Canot!J10,"")</f>
        <v/>
      </c>
      <c r="K268" s="70"/>
      <c r="L268" s="68" t="str">
        <f>IF(BI268=1,[1]Canot!L10,"")</f>
        <v/>
      </c>
      <c r="M268" s="68"/>
      <c r="N268" s="68"/>
      <c r="O268" s="68"/>
      <c r="P268" s="68"/>
      <c r="Q268" s="68"/>
      <c r="R268" s="68"/>
      <c r="S268" s="68"/>
      <c r="T268" s="68"/>
      <c r="U268" s="68"/>
      <c r="V268" s="68"/>
      <c r="W268" s="68"/>
      <c r="X268" s="71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>
        <f>[1]Canot!AZ10</f>
        <v>0</v>
      </c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</row>
    <row r="269" spans="1:93" s="6" customFormat="1" ht="15.95" hidden="1" customHeight="1" x14ac:dyDescent="0.2">
      <c r="A269" s="72" t="s">
        <v>35</v>
      </c>
      <c r="B269" s="73"/>
      <c r="C269" s="73"/>
      <c r="D269" s="73"/>
      <c r="E269" s="73"/>
      <c r="F269" s="73"/>
      <c r="G269" s="73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4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>
        <f>IF(OR(BI270=1,BI271=1,BI272=1,BI273=1,BI274=1,BI275=1,BI276=1,BI277=1,BI278=1,BI279=1,BI280=1,BI281=1),1,0)</f>
        <v>0</v>
      </c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</row>
    <row r="270" spans="1:93" s="6" customFormat="1" ht="15.95" hidden="1" customHeight="1" x14ac:dyDescent="0.2">
      <c r="A270" s="67" t="str">
        <f>IF(BI270=1,[1]Canot!A12,"")</f>
        <v/>
      </c>
      <c r="B270" s="68"/>
      <c r="C270" s="68"/>
      <c r="D270" s="68"/>
      <c r="E270" s="68"/>
      <c r="F270" s="68"/>
      <c r="G270" s="68"/>
      <c r="H270" s="68"/>
      <c r="I270" s="68"/>
      <c r="J270" s="69" t="str">
        <f>IF(BI270=1,[1]Canot!J12,"")</f>
        <v/>
      </c>
      <c r="K270" s="70"/>
      <c r="L270" s="68" t="str">
        <f>IF(BI270=1,[1]Canot!L12,"")</f>
        <v/>
      </c>
      <c r="M270" s="68"/>
      <c r="N270" s="68"/>
      <c r="O270" s="68"/>
      <c r="P270" s="68"/>
      <c r="Q270" s="68"/>
      <c r="R270" s="68"/>
      <c r="S270" s="68"/>
      <c r="T270" s="68"/>
      <c r="U270" s="68"/>
      <c r="V270" s="68"/>
      <c r="W270" s="68"/>
      <c r="X270" s="71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>
        <f>[1]Canot!AZ12</f>
        <v>0</v>
      </c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</row>
    <row r="271" spans="1:93" s="6" customFormat="1" ht="15.95" hidden="1" customHeight="1" x14ac:dyDescent="0.2">
      <c r="A271" s="67" t="str">
        <f>IF(BI271=1,[1]Canot!A13,"")</f>
        <v/>
      </c>
      <c r="B271" s="68"/>
      <c r="C271" s="68"/>
      <c r="D271" s="68"/>
      <c r="E271" s="68"/>
      <c r="F271" s="68"/>
      <c r="G271" s="68"/>
      <c r="H271" s="68"/>
      <c r="I271" s="68"/>
      <c r="J271" s="69" t="str">
        <f>IF(BI271=1,[1]Canot!J13,"")</f>
        <v/>
      </c>
      <c r="K271" s="70"/>
      <c r="L271" s="68" t="str">
        <f>IF(BI271=1,[1]Canot!L13,"")</f>
        <v/>
      </c>
      <c r="M271" s="68"/>
      <c r="N271" s="68"/>
      <c r="O271" s="68"/>
      <c r="P271" s="68"/>
      <c r="Q271" s="68"/>
      <c r="R271" s="68"/>
      <c r="S271" s="68"/>
      <c r="T271" s="68"/>
      <c r="U271" s="68"/>
      <c r="V271" s="68"/>
      <c r="W271" s="68"/>
      <c r="X271" s="71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>
        <f>[1]Canot!AZ13</f>
        <v>0</v>
      </c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</row>
    <row r="272" spans="1:93" s="6" customFormat="1" ht="15.95" hidden="1" customHeight="1" x14ac:dyDescent="0.2">
      <c r="A272" s="67" t="str">
        <f>IF(BI272=1,[1]Canot!A14,"")</f>
        <v/>
      </c>
      <c r="B272" s="68"/>
      <c r="C272" s="68"/>
      <c r="D272" s="68"/>
      <c r="E272" s="68"/>
      <c r="F272" s="68"/>
      <c r="G272" s="68"/>
      <c r="H272" s="68"/>
      <c r="I272" s="68"/>
      <c r="J272" s="69" t="str">
        <f>IF(BI272=1,[1]Canot!J14,"")</f>
        <v/>
      </c>
      <c r="K272" s="70"/>
      <c r="L272" s="68" t="str">
        <f>IF(BI272=1,[1]Canot!L14,"")</f>
        <v/>
      </c>
      <c r="M272" s="68"/>
      <c r="N272" s="68"/>
      <c r="O272" s="68"/>
      <c r="P272" s="68"/>
      <c r="Q272" s="68"/>
      <c r="R272" s="68"/>
      <c r="S272" s="68"/>
      <c r="T272" s="68"/>
      <c r="U272" s="68"/>
      <c r="V272" s="68"/>
      <c r="W272" s="68"/>
      <c r="X272" s="71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>
        <f>[1]Canot!AZ14</f>
        <v>0</v>
      </c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</row>
    <row r="273" spans="1:93" s="6" customFormat="1" ht="15.95" hidden="1" customHeight="1" x14ac:dyDescent="0.2">
      <c r="A273" s="67" t="str">
        <f>IF(BI273=1,[1]Canot!A15,"")</f>
        <v/>
      </c>
      <c r="B273" s="68"/>
      <c r="C273" s="68"/>
      <c r="D273" s="68"/>
      <c r="E273" s="68"/>
      <c r="F273" s="68"/>
      <c r="G273" s="68"/>
      <c r="H273" s="68"/>
      <c r="I273" s="68"/>
      <c r="J273" s="69" t="str">
        <f>IF(BI273=1,[1]Canot!J15,"")</f>
        <v/>
      </c>
      <c r="K273" s="70"/>
      <c r="L273" s="68" t="str">
        <f>IF(BI273=1,[1]Canot!L15,"")</f>
        <v/>
      </c>
      <c r="M273" s="68"/>
      <c r="N273" s="68"/>
      <c r="O273" s="68"/>
      <c r="P273" s="68"/>
      <c r="Q273" s="68"/>
      <c r="R273" s="68"/>
      <c r="S273" s="68"/>
      <c r="T273" s="68"/>
      <c r="U273" s="68"/>
      <c r="V273" s="68"/>
      <c r="W273" s="68"/>
      <c r="X273" s="71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>
        <f>[1]Canot!AZ15</f>
        <v>0</v>
      </c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</row>
    <row r="274" spans="1:93" s="6" customFormat="1" ht="15.95" hidden="1" customHeight="1" x14ac:dyDescent="0.2">
      <c r="A274" s="67" t="str">
        <f>IF(BI274=1,[1]Canot!A16,"")</f>
        <v/>
      </c>
      <c r="B274" s="68"/>
      <c r="C274" s="68"/>
      <c r="D274" s="68"/>
      <c r="E274" s="68"/>
      <c r="F274" s="68"/>
      <c r="G274" s="68"/>
      <c r="H274" s="68"/>
      <c r="I274" s="68"/>
      <c r="J274" s="69" t="str">
        <f>IF(BI274=1,[1]Canot!J16,"")</f>
        <v/>
      </c>
      <c r="K274" s="70"/>
      <c r="L274" s="68" t="str">
        <f>IF(BI274=1,[1]Canot!L16,"")</f>
        <v/>
      </c>
      <c r="M274" s="68"/>
      <c r="N274" s="68"/>
      <c r="O274" s="68"/>
      <c r="P274" s="68"/>
      <c r="Q274" s="68"/>
      <c r="R274" s="68"/>
      <c r="S274" s="68"/>
      <c r="T274" s="68"/>
      <c r="U274" s="68"/>
      <c r="V274" s="68"/>
      <c r="W274" s="68"/>
      <c r="X274" s="71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>
        <f>[1]Canot!AZ16</f>
        <v>0</v>
      </c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</row>
    <row r="275" spans="1:93" s="6" customFormat="1" ht="15.95" hidden="1" customHeight="1" x14ac:dyDescent="0.2">
      <c r="A275" s="67" t="str">
        <f>IF(BI275=1,[1]Canot!A17,"")</f>
        <v/>
      </c>
      <c r="B275" s="68"/>
      <c r="C275" s="68"/>
      <c r="D275" s="68"/>
      <c r="E275" s="68"/>
      <c r="F275" s="68"/>
      <c r="G275" s="68"/>
      <c r="H275" s="68"/>
      <c r="I275" s="68"/>
      <c r="J275" s="69" t="str">
        <f>IF(BI275=1,[1]Canot!J17,"")</f>
        <v/>
      </c>
      <c r="K275" s="70"/>
      <c r="L275" s="68" t="str">
        <f>IF(BI275=1,[1]Canot!L17,"")</f>
        <v/>
      </c>
      <c r="M275" s="68"/>
      <c r="N275" s="68"/>
      <c r="O275" s="68"/>
      <c r="P275" s="68"/>
      <c r="Q275" s="68"/>
      <c r="R275" s="68"/>
      <c r="S275" s="68"/>
      <c r="T275" s="68"/>
      <c r="U275" s="68"/>
      <c r="V275" s="68"/>
      <c r="W275" s="68"/>
      <c r="X275" s="71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>
        <f>[1]Canot!AZ17</f>
        <v>0</v>
      </c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</row>
    <row r="276" spans="1:93" s="6" customFormat="1" ht="15.95" hidden="1" customHeight="1" x14ac:dyDescent="0.2">
      <c r="A276" s="67" t="str">
        <f>IF(BI276=1,[1]Canot!A18,"")</f>
        <v/>
      </c>
      <c r="B276" s="68"/>
      <c r="C276" s="68"/>
      <c r="D276" s="68"/>
      <c r="E276" s="68"/>
      <c r="F276" s="68"/>
      <c r="G276" s="68"/>
      <c r="H276" s="68"/>
      <c r="I276" s="68"/>
      <c r="J276" s="69" t="str">
        <f>IF(BI276=1,[1]Canot!J18,"")</f>
        <v/>
      </c>
      <c r="K276" s="70"/>
      <c r="L276" s="68" t="str">
        <f>IF(BI276=1,[1]Canot!L18,"")</f>
        <v/>
      </c>
      <c r="M276" s="68"/>
      <c r="N276" s="68"/>
      <c r="O276" s="68"/>
      <c r="P276" s="68"/>
      <c r="Q276" s="68"/>
      <c r="R276" s="68"/>
      <c r="S276" s="68"/>
      <c r="T276" s="68"/>
      <c r="U276" s="68"/>
      <c r="V276" s="68"/>
      <c r="W276" s="68"/>
      <c r="X276" s="71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>
        <f>[1]Canot!AZ18</f>
        <v>0</v>
      </c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</row>
    <row r="277" spans="1:93" s="6" customFormat="1" ht="15.95" hidden="1" customHeight="1" x14ac:dyDescent="0.2">
      <c r="A277" s="67" t="str">
        <f>IF(BI277=1,[1]Canot!A19,"")</f>
        <v/>
      </c>
      <c r="B277" s="68"/>
      <c r="C277" s="68"/>
      <c r="D277" s="68"/>
      <c r="E277" s="68"/>
      <c r="F277" s="68"/>
      <c r="G277" s="68"/>
      <c r="H277" s="68"/>
      <c r="I277" s="68"/>
      <c r="J277" s="69" t="str">
        <f>IF(BI277=1,[1]Canot!J19,"")</f>
        <v/>
      </c>
      <c r="K277" s="70"/>
      <c r="L277" s="68" t="str">
        <f>IF(BI277=1,[1]Canot!L19,"")</f>
        <v/>
      </c>
      <c r="M277" s="68"/>
      <c r="N277" s="68"/>
      <c r="O277" s="68"/>
      <c r="P277" s="68"/>
      <c r="Q277" s="68"/>
      <c r="R277" s="68"/>
      <c r="S277" s="68"/>
      <c r="T277" s="68"/>
      <c r="U277" s="68"/>
      <c r="V277" s="68"/>
      <c r="W277" s="68"/>
      <c r="X277" s="71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>
        <f>[1]Canot!AZ19</f>
        <v>0</v>
      </c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</row>
    <row r="278" spans="1:93" s="6" customFormat="1" ht="15.95" hidden="1" customHeight="1" x14ac:dyDescent="0.2">
      <c r="A278" s="67" t="str">
        <f>IF(BI278=1,[1]Canot!A20,"")</f>
        <v/>
      </c>
      <c r="B278" s="68"/>
      <c r="C278" s="68"/>
      <c r="D278" s="68"/>
      <c r="E278" s="68"/>
      <c r="F278" s="68"/>
      <c r="G278" s="68"/>
      <c r="H278" s="68"/>
      <c r="I278" s="68"/>
      <c r="J278" s="69" t="str">
        <f>IF(BI278=1,[1]Canot!J20,"")</f>
        <v/>
      </c>
      <c r="K278" s="70"/>
      <c r="L278" s="68" t="str">
        <f>IF(BI278=1,[1]Canot!L20,"")</f>
        <v/>
      </c>
      <c r="M278" s="68"/>
      <c r="N278" s="68"/>
      <c r="O278" s="68"/>
      <c r="P278" s="68"/>
      <c r="Q278" s="68"/>
      <c r="R278" s="68"/>
      <c r="S278" s="68"/>
      <c r="T278" s="68"/>
      <c r="U278" s="68"/>
      <c r="V278" s="68"/>
      <c r="W278" s="68"/>
      <c r="X278" s="71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>
        <f>[1]Canot!AZ20</f>
        <v>0</v>
      </c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</row>
    <row r="279" spans="1:93" s="6" customFormat="1" ht="15.95" hidden="1" customHeight="1" x14ac:dyDescent="0.2">
      <c r="A279" s="67" t="str">
        <f>IF(BI279=1,[1]Canot!A21,"")</f>
        <v/>
      </c>
      <c r="B279" s="68"/>
      <c r="C279" s="68"/>
      <c r="D279" s="68"/>
      <c r="E279" s="68"/>
      <c r="F279" s="68"/>
      <c r="G279" s="68"/>
      <c r="H279" s="68"/>
      <c r="I279" s="68"/>
      <c r="J279" s="69" t="str">
        <f>IF(BI279=1,[1]Canot!J21,"")</f>
        <v/>
      </c>
      <c r="K279" s="70"/>
      <c r="L279" s="68" t="str">
        <f>IF(BI279=1,[1]Canot!L21,"")</f>
        <v/>
      </c>
      <c r="M279" s="68"/>
      <c r="N279" s="68"/>
      <c r="O279" s="68"/>
      <c r="P279" s="68"/>
      <c r="Q279" s="68"/>
      <c r="R279" s="68"/>
      <c r="S279" s="68"/>
      <c r="T279" s="68"/>
      <c r="U279" s="68"/>
      <c r="V279" s="68"/>
      <c r="W279" s="68"/>
      <c r="X279" s="71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>
        <f>[1]Canot!AZ21</f>
        <v>0</v>
      </c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</row>
    <row r="280" spans="1:93" s="6" customFormat="1" ht="15.95" hidden="1" customHeight="1" x14ac:dyDescent="0.2">
      <c r="A280" s="67" t="str">
        <f>IF(BI280=1,[1]Canot!A22,"")</f>
        <v/>
      </c>
      <c r="B280" s="68"/>
      <c r="C280" s="68"/>
      <c r="D280" s="68"/>
      <c r="E280" s="68"/>
      <c r="F280" s="68"/>
      <c r="G280" s="68"/>
      <c r="H280" s="68"/>
      <c r="I280" s="68"/>
      <c r="J280" s="69" t="str">
        <f>IF(BI280=1,[1]Canot!J22,"")</f>
        <v/>
      </c>
      <c r="K280" s="70"/>
      <c r="L280" s="68" t="str">
        <f>IF(BI280=1,[1]Canot!L22,"")</f>
        <v/>
      </c>
      <c r="M280" s="68"/>
      <c r="N280" s="68"/>
      <c r="O280" s="68"/>
      <c r="P280" s="68"/>
      <c r="Q280" s="68"/>
      <c r="R280" s="68"/>
      <c r="S280" s="68"/>
      <c r="T280" s="68"/>
      <c r="U280" s="68"/>
      <c r="V280" s="68"/>
      <c r="W280" s="68"/>
      <c r="X280" s="71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>
        <f>[1]Canot!AZ22</f>
        <v>0</v>
      </c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</row>
    <row r="281" spans="1:93" s="6" customFormat="1" ht="15.95" hidden="1" customHeight="1" x14ac:dyDescent="0.2">
      <c r="A281" s="59" t="str">
        <f>IF(BI281=1,[1]Canot!A23,"")</f>
        <v/>
      </c>
      <c r="B281" s="60"/>
      <c r="C281" s="60"/>
      <c r="D281" s="60"/>
      <c r="E281" s="60"/>
      <c r="F281" s="60"/>
      <c r="G281" s="60"/>
      <c r="H281" s="60"/>
      <c r="I281" s="60"/>
      <c r="J281" s="61" t="str">
        <f>IF(BI281=1,[1]Canot!J23,"")</f>
        <v/>
      </c>
      <c r="K281" s="62"/>
      <c r="L281" s="60" t="str">
        <f>IF(BI281=1,[1]Canot!L23,"")</f>
        <v/>
      </c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3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>
        <f>[1]Canot!AZ23</f>
        <v>0</v>
      </c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</row>
    <row r="282" spans="1:93" ht="36" customHeight="1" thickBot="1" x14ac:dyDescent="0.25">
      <c r="A282" s="53"/>
      <c r="B282" s="54"/>
      <c r="C282" s="54"/>
      <c r="D282" s="54"/>
      <c r="E282" s="54"/>
      <c r="F282" s="54"/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4"/>
      <c r="S282" s="54"/>
      <c r="T282" s="54"/>
      <c r="U282" s="54"/>
      <c r="V282" s="54"/>
      <c r="W282" s="54"/>
      <c r="X282" s="5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>
        <v>1</v>
      </c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</row>
    <row r="283" spans="1:93" s="6" customFormat="1" ht="15.95" hidden="1" customHeight="1" x14ac:dyDescent="0.2">
      <c r="A283" s="64" t="s">
        <v>6</v>
      </c>
      <c r="B283" s="65"/>
      <c r="C283" s="65"/>
      <c r="D283" s="65"/>
      <c r="E283" s="65"/>
      <c r="F283" s="65"/>
      <c r="G283" s="65"/>
      <c r="H283" s="65"/>
      <c r="I283" s="65"/>
      <c r="J283" s="65" t="s">
        <v>36</v>
      </c>
      <c r="K283" s="65"/>
      <c r="L283" s="65"/>
      <c r="M283" s="65"/>
      <c r="N283" s="65"/>
      <c r="O283" s="65" t="s">
        <v>21</v>
      </c>
      <c r="P283" s="65"/>
      <c r="Q283" s="65"/>
      <c r="R283" s="65"/>
      <c r="S283" s="65"/>
      <c r="T283" s="65"/>
      <c r="U283" s="65"/>
      <c r="V283" s="65"/>
      <c r="W283" s="65"/>
      <c r="X283" s="66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>
        <f>IF(OR(BI284=1,BI285=1,BI286=1,BI287=1,BI288=1,BI289=1,BI290=1,BI291=1,BI292=1,BI293=1,BI294=1,BI295=1,BI296=1,BI297=1,BI298=1),1,0)</f>
        <v>0</v>
      </c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</row>
    <row r="284" spans="1:93" s="6" customFormat="1" ht="15.95" hidden="1" customHeight="1" x14ac:dyDescent="0.2">
      <c r="A284" s="56" t="str">
        <f>IF(BI284=1,'[1]Bouées couronnes'!A3,"")</f>
        <v/>
      </c>
      <c r="B284" s="57"/>
      <c r="C284" s="57"/>
      <c r="D284" s="57"/>
      <c r="E284" s="57"/>
      <c r="F284" s="57"/>
      <c r="G284" s="57"/>
      <c r="H284" s="57"/>
      <c r="I284" s="57"/>
      <c r="J284" s="57" t="str">
        <f>IF(BI284=1,'[1]Bouées couronnes'!J3,"")</f>
        <v/>
      </c>
      <c r="K284" s="57"/>
      <c r="L284" s="57"/>
      <c r="M284" s="57"/>
      <c r="N284" s="57"/>
      <c r="O284" s="57" t="str">
        <f>IF(BI284=1,'[1]Bouées couronnes'!O3,"")</f>
        <v/>
      </c>
      <c r="P284" s="57"/>
      <c r="Q284" s="57"/>
      <c r="R284" s="57"/>
      <c r="S284" s="57"/>
      <c r="T284" s="57"/>
      <c r="U284" s="57"/>
      <c r="V284" s="57"/>
      <c r="W284" s="57"/>
      <c r="X284" s="58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>
        <f>'[1]Bouées couronnes'!AX3</f>
        <v>0</v>
      </c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</row>
    <row r="285" spans="1:93" s="6" customFormat="1" ht="15.95" hidden="1" customHeight="1" x14ac:dyDescent="0.2">
      <c r="A285" s="56" t="str">
        <f>IF(BI285=1,'[1]Bouées couronnes'!A4,"")</f>
        <v/>
      </c>
      <c r="B285" s="57"/>
      <c r="C285" s="57"/>
      <c r="D285" s="57"/>
      <c r="E285" s="57"/>
      <c r="F285" s="57"/>
      <c r="G285" s="57"/>
      <c r="H285" s="57"/>
      <c r="I285" s="57"/>
      <c r="J285" s="57" t="str">
        <f>IF(BI285=1,'[1]Bouées couronnes'!J4,"")</f>
        <v/>
      </c>
      <c r="K285" s="57"/>
      <c r="L285" s="57"/>
      <c r="M285" s="57"/>
      <c r="N285" s="57"/>
      <c r="O285" s="57" t="str">
        <f>IF(BI285=1,'[1]Bouées couronnes'!O4,"")</f>
        <v/>
      </c>
      <c r="P285" s="57"/>
      <c r="Q285" s="57"/>
      <c r="R285" s="57"/>
      <c r="S285" s="57"/>
      <c r="T285" s="57"/>
      <c r="U285" s="57"/>
      <c r="V285" s="57"/>
      <c r="W285" s="57"/>
      <c r="X285" s="58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>
        <f>'[1]Bouées couronnes'!AX4</f>
        <v>0</v>
      </c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</row>
    <row r="286" spans="1:93" s="6" customFormat="1" ht="15.95" hidden="1" customHeight="1" x14ac:dyDescent="0.2">
      <c r="A286" s="56" t="str">
        <f>IF(BI286=1,'[1]Bouées couronnes'!A5,"")</f>
        <v/>
      </c>
      <c r="B286" s="57"/>
      <c r="C286" s="57"/>
      <c r="D286" s="57"/>
      <c r="E286" s="57"/>
      <c r="F286" s="57"/>
      <c r="G286" s="57"/>
      <c r="H286" s="57"/>
      <c r="I286" s="57"/>
      <c r="J286" s="57" t="str">
        <f>IF(BI286=1,'[1]Bouées couronnes'!J5,"")</f>
        <v/>
      </c>
      <c r="K286" s="57"/>
      <c r="L286" s="57"/>
      <c r="M286" s="57"/>
      <c r="N286" s="57"/>
      <c r="O286" s="57" t="str">
        <f>IF(BI286=1,'[1]Bouées couronnes'!O5,"")</f>
        <v/>
      </c>
      <c r="P286" s="57"/>
      <c r="Q286" s="57"/>
      <c r="R286" s="57"/>
      <c r="S286" s="57"/>
      <c r="T286" s="57"/>
      <c r="U286" s="57"/>
      <c r="V286" s="57"/>
      <c r="W286" s="57"/>
      <c r="X286" s="58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>
        <f>'[1]Bouées couronnes'!AX5</f>
        <v>0</v>
      </c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</row>
    <row r="287" spans="1:93" s="6" customFormat="1" ht="15.95" hidden="1" customHeight="1" x14ac:dyDescent="0.2">
      <c r="A287" s="56" t="str">
        <f>IF(BI287=1,'[1]Bouées couronnes'!A6,"")</f>
        <v/>
      </c>
      <c r="B287" s="57"/>
      <c r="C287" s="57"/>
      <c r="D287" s="57"/>
      <c r="E287" s="57"/>
      <c r="F287" s="57"/>
      <c r="G287" s="57"/>
      <c r="H287" s="57"/>
      <c r="I287" s="57"/>
      <c r="J287" s="57" t="str">
        <f>IF(BI287=1,'[1]Bouées couronnes'!J6,"")</f>
        <v/>
      </c>
      <c r="K287" s="57"/>
      <c r="L287" s="57"/>
      <c r="M287" s="57"/>
      <c r="N287" s="57"/>
      <c r="O287" s="57" t="str">
        <f>IF(BI287=1,'[1]Bouées couronnes'!O6,"")</f>
        <v/>
      </c>
      <c r="P287" s="57"/>
      <c r="Q287" s="57"/>
      <c r="R287" s="57"/>
      <c r="S287" s="57"/>
      <c r="T287" s="57"/>
      <c r="U287" s="57"/>
      <c r="V287" s="57"/>
      <c r="W287" s="57"/>
      <c r="X287" s="58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>
        <f>'[1]Bouées couronnes'!AX6</f>
        <v>0</v>
      </c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</row>
    <row r="288" spans="1:93" s="6" customFormat="1" ht="15.95" hidden="1" customHeight="1" x14ac:dyDescent="0.2">
      <c r="A288" s="56" t="str">
        <f>IF(BI288=1,'[1]Bouées couronnes'!A7,"")</f>
        <v/>
      </c>
      <c r="B288" s="57"/>
      <c r="C288" s="57"/>
      <c r="D288" s="57"/>
      <c r="E288" s="57"/>
      <c r="F288" s="57"/>
      <c r="G288" s="57"/>
      <c r="H288" s="57"/>
      <c r="I288" s="57"/>
      <c r="J288" s="57" t="str">
        <f>IF(BI288=1,'[1]Bouées couronnes'!J7,"")</f>
        <v/>
      </c>
      <c r="K288" s="57"/>
      <c r="L288" s="57"/>
      <c r="M288" s="57"/>
      <c r="N288" s="57"/>
      <c r="O288" s="57" t="str">
        <f>IF(BI288=1,'[1]Bouées couronnes'!O7,"")</f>
        <v/>
      </c>
      <c r="P288" s="57"/>
      <c r="Q288" s="57"/>
      <c r="R288" s="57"/>
      <c r="S288" s="57"/>
      <c r="T288" s="57"/>
      <c r="U288" s="57"/>
      <c r="V288" s="57"/>
      <c r="W288" s="57"/>
      <c r="X288" s="58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>
        <f>'[1]Bouées couronnes'!AX7</f>
        <v>0</v>
      </c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</row>
    <row r="289" spans="1:93" s="6" customFormat="1" ht="15.95" hidden="1" customHeight="1" x14ac:dyDescent="0.2">
      <c r="A289" s="56" t="str">
        <f>IF(BI289=1,'[1]Bouées couronnes'!A8,"")</f>
        <v/>
      </c>
      <c r="B289" s="57"/>
      <c r="C289" s="57"/>
      <c r="D289" s="57"/>
      <c r="E289" s="57"/>
      <c r="F289" s="57"/>
      <c r="G289" s="57"/>
      <c r="H289" s="57"/>
      <c r="I289" s="57"/>
      <c r="J289" s="57" t="str">
        <f>IF(BI289=1,'[1]Bouées couronnes'!J8,"")</f>
        <v/>
      </c>
      <c r="K289" s="57"/>
      <c r="L289" s="57"/>
      <c r="M289" s="57"/>
      <c r="N289" s="57"/>
      <c r="O289" s="57" t="str">
        <f>IF(BI289=1,'[1]Bouées couronnes'!O8,"")</f>
        <v/>
      </c>
      <c r="P289" s="57"/>
      <c r="Q289" s="57"/>
      <c r="R289" s="57"/>
      <c r="S289" s="57"/>
      <c r="T289" s="57"/>
      <c r="U289" s="57"/>
      <c r="V289" s="57"/>
      <c r="W289" s="57"/>
      <c r="X289" s="58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>
        <f>'[1]Bouées couronnes'!AX8</f>
        <v>0</v>
      </c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</row>
    <row r="290" spans="1:93" s="6" customFormat="1" ht="15.95" hidden="1" customHeight="1" x14ac:dyDescent="0.2">
      <c r="A290" s="56" t="str">
        <f>IF(BI290=1,'[1]Bouées couronnes'!A9,"")</f>
        <v/>
      </c>
      <c r="B290" s="57"/>
      <c r="C290" s="57"/>
      <c r="D290" s="57"/>
      <c r="E290" s="57"/>
      <c r="F290" s="57"/>
      <c r="G290" s="57"/>
      <c r="H290" s="57"/>
      <c r="I290" s="57"/>
      <c r="J290" s="57" t="str">
        <f>IF(BI290=1,'[1]Bouées couronnes'!J9,"")</f>
        <v/>
      </c>
      <c r="K290" s="57"/>
      <c r="L290" s="57"/>
      <c r="M290" s="57"/>
      <c r="N290" s="57"/>
      <c r="O290" s="57" t="str">
        <f>IF(BI290=1,'[1]Bouées couronnes'!O9,"")</f>
        <v/>
      </c>
      <c r="P290" s="57"/>
      <c r="Q290" s="57"/>
      <c r="R290" s="57"/>
      <c r="S290" s="57"/>
      <c r="T290" s="57"/>
      <c r="U290" s="57"/>
      <c r="V290" s="57"/>
      <c r="W290" s="57"/>
      <c r="X290" s="58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>
        <f>'[1]Bouées couronnes'!AX9</f>
        <v>0</v>
      </c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</row>
    <row r="291" spans="1:93" s="6" customFormat="1" ht="15.95" hidden="1" customHeight="1" x14ac:dyDescent="0.2">
      <c r="A291" s="56" t="str">
        <f>IF(BI291=1,'[1]Bouées couronnes'!A10,"")</f>
        <v/>
      </c>
      <c r="B291" s="57"/>
      <c r="C291" s="57"/>
      <c r="D291" s="57"/>
      <c r="E291" s="57"/>
      <c r="F291" s="57"/>
      <c r="G291" s="57"/>
      <c r="H291" s="57"/>
      <c r="I291" s="57"/>
      <c r="J291" s="57" t="str">
        <f>IF(BI291=1,'[1]Bouées couronnes'!J10,"")</f>
        <v/>
      </c>
      <c r="K291" s="57"/>
      <c r="L291" s="57"/>
      <c r="M291" s="57"/>
      <c r="N291" s="57"/>
      <c r="O291" s="57" t="str">
        <f>IF(BI291=1,'[1]Bouées couronnes'!O10,"")</f>
        <v/>
      </c>
      <c r="P291" s="57"/>
      <c r="Q291" s="57"/>
      <c r="R291" s="57"/>
      <c r="S291" s="57"/>
      <c r="T291" s="57"/>
      <c r="U291" s="57"/>
      <c r="V291" s="57"/>
      <c r="W291" s="57"/>
      <c r="X291" s="58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>
        <f>'[1]Bouées couronnes'!AX10</f>
        <v>0</v>
      </c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</row>
    <row r="292" spans="1:93" s="6" customFormat="1" ht="15.95" hidden="1" customHeight="1" x14ac:dyDescent="0.2">
      <c r="A292" s="56" t="str">
        <f>IF(BI292=1,'[1]Bouées couronnes'!A11,"")</f>
        <v/>
      </c>
      <c r="B292" s="57"/>
      <c r="C292" s="57"/>
      <c r="D292" s="57"/>
      <c r="E292" s="57"/>
      <c r="F292" s="57"/>
      <c r="G292" s="57"/>
      <c r="H292" s="57"/>
      <c r="I292" s="57"/>
      <c r="J292" s="57" t="str">
        <f>IF(BI292=1,'[1]Bouées couronnes'!J11,"")</f>
        <v/>
      </c>
      <c r="K292" s="57"/>
      <c r="L292" s="57"/>
      <c r="M292" s="57"/>
      <c r="N292" s="57"/>
      <c r="O292" s="57" t="str">
        <f>IF(BI292=1,'[1]Bouées couronnes'!O11,"")</f>
        <v/>
      </c>
      <c r="P292" s="57"/>
      <c r="Q292" s="57"/>
      <c r="R292" s="57"/>
      <c r="S292" s="57"/>
      <c r="T292" s="57"/>
      <c r="U292" s="57"/>
      <c r="V292" s="57"/>
      <c r="W292" s="57"/>
      <c r="X292" s="58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>
        <f>'[1]Bouées couronnes'!AX11</f>
        <v>0</v>
      </c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</row>
    <row r="293" spans="1:93" s="6" customFormat="1" ht="15.95" hidden="1" customHeight="1" x14ac:dyDescent="0.2">
      <c r="A293" s="56" t="str">
        <f>IF(BI293=1,'[1]Bouées couronnes'!A12,"")</f>
        <v/>
      </c>
      <c r="B293" s="57"/>
      <c r="C293" s="57"/>
      <c r="D293" s="57"/>
      <c r="E293" s="57"/>
      <c r="F293" s="57"/>
      <c r="G293" s="57"/>
      <c r="H293" s="57"/>
      <c r="I293" s="57"/>
      <c r="J293" s="57" t="str">
        <f>IF(BI293=1,'[1]Bouées couronnes'!J12,"")</f>
        <v/>
      </c>
      <c r="K293" s="57"/>
      <c r="L293" s="57"/>
      <c r="M293" s="57"/>
      <c r="N293" s="57"/>
      <c r="O293" s="57" t="str">
        <f>IF(BI293=1,'[1]Bouées couronnes'!O12,"")</f>
        <v/>
      </c>
      <c r="P293" s="57"/>
      <c r="Q293" s="57"/>
      <c r="R293" s="57"/>
      <c r="S293" s="57"/>
      <c r="T293" s="57"/>
      <c r="U293" s="57"/>
      <c r="V293" s="57"/>
      <c r="W293" s="57"/>
      <c r="X293" s="58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>
        <f>'[1]Bouées couronnes'!AX12</f>
        <v>0</v>
      </c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</row>
    <row r="294" spans="1:93" s="6" customFormat="1" ht="15.95" hidden="1" customHeight="1" x14ac:dyDescent="0.2">
      <c r="A294" s="56" t="str">
        <f>IF(BI294=1,'[1]Bouées couronnes'!A13,"")</f>
        <v/>
      </c>
      <c r="B294" s="57"/>
      <c r="C294" s="57"/>
      <c r="D294" s="57"/>
      <c r="E294" s="57"/>
      <c r="F294" s="57"/>
      <c r="G294" s="57"/>
      <c r="H294" s="57"/>
      <c r="I294" s="57"/>
      <c r="J294" s="57" t="str">
        <f>IF(BI294=1,'[1]Bouées couronnes'!J13,"")</f>
        <v/>
      </c>
      <c r="K294" s="57"/>
      <c r="L294" s="57"/>
      <c r="M294" s="57"/>
      <c r="N294" s="57"/>
      <c r="O294" s="57" t="str">
        <f>IF(BI294=1,'[1]Bouées couronnes'!O13,"")</f>
        <v/>
      </c>
      <c r="P294" s="57"/>
      <c r="Q294" s="57"/>
      <c r="R294" s="57"/>
      <c r="S294" s="57"/>
      <c r="T294" s="57"/>
      <c r="U294" s="57"/>
      <c r="V294" s="57"/>
      <c r="W294" s="57"/>
      <c r="X294" s="58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>
        <f>'[1]Bouées couronnes'!AX13</f>
        <v>0</v>
      </c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</row>
    <row r="295" spans="1:93" s="6" customFormat="1" ht="15.95" hidden="1" customHeight="1" x14ac:dyDescent="0.2">
      <c r="A295" s="56" t="str">
        <f>IF(BI295=1,'[1]Bouées couronnes'!A14,"")</f>
        <v/>
      </c>
      <c r="B295" s="57"/>
      <c r="C295" s="57"/>
      <c r="D295" s="57"/>
      <c r="E295" s="57"/>
      <c r="F295" s="57"/>
      <c r="G295" s="57"/>
      <c r="H295" s="57"/>
      <c r="I295" s="57"/>
      <c r="J295" s="57" t="str">
        <f>IF(BI295=1,'[1]Bouées couronnes'!J14,"")</f>
        <v/>
      </c>
      <c r="K295" s="57"/>
      <c r="L295" s="57"/>
      <c r="M295" s="57"/>
      <c r="N295" s="57"/>
      <c r="O295" s="57" t="str">
        <f>IF(BI295=1,'[1]Bouées couronnes'!O14,"")</f>
        <v/>
      </c>
      <c r="P295" s="57"/>
      <c r="Q295" s="57"/>
      <c r="R295" s="57"/>
      <c r="S295" s="57"/>
      <c r="T295" s="57"/>
      <c r="U295" s="57"/>
      <c r="V295" s="57"/>
      <c r="W295" s="57"/>
      <c r="X295" s="58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>
        <f>'[1]Bouées couronnes'!AX14</f>
        <v>0</v>
      </c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</row>
    <row r="296" spans="1:93" s="6" customFormat="1" ht="15.95" hidden="1" customHeight="1" x14ac:dyDescent="0.2">
      <c r="A296" s="56" t="str">
        <f>IF(BI296=1,'[1]Bouées couronnes'!A15,"")</f>
        <v/>
      </c>
      <c r="B296" s="57"/>
      <c r="C296" s="57"/>
      <c r="D296" s="57"/>
      <c r="E296" s="57"/>
      <c r="F296" s="57"/>
      <c r="G296" s="57"/>
      <c r="H296" s="57"/>
      <c r="I296" s="57"/>
      <c r="J296" s="57" t="str">
        <f>IF(BI296=1,'[1]Bouées couronnes'!J15,"")</f>
        <v/>
      </c>
      <c r="K296" s="57"/>
      <c r="L296" s="57"/>
      <c r="M296" s="57"/>
      <c r="N296" s="57"/>
      <c r="O296" s="57" t="str">
        <f>IF(BI296=1,'[1]Bouées couronnes'!O15,"")</f>
        <v/>
      </c>
      <c r="P296" s="57"/>
      <c r="Q296" s="57"/>
      <c r="R296" s="57"/>
      <c r="S296" s="57"/>
      <c r="T296" s="57"/>
      <c r="U296" s="57"/>
      <c r="V296" s="57"/>
      <c r="W296" s="57"/>
      <c r="X296" s="58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>
        <f>'[1]Bouées couronnes'!AX15</f>
        <v>0</v>
      </c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</row>
    <row r="297" spans="1:93" s="6" customFormat="1" ht="15.95" hidden="1" customHeight="1" x14ac:dyDescent="0.2">
      <c r="A297" s="56" t="str">
        <f>IF(BI297=1,'[1]Bouées couronnes'!A16,"")</f>
        <v/>
      </c>
      <c r="B297" s="57"/>
      <c r="C297" s="57"/>
      <c r="D297" s="57"/>
      <c r="E297" s="57"/>
      <c r="F297" s="57"/>
      <c r="G297" s="57"/>
      <c r="H297" s="57"/>
      <c r="I297" s="57"/>
      <c r="J297" s="57" t="str">
        <f>IF(BI297=1,'[1]Bouées couronnes'!J16,"")</f>
        <v/>
      </c>
      <c r="K297" s="57"/>
      <c r="L297" s="57"/>
      <c r="M297" s="57"/>
      <c r="N297" s="57"/>
      <c r="O297" s="57" t="str">
        <f>IF(BI297=1,'[1]Bouées couronnes'!O16,"")</f>
        <v/>
      </c>
      <c r="P297" s="57"/>
      <c r="Q297" s="57"/>
      <c r="R297" s="57"/>
      <c r="S297" s="57"/>
      <c r="T297" s="57"/>
      <c r="U297" s="57"/>
      <c r="V297" s="57"/>
      <c r="W297" s="57"/>
      <c r="X297" s="58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>
        <f>'[1]Bouées couronnes'!AX16</f>
        <v>0</v>
      </c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</row>
    <row r="298" spans="1:93" s="6" customFormat="1" ht="15.95" hidden="1" customHeight="1" x14ac:dyDescent="0.2">
      <c r="A298" s="50" t="str">
        <f>IF(BI298=1,'[1]Bouées couronnes'!A17,"")</f>
        <v/>
      </c>
      <c r="B298" s="51"/>
      <c r="C298" s="51"/>
      <c r="D298" s="51"/>
      <c r="E298" s="51"/>
      <c r="F298" s="51"/>
      <c r="G298" s="51"/>
      <c r="H298" s="51"/>
      <c r="I298" s="51"/>
      <c r="J298" s="51" t="str">
        <f>IF(BI298=1,'[1]Bouées couronnes'!J17,"")</f>
        <v/>
      </c>
      <c r="K298" s="51"/>
      <c r="L298" s="51"/>
      <c r="M298" s="51"/>
      <c r="N298" s="51"/>
      <c r="O298" s="51" t="str">
        <f>IF(BI298=1,'[1]Bouées couronnes'!O17,"")</f>
        <v/>
      </c>
      <c r="P298" s="51"/>
      <c r="Q298" s="51"/>
      <c r="R298" s="51"/>
      <c r="S298" s="51"/>
      <c r="T298" s="51"/>
      <c r="U298" s="51"/>
      <c r="V298" s="51"/>
      <c r="W298" s="51"/>
      <c r="X298" s="52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>
        <f>'[1]Bouées couronnes'!AX17</f>
        <v>0</v>
      </c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</row>
    <row r="299" spans="1:93" ht="36" customHeight="1" thickBot="1" x14ac:dyDescent="0.25">
      <c r="A299" s="53"/>
      <c r="B299" s="54"/>
      <c r="C299" s="54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54"/>
      <c r="P299" s="54"/>
      <c r="Q299" s="54"/>
      <c r="R299" s="54"/>
      <c r="S299" s="54"/>
      <c r="T299" s="54"/>
      <c r="U299" s="54"/>
      <c r="V299" s="54"/>
      <c r="W299" s="54"/>
      <c r="X299" s="5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>
        <v>1</v>
      </c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  <c r="CF299" s="5"/>
      <c r="CG299" s="5"/>
      <c r="CH299" s="5"/>
      <c r="CI299" s="5"/>
      <c r="CJ299" s="5"/>
      <c r="CK299" s="5"/>
      <c r="CL299" s="5"/>
      <c r="CM299" s="5"/>
      <c r="CN299" s="5"/>
      <c r="CO299" s="5"/>
    </row>
    <row r="300" spans="1:93" s="6" customFormat="1" ht="15.95" hidden="1" customHeight="1" x14ac:dyDescent="0.2">
      <c r="A300" s="36" t="s">
        <v>37</v>
      </c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8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>
        <f>IF(OR(BI302=1,BI303=1,BI304=1,BI305=1,BI306=1,BI307=1,BI308=1,BI309=1,BI310=1,BI311=1,BI312=1,BI313=1),1,0)</f>
        <v>0</v>
      </c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  <c r="CF300" s="5"/>
      <c r="CG300" s="5"/>
      <c r="CH300" s="5"/>
      <c r="CI300" s="5"/>
      <c r="CJ300" s="5"/>
      <c r="CK300" s="5"/>
      <c r="CL300" s="5"/>
      <c r="CM300" s="5"/>
      <c r="CN300" s="5"/>
      <c r="CO300" s="5"/>
    </row>
    <row r="301" spans="1:93" s="6" customFormat="1" ht="15.95" hidden="1" customHeight="1" x14ac:dyDescent="0.2">
      <c r="A301" s="39" t="s">
        <v>1</v>
      </c>
      <c r="B301" s="40"/>
      <c r="C301" s="40"/>
      <c r="D301" s="40"/>
      <c r="E301" s="40"/>
      <c r="F301" s="40"/>
      <c r="G301" s="40"/>
      <c r="H301" s="41"/>
      <c r="I301" s="42" t="s">
        <v>1</v>
      </c>
      <c r="J301" s="42"/>
      <c r="K301" s="43" t="s">
        <v>2</v>
      </c>
      <c r="L301" s="44"/>
      <c r="M301" s="43" t="s">
        <v>21</v>
      </c>
      <c r="N301" s="45"/>
      <c r="O301" s="45"/>
      <c r="P301" s="45"/>
      <c r="Q301" s="45"/>
      <c r="R301" s="45"/>
      <c r="S301" s="45"/>
      <c r="T301" s="45"/>
      <c r="U301" s="45"/>
      <c r="V301" s="45"/>
      <c r="W301" s="45"/>
      <c r="X301" s="46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>
        <f>IF(OR(BI302=1,BI303=1,BI304=1,BI305=1,BI306=1,BI307=1,BI308=1,BI309=1,BI310=1,BI311=1,BI312=1,BI313=1),1,0)</f>
        <v>0</v>
      </c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  <c r="CF301" s="5"/>
      <c r="CG301" s="5"/>
      <c r="CH301" s="5"/>
      <c r="CI301" s="5"/>
      <c r="CJ301" s="5"/>
      <c r="CK301" s="5"/>
      <c r="CL301" s="5"/>
      <c r="CM301" s="5"/>
      <c r="CN301" s="5"/>
      <c r="CO301" s="5"/>
    </row>
    <row r="302" spans="1:93" s="6" customFormat="1" ht="15.95" hidden="1" customHeight="1" x14ac:dyDescent="0.2">
      <c r="A302" s="27" t="str">
        <f>IF(BI302=1,[1]SOPEP!A4,"")</f>
        <v/>
      </c>
      <c r="B302" s="28"/>
      <c r="C302" s="28"/>
      <c r="D302" s="28"/>
      <c r="E302" s="28"/>
      <c r="F302" s="28"/>
      <c r="G302" s="28"/>
      <c r="H302" s="29"/>
      <c r="I302" s="30" t="str">
        <f>IF(BI302=1,[1]SOPEP!I4,"")</f>
        <v/>
      </c>
      <c r="J302" s="30"/>
      <c r="K302" s="31" t="str">
        <f>IF(BI302=1,[1]SOPEP!K4,"")</f>
        <v/>
      </c>
      <c r="L302" s="32"/>
      <c r="M302" s="33" t="str">
        <f>IF(BI302=1,[1]SOPEP!M4,"")</f>
        <v/>
      </c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>
        <f>[1]SOPEP!AT4</f>
        <v>0</v>
      </c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  <c r="CF302" s="5"/>
      <c r="CG302" s="5"/>
      <c r="CH302" s="5"/>
      <c r="CI302" s="5"/>
      <c r="CJ302" s="5"/>
      <c r="CK302" s="5"/>
      <c r="CL302" s="5"/>
      <c r="CM302" s="5"/>
      <c r="CN302" s="5"/>
      <c r="CO302" s="5"/>
    </row>
    <row r="303" spans="1:93" s="6" customFormat="1" ht="15.95" hidden="1" customHeight="1" x14ac:dyDescent="0.2">
      <c r="A303" s="27" t="str">
        <f>IF(BI303=1,[1]SOPEP!A5,"")</f>
        <v/>
      </c>
      <c r="B303" s="28"/>
      <c r="C303" s="28"/>
      <c r="D303" s="28"/>
      <c r="E303" s="28"/>
      <c r="F303" s="28"/>
      <c r="G303" s="28"/>
      <c r="H303" s="29"/>
      <c r="I303" s="30" t="str">
        <f>IF(BI303=1,[1]SOPEP!I5,"")</f>
        <v/>
      </c>
      <c r="J303" s="30"/>
      <c r="K303" s="31" t="str">
        <f>IF(BI303=1,[1]SOPEP!K5,"")</f>
        <v/>
      </c>
      <c r="L303" s="32"/>
      <c r="M303" s="33" t="str">
        <f>IF(BI303=1,[1]SOPEP!M5,"")</f>
        <v/>
      </c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>
        <f>[1]SOPEP!AT5</f>
        <v>0</v>
      </c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  <c r="CF303" s="5"/>
      <c r="CG303" s="5"/>
      <c r="CH303" s="5"/>
      <c r="CI303" s="5"/>
      <c r="CJ303" s="5"/>
      <c r="CK303" s="5"/>
      <c r="CL303" s="5"/>
      <c r="CM303" s="5"/>
      <c r="CN303" s="5"/>
      <c r="CO303" s="5"/>
    </row>
    <row r="304" spans="1:93" s="6" customFormat="1" ht="15.95" hidden="1" customHeight="1" x14ac:dyDescent="0.2">
      <c r="A304" s="27" t="str">
        <f>IF(BI304=1,[1]SOPEP!A6,"")</f>
        <v/>
      </c>
      <c r="B304" s="28"/>
      <c r="C304" s="28"/>
      <c r="D304" s="28"/>
      <c r="E304" s="28"/>
      <c r="F304" s="28"/>
      <c r="G304" s="28"/>
      <c r="H304" s="29"/>
      <c r="I304" s="30" t="str">
        <f>IF(BI304=1,[1]SOPEP!I6,"")</f>
        <v/>
      </c>
      <c r="J304" s="30"/>
      <c r="K304" s="31" t="str">
        <f>IF(BI304=1,[1]SOPEP!K6,"")</f>
        <v/>
      </c>
      <c r="L304" s="32"/>
      <c r="M304" s="33" t="str">
        <f>IF(BI304=1,[1]SOPEP!M6,"")</f>
        <v/>
      </c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>
        <f>[1]SOPEP!AT6</f>
        <v>0</v>
      </c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  <c r="CF304" s="5"/>
      <c r="CG304" s="5"/>
      <c r="CH304" s="5"/>
      <c r="CI304" s="5"/>
      <c r="CJ304" s="5"/>
      <c r="CK304" s="5"/>
      <c r="CL304" s="5"/>
      <c r="CM304" s="5"/>
      <c r="CN304" s="5"/>
      <c r="CO304" s="5"/>
    </row>
    <row r="305" spans="1:93" s="6" customFormat="1" ht="15.95" hidden="1" customHeight="1" x14ac:dyDescent="0.2">
      <c r="A305" s="27" t="str">
        <f>IF(BI305=1,[1]SOPEP!A7,"")</f>
        <v/>
      </c>
      <c r="B305" s="28"/>
      <c r="C305" s="28"/>
      <c r="D305" s="28"/>
      <c r="E305" s="28"/>
      <c r="F305" s="28"/>
      <c r="G305" s="28"/>
      <c r="H305" s="29"/>
      <c r="I305" s="30" t="str">
        <f>IF(BI305=1,[1]SOPEP!I7,"")</f>
        <v/>
      </c>
      <c r="J305" s="30"/>
      <c r="K305" s="31" t="str">
        <f>IF(BI305=1,[1]SOPEP!K7,"")</f>
        <v/>
      </c>
      <c r="L305" s="32"/>
      <c r="M305" s="33" t="str">
        <f>IF(BI305=1,[1]SOPEP!M7,"")</f>
        <v/>
      </c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>
        <f>[1]SOPEP!AT7</f>
        <v>0</v>
      </c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  <c r="CF305" s="5"/>
      <c r="CG305" s="5"/>
      <c r="CH305" s="5"/>
      <c r="CI305" s="5"/>
      <c r="CJ305" s="5"/>
      <c r="CK305" s="5"/>
      <c r="CL305" s="5"/>
      <c r="CM305" s="5"/>
      <c r="CN305" s="5"/>
      <c r="CO305" s="5"/>
    </row>
    <row r="306" spans="1:93" s="6" customFormat="1" ht="15.95" hidden="1" customHeight="1" x14ac:dyDescent="0.2">
      <c r="A306" s="27" t="str">
        <f>IF(BI306=1,[1]SOPEP!A8,"")</f>
        <v/>
      </c>
      <c r="B306" s="28"/>
      <c r="C306" s="28"/>
      <c r="D306" s="28"/>
      <c r="E306" s="28"/>
      <c r="F306" s="28"/>
      <c r="G306" s="28"/>
      <c r="H306" s="29"/>
      <c r="I306" s="30" t="str">
        <f>IF(BI306=1,[1]SOPEP!I8,"")</f>
        <v/>
      </c>
      <c r="J306" s="30"/>
      <c r="K306" s="31" t="str">
        <f>IF(BI306=1,[1]SOPEP!K8,"")</f>
        <v/>
      </c>
      <c r="L306" s="32"/>
      <c r="M306" s="33" t="str">
        <f>IF(BI306=1,[1]SOPEP!M8,"")</f>
        <v/>
      </c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>
        <f>[1]SOPEP!AT8</f>
        <v>0</v>
      </c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  <c r="CF306" s="5"/>
      <c r="CG306" s="5"/>
      <c r="CH306" s="5"/>
      <c r="CI306" s="5"/>
      <c r="CJ306" s="5"/>
      <c r="CK306" s="5"/>
      <c r="CL306" s="5"/>
      <c r="CM306" s="5"/>
      <c r="CN306" s="5"/>
      <c r="CO306" s="5"/>
    </row>
    <row r="307" spans="1:93" s="6" customFormat="1" ht="15.95" hidden="1" customHeight="1" x14ac:dyDescent="0.2">
      <c r="A307" s="27" t="str">
        <f>IF(BI307=1,[1]SOPEP!A9,"")</f>
        <v/>
      </c>
      <c r="B307" s="28"/>
      <c r="C307" s="28"/>
      <c r="D307" s="28"/>
      <c r="E307" s="28"/>
      <c r="F307" s="28"/>
      <c r="G307" s="28"/>
      <c r="H307" s="29"/>
      <c r="I307" s="30" t="str">
        <f>IF(BI307=1,[1]SOPEP!I9,"")</f>
        <v/>
      </c>
      <c r="J307" s="30"/>
      <c r="K307" s="31" t="str">
        <f>IF(BI307=1,[1]SOPEP!K9,"")</f>
        <v/>
      </c>
      <c r="L307" s="32"/>
      <c r="M307" s="33" t="str">
        <f>IF(BI307=1,[1]SOPEP!M9,"")</f>
        <v/>
      </c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>
        <f>[1]SOPEP!AT9</f>
        <v>0</v>
      </c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  <c r="CF307" s="5"/>
      <c r="CG307" s="5"/>
      <c r="CH307" s="5"/>
      <c r="CI307" s="5"/>
      <c r="CJ307" s="5"/>
      <c r="CK307" s="5"/>
      <c r="CL307" s="5"/>
      <c r="CM307" s="5"/>
      <c r="CN307" s="5"/>
      <c r="CO307" s="5"/>
    </row>
    <row r="308" spans="1:93" s="6" customFormat="1" ht="15.95" hidden="1" customHeight="1" x14ac:dyDescent="0.2">
      <c r="A308" s="27" t="str">
        <f>IF(BI308=1,[1]SOPEP!A10,"")</f>
        <v/>
      </c>
      <c r="B308" s="28"/>
      <c r="C308" s="28"/>
      <c r="D308" s="28"/>
      <c r="E308" s="28"/>
      <c r="F308" s="28"/>
      <c r="G308" s="28"/>
      <c r="H308" s="29"/>
      <c r="I308" s="30" t="str">
        <f>IF(BI308=1,[1]SOPEP!I10,"")</f>
        <v/>
      </c>
      <c r="J308" s="30"/>
      <c r="K308" s="31" t="str">
        <f>IF(BI308=1,[1]SOPEP!K10,"")</f>
        <v/>
      </c>
      <c r="L308" s="32"/>
      <c r="M308" s="33" t="str">
        <f>IF(BI308=1,[1]SOPEP!M10,"")</f>
        <v/>
      </c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>
        <f>[1]SOPEP!AT10</f>
        <v>0</v>
      </c>
      <c r="BJ308" s="5"/>
      <c r="BK308" s="5"/>
      <c r="BL308" s="5"/>
      <c r="BM308" s="5"/>
      <c r="BN308" s="5"/>
      <c r="BO308" s="5"/>
      <c r="BP308" s="5"/>
      <c r="BQ308" s="5"/>
      <c r="BR308" s="5"/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  <c r="CF308" s="5"/>
      <c r="CG308" s="5"/>
      <c r="CH308" s="5"/>
      <c r="CI308" s="5"/>
      <c r="CJ308" s="5"/>
      <c r="CK308" s="5"/>
      <c r="CL308" s="5"/>
      <c r="CM308" s="5"/>
      <c r="CN308" s="5"/>
      <c r="CO308" s="5"/>
    </row>
    <row r="309" spans="1:93" s="6" customFormat="1" ht="15.95" hidden="1" customHeight="1" x14ac:dyDescent="0.2">
      <c r="A309" s="27" t="str">
        <f>IF(BI309=1,[1]SOPEP!A11,"")</f>
        <v/>
      </c>
      <c r="B309" s="28"/>
      <c r="C309" s="28"/>
      <c r="D309" s="28"/>
      <c r="E309" s="28"/>
      <c r="F309" s="28"/>
      <c r="G309" s="28"/>
      <c r="H309" s="29"/>
      <c r="I309" s="30" t="str">
        <f>IF(BI309=1,[1]SOPEP!I11,"")</f>
        <v/>
      </c>
      <c r="J309" s="30"/>
      <c r="K309" s="31" t="str">
        <f>IF(BI309=1,[1]SOPEP!K11,"")</f>
        <v/>
      </c>
      <c r="L309" s="32"/>
      <c r="M309" s="33" t="str">
        <f>IF(BI309=1,[1]SOPEP!M11,"")</f>
        <v/>
      </c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>
        <f>[1]SOPEP!AT11</f>
        <v>0</v>
      </c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W309" s="5"/>
      <c r="BX309" s="5"/>
      <c r="BY309" s="5"/>
      <c r="BZ309" s="5"/>
      <c r="CA309" s="5"/>
      <c r="CB309" s="5"/>
      <c r="CC309" s="5"/>
      <c r="CD309" s="5"/>
      <c r="CE309" s="5"/>
      <c r="CF309" s="5"/>
      <c r="CG309" s="5"/>
      <c r="CH309" s="5"/>
      <c r="CI309" s="5"/>
      <c r="CJ309" s="5"/>
      <c r="CK309" s="5"/>
      <c r="CL309" s="5"/>
      <c r="CM309" s="5"/>
      <c r="CN309" s="5"/>
      <c r="CO309" s="5"/>
    </row>
    <row r="310" spans="1:93" s="6" customFormat="1" ht="15.95" hidden="1" customHeight="1" x14ac:dyDescent="0.2">
      <c r="A310" s="27" t="str">
        <f>IF(BI310=1,[1]SOPEP!A12,"")</f>
        <v/>
      </c>
      <c r="B310" s="28"/>
      <c r="C310" s="28"/>
      <c r="D310" s="28"/>
      <c r="E310" s="28"/>
      <c r="F310" s="28"/>
      <c r="G310" s="28"/>
      <c r="H310" s="29"/>
      <c r="I310" s="30" t="str">
        <f>IF(BI310=1,[1]SOPEP!I12,"")</f>
        <v/>
      </c>
      <c r="J310" s="30"/>
      <c r="K310" s="31" t="str">
        <f>IF(BI310=1,[1]SOPEP!K12,"")</f>
        <v/>
      </c>
      <c r="L310" s="32"/>
      <c r="M310" s="33" t="str">
        <f>IF(BI310=1,[1]SOPEP!M12,"")</f>
        <v/>
      </c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>
        <f>[1]SOPEP!AT12</f>
        <v>0</v>
      </c>
      <c r="BJ310" s="5"/>
      <c r="BK310" s="5"/>
      <c r="BL310" s="5"/>
      <c r="BM310" s="5"/>
      <c r="BN310" s="5"/>
      <c r="BO310" s="5"/>
      <c r="BP310" s="5"/>
      <c r="BQ310" s="5"/>
      <c r="BR310" s="5"/>
      <c r="BS310" s="5"/>
      <c r="BT310" s="5"/>
      <c r="BU310" s="5"/>
      <c r="BV310" s="5"/>
      <c r="BW310" s="5"/>
      <c r="BX310" s="5"/>
      <c r="BY310" s="5"/>
      <c r="BZ310" s="5"/>
      <c r="CA310" s="5"/>
      <c r="CB310" s="5"/>
      <c r="CC310" s="5"/>
      <c r="CD310" s="5"/>
      <c r="CE310" s="5"/>
      <c r="CF310" s="5"/>
      <c r="CG310" s="5"/>
      <c r="CH310" s="5"/>
      <c r="CI310" s="5"/>
      <c r="CJ310" s="5"/>
      <c r="CK310" s="5"/>
      <c r="CL310" s="5"/>
      <c r="CM310" s="5"/>
      <c r="CN310" s="5"/>
      <c r="CO310" s="5"/>
    </row>
    <row r="311" spans="1:93" s="6" customFormat="1" ht="15.95" hidden="1" customHeight="1" x14ac:dyDescent="0.2">
      <c r="A311" s="27" t="str">
        <f>IF(BI311=1,[1]SOPEP!A13,"")</f>
        <v/>
      </c>
      <c r="B311" s="28"/>
      <c r="C311" s="28"/>
      <c r="D311" s="28"/>
      <c r="E311" s="28"/>
      <c r="F311" s="28"/>
      <c r="G311" s="28"/>
      <c r="H311" s="29"/>
      <c r="I311" s="30" t="str">
        <f>IF(BI311=1,[1]SOPEP!I13,"")</f>
        <v/>
      </c>
      <c r="J311" s="30"/>
      <c r="K311" s="31" t="str">
        <f>IF(BI311=1,[1]SOPEP!K13,"")</f>
        <v/>
      </c>
      <c r="L311" s="32"/>
      <c r="M311" s="33" t="str">
        <f>IF(BI311=1,[1]SOPEP!M13,"")</f>
        <v/>
      </c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>
        <f>[1]SOPEP!AT13</f>
        <v>0</v>
      </c>
      <c r="BJ311" s="5"/>
      <c r="BK311" s="5"/>
      <c r="BL311" s="5"/>
      <c r="BM311" s="5"/>
      <c r="BN311" s="5"/>
      <c r="BO311" s="5"/>
      <c r="BP311" s="5"/>
      <c r="BQ311" s="5"/>
      <c r="BR311" s="5"/>
      <c r="BS311" s="5"/>
      <c r="BT311" s="5"/>
      <c r="BU311" s="5"/>
      <c r="BV311" s="5"/>
      <c r="BW311" s="5"/>
      <c r="BX311" s="5"/>
      <c r="BY311" s="5"/>
      <c r="BZ311" s="5"/>
      <c r="CA311" s="5"/>
      <c r="CB311" s="5"/>
      <c r="CC311" s="5"/>
      <c r="CD311" s="5"/>
      <c r="CE311" s="5"/>
      <c r="CF311" s="5"/>
      <c r="CG311" s="5"/>
      <c r="CH311" s="5"/>
      <c r="CI311" s="5"/>
      <c r="CJ311" s="5"/>
      <c r="CK311" s="5"/>
      <c r="CL311" s="5"/>
      <c r="CM311" s="5"/>
      <c r="CN311" s="5"/>
      <c r="CO311" s="5"/>
    </row>
    <row r="312" spans="1:93" s="6" customFormat="1" ht="15.95" hidden="1" customHeight="1" x14ac:dyDescent="0.2">
      <c r="A312" s="27" t="str">
        <f>IF(BI312=1,[1]SOPEP!A14,"")</f>
        <v/>
      </c>
      <c r="B312" s="28"/>
      <c r="C312" s="28"/>
      <c r="D312" s="28"/>
      <c r="E312" s="28"/>
      <c r="F312" s="28"/>
      <c r="G312" s="28"/>
      <c r="H312" s="29"/>
      <c r="I312" s="30" t="str">
        <f>IF(BI312=1,[1]SOPEP!I14,"")</f>
        <v/>
      </c>
      <c r="J312" s="30"/>
      <c r="K312" s="31" t="str">
        <f>IF(BI312=1,[1]SOPEP!K14,"")</f>
        <v/>
      </c>
      <c r="L312" s="32"/>
      <c r="M312" s="33" t="str">
        <f>IF(BI312=1,[1]SOPEP!M14,"")</f>
        <v/>
      </c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>
        <f>[1]SOPEP!AT14</f>
        <v>0</v>
      </c>
      <c r="BJ312" s="5"/>
      <c r="BK312" s="5"/>
      <c r="BL312" s="5"/>
      <c r="BM312" s="5"/>
      <c r="BN312" s="5"/>
      <c r="BO312" s="5"/>
      <c r="BP312" s="5"/>
      <c r="BQ312" s="5"/>
      <c r="BR312" s="5"/>
      <c r="BS312" s="5"/>
      <c r="BT312" s="5"/>
      <c r="BU312" s="5"/>
      <c r="BV312" s="5"/>
      <c r="BW312" s="5"/>
      <c r="BX312" s="5"/>
      <c r="BY312" s="5"/>
      <c r="BZ312" s="5"/>
      <c r="CA312" s="5"/>
      <c r="CB312" s="5"/>
      <c r="CC312" s="5"/>
      <c r="CD312" s="5"/>
      <c r="CE312" s="5"/>
      <c r="CF312" s="5"/>
      <c r="CG312" s="5"/>
      <c r="CH312" s="5"/>
      <c r="CI312" s="5"/>
      <c r="CJ312" s="5"/>
      <c r="CK312" s="5"/>
      <c r="CL312" s="5"/>
      <c r="CM312" s="5"/>
      <c r="CN312" s="5"/>
      <c r="CO312" s="5"/>
    </row>
    <row r="313" spans="1:93" s="6" customFormat="1" ht="15.95" hidden="1" customHeight="1" x14ac:dyDescent="0.2">
      <c r="A313" s="47" t="str">
        <f>IF(BI313=1,[1]SOPEP!A15,"")</f>
        <v/>
      </c>
      <c r="B313" s="48"/>
      <c r="C313" s="48"/>
      <c r="D313" s="48"/>
      <c r="E313" s="48"/>
      <c r="F313" s="48"/>
      <c r="G313" s="48"/>
      <c r="H313" s="49"/>
      <c r="I313" s="30" t="str">
        <f>IF(BI313=1,[1]SOPEP!I15,"")</f>
        <v/>
      </c>
      <c r="J313" s="30"/>
      <c r="K313" s="31" t="str">
        <f>IF(BI313=1,[1]SOPEP!K15,"")</f>
        <v/>
      </c>
      <c r="L313" s="32"/>
      <c r="M313" s="33" t="str">
        <f>IF(BI313=1,[1]SOPEP!M15,"")</f>
        <v/>
      </c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>
        <f>[1]SOPEP!AT15</f>
        <v>0</v>
      </c>
      <c r="BJ313" s="5"/>
      <c r="BK313" s="5"/>
      <c r="BL313" s="5"/>
      <c r="BM313" s="5"/>
      <c r="BN313" s="5"/>
      <c r="BO313" s="5"/>
      <c r="BP313" s="5"/>
      <c r="BQ313" s="5"/>
      <c r="BR313" s="5"/>
      <c r="BS313" s="5"/>
      <c r="BT313" s="5"/>
      <c r="BU313" s="5"/>
      <c r="BV313" s="5"/>
      <c r="BW313" s="5"/>
      <c r="BX313" s="5"/>
      <c r="BY313" s="5"/>
      <c r="BZ313" s="5"/>
      <c r="CA313" s="5"/>
      <c r="CB313" s="5"/>
      <c r="CC313" s="5"/>
      <c r="CD313" s="5"/>
      <c r="CE313" s="5"/>
      <c r="CF313" s="5"/>
      <c r="CG313" s="5"/>
      <c r="CH313" s="5"/>
      <c r="CI313" s="5"/>
      <c r="CJ313" s="5"/>
      <c r="CK313" s="5"/>
      <c r="CL313" s="5"/>
      <c r="CM313" s="5"/>
      <c r="CN313" s="5"/>
      <c r="CO313" s="5"/>
    </row>
    <row r="314" spans="1:93" s="6" customFormat="1" ht="15.95" hidden="1" customHeight="1" x14ac:dyDescent="0.2">
      <c r="A314" s="36" t="s">
        <v>38</v>
      </c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8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>
        <f>IF(OR(BI316=1,BI317=1,BI318=1,BI319=1,BI320=1,BI321=1,BI322=1,BI323=1,BI324=1),1,0)</f>
        <v>0</v>
      </c>
      <c r="BJ314" s="5"/>
      <c r="BK314" s="5"/>
      <c r="BL314" s="5"/>
      <c r="BM314" s="5"/>
      <c r="BN314" s="5"/>
      <c r="BO314" s="5"/>
      <c r="BP314" s="5"/>
      <c r="BQ314" s="5"/>
      <c r="BR314" s="5"/>
      <c r="BS314" s="5"/>
      <c r="BT314" s="5"/>
      <c r="BU314" s="5"/>
      <c r="BV314" s="5"/>
      <c r="BW314" s="5"/>
      <c r="BX314" s="5"/>
      <c r="BY314" s="5"/>
      <c r="BZ314" s="5"/>
      <c r="CA314" s="5"/>
      <c r="CB314" s="5"/>
      <c r="CC314" s="5"/>
      <c r="CD314" s="5"/>
      <c r="CE314" s="5"/>
      <c r="CF314" s="5"/>
      <c r="CG314" s="5"/>
      <c r="CH314" s="5"/>
      <c r="CI314" s="5"/>
      <c r="CJ314" s="5"/>
      <c r="CK314" s="5"/>
      <c r="CL314" s="5"/>
      <c r="CM314" s="5"/>
      <c r="CN314" s="5"/>
      <c r="CO314" s="5"/>
    </row>
    <row r="315" spans="1:93" s="6" customFormat="1" ht="15.95" hidden="1" customHeight="1" x14ac:dyDescent="0.2">
      <c r="A315" s="39" t="s">
        <v>1</v>
      </c>
      <c r="B315" s="40"/>
      <c r="C315" s="40"/>
      <c r="D315" s="40"/>
      <c r="E315" s="40"/>
      <c r="F315" s="40"/>
      <c r="G315" s="40"/>
      <c r="H315" s="41"/>
      <c r="I315" s="42" t="s">
        <v>1</v>
      </c>
      <c r="J315" s="42"/>
      <c r="K315" s="43" t="s">
        <v>2</v>
      </c>
      <c r="L315" s="44"/>
      <c r="M315" s="43" t="s">
        <v>21</v>
      </c>
      <c r="N315" s="45"/>
      <c r="O315" s="45"/>
      <c r="P315" s="45"/>
      <c r="Q315" s="45"/>
      <c r="R315" s="45"/>
      <c r="S315" s="45"/>
      <c r="T315" s="45"/>
      <c r="U315" s="45"/>
      <c r="V315" s="45"/>
      <c r="W315" s="45"/>
      <c r="X315" s="46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>
        <f>IF(OR(BI316=1,BI317=1,BI318=1,BI319=1,BI320=1,BI321=1,BI322=1,BI323=1,BI324=1),1,0)</f>
        <v>0</v>
      </c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</row>
    <row r="316" spans="1:93" s="6" customFormat="1" ht="15.95" hidden="1" customHeight="1" x14ac:dyDescent="0.2">
      <c r="A316" s="27" t="str">
        <f>IF(BI316=1,[1]SOPEP!A18,"")</f>
        <v/>
      </c>
      <c r="B316" s="28"/>
      <c r="C316" s="28"/>
      <c r="D316" s="28"/>
      <c r="E316" s="28"/>
      <c r="F316" s="28"/>
      <c r="G316" s="28"/>
      <c r="H316" s="29"/>
      <c r="I316" s="30" t="str">
        <f>IF(BI316=1,[1]SOPEP!I18,"")</f>
        <v/>
      </c>
      <c r="J316" s="30"/>
      <c r="K316" s="31" t="str">
        <f>IF(BI316=1,[1]SOPEP!K18,"")</f>
        <v/>
      </c>
      <c r="L316" s="32"/>
      <c r="M316" s="33" t="str">
        <f>IF(BI316=1,[1]SOPEP!M18,"")</f>
        <v/>
      </c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>
        <f>[1]SOPEP!AT18</f>
        <v>0</v>
      </c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</row>
    <row r="317" spans="1:93" s="6" customFormat="1" ht="15.95" hidden="1" customHeight="1" x14ac:dyDescent="0.2">
      <c r="A317" s="27" t="str">
        <f>IF(BI317=1,[1]SOPEP!A19,"")</f>
        <v/>
      </c>
      <c r="B317" s="28"/>
      <c r="C317" s="28"/>
      <c r="D317" s="28"/>
      <c r="E317" s="28"/>
      <c r="F317" s="28"/>
      <c r="G317" s="28"/>
      <c r="H317" s="29"/>
      <c r="I317" s="30" t="str">
        <f>IF(BI317=1,[1]SOPEP!I19,"")</f>
        <v/>
      </c>
      <c r="J317" s="30"/>
      <c r="K317" s="31" t="str">
        <f>IF(BI317=1,[1]SOPEP!K19,"")</f>
        <v/>
      </c>
      <c r="L317" s="32"/>
      <c r="M317" s="33" t="str">
        <f>IF(BI317=1,[1]SOPEP!M19,"")</f>
        <v/>
      </c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>
        <f>[1]SOPEP!AT19</f>
        <v>0</v>
      </c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  <c r="BZ317" s="5"/>
      <c r="CA317" s="5"/>
      <c r="CB317" s="5"/>
      <c r="CC317" s="5"/>
      <c r="CD317" s="5"/>
      <c r="CE317" s="5"/>
      <c r="CF317" s="5"/>
      <c r="CG317" s="5"/>
      <c r="CH317" s="5"/>
      <c r="CI317" s="5"/>
      <c r="CJ317" s="5"/>
      <c r="CK317" s="5"/>
      <c r="CL317" s="5"/>
      <c r="CM317" s="5"/>
      <c r="CN317" s="5"/>
      <c r="CO317" s="5"/>
    </row>
    <row r="318" spans="1:93" s="6" customFormat="1" ht="15.95" hidden="1" customHeight="1" x14ac:dyDescent="0.2">
      <c r="A318" s="27" t="str">
        <f>IF(BI318=1,[1]SOPEP!A20,"")</f>
        <v/>
      </c>
      <c r="B318" s="28"/>
      <c r="C318" s="28"/>
      <c r="D318" s="28"/>
      <c r="E318" s="28"/>
      <c r="F318" s="28"/>
      <c r="G318" s="28"/>
      <c r="H318" s="29"/>
      <c r="I318" s="30" t="str">
        <f>IF(BI318=1,[1]SOPEP!I20,"")</f>
        <v/>
      </c>
      <c r="J318" s="30"/>
      <c r="K318" s="31" t="str">
        <f>IF(BI318=1,[1]SOPEP!K20,"")</f>
        <v/>
      </c>
      <c r="L318" s="32"/>
      <c r="M318" s="33" t="str">
        <f>IF(BI318=1,[1]SOPEP!M20,"")</f>
        <v/>
      </c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>
        <f>[1]SOPEP!AT20</f>
        <v>0</v>
      </c>
      <c r="BJ318" s="5"/>
      <c r="BK318" s="5"/>
      <c r="BL318" s="5"/>
      <c r="BM318" s="5"/>
      <c r="BN318" s="5"/>
      <c r="BO318" s="5"/>
      <c r="BP318" s="5"/>
      <c r="BQ318" s="5"/>
      <c r="BR318" s="5"/>
      <c r="BS318" s="5"/>
      <c r="BT318" s="5"/>
      <c r="BU318" s="5"/>
      <c r="BV318" s="5"/>
      <c r="BW318" s="5"/>
      <c r="BX318" s="5"/>
      <c r="BY318" s="5"/>
      <c r="BZ318" s="5"/>
      <c r="CA318" s="5"/>
      <c r="CB318" s="5"/>
      <c r="CC318" s="5"/>
      <c r="CD318" s="5"/>
      <c r="CE318" s="5"/>
      <c r="CF318" s="5"/>
      <c r="CG318" s="5"/>
      <c r="CH318" s="5"/>
      <c r="CI318" s="5"/>
      <c r="CJ318" s="5"/>
      <c r="CK318" s="5"/>
      <c r="CL318" s="5"/>
      <c r="CM318" s="5"/>
      <c r="CN318" s="5"/>
      <c r="CO318" s="5"/>
    </row>
    <row r="319" spans="1:93" s="6" customFormat="1" ht="15.95" hidden="1" customHeight="1" x14ac:dyDescent="0.2">
      <c r="A319" s="27" t="str">
        <f>IF(BI319=1,[1]SOPEP!A21,"")</f>
        <v/>
      </c>
      <c r="B319" s="28"/>
      <c r="C319" s="28"/>
      <c r="D319" s="28"/>
      <c r="E319" s="28"/>
      <c r="F319" s="28"/>
      <c r="G319" s="28"/>
      <c r="H319" s="29"/>
      <c r="I319" s="30" t="str">
        <f>IF(BI319=1,[1]SOPEP!I21,"")</f>
        <v/>
      </c>
      <c r="J319" s="30"/>
      <c r="K319" s="31" t="str">
        <f>IF(BI319=1,[1]SOPEP!K21,"")</f>
        <v/>
      </c>
      <c r="L319" s="32"/>
      <c r="M319" s="33" t="str">
        <f>IF(BI319=1,[1]SOPEP!M21,"")</f>
        <v/>
      </c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>
        <f>[1]SOPEP!AT21</f>
        <v>0</v>
      </c>
      <c r="BJ319" s="5"/>
      <c r="BK319" s="5"/>
      <c r="BL319" s="5"/>
      <c r="BM319" s="5"/>
      <c r="BN319" s="5"/>
      <c r="BO319" s="5"/>
      <c r="BP319" s="5"/>
      <c r="BQ319" s="5"/>
      <c r="BR319" s="5"/>
      <c r="BS319" s="5"/>
      <c r="BT319" s="5"/>
      <c r="BU319" s="5"/>
      <c r="BV319" s="5"/>
      <c r="BW319" s="5"/>
      <c r="BX319" s="5"/>
      <c r="BY319" s="5"/>
      <c r="BZ319" s="5"/>
      <c r="CA319" s="5"/>
      <c r="CB319" s="5"/>
      <c r="CC319" s="5"/>
      <c r="CD319" s="5"/>
      <c r="CE319" s="5"/>
      <c r="CF319" s="5"/>
      <c r="CG319" s="5"/>
      <c r="CH319" s="5"/>
      <c r="CI319" s="5"/>
      <c r="CJ319" s="5"/>
      <c r="CK319" s="5"/>
      <c r="CL319" s="5"/>
      <c r="CM319" s="5"/>
      <c r="CN319" s="5"/>
      <c r="CO319" s="5"/>
    </row>
    <row r="320" spans="1:93" s="6" customFormat="1" ht="15.95" hidden="1" customHeight="1" x14ac:dyDescent="0.2">
      <c r="A320" s="27" t="str">
        <f>IF(BI320=1,[1]SOPEP!A22,"")</f>
        <v/>
      </c>
      <c r="B320" s="28"/>
      <c r="C320" s="28"/>
      <c r="D320" s="28"/>
      <c r="E320" s="28"/>
      <c r="F320" s="28"/>
      <c r="G320" s="28"/>
      <c r="H320" s="29"/>
      <c r="I320" s="30" t="str">
        <f>IF(BI320=1,[1]SOPEP!I22,"")</f>
        <v/>
      </c>
      <c r="J320" s="30"/>
      <c r="K320" s="31" t="str">
        <f>IF(BI320=1,[1]SOPEP!K22,"")</f>
        <v/>
      </c>
      <c r="L320" s="32"/>
      <c r="M320" s="33" t="str">
        <f>IF(BI320=1,[1]SOPEP!M22,"")</f>
        <v/>
      </c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>
        <f>[1]SOPEP!AT22</f>
        <v>0</v>
      </c>
      <c r="BJ320" s="5"/>
      <c r="BK320" s="5"/>
      <c r="BL320" s="5"/>
      <c r="BM320" s="5"/>
      <c r="BN320" s="5"/>
      <c r="BO320" s="5"/>
      <c r="BP320" s="5"/>
      <c r="BQ320" s="5"/>
      <c r="BR320" s="5"/>
      <c r="BS320" s="5"/>
      <c r="BT320" s="5"/>
      <c r="BU320" s="5"/>
      <c r="BV320" s="5"/>
      <c r="BW320" s="5"/>
      <c r="BX320" s="5"/>
      <c r="BY320" s="5"/>
      <c r="BZ320" s="5"/>
      <c r="CA320" s="5"/>
      <c r="CB320" s="5"/>
      <c r="CC320" s="5"/>
      <c r="CD320" s="5"/>
      <c r="CE320" s="5"/>
      <c r="CF320" s="5"/>
      <c r="CG320" s="5"/>
      <c r="CH320" s="5"/>
      <c r="CI320" s="5"/>
      <c r="CJ320" s="5"/>
      <c r="CK320" s="5"/>
      <c r="CL320" s="5"/>
      <c r="CM320" s="5"/>
      <c r="CN320" s="5"/>
      <c r="CO320" s="5"/>
    </row>
    <row r="321" spans="1:93" s="6" customFormat="1" ht="15.95" hidden="1" customHeight="1" x14ac:dyDescent="0.2">
      <c r="A321" s="27" t="str">
        <f>IF(BI321=1,[1]SOPEP!A23,"")</f>
        <v/>
      </c>
      <c r="B321" s="28"/>
      <c r="C321" s="28"/>
      <c r="D321" s="28"/>
      <c r="E321" s="28"/>
      <c r="F321" s="28"/>
      <c r="G321" s="28"/>
      <c r="H321" s="29"/>
      <c r="I321" s="30" t="str">
        <f>IF(BI321=1,[1]SOPEP!I23,"")</f>
        <v/>
      </c>
      <c r="J321" s="30"/>
      <c r="K321" s="31" t="str">
        <f>IF(BI321=1,[1]SOPEP!K23,"")</f>
        <v/>
      </c>
      <c r="L321" s="32"/>
      <c r="M321" s="33" t="str">
        <f>IF(BI321=1,[1]SOPEP!M23,"")</f>
        <v/>
      </c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>
        <f>[1]SOPEP!AT23</f>
        <v>0</v>
      </c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W321" s="5"/>
      <c r="BX321" s="5"/>
      <c r="BY321" s="5"/>
      <c r="BZ321" s="5"/>
      <c r="CA321" s="5"/>
      <c r="CB321" s="5"/>
      <c r="CC321" s="5"/>
      <c r="CD321" s="5"/>
      <c r="CE321" s="5"/>
      <c r="CF321" s="5"/>
      <c r="CG321" s="5"/>
      <c r="CH321" s="5"/>
      <c r="CI321" s="5"/>
      <c r="CJ321" s="5"/>
      <c r="CK321" s="5"/>
      <c r="CL321" s="5"/>
      <c r="CM321" s="5"/>
      <c r="CN321" s="5"/>
      <c r="CO321" s="5"/>
    </row>
    <row r="322" spans="1:93" s="6" customFormat="1" ht="15.95" hidden="1" customHeight="1" x14ac:dyDescent="0.2">
      <c r="A322" s="27" t="str">
        <f>IF(BI322=1,[1]SOPEP!A24,"")</f>
        <v/>
      </c>
      <c r="B322" s="28"/>
      <c r="C322" s="28"/>
      <c r="D322" s="28"/>
      <c r="E322" s="28"/>
      <c r="F322" s="28"/>
      <c r="G322" s="28"/>
      <c r="H322" s="29"/>
      <c r="I322" s="30" t="str">
        <f>IF(BI322=1,[1]SOPEP!I24,"")</f>
        <v/>
      </c>
      <c r="J322" s="30"/>
      <c r="K322" s="31" t="str">
        <f>IF(BI322=1,[1]SOPEP!K24,"")</f>
        <v/>
      </c>
      <c r="L322" s="32"/>
      <c r="M322" s="33" t="str">
        <f>IF(BI322=1,[1]SOPEP!M24,"")</f>
        <v/>
      </c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>
        <f>[1]SOPEP!AT24</f>
        <v>0</v>
      </c>
      <c r="BJ322" s="5"/>
      <c r="BK322" s="5"/>
      <c r="BL322" s="5"/>
      <c r="BM322" s="5"/>
      <c r="BN322" s="5"/>
      <c r="BO322" s="5"/>
      <c r="BP322" s="5"/>
      <c r="BQ322" s="5"/>
      <c r="BR322" s="5"/>
      <c r="BS322" s="5"/>
      <c r="BT322" s="5"/>
      <c r="BU322" s="5"/>
      <c r="BV322" s="5"/>
      <c r="BW322" s="5"/>
      <c r="BX322" s="5"/>
      <c r="BY322" s="5"/>
      <c r="BZ322" s="5"/>
      <c r="CA322" s="5"/>
      <c r="CB322" s="5"/>
      <c r="CC322" s="5"/>
      <c r="CD322" s="5"/>
      <c r="CE322" s="5"/>
      <c r="CF322" s="5"/>
      <c r="CG322" s="5"/>
      <c r="CH322" s="5"/>
      <c r="CI322" s="5"/>
      <c r="CJ322" s="5"/>
      <c r="CK322" s="5"/>
      <c r="CL322" s="5"/>
      <c r="CM322" s="5"/>
      <c r="CN322" s="5"/>
      <c r="CO322" s="5"/>
    </row>
    <row r="323" spans="1:93" s="6" customFormat="1" ht="15.95" hidden="1" customHeight="1" x14ac:dyDescent="0.2">
      <c r="A323" s="27" t="str">
        <f>IF(BI323=1,[1]SOPEP!A25,"")</f>
        <v/>
      </c>
      <c r="B323" s="28"/>
      <c r="C323" s="28"/>
      <c r="D323" s="28"/>
      <c r="E323" s="28"/>
      <c r="F323" s="28"/>
      <c r="G323" s="28"/>
      <c r="H323" s="29"/>
      <c r="I323" s="30" t="str">
        <f>IF(BI323=1,[1]SOPEP!I25,"")</f>
        <v/>
      </c>
      <c r="J323" s="30"/>
      <c r="K323" s="31" t="str">
        <f>IF(BI323=1,[1]SOPEP!K25,"")</f>
        <v/>
      </c>
      <c r="L323" s="32"/>
      <c r="M323" s="33" t="str">
        <f>IF(BI323=1,[1]SOPEP!M25,"")</f>
        <v/>
      </c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>
        <f>[1]SOPEP!AT25</f>
        <v>0</v>
      </c>
      <c r="BJ323" s="5"/>
      <c r="BK323" s="5"/>
      <c r="BL323" s="5"/>
      <c r="BM323" s="5"/>
      <c r="BN323" s="5"/>
      <c r="BO323" s="5"/>
      <c r="BP323" s="5"/>
      <c r="BQ323" s="5"/>
      <c r="BR323" s="5"/>
      <c r="BS323" s="5"/>
      <c r="BT323" s="5"/>
      <c r="BU323" s="5"/>
      <c r="BV323" s="5"/>
      <c r="BW323" s="5"/>
      <c r="BX323" s="5"/>
      <c r="BY323" s="5"/>
      <c r="BZ323" s="5"/>
      <c r="CA323" s="5"/>
      <c r="CB323" s="5"/>
      <c r="CC323" s="5"/>
      <c r="CD323" s="5"/>
      <c r="CE323" s="5"/>
      <c r="CF323" s="5"/>
      <c r="CG323" s="5"/>
      <c r="CH323" s="5"/>
      <c r="CI323" s="5"/>
      <c r="CJ323" s="5"/>
      <c r="CK323" s="5"/>
      <c r="CL323" s="5"/>
      <c r="CM323" s="5"/>
      <c r="CN323" s="5"/>
      <c r="CO323" s="5"/>
    </row>
    <row r="324" spans="1:93" s="6" customFormat="1" ht="15.95" hidden="1" customHeight="1" x14ac:dyDescent="0.2">
      <c r="A324" s="27" t="str">
        <f>IF(BI324=1,[1]SOPEP!A26,"")</f>
        <v/>
      </c>
      <c r="B324" s="28"/>
      <c r="C324" s="28"/>
      <c r="D324" s="28"/>
      <c r="E324" s="28"/>
      <c r="F324" s="28"/>
      <c r="G324" s="28"/>
      <c r="H324" s="29"/>
      <c r="I324" s="30" t="str">
        <f>IF(BI324=1,[1]SOPEP!I26,"")</f>
        <v/>
      </c>
      <c r="J324" s="30"/>
      <c r="K324" s="31" t="str">
        <f>IF(BI324=1,[1]SOPEP!K26,"")</f>
        <v/>
      </c>
      <c r="L324" s="32"/>
      <c r="M324" s="33" t="str">
        <f>IF(BI324=1,[1]SOPEP!M26,"")</f>
        <v/>
      </c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>
        <f>[1]SOPEP!AT26</f>
        <v>0</v>
      </c>
      <c r="BJ324" s="5"/>
      <c r="BK324" s="5"/>
      <c r="BL324" s="5"/>
      <c r="BM324" s="5"/>
      <c r="BN324" s="5"/>
      <c r="BO324" s="5"/>
      <c r="BP324" s="5"/>
      <c r="BQ324" s="5"/>
      <c r="BR324" s="5"/>
      <c r="BS324" s="5"/>
      <c r="BT324" s="5"/>
      <c r="BU324" s="5"/>
      <c r="BV324" s="5"/>
      <c r="BW324" s="5"/>
      <c r="BX324" s="5"/>
      <c r="BY324" s="5"/>
      <c r="BZ324" s="5"/>
      <c r="CA324" s="5"/>
      <c r="CB324" s="5"/>
      <c r="CC324" s="5"/>
      <c r="CD324" s="5"/>
      <c r="CE324" s="5"/>
      <c r="CF324" s="5"/>
      <c r="CG324" s="5"/>
      <c r="CH324" s="5"/>
      <c r="CI324" s="5"/>
      <c r="CJ324" s="5"/>
      <c r="CK324" s="5"/>
      <c r="CL324" s="5"/>
      <c r="CM324" s="5"/>
      <c r="CN324" s="5"/>
      <c r="CO324" s="5"/>
    </row>
    <row r="325" spans="1:93" ht="15.95" customHeight="1" x14ac:dyDescent="0.2">
      <c r="A325" s="16"/>
      <c r="B325" s="16"/>
      <c r="C325" s="16"/>
      <c r="D325" s="16"/>
      <c r="E325" s="16"/>
      <c r="F325" s="17"/>
      <c r="G325" s="17"/>
      <c r="H325" s="17"/>
      <c r="I325" s="18"/>
      <c r="J325" s="18"/>
      <c r="K325" s="18"/>
      <c r="L325" s="18"/>
      <c r="M325" s="19"/>
      <c r="N325" s="19"/>
      <c r="O325" s="19"/>
      <c r="P325" s="19"/>
      <c r="Q325" s="19"/>
      <c r="R325" s="19"/>
      <c r="S325" s="19"/>
      <c r="T325" s="20"/>
      <c r="U325" s="20"/>
      <c r="V325" s="20"/>
      <c r="W325" s="20"/>
      <c r="X325" s="20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  <c r="BQ325" s="5"/>
      <c r="BR325" s="5"/>
      <c r="BS325" s="5"/>
      <c r="BT325" s="5"/>
      <c r="BU325" s="5"/>
      <c r="BV325" s="5"/>
      <c r="BW325" s="5"/>
      <c r="BX325" s="5"/>
      <c r="BY325" s="5"/>
      <c r="BZ325" s="5"/>
      <c r="CA325" s="5"/>
      <c r="CB325" s="5"/>
      <c r="CC325" s="5"/>
      <c r="CD325" s="5"/>
      <c r="CE325" s="5"/>
      <c r="CF325" s="5"/>
      <c r="CG325" s="5"/>
      <c r="CH325" s="5"/>
      <c r="CI325" s="5"/>
      <c r="CJ325" s="5"/>
      <c r="CK325" s="5"/>
      <c r="CL325" s="5"/>
      <c r="CM325" s="5"/>
      <c r="CN325" s="5"/>
      <c r="CO325" s="5"/>
    </row>
    <row r="326" spans="1:93" ht="15.95" customHeight="1" x14ac:dyDescent="0.2">
      <c r="A326" s="16"/>
      <c r="B326" s="16"/>
      <c r="C326" s="16"/>
      <c r="D326" s="16"/>
      <c r="E326" s="16"/>
      <c r="F326" s="17"/>
      <c r="G326" s="17"/>
      <c r="H326" s="17"/>
      <c r="I326" s="18"/>
      <c r="J326" s="18"/>
      <c r="K326" s="18"/>
      <c r="L326" s="18"/>
      <c r="M326" s="19"/>
      <c r="N326" s="19"/>
      <c r="O326" s="19"/>
      <c r="P326" s="19"/>
      <c r="Q326" s="19"/>
      <c r="R326" s="19"/>
      <c r="S326" s="19"/>
      <c r="T326" s="20"/>
      <c r="U326" s="20"/>
      <c r="V326" s="20"/>
      <c r="W326" s="20"/>
      <c r="X326" s="20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  <c r="BZ326" s="5"/>
      <c r="CA326" s="5"/>
      <c r="CB326" s="5"/>
      <c r="CC326" s="5"/>
      <c r="CD326" s="5"/>
      <c r="CE326" s="5"/>
      <c r="CF326" s="5"/>
      <c r="CG326" s="5"/>
      <c r="CH326" s="5"/>
      <c r="CI326" s="5"/>
      <c r="CJ326" s="5"/>
      <c r="CK326" s="5"/>
      <c r="CL326" s="5"/>
      <c r="CM326" s="5"/>
      <c r="CN326" s="5"/>
      <c r="CO326" s="5"/>
    </row>
    <row r="327" spans="1:93" ht="15.95" customHeight="1" x14ac:dyDescent="0.2">
      <c r="G327" s="22" t="s">
        <v>39</v>
      </c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  <c r="BQ327" s="5"/>
      <c r="BR327" s="5"/>
      <c r="BS327" s="5"/>
      <c r="BT327" s="5"/>
      <c r="BU327" s="5"/>
      <c r="BV327" s="5"/>
      <c r="BW327" s="5"/>
      <c r="BX327" s="5"/>
      <c r="BY327" s="5"/>
      <c r="BZ327" s="5"/>
      <c r="CA327" s="5"/>
      <c r="CB327" s="5"/>
      <c r="CC327" s="5"/>
      <c r="CD327" s="5"/>
      <c r="CE327" s="5"/>
      <c r="CF327" s="5"/>
      <c r="CG327" s="5"/>
      <c r="CH327" s="5"/>
      <c r="CI327" s="5"/>
      <c r="CJ327" s="5"/>
      <c r="CK327" s="5"/>
      <c r="CL327" s="5"/>
      <c r="CM327" s="5"/>
      <c r="CN327" s="5"/>
      <c r="CO327" s="5"/>
    </row>
    <row r="328" spans="1:93" ht="15.95" customHeight="1" x14ac:dyDescent="0.2">
      <c r="G328" s="23" t="str">
        <f>'[1]Liste équipage'!E6</f>
        <v>LENORMAND Sylvain</v>
      </c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  <c r="BZ328" s="5"/>
      <c r="CA328" s="5"/>
      <c r="CB328" s="5"/>
      <c r="CC328" s="5"/>
      <c r="CD328" s="5"/>
      <c r="CE328" s="5"/>
      <c r="CF328" s="5"/>
      <c r="CG328" s="5"/>
      <c r="CH328" s="5"/>
      <c r="CI328" s="5"/>
      <c r="CJ328" s="5"/>
      <c r="CK328" s="5"/>
      <c r="CL328" s="5"/>
      <c r="CM328" s="5"/>
      <c r="CN328" s="5"/>
      <c r="CO328" s="5"/>
    </row>
    <row r="329" spans="1:93" ht="15.95" customHeight="1" x14ac:dyDescent="0.2"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  <c r="BZ329" s="5"/>
      <c r="CA329" s="5"/>
      <c r="CB329" s="5"/>
      <c r="CC329" s="5"/>
      <c r="CD329" s="5"/>
      <c r="CE329" s="5"/>
      <c r="CF329" s="5"/>
      <c r="CG329" s="5"/>
      <c r="CH329" s="5"/>
      <c r="CI329" s="5"/>
      <c r="CJ329" s="5"/>
      <c r="CK329" s="5"/>
      <c r="CL329" s="5"/>
      <c r="CM329" s="5"/>
      <c r="CN329" s="5"/>
      <c r="CO329" s="5"/>
    </row>
    <row r="330" spans="1:93" ht="15.95" customHeight="1" x14ac:dyDescent="0.2"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  <c r="BQ330" s="5"/>
      <c r="BR330" s="5"/>
      <c r="BS330" s="5"/>
      <c r="BT330" s="5"/>
      <c r="BU330" s="5"/>
      <c r="BV330" s="5"/>
      <c r="BW330" s="5"/>
      <c r="BX330" s="5"/>
      <c r="BY330" s="5"/>
      <c r="BZ330" s="5"/>
      <c r="CA330" s="5"/>
      <c r="CB330" s="5"/>
      <c r="CC330" s="5"/>
      <c r="CD330" s="5"/>
      <c r="CE330" s="5"/>
      <c r="CF330" s="5"/>
      <c r="CG330" s="5"/>
      <c r="CH330" s="5"/>
      <c r="CI330" s="5"/>
      <c r="CJ330" s="5"/>
      <c r="CK330" s="5"/>
      <c r="CL330" s="5"/>
      <c r="CM330" s="5"/>
      <c r="CN330" s="5"/>
      <c r="CO330" s="5"/>
    </row>
    <row r="331" spans="1:93" ht="15.95" customHeight="1" x14ac:dyDescent="0.2"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  <c r="BQ331" s="5"/>
      <c r="BR331" s="5"/>
      <c r="BS331" s="5"/>
      <c r="BT331" s="5"/>
      <c r="BU331" s="5"/>
      <c r="BV331" s="5"/>
      <c r="BW331" s="5"/>
      <c r="BX331" s="5"/>
      <c r="BY331" s="5"/>
      <c r="BZ331" s="5"/>
      <c r="CA331" s="5"/>
      <c r="CB331" s="5"/>
      <c r="CC331" s="5"/>
      <c r="CD331" s="5"/>
      <c r="CE331" s="5"/>
      <c r="CF331" s="5"/>
      <c r="CG331" s="5"/>
      <c r="CH331" s="5"/>
      <c r="CI331" s="5"/>
      <c r="CJ331" s="5"/>
      <c r="CK331" s="5"/>
      <c r="CL331" s="5"/>
      <c r="CM331" s="5"/>
      <c r="CN331" s="5"/>
      <c r="CO331" s="5"/>
    </row>
    <row r="332" spans="1:93" ht="15.95" customHeight="1" x14ac:dyDescent="0.2"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  <c r="BQ332" s="5"/>
      <c r="BR332" s="5"/>
      <c r="BS332" s="5"/>
      <c r="BT332" s="5"/>
      <c r="BU332" s="5"/>
      <c r="BV332" s="5"/>
      <c r="BW332" s="5"/>
      <c r="BX332" s="5"/>
      <c r="BY332" s="5"/>
      <c r="BZ332" s="5"/>
      <c r="CA332" s="5"/>
      <c r="CB332" s="5"/>
      <c r="CC332" s="5"/>
      <c r="CD332" s="5"/>
      <c r="CE332" s="5"/>
      <c r="CF332" s="5"/>
      <c r="CG332" s="5"/>
      <c r="CH332" s="5"/>
      <c r="CI332" s="5"/>
      <c r="CJ332" s="5"/>
      <c r="CK332" s="5"/>
      <c r="CL332" s="5"/>
      <c r="CM332" s="5"/>
      <c r="CN332" s="5"/>
      <c r="CO332" s="5"/>
    </row>
    <row r="333" spans="1:93" ht="15.95" customHeight="1" x14ac:dyDescent="0.2"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  <c r="BQ333" s="5"/>
      <c r="BR333" s="5"/>
      <c r="BS333" s="5"/>
      <c r="BT333" s="5"/>
      <c r="BU333" s="5"/>
      <c r="BV333" s="5"/>
      <c r="BW333" s="5"/>
      <c r="BX333" s="5"/>
      <c r="BY333" s="5"/>
      <c r="BZ333" s="5"/>
      <c r="CA333" s="5"/>
      <c r="CB333" s="5"/>
      <c r="CC333" s="5"/>
      <c r="CD333" s="5"/>
      <c r="CE333" s="5"/>
      <c r="CF333" s="5"/>
      <c r="CG333" s="5"/>
      <c r="CH333" s="5"/>
      <c r="CI333" s="5"/>
      <c r="CJ333" s="5"/>
      <c r="CK333" s="5"/>
      <c r="CL333" s="5"/>
      <c r="CM333" s="5"/>
      <c r="CN333" s="5"/>
      <c r="CO333" s="5"/>
    </row>
    <row r="334" spans="1:93" ht="15.95" customHeight="1" x14ac:dyDescent="0.2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  <c r="BQ334" s="5"/>
      <c r="BR334" s="5"/>
      <c r="BS334" s="5"/>
      <c r="BT334" s="5"/>
      <c r="BU334" s="5"/>
      <c r="BV334" s="5"/>
      <c r="BW334" s="5"/>
      <c r="BX334" s="5"/>
      <c r="BY334" s="5"/>
      <c r="BZ334" s="5"/>
      <c r="CA334" s="5"/>
      <c r="CB334" s="5"/>
      <c r="CC334" s="5"/>
      <c r="CD334" s="5"/>
      <c r="CE334" s="5"/>
      <c r="CF334" s="5"/>
      <c r="CG334" s="5"/>
      <c r="CH334" s="5"/>
      <c r="CI334" s="5"/>
      <c r="CJ334" s="5"/>
      <c r="CK334" s="5"/>
      <c r="CL334" s="5"/>
      <c r="CM334" s="5"/>
      <c r="CN334" s="5"/>
      <c r="CO334" s="5"/>
    </row>
    <row r="335" spans="1:93" ht="15.95" customHeight="1" x14ac:dyDescent="0.2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  <c r="BQ335" s="5"/>
      <c r="BR335" s="5"/>
      <c r="BS335" s="5"/>
      <c r="BT335" s="5"/>
      <c r="BU335" s="5"/>
      <c r="BV335" s="5"/>
      <c r="BW335" s="5"/>
      <c r="BX335" s="5"/>
      <c r="BY335" s="5"/>
      <c r="BZ335" s="5"/>
      <c r="CA335" s="5"/>
      <c r="CB335" s="5"/>
      <c r="CC335" s="5"/>
      <c r="CD335" s="5"/>
      <c r="CE335" s="5"/>
      <c r="CF335" s="5"/>
      <c r="CG335" s="5"/>
      <c r="CH335" s="5"/>
      <c r="CI335" s="5"/>
      <c r="CJ335" s="5"/>
      <c r="CK335" s="5"/>
      <c r="CL335" s="5"/>
      <c r="CM335" s="5"/>
      <c r="CN335" s="5"/>
      <c r="CO335" s="5"/>
    </row>
    <row r="336" spans="1:93" ht="15.95" customHeight="1" x14ac:dyDescent="0.2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  <c r="BQ336" s="5"/>
      <c r="BR336" s="5"/>
      <c r="BS336" s="5"/>
      <c r="BT336" s="5"/>
      <c r="BU336" s="5"/>
      <c r="BV336" s="5"/>
      <c r="BW336" s="5"/>
      <c r="BX336" s="5"/>
      <c r="BY336" s="5"/>
      <c r="BZ336" s="5"/>
      <c r="CA336" s="5"/>
      <c r="CB336" s="5"/>
      <c r="CC336" s="5"/>
      <c r="CD336" s="5"/>
      <c r="CE336" s="5"/>
      <c r="CF336" s="5"/>
      <c r="CG336" s="5"/>
      <c r="CH336" s="5"/>
      <c r="CI336" s="5"/>
      <c r="CJ336" s="5"/>
      <c r="CK336" s="5"/>
      <c r="CL336" s="5"/>
      <c r="CM336" s="5"/>
      <c r="CN336" s="5"/>
      <c r="CO336" s="5"/>
    </row>
    <row r="337" spans="1:93" ht="15.95" customHeight="1" x14ac:dyDescent="0.2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  <c r="BQ337" s="5"/>
      <c r="BR337" s="5"/>
      <c r="BS337" s="5"/>
      <c r="BT337" s="5"/>
      <c r="BU337" s="5"/>
      <c r="BV337" s="5"/>
      <c r="BW337" s="5"/>
      <c r="BX337" s="5"/>
      <c r="BY337" s="5"/>
      <c r="BZ337" s="5"/>
      <c r="CA337" s="5"/>
      <c r="CB337" s="5"/>
      <c r="CC337" s="5"/>
      <c r="CD337" s="5"/>
      <c r="CE337" s="5"/>
      <c r="CF337" s="5"/>
      <c r="CG337" s="5"/>
      <c r="CH337" s="5"/>
      <c r="CI337" s="5"/>
      <c r="CJ337" s="5"/>
      <c r="CK337" s="5"/>
      <c r="CL337" s="5"/>
      <c r="CM337" s="5"/>
      <c r="CN337" s="5"/>
      <c r="CO337" s="5"/>
    </row>
    <row r="338" spans="1:93" ht="15.95" customHeight="1" x14ac:dyDescent="0.2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  <c r="BQ338" s="5"/>
      <c r="BR338" s="5"/>
      <c r="BS338" s="5"/>
      <c r="BT338" s="5"/>
      <c r="BU338" s="5"/>
      <c r="BV338" s="5"/>
      <c r="BW338" s="5"/>
      <c r="BX338" s="5"/>
      <c r="BY338" s="5"/>
      <c r="BZ338" s="5"/>
      <c r="CA338" s="5"/>
      <c r="CB338" s="5"/>
      <c r="CC338" s="5"/>
      <c r="CD338" s="5"/>
      <c r="CE338" s="5"/>
      <c r="CF338" s="5"/>
      <c r="CG338" s="5"/>
      <c r="CH338" s="5"/>
      <c r="CI338" s="5"/>
      <c r="CJ338" s="5"/>
      <c r="CK338" s="5"/>
      <c r="CL338" s="5"/>
      <c r="CM338" s="5"/>
      <c r="CN338" s="5"/>
      <c r="CO338" s="5"/>
    </row>
    <row r="339" spans="1:93" ht="15.95" customHeight="1" x14ac:dyDescent="0.2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  <c r="BQ339" s="5"/>
      <c r="BR339" s="5"/>
      <c r="BS339" s="5"/>
      <c r="BT339" s="5"/>
      <c r="BU339" s="5"/>
      <c r="BV339" s="5"/>
      <c r="BW339" s="5"/>
      <c r="BX339" s="5"/>
      <c r="BY339" s="5"/>
      <c r="BZ339" s="5"/>
      <c r="CA339" s="5"/>
      <c r="CB339" s="5"/>
      <c r="CC339" s="5"/>
      <c r="CD339" s="5"/>
      <c r="CE339" s="5"/>
      <c r="CF339" s="5"/>
      <c r="CG339" s="5"/>
      <c r="CH339" s="5"/>
      <c r="CI339" s="5"/>
      <c r="CJ339" s="5"/>
      <c r="CK339" s="5"/>
      <c r="CL339" s="5"/>
      <c r="CM339" s="5"/>
      <c r="CN339" s="5"/>
      <c r="CO339" s="5"/>
    </row>
    <row r="340" spans="1:93" ht="15.95" customHeight="1" x14ac:dyDescent="0.2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  <c r="BQ340" s="5"/>
      <c r="BR340" s="5"/>
      <c r="BS340" s="5"/>
      <c r="BT340" s="5"/>
      <c r="BU340" s="5"/>
      <c r="BV340" s="5"/>
      <c r="BW340" s="5"/>
      <c r="BX340" s="5"/>
      <c r="BY340" s="5"/>
      <c r="BZ340" s="5"/>
      <c r="CA340" s="5"/>
      <c r="CB340" s="5"/>
      <c r="CC340" s="5"/>
      <c r="CD340" s="5"/>
      <c r="CE340" s="5"/>
      <c r="CF340" s="5"/>
      <c r="CG340" s="5"/>
      <c r="CH340" s="5"/>
      <c r="CI340" s="5"/>
      <c r="CJ340" s="5"/>
      <c r="CK340" s="5"/>
      <c r="CL340" s="5"/>
      <c r="CM340" s="5"/>
      <c r="CN340" s="5"/>
      <c r="CO340" s="5"/>
    </row>
    <row r="341" spans="1:93" ht="15.95" customHeight="1" x14ac:dyDescent="0.2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  <c r="BQ341" s="5"/>
      <c r="BR341" s="5"/>
      <c r="BS341" s="5"/>
      <c r="BT341" s="5"/>
      <c r="BU341" s="5"/>
      <c r="BV341" s="5"/>
      <c r="BW341" s="5"/>
      <c r="BX341" s="5"/>
      <c r="BY341" s="5"/>
      <c r="BZ341" s="5"/>
      <c r="CA341" s="5"/>
      <c r="CB341" s="5"/>
      <c r="CC341" s="5"/>
      <c r="CD341" s="5"/>
      <c r="CE341" s="5"/>
      <c r="CF341" s="5"/>
      <c r="CG341" s="5"/>
      <c r="CH341" s="5"/>
      <c r="CI341" s="5"/>
      <c r="CJ341" s="5"/>
      <c r="CK341" s="5"/>
      <c r="CL341" s="5"/>
      <c r="CM341" s="5"/>
      <c r="CN341" s="5"/>
      <c r="CO341" s="5"/>
    </row>
    <row r="342" spans="1:93" ht="15.95" customHeight="1" x14ac:dyDescent="0.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  <c r="BQ342" s="5"/>
      <c r="BR342" s="5"/>
      <c r="BS342" s="5"/>
      <c r="BT342" s="5"/>
      <c r="BU342" s="5"/>
      <c r="BV342" s="5"/>
      <c r="BW342" s="5"/>
      <c r="BX342" s="5"/>
      <c r="BY342" s="5"/>
      <c r="BZ342" s="5"/>
      <c r="CA342" s="5"/>
      <c r="CB342" s="5"/>
      <c r="CC342" s="5"/>
      <c r="CD342" s="5"/>
      <c r="CE342" s="5"/>
      <c r="CF342" s="5"/>
      <c r="CG342" s="5"/>
      <c r="CH342" s="5"/>
      <c r="CI342" s="5"/>
      <c r="CJ342" s="5"/>
      <c r="CK342" s="5"/>
      <c r="CL342" s="5"/>
      <c r="CM342" s="5"/>
      <c r="CN342" s="5"/>
      <c r="CO342" s="5"/>
    </row>
    <row r="343" spans="1:93" ht="15.95" customHeight="1" x14ac:dyDescent="0.2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  <c r="BZ343" s="5"/>
      <c r="CA343" s="5"/>
      <c r="CB343" s="5"/>
      <c r="CC343" s="5"/>
      <c r="CD343" s="5"/>
      <c r="CE343" s="5"/>
      <c r="CF343" s="5"/>
      <c r="CG343" s="5"/>
      <c r="CH343" s="5"/>
      <c r="CI343" s="5"/>
      <c r="CJ343" s="5"/>
      <c r="CK343" s="5"/>
      <c r="CL343" s="5"/>
      <c r="CM343" s="5"/>
      <c r="CN343" s="5"/>
      <c r="CO343" s="5"/>
    </row>
    <row r="344" spans="1:93" ht="15.95" customHeight="1" x14ac:dyDescent="0.2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  <c r="BQ344" s="5"/>
      <c r="BR344" s="5"/>
      <c r="BS344" s="5"/>
      <c r="BT344" s="5"/>
      <c r="BU344" s="5"/>
      <c r="BV344" s="5"/>
      <c r="BW344" s="5"/>
      <c r="BX344" s="5"/>
      <c r="BY344" s="5"/>
      <c r="BZ344" s="5"/>
      <c r="CA344" s="5"/>
      <c r="CB344" s="5"/>
      <c r="CC344" s="5"/>
      <c r="CD344" s="5"/>
      <c r="CE344" s="5"/>
      <c r="CF344" s="5"/>
      <c r="CG344" s="5"/>
      <c r="CH344" s="5"/>
      <c r="CI344" s="5"/>
      <c r="CJ344" s="5"/>
      <c r="CK344" s="5"/>
      <c r="CL344" s="5"/>
      <c r="CM344" s="5"/>
      <c r="CN344" s="5"/>
      <c r="CO344" s="5"/>
    </row>
    <row r="345" spans="1:93" ht="15.95" customHeight="1" x14ac:dyDescent="0.2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  <c r="BQ345" s="5"/>
      <c r="BR345" s="5"/>
      <c r="BS345" s="5"/>
      <c r="BT345" s="5"/>
      <c r="BU345" s="5"/>
      <c r="BV345" s="5"/>
      <c r="BW345" s="5"/>
      <c r="BX345" s="5"/>
      <c r="BY345" s="5"/>
      <c r="BZ345" s="5"/>
      <c r="CA345" s="5"/>
      <c r="CB345" s="5"/>
      <c r="CC345" s="5"/>
      <c r="CD345" s="5"/>
      <c r="CE345" s="5"/>
      <c r="CF345" s="5"/>
      <c r="CG345" s="5"/>
      <c r="CH345" s="5"/>
      <c r="CI345" s="5"/>
      <c r="CJ345" s="5"/>
      <c r="CK345" s="5"/>
      <c r="CL345" s="5"/>
      <c r="CM345" s="5"/>
      <c r="CN345" s="5"/>
      <c r="CO345" s="5"/>
    </row>
    <row r="346" spans="1:93" ht="15.95" customHeight="1" x14ac:dyDescent="0.2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  <c r="CA346" s="5"/>
      <c r="CB346" s="5"/>
      <c r="CC346" s="5"/>
      <c r="CD346" s="5"/>
      <c r="CE346" s="5"/>
      <c r="CF346" s="5"/>
      <c r="CG346" s="5"/>
      <c r="CH346" s="5"/>
      <c r="CI346" s="5"/>
      <c r="CJ346" s="5"/>
      <c r="CK346" s="5"/>
      <c r="CL346" s="5"/>
      <c r="CM346" s="5"/>
      <c r="CN346" s="5"/>
      <c r="CO346" s="5"/>
    </row>
    <row r="347" spans="1:93" ht="15.95" customHeight="1" x14ac:dyDescent="0.2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  <c r="BQ347" s="5"/>
      <c r="BR347" s="5"/>
      <c r="BS347" s="5"/>
      <c r="BT347" s="5"/>
      <c r="BU347" s="5"/>
      <c r="BV347" s="5"/>
      <c r="BW347" s="5"/>
      <c r="BX347" s="5"/>
      <c r="BY347" s="5"/>
      <c r="BZ347" s="5"/>
      <c r="CA347" s="5"/>
      <c r="CB347" s="5"/>
      <c r="CC347" s="5"/>
      <c r="CD347" s="5"/>
      <c r="CE347" s="5"/>
      <c r="CF347" s="5"/>
      <c r="CG347" s="5"/>
      <c r="CH347" s="5"/>
      <c r="CI347" s="5"/>
      <c r="CJ347" s="5"/>
      <c r="CK347" s="5"/>
      <c r="CL347" s="5"/>
      <c r="CM347" s="5"/>
      <c r="CN347" s="5"/>
      <c r="CO347" s="5"/>
    </row>
    <row r="348" spans="1:93" ht="15.95" customHeight="1" x14ac:dyDescent="0.2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  <c r="BQ348" s="5"/>
      <c r="BR348" s="5"/>
      <c r="BS348" s="5"/>
      <c r="BT348" s="5"/>
      <c r="BU348" s="5"/>
      <c r="BV348" s="5"/>
      <c r="BW348" s="5"/>
      <c r="BX348" s="5"/>
      <c r="BY348" s="5"/>
      <c r="BZ348" s="5"/>
      <c r="CA348" s="5"/>
      <c r="CB348" s="5"/>
      <c r="CC348" s="5"/>
      <c r="CD348" s="5"/>
      <c r="CE348" s="5"/>
      <c r="CF348" s="5"/>
      <c r="CG348" s="5"/>
      <c r="CH348" s="5"/>
      <c r="CI348" s="5"/>
      <c r="CJ348" s="5"/>
      <c r="CK348" s="5"/>
      <c r="CL348" s="5"/>
      <c r="CM348" s="5"/>
      <c r="CN348" s="5"/>
      <c r="CO348" s="5"/>
    </row>
    <row r="349" spans="1:93" ht="15.95" customHeight="1" x14ac:dyDescent="0.2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  <c r="BQ349" s="5"/>
      <c r="BR349" s="5"/>
      <c r="BS349" s="5"/>
      <c r="BT349" s="5"/>
      <c r="BU349" s="5"/>
      <c r="BV349" s="5"/>
      <c r="BW349" s="5"/>
      <c r="BX349" s="5"/>
      <c r="BY349" s="5"/>
      <c r="BZ349" s="5"/>
      <c r="CA349" s="5"/>
      <c r="CB349" s="5"/>
      <c r="CC349" s="5"/>
      <c r="CD349" s="5"/>
      <c r="CE349" s="5"/>
      <c r="CF349" s="5"/>
      <c r="CG349" s="5"/>
      <c r="CH349" s="5"/>
      <c r="CI349" s="5"/>
      <c r="CJ349" s="5"/>
      <c r="CK349" s="5"/>
      <c r="CL349" s="5"/>
      <c r="CM349" s="5"/>
      <c r="CN349" s="5"/>
      <c r="CO349" s="5"/>
    </row>
    <row r="350" spans="1:93" ht="15.95" customHeight="1" x14ac:dyDescent="0.2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  <c r="BQ350" s="5"/>
      <c r="BR350" s="5"/>
      <c r="BS350" s="5"/>
      <c r="BT350" s="5"/>
      <c r="BU350" s="5"/>
      <c r="BV350" s="5"/>
      <c r="BW350" s="5"/>
      <c r="BX350" s="5"/>
      <c r="BY350" s="5"/>
      <c r="BZ350" s="5"/>
      <c r="CA350" s="5"/>
      <c r="CB350" s="5"/>
      <c r="CC350" s="5"/>
      <c r="CD350" s="5"/>
      <c r="CE350" s="5"/>
      <c r="CF350" s="5"/>
      <c r="CG350" s="5"/>
      <c r="CH350" s="5"/>
      <c r="CI350" s="5"/>
      <c r="CJ350" s="5"/>
      <c r="CK350" s="5"/>
      <c r="CL350" s="5"/>
      <c r="CM350" s="5"/>
      <c r="CN350" s="5"/>
      <c r="CO350" s="5"/>
    </row>
    <row r="351" spans="1:93" ht="15.95" customHeight="1" x14ac:dyDescent="0.2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W351" s="5"/>
      <c r="BX351" s="5"/>
      <c r="BY351" s="5"/>
      <c r="BZ351" s="5"/>
      <c r="CA351" s="5"/>
      <c r="CB351" s="5"/>
      <c r="CC351" s="5"/>
      <c r="CD351" s="5"/>
      <c r="CE351" s="5"/>
      <c r="CF351" s="5"/>
      <c r="CG351" s="5"/>
      <c r="CH351" s="5"/>
      <c r="CI351" s="5"/>
      <c r="CJ351" s="5"/>
      <c r="CK351" s="5"/>
      <c r="CL351" s="5"/>
      <c r="CM351" s="5"/>
      <c r="CN351" s="5"/>
      <c r="CO351" s="5"/>
    </row>
    <row r="352" spans="1:93" ht="15.95" customHeight="1" x14ac:dyDescent="0.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  <c r="BQ352" s="5"/>
      <c r="BR352" s="5"/>
      <c r="BS352" s="5"/>
      <c r="BT352" s="5"/>
      <c r="BU352" s="5"/>
      <c r="BV352" s="5"/>
      <c r="BW352" s="5"/>
      <c r="BX352" s="5"/>
      <c r="BY352" s="5"/>
      <c r="BZ352" s="5"/>
      <c r="CA352" s="5"/>
      <c r="CB352" s="5"/>
      <c r="CC352" s="5"/>
      <c r="CD352" s="5"/>
      <c r="CE352" s="5"/>
      <c r="CF352" s="5"/>
      <c r="CG352" s="5"/>
      <c r="CH352" s="5"/>
      <c r="CI352" s="5"/>
      <c r="CJ352" s="5"/>
      <c r="CK352" s="5"/>
      <c r="CL352" s="5"/>
      <c r="CM352" s="5"/>
      <c r="CN352" s="5"/>
      <c r="CO352" s="5"/>
    </row>
    <row r="353" spans="1:93" ht="15.95" customHeight="1" x14ac:dyDescent="0.2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  <c r="BQ353" s="5"/>
      <c r="BR353" s="5"/>
      <c r="BS353" s="5"/>
      <c r="BT353" s="5"/>
      <c r="BU353" s="5"/>
      <c r="BV353" s="5"/>
      <c r="BW353" s="5"/>
      <c r="BX353" s="5"/>
      <c r="BY353" s="5"/>
      <c r="BZ353" s="5"/>
      <c r="CA353" s="5"/>
      <c r="CB353" s="5"/>
      <c r="CC353" s="5"/>
      <c r="CD353" s="5"/>
      <c r="CE353" s="5"/>
      <c r="CF353" s="5"/>
      <c r="CG353" s="5"/>
      <c r="CH353" s="5"/>
      <c r="CI353" s="5"/>
      <c r="CJ353" s="5"/>
      <c r="CK353" s="5"/>
      <c r="CL353" s="5"/>
      <c r="CM353" s="5"/>
      <c r="CN353" s="5"/>
      <c r="CO353" s="5"/>
    </row>
    <row r="354" spans="1:93" ht="15.95" customHeight="1" x14ac:dyDescent="0.2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  <c r="BQ354" s="5"/>
      <c r="BR354" s="5"/>
      <c r="BS354" s="5"/>
      <c r="BT354" s="5"/>
      <c r="BU354" s="5"/>
      <c r="BV354" s="5"/>
      <c r="BW354" s="5"/>
      <c r="BX354" s="5"/>
      <c r="BY354" s="5"/>
      <c r="BZ354" s="5"/>
      <c r="CA354" s="5"/>
      <c r="CB354" s="5"/>
      <c r="CC354" s="5"/>
      <c r="CD354" s="5"/>
      <c r="CE354" s="5"/>
      <c r="CF354" s="5"/>
      <c r="CG354" s="5"/>
      <c r="CH354" s="5"/>
      <c r="CI354" s="5"/>
      <c r="CJ354" s="5"/>
      <c r="CK354" s="5"/>
      <c r="CL354" s="5"/>
      <c r="CM354" s="5"/>
      <c r="CN354" s="5"/>
      <c r="CO354" s="5"/>
    </row>
    <row r="355" spans="1:93" ht="15.95" customHeight="1" x14ac:dyDescent="0.2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  <c r="BQ355" s="5"/>
      <c r="BR355" s="5"/>
      <c r="BS355" s="5"/>
      <c r="BT355" s="5"/>
      <c r="BU355" s="5"/>
      <c r="BV355" s="5"/>
      <c r="BW355" s="5"/>
      <c r="BX355" s="5"/>
      <c r="BY355" s="5"/>
      <c r="BZ355" s="5"/>
      <c r="CA355" s="5"/>
      <c r="CB355" s="5"/>
      <c r="CC355" s="5"/>
      <c r="CD355" s="5"/>
      <c r="CE355" s="5"/>
      <c r="CF355" s="5"/>
      <c r="CG355" s="5"/>
      <c r="CH355" s="5"/>
      <c r="CI355" s="5"/>
      <c r="CJ355" s="5"/>
      <c r="CK355" s="5"/>
      <c r="CL355" s="5"/>
      <c r="CM355" s="5"/>
      <c r="CN355" s="5"/>
      <c r="CO355" s="5"/>
    </row>
    <row r="356" spans="1:93" ht="15.95" customHeight="1" x14ac:dyDescent="0.2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  <c r="BQ356" s="5"/>
      <c r="BR356" s="5"/>
      <c r="BS356" s="5"/>
      <c r="BT356" s="5"/>
      <c r="BU356" s="5"/>
      <c r="BV356" s="5"/>
      <c r="BW356" s="5"/>
      <c r="BX356" s="5"/>
      <c r="BY356" s="5"/>
      <c r="BZ356" s="5"/>
      <c r="CA356" s="5"/>
      <c r="CB356" s="5"/>
      <c r="CC356" s="5"/>
      <c r="CD356" s="5"/>
      <c r="CE356" s="5"/>
      <c r="CF356" s="5"/>
      <c r="CG356" s="5"/>
      <c r="CH356" s="5"/>
      <c r="CI356" s="5"/>
      <c r="CJ356" s="5"/>
      <c r="CK356" s="5"/>
      <c r="CL356" s="5"/>
      <c r="CM356" s="5"/>
      <c r="CN356" s="5"/>
      <c r="CO356" s="5"/>
    </row>
    <row r="357" spans="1:93" ht="15.95" customHeight="1" x14ac:dyDescent="0.2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  <c r="BQ357" s="5"/>
      <c r="BR357" s="5"/>
      <c r="BS357" s="5"/>
      <c r="BT357" s="5"/>
      <c r="BU357" s="5"/>
      <c r="BV357" s="5"/>
      <c r="BW357" s="5"/>
      <c r="BX357" s="5"/>
      <c r="BY357" s="5"/>
      <c r="BZ357" s="5"/>
      <c r="CA357" s="5"/>
      <c r="CB357" s="5"/>
      <c r="CC357" s="5"/>
      <c r="CD357" s="5"/>
      <c r="CE357" s="5"/>
      <c r="CF357" s="5"/>
      <c r="CG357" s="5"/>
      <c r="CH357" s="5"/>
      <c r="CI357" s="5"/>
      <c r="CJ357" s="5"/>
      <c r="CK357" s="5"/>
      <c r="CL357" s="5"/>
      <c r="CM357" s="5"/>
      <c r="CN357" s="5"/>
      <c r="CO357" s="5"/>
    </row>
    <row r="358" spans="1:93" ht="15.95" customHeight="1" x14ac:dyDescent="0.2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  <c r="BZ358" s="5"/>
      <c r="CA358" s="5"/>
      <c r="CB358" s="5"/>
      <c r="CC358" s="5"/>
      <c r="CD358" s="5"/>
      <c r="CE358" s="5"/>
      <c r="CF358" s="5"/>
      <c r="CG358" s="5"/>
      <c r="CH358" s="5"/>
      <c r="CI358" s="5"/>
      <c r="CJ358" s="5"/>
      <c r="CK358" s="5"/>
      <c r="CL358" s="5"/>
      <c r="CM358" s="5"/>
      <c r="CN358" s="5"/>
      <c r="CO358" s="5"/>
    </row>
    <row r="359" spans="1:93" ht="15.95" customHeight="1" x14ac:dyDescent="0.2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  <c r="BZ359" s="5"/>
      <c r="CA359" s="5"/>
      <c r="CB359" s="5"/>
      <c r="CC359" s="5"/>
      <c r="CD359" s="5"/>
      <c r="CE359" s="5"/>
      <c r="CF359" s="5"/>
      <c r="CG359" s="5"/>
      <c r="CH359" s="5"/>
      <c r="CI359" s="5"/>
      <c r="CJ359" s="5"/>
      <c r="CK359" s="5"/>
      <c r="CL359" s="5"/>
      <c r="CM359" s="5"/>
      <c r="CN359" s="5"/>
      <c r="CO359" s="5"/>
    </row>
    <row r="360" spans="1:93" ht="15.95" customHeight="1" x14ac:dyDescent="0.2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  <c r="BZ360" s="5"/>
      <c r="CA360" s="5"/>
      <c r="CB360" s="5"/>
      <c r="CC360" s="5"/>
      <c r="CD360" s="5"/>
      <c r="CE360" s="5"/>
      <c r="CF360" s="5"/>
      <c r="CG360" s="5"/>
      <c r="CH360" s="5"/>
      <c r="CI360" s="5"/>
      <c r="CJ360" s="5"/>
      <c r="CK360" s="5"/>
      <c r="CL360" s="5"/>
      <c r="CM360" s="5"/>
      <c r="CN360" s="5"/>
      <c r="CO360" s="5"/>
    </row>
    <row r="361" spans="1:93" ht="15.95" customHeight="1" x14ac:dyDescent="0.2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  <c r="BZ361" s="5"/>
      <c r="CA361" s="5"/>
      <c r="CB361" s="5"/>
      <c r="CC361" s="5"/>
      <c r="CD361" s="5"/>
      <c r="CE361" s="5"/>
      <c r="CF361" s="5"/>
      <c r="CG361" s="5"/>
      <c r="CH361" s="5"/>
      <c r="CI361" s="5"/>
      <c r="CJ361" s="5"/>
      <c r="CK361" s="5"/>
      <c r="CL361" s="5"/>
      <c r="CM361" s="5"/>
      <c r="CN361" s="5"/>
      <c r="CO361" s="5"/>
    </row>
    <row r="362" spans="1:93" ht="15.95" customHeight="1" x14ac:dyDescent="0.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5"/>
      <c r="CA362" s="5"/>
      <c r="CB362" s="5"/>
      <c r="CC362" s="5"/>
      <c r="CD362" s="5"/>
      <c r="CE362" s="5"/>
      <c r="CF362" s="5"/>
      <c r="CG362" s="5"/>
      <c r="CH362" s="5"/>
      <c r="CI362" s="5"/>
      <c r="CJ362" s="5"/>
      <c r="CK362" s="5"/>
      <c r="CL362" s="5"/>
      <c r="CM362" s="5"/>
      <c r="CN362" s="5"/>
      <c r="CO362" s="5"/>
    </row>
    <row r="363" spans="1:93" ht="15.95" customHeight="1" x14ac:dyDescent="0.2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  <c r="BZ363" s="5"/>
      <c r="CA363" s="5"/>
      <c r="CB363" s="5"/>
      <c r="CC363" s="5"/>
      <c r="CD363" s="5"/>
      <c r="CE363" s="5"/>
      <c r="CF363" s="5"/>
      <c r="CG363" s="5"/>
      <c r="CH363" s="5"/>
      <c r="CI363" s="5"/>
      <c r="CJ363" s="5"/>
      <c r="CK363" s="5"/>
      <c r="CL363" s="5"/>
      <c r="CM363" s="5"/>
      <c r="CN363" s="5"/>
      <c r="CO363" s="5"/>
    </row>
    <row r="364" spans="1:93" ht="15.95" customHeight="1" x14ac:dyDescent="0.2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5"/>
      <c r="CA364" s="5"/>
      <c r="CB364" s="5"/>
      <c r="CC364" s="5"/>
      <c r="CD364" s="5"/>
      <c r="CE364" s="5"/>
      <c r="CF364" s="5"/>
      <c r="CG364" s="5"/>
      <c r="CH364" s="5"/>
      <c r="CI364" s="5"/>
      <c r="CJ364" s="5"/>
      <c r="CK364" s="5"/>
      <c r="CL364" s="5"/>
      <c r="CM364" s="5"/>
      <c r="CN364" s="5"/>
      <c r="CO364" s="5"/>
    </row>
    <row r="365" spans="1:93" ht="15.95" customHeight="1" x14ac:dyDescent="0.2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5"/>
      <c r="CA365" s="5"/>
      <c r="CB365" s="5"/>
      <c r="CC365" s="5"/>
      <c r="CD365" s="5"/>
      <c r="CE365" s="5"/>
      <c r="CF365" s="5"/>
      <c r="CG365" s="5"/>
      <c r="CH365" s="5"/>
      <c r="CI365" s="5"/>
      <c r="CJ365" s="5"/>
      <c r="CK365" s="5"/>
      <c r="CL365" s="5"/>
      <c r="CM365" s="5"/>
      <c r="CN365" s="5"/>
      <c r="CO365" s="5"/>
    </row>
    <row r="366" spans="1:93" ht="15.95" customHeight="1" x14ac:dyDescent="0.2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  <c r="BZ366" s="5"/>
      <c r="CA366" s="5"/>
      <c r="CB366" s="5"/>
      <c r="CC366" s="5"/>
      <c r="CD366" s="5"/>
      <c r="CE366" s="5"/>
      <c r="CF366" s="5"/>
      <c r="CG366" s="5"/>
      <c r="CH366" s="5"/>
      <c r="CI366" s="5"/>
      <c r="CJ366" s="5"/>
      <c r="CK366" s="5"/>
      <c r="CL366" s="5"/>
      <c r="CM366" s="5"/>
      <c r="CN366" s="5"/>
      <c r="CO366" s="5"/>
    </row>
    <row r="367" spans="1:93" ht="15.95" customHeight="1" x14ac:dyDescent="0.2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5"/>
      <c r="CA367" s="5"/>
      <c r="CB367" s="5"/>
      <c r="CC367" s="5"/>
      <c r="CD367" s="5"/>
      <c r="CE367" s="5"/>
      <c r="CF367" s="5"/>
      <c r="CG367" s="5"/>
      <c r="CH367" s="5"/>
      <c r="CI367" s="5"/>
      <c r="CJ367" s="5"/>
      <c r="CK367" s="5"/>
      <c r="CL367" s="5"/>
      <c r="CM367" s="5"/>
      <c r="CN367" s="5"/>
      <c r="CO367" s="5"/>
    </row>
    <row r="368" spans="1:93" ht="15.95" customHeight="1" x14ac:dyDescent="0.2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5"/>
      <c r="CA368" s="5"/>
      <c r="CB368" s="5"/>
      <c r="CC368" s="5"/>
      <c r="CD368" s="5"/>
      <c r="CE368" s="5"/>
      <c r="CF368" s="5"/>
      <c r="CG368" s="5"/>
      <c r="CH368" s="5"/>
      <c r="CI368" s="5"/>
      <c r="CJ368" s="5"/>
      <c r="CK368" s="5"/>
      <c r="CL368" s="5"/>
      <c r="CM368" s="5"/>
      <c r="CN368" s="5"/>
      <c r="CO368" s="5"/>
    </row>
    <row r="369" spans="1:93" ht="15.95" customHeight="1" x14ac:dyDescent="0.2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5"/>
      <c r="CA369" s="5"/>
      <c r="CB369" s="5"/>
      <c r="CC369" s="5"/>
      <c r="CD369" s="5"/>
      <c r="CE369" s="5"/>
      <c r="CF369" s="5"/>
      <c r="CG369" s="5"/>
      <c r="CH369" s="5"/>
      <c r="CI369" s="5"/>
      <c r="CJ369" s="5"/>
      <c r="CK369" s="5"/>
      <c r="CL369" s="5"/>
      <c r="CM369" s="5"/>
      <c r="CN369" s="5"/>
      <c r="CO369" s="5"/>
    </row>
    <row r="370" spans="1:93" ht="15.95" customHeight="1" x14ac:dyDescent="0.2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5"/>
      <c r="CA370" s="5"/>
      <c r="CB370" s="5"/>
      <c r="CC370" s="5"/>
      <c r="CD370" s="5"/>
      <c r="CE370" s="5"/>
      <c r="CF370" s="5"/>
      <c r="CG370" s="5"/>
      <c r="CH370" s="5"/>
      <c r="CI370" s="5"/>
      <c r="CJ370" s="5"/>
      <c r="CK370" s="5"/>
      <c r="CL370" s="5"/>
      <c r="CM370" s="5"/>
      <c r="CN370" s="5"/>
      <c r="CO370" s="5"/>
    </row>
    <row r="371" spans="1:93" ht="15.95" customHeight="1" x14ac:dyDescent="0.2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  <c r="BZ371" s="5"/>
      <c r="CA371" s="5"/>
      <c r="CB371" s="5"/>
      <c r="CC371" s="5"/>
      <c r="CD371" s="5"/>
      <c r="CE371" s="5"/>
      <c r="CF371" s="5"/>
      <c r="CG371" s="5"/>
      <c r="CH371" s="5"/>
      <c r="CI371" s="5"/>
      <c r="CJ371" s="5"/>
      <c r="CK371" s="5"/>
      <c r="CL371" s="5"/>
      <c r="CM371" s="5"/>
      <c r="CN371" s="5"/>
      <c r="CO371" s="5"/>
    </row>
    <row r="372" spans="1:93" ht="15.95" customHeight="1" x14ac:dyDescent="0.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  <c r="BZ372" s="5"/>
      <c r="CA372" s="5"/>
      <c r="CB372" s="5"/>
      <c r="CC372" s="5"/>
      <c r="CD372" s="5"/>
      <c r="CE372" s="5"/>
      <c r="CF372" s="5"/>
      <c r="CG372" s="5"/>
      <c r="CH372" s="5"/>
      <c r="CI372" s="5"/>
      <c r="CJ372" s="5"/>
      <c r="CK372" s="5"/>
      <c r="CL372" s="5"/>
      <c r="CM372" s="5"/>
      <c r="CN372" s="5"/>
      <c r="CO372" s="5"/>
    </row>
    <row r="373" spans="1:93" ht="15.95" customHeight="1" x14ac:dyDescent="0.2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  <c r="BQ373" s="5"/>
      <c r="BR373" s="5"/>
      <c r="BS373" s="5"/>
      <c r="BT373" s="5"/>
      <c r="BU373" s="5"/>
      <c r="BV373" s="5"/>
      <c r="BW373" s="5"/>
      <c r="BX373" s="5"/>
      <c r="BY373" s="5"/>
      <c r="BZ373" s="5"/>
      <c r="CA373" s="5"/>
      <c r="CB373" s="5"/>
      <c r="CC373" s="5"/>
      <c r="CD373" s="5"/>
      <c r="CE373" s="5"/>
      <c r="CF373" s="5"/>
      <c r="CG373" s="5"/>
      <c r="CH373" s="5"/>
      <c r="CI373" s="5"/>
      <c r="CJ373" s="5"/>
      <c r="CK373" s="5"/>
      <c r="CL373" s="5"/>
      <c r="CM373" s="5"/>
      <c r="CN373" s="5"/>
      <c r="CO373" s="5"/>
    </row>
    <row r="374" spans="1:93" ht="15.95" customHeight="1" x14ac:dyDescent="0.2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  <c r="BQ374" s="5"/>
      <c r="BR374" s="5"/>
      <c r="BS374" s="5"/>
      <c r="BT374" s="5"/>
      <c r="BU374" s="5"/>
      <c r="BV374" s="5"/>
      <c r="BW374" s="5"/>
      <c r="BX374" s="5"/>
      <c r="BY374" s="5"/>
      <c r="BZ374" s="5"/>
      <c r="CA374" s="5"/>
      <c r="CB374" s="5"/>
      <c r="CC374" s="5"/>
      <c r="CD374" s="5"/>
      <c r="CE374" s="5"/>
      <c r="CF374" s="5"/>
      <c r="CG374" s="5"/>
      <c r="CH374" s="5"/>
      <c r="CI374" s="5"/>
      <c r="CJ374" s="5"/>
      <c r="CK374" s="5"/>
      <c r="CL374" s="5"/>
      <c r="CM374" s="5"/>
      <c r="CN374" s="5"/>
      <c r="CO374" s="5"/>
    </row>
    <row r="375" spans="1:93" ht="15.95" customHeight="1" x14ac:dyDescent="0.2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  <c r="BQ375" s="5"/>
      <c r="BR375" s="5"/>
      <c r="BS375" s="5"/>
      <c r="BT375" s="5"/>
      <c r="BU375" s="5"/>
      <c r="BV375" s="5"/>
      <c r="BW375" s="5"/>
      <c r="BX375" s="5"/>
      <c r="BY375" s="5"/>
      <c r="BZ375" s="5"/>
      <c r="CA375" s="5"/>
      <c r="CB375" s="5"/>
      <c r="CC375" s="5"/>
      <c r="CD375" s="5"/>
      <c r="CE375" s="5"/>
      <c r="CF375" s="5"/>
      <c r="CG375" s="5"/>
      <c r="CH375" s="5"/>
      <c r="CI375" s="5"/>
      <c r="CJ375" s="5"/>
      <c r="CK375" s="5"/>
      <c r="CL375" s="5"/>
      <c r="CM375" s="5"/>
      <c r="CN375" s="5"/>
      <c r="CO375" s="5"/>
    </row>
    <row r="376" spans="1:93" ht="15.95" customHeight="1" x14ac:dyDescent="0.2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  <c r="BQ376" s="5"/>
      <c r="BR376" s="5"/>
      <c r="BS376" s="5"/>
      <c r="BT376" s="5"/>
      <c r="BU376" s="5"/>
      <c r="BV376" s="5"/>
      <c r="BW376" s="5"/>
      <c r="BX376" s="5"/>
      <c r="BY376" s="5"/>
      <c r="BZ376" s="5"/>
      <c r="CA376" s="5"/>
      <c r="CB376" s="5"/>
      <c r="CC376" s="5"/>
      <c r="CD376" s="5"/>
      <c r="CE376" s="5"/>
      <c r="CF376" s="5"/>
      <c r="CG376" s="5"/>
      <c r="CH376" s="5"/>
      <c r="CI376" s="5"/>
      <c r="CJ376" s="5"/>
      <c r="CK376" s="5"/>
      <c r="CL376" s="5"/>
      <c r="CM376" s="5"/>
      <c r="CN376" s="5"/>
      <c r="CO376" s="5"/>
    </row>
    <row r="377" spans="1:93" ht="15.95" customHeight="1" x14ac:dyDescent="0.2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  <c r="BQ377" s="5"/>
      <c r="BR377" s="5"/>
      <c r="BS377" s="5"/>
      <c r="BT377" s="5"/>
      <c r="BU377" s="5"/>
      <c r="BV377" s="5"/>
      <c r="BW377" s="5"/>
      <c r="BX377" s="5"/>
      <c r="BY377" s="5"/>
      <c r="BZ377" s="5"/>
      <c r="CA377" s="5"/>
      <c r="CB377" s="5"/>
      <c r="CC377" s="5"/>
      <c r="CD377" s="5"/>
      <c r="CE377" s="5"/>
      <c r="CF377" s="5"/>
      <c r="CG377" s="5"/>
      <c r="CH377" s="5"/>
      <c r="CI377" s="5"/>
      <c r="CJ377" s="5"/>
      <c r="CK377" s="5"/>
      <c r="CL377" s="5"/>
      <c r="CM377" s="5"/>
      <c r="CN377" s="5"/>
      <c r="CO377" s="5"/>
    </row>
    <row r="378" spans="1:93" ht="15.95" customHeight="1" x14ac:dyDescent="0.2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  <c r="BQ378" s="5"/>
      <c r="BR378" s="5"/>
      <c r="BS378" s="5"/>
      <c r="BT378" s="5"/>
      <c r="BU378" s="5"/>
      <c r="BV378" s="5"/>
      <c r="BW378" s="5"/>
      <c r="BX378" s="5"/>
      <c r="BY378" s="5"/>
      <c r="BZ378" s="5"/>
      <c r="CA378" s="5"/>
      <c r="CB378" s="5"/>
      <c r="CC378" s="5"/>
      <c r="CD378" s="5"/>
      <c r="CE378" s="5"/>
      <c r="CF378" s="5"/>
      <c r="CG378" s="5"/>
      <c r="CH378" s="5"/>
      <c r="CI378" s="5"/>
      <c r="CJ378" s="5"/>
      <c r="CK378" s="5"/>
      <c r="CL378" s="5"/>
      <c r="CM378" s="5"/>
      <c r="CN378" s="5"/>
      <c r="CO378" s="5"/>
    </row>
    <row r="379" spans="1:93" ht="15.95" customHeight="1" x14ac:dyDescent="0.2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  <c r="BQ379" s="5"/>
      <c r="BR379" s="5"/>
      <c r="BS379" s="5"/>
      <c r="BT379" s="5"/>
      <c r="BU379" s="5"/>
      <c r="BV379" s="5"/>
      <c r="BW379" s="5"/>
      <c r="BX379" s="5"/>
      <c r="BY379" s="5"/>
      <c r="BZ379" s="5"/>
      <c r="CA379" s="5"/>
      <c r="CB379" s="5"/>
      <c r="CC379" s="5"/>
      <c r="CD379" s="5"/>
      <c r="CE379" s="5"/>
      <c r="CF379" s="5"/>
      <c r="CG379" s="5"/>
      <c r="CH379" s="5"/>
      <c r="CI379" s="5"/>
      <c r="CJ379" s="5"/>
      <c r="CK379" s="5"/>
      <c r="CL379" s="5"/>
      <c r="CM379" s="5"/>
      <c r="CN379" s="5"/>
      <c r="CO379" s="5"/>
    </row>
    <row r="380" spans="1:93" ht="15.95" customHeight="1" x14ac:dyDescent="0.2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  <c r="BQ380" s="5"/>
      <c r="BR380" s="5"/>
      <c r="BS380" s="5"/>
      <c r="BT380" s="5"/>
      <c r="BU380" s="5"/>
      <c r="BV380" s="5"/>
      <c r="BW380" s="5"/>
      <c r="BX380" s="5"/>
      <c r="BY380" s="5"/>
      <c r="BZ380" s="5"/>
      <c r="CA380" s="5"/>
      <c r="CB380" s="5"/>
      <c r="CC380" s="5"/>
      <c r="CD380" s="5"/>
      <c r="CE380" s="5"/>
      <c r="CF380" s="5"/>
      <c r="CG380" s="5"/>
      <c r="CH380" s="5"/>
      <c r="CI380" s="5"/>
      <c r="CJ380" s="5"/>
      <c r="CK380" s="5"/>
      <c r="CL380" s="5"/>
      <c r="CM380" s="5"/>
      <c r="CN380" s="5"/>
      <c r="CO380" s="5"/>
    </row>
    <row r="381" spans="1:93" ht="15.95" customHeight="1" x14ac:dyDescent="0.2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  <c r="BQ381" s="5"/>
      <c r="BR381" s="5"/>
      <c r="BS381" s="5"/>
      <c r="BT381" s="5"/>
      <c r="BU381" s="5"/>
      <c r="BV381" s="5"/>
      <c r="BW381" s="5"/>
      <c r="BX381" s="5"/>
      <c r="BY381" s="5"/>
      <c r="BZ381" s="5"/>
      <c r="CA381" s="5"/>
      <c r="CB381" s="5"/>
      <c r="CC381" s="5"/>
      <c r="CD381" s="5"/>
      <c r="CE381" s="5"/>
      <c r="CF381" s="5"/>
      <c r="CG381" s="5"/>
      <c r="CH381" s="5"/>
      <c r="CI381" s="5"/>
      <c r="CJ381" s="5"/>
      <c r="CK381" s="5"/>
      <c r="CL381" s="5"/>
      <c r="CM381" s="5"/>
      <c r="CN381" s="5"/>
      <c r="CO381" s="5"/>
    </row>
    <row r="382" spans="1:93" ht="15.95" customHeight="1" x14ac:dyDescent="0.2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  <c r="BQ382" s="5"/>
      <c r="BR382" s="5"/>
      <c r="BS382" s="5"/>
      <c r="BT382" s="5"/>
      <c r="BU382" s="5"/>
      <c r="BV382" s="5"/>
      <c r="BW382" s="5"/>
      <c r="BX382" s="5"/>
      <c r="BY382" s="5"/>
      <c r="BZ382" s="5"/>
      <c r="CA382" s="5"/>
      <c r="CB382" s="5"/>
      <c r="CC382" s="5"/>
      <c r="CD382" s="5"/>
      <c r="CE382" s="5"/>
      <c r="CF382" s="5"/>
      <c r="CG382" s="5"/>
      <c r="CH382" s="5"/>
      <c r="CI382" s="5"/>
      <c r="CJ382" s="5"/>
      <c r="CK382" s="5"/>
      <c r="CL382" s="5"/>
      <c r="CM382" s="5"/>
      <c r="CN382" s="5"/>
      <c r="CO382" s="5"/>
    </row>
    <row r="383" spans="1:93" ht="15.95" customHeight="1" x14ac:dyDescent="0.2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5"/>
      <c r="BQ383" s="5"/>
      <c r="BR383" s="5"/>
      <c r="BS383" s="5"/>
      <c r="BT383" s="5"/>
      <c r="BU383" s="5"/>
      <c r="BV383" s="5"/>
      <c r="BW383" s="5"/>
      <c r="BX383" s="5"/>
      <c r="BY383" s="5"/>
      <c r="BZ383" s="5"/>
      <c r="CA383" s="5"/>
      <c r="CB383" s="5"/>
      <c r="CC383" s="5"/>
      <c r="CD383" s="5"/>
      <c r="CE383" s="5"/>
      <c r="CF383" s="5"/>
      <c r="CG383" s="5"/>
      <c r="CH383" s="5"/>
      <c r="CI383" s="5"/>
      <c r="CJ383" s="5"/>
      <c r="CK383" s="5"/>
      <c r="CL383" s="5"/>
      <c r="CM383" s="5"/>
      <c r="CN383" s="5"/>
      <c r="CO383" s="5"/>
    </row>
    <row r="384" spans="1:93" ht="15.95" customHeight="1" x14ac:dyDescent="0.2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5"/>
      <c r="BQ384" s="5"/>
      <c r="BR384" s="5"/>
      <c r="BS384" s="5"/>
      <c r="BT384" s="5"/>
      <c r="BU384" s="5"/>
      <c r="BV384" s="5"/>
      <c r="BW384" s="5"/>
      <c r="BX384" s="5"/>
      <c r="BY384" s="5"/>
      <c r="BZ384" s="5"/>
      <c r="CA384" s="5"/>
      <c r="CB384" s="5"/>
      <c r="CC384" s="5"/>
      <c r="CD384" s="5"/>
      <c r="CE384" s="5"/>
      <c r="CF384" s="5"/>
      <c r="CG384" s="5"/>
      <c r="CH384" s="5"/>
      <c r="CI384" s="5"/>
      <c r="CJ384" s="5"/>
      <c r="CK384" s="5"/>
      <c r="CL384" s="5"/>
      <c r="CM384" s="5"/>
      <c r="CN384" s="5"/>
      <c r="CO384" s="5"/>
    </row>
    <row r="385" spans="1:93" ht="15.95" customHeight="1" x14ac:dyDescent="0.2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</row>
    <row r="386" spans="1:93" ht="15.95" customHeight="1" x14ac:dyDescent="0.2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</row>
    <row r="387" spans="1:93" ht="15.95" customHeight="1" x14ac:dyDescent="0.2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5"/>
      <c r="BQ387" s="5"/>
      <c r="BR387" s="5"/>
      <c r="BS387" s="5"/>
      <c r="BT387" s="5"/>
      <c r="BU387" s="5"/>
      <c r="BV387" s="5"/>
      <c r="BW387" s="5"/>
      <c r="BX387" s="5"/>
      <c r="BY387" s="5"/>
      <c r="BZ387" s="5"/>
      <c r="CA387" s="5"/>
      <c r="CB387" s="5"/>
      <c r="CC387" s="5"/>
      <c r="CD387" s="5"/>
      <c r="CE387" s="5"/>
      <c r="CF387" s="5"/>
      <c r="CG387" s="5"/>
      <c r="CH387" s="5"/>
      <c r="CI387" s="5"/>
      <c r="CJ387" s="5"/>
      <c r="CK387" s="5"/>
      <c r="CL387" s="5"/>
      <c r="CM387" s="5"/>
      <c r="CN387" s="5"/>
      <c r="CO387" s="5"/>
    </row>
    <row r="388" spans="1:93" ht="15.95" customHeight="1" x14ac:dyDescent="0.2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  <c r="CA388" s="5"/>
      <c r="CB388" s="5"/>
      <c r="CC388" s="5"/>
      <c r="CD388" s="5"/>
      <c r="CE388" s="5"/>
      <c r="CF388" s="5"/>
      <c r="CG388" s="5"/>
      <c r="CH388" s="5"/>
      <c r="CI388" s="5"/>
      <c r="CJ388" s="5"/>
      <c r="CK388" s="5"/>
      <c r="CL388" s="5"/>
      <c r="CM388" s="5"/>
      <c r="CN388" s="5"/>
      <c r="CO388" s="5"/>
    </row>
    <row r="389" spans="1:93" ht="15.95" customHeight="1" x14ac:dyDescent="0.2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5"/>
      <c r="BQ389" s="5"/>
      <c r="BR389" s="5"/>
      <c r="BS389" s="5"/>
      <c r="BT389" s="5"/>
      <c r="BU389" s="5"/>
      <c r="BV389" s="5"/>
      <c r="BW389" s="5"/>
      <c r="BX389" s="5"/>
      <c r="BY389" s="5"/>
      <c r="BZ389" s="5"/>
      <c r="CA389" s="5"/>
      <c r="CB389" s="5"/>
      <c r="CC389" s="5"/>
      <c r="CD389" s="5"/>
      <c r="CE389" s="5"/>
      <c r="CF389" s="5"/>
      <c r="CG389" s="5"/>
      <c r="CH389" s="5"/>
      <c r="CI389" s="5"/>
      <c r="CJ389" s="5"/>
      <c r="CK389" s="5"/>
      <c r="CL389" s="5"/>
      <c r="CM389" s="5"/>
      <c r="CN389" s="5"/>
      <c r="CO389" s="5"/>
    </row>
    <row r="390" spans="1:93" ht="15.95" customHeight="1" x14ac:dyDescent="0.2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5"/>
      <c r="BQ390" s="5"/>
      <c r="BR390" s="5"/>
      <c r="BS390" s="5"/>
      <c r="BT390" s="5"/>
      <c r="BU390" s="5"/>
      <c r="BV390" s="5"/>
      <c r="BW390" s="5"/>
      <c r="BX390" s="5"/>
      <c r="BY390" s="5"/>
      <c r="BZ390" s="5"/>
      <c r="CA390" s="5"/>
      <c r="CB390" s="5"/>
      <c r="CC390" s="5"/>
      <c r="CD390" s="5"/>
      <c r="CE390" s="5"/>
      <c r="CF390" s="5"/>
      <c r="CG390" s="5"/>
      <c r="CH390" s="5"/>
      <c r="CI390" s="5"/>
      <c r="CJ390" s="5"/>
      <c r="CK390" s="5"/>
      <c r="CL390" s="5"/>
      <c r="CM390" s="5"/>
      <c r="CN390" s="5"/>
      <c r="CO390" s="5"/>
    </row>
    <row r="391" spans="1:93" ht="15.95" customHeight="1" x14ac:dyDescent="0.2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5"/>
      <c r="BQ391" s="5"/>
      <c r="BR391" s="5"/>
      <c r="BS391" s="5"/>
      <c r="BT391" s="5"/>
      <c r="BU391" s="5"/>
      <c r="BV391" s="5"/>
      <c r="BW391" s="5"/>
      <c r="BX391" s="5"/>
      <c r="BY391" s="5"/>
      <c r="BZ391" s="5"/>
      <c r="CA391" s="5"/>
      <c r="CB391" s="5"/>
      <c r="CC391" s="5"/>
      <c r="CD391" s="5"/>
      <c r="CE391" s="5"/>
      <c r="CF391" s="5"/>
      <c r="CG391" s="5"/>
      <c r="CH391" s="5"/>
      <c r="CI391" s="5"/>
      <c r="CJ391" s="5"/>
      <c r="CK391" s="5"/>
      <c r="CL391" s="5"/>
      <c r="CM391" s="5"/>
      <c r="CN391" s="5"/>
      <c r="CO391" s="5"/>
    </row>
    <row r="392" spans="1:93" ht="15.95" customHeight="1" x14ac:dyDescent="0.2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5"/>
      <c r="BQ392" s="5"/>
      <c r="BR392" s="5"/>
      <c r="BS392" s="5"/>
      <c r="BT392" s="5"/>
      <c r="BU392" s="5"/>
      <c r="BV392" s="5"/>
      <c r="BW392" s="5"/>
      <c r="BX392" s="5"/>
      <c r="BY392" s="5"/>
      <c r="BZ392" s="5"/>
      <c r="CA392" s="5"/>
      <c r="CB392" s="5"/>
      <c r="CC392" s="5"/>
      <c r="CD392" s="5"/>
      <c r="CE392" s="5"/>
      <c r="CF392" s="5"/>
      <c r="CG392" s="5"/>
      <c r="CH392" s="5"/>
      <c r="CI392" s="5"/>
      <c r="CJ392" s="5"/>
      <c r="CK392" s="5"/>
      <c r="CL392" s="5"/>
      <c r="CM392" s="5"/>
      <c r="CN392" s="5"/>
      <c r="CO392" s="5"/>
    </row>
    <row r="393" spans="1:93" ht="15.95" customHeight="1" x14ac:dyDescent="0.2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W393" s="5"/>
      <c r="BX393" s="5"/>
      <c r="BY393" s="5"/>
      <c r="BZ393" s="5"/>
      <c r="CA393" s="5"/>
      <c r="CB393" s="5"/>
      <c r="CC393" s="5"/>
      <c r="CD393" s="5"/>
      <c r="CE393" s="5"/>
      <c r="CF393" s="5"/>
      <c r="CG393" s="5"/>
      <c r="CH393" s="5"/>
      <c r="CI393" s="5"/>
      <c r="CJ393" s="5"/>
      <c r="CK393" s="5"/>
      <c r="CL393" s="5"/>
      <c r="CM393" s="5"/>
      <c r="CN393" s="5"/>
      <c r="CO393" s="5"/>
    </row>
    <row r="394" spans="1:93" ht="15.95" customHeight="1" x14ac:dyDescent="0.2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5"/>
      <c r="BQ394" s="5"/>
      <c r="BR394" s="5"/>
      <c r="BS394" s="5"/>
      <c r="BT394" s="5"/>
      <c r="BU394" s="5"/>
      <c r="BV394" s="5"/>
      <c r="BW394" s="5"/>
      <c r="BX394" s="5"/>
      <c r="BY394" s="5"/>
      <c r="BZ394" s="5"/>
      <c r="CA394" s="5"/>
      <c r="CB394" s="5"/>
      <c r="CC394" s="5"/>
      <c r="CD394" s="5"/>
      <c r="CE394" s="5"/>
      <c r="CF394" s="5"/>
      <c r="CG394" s="5"/>
      <c r="CH394" s="5"/>
      <c r="CI394" s="5"/>
      <c r="CJ394" s="5"/>
      <c r="CK394" s="5"/>
      <c r="CL394" s="5"/>
      <c r="CM394" s="5"/>
      <c r="CN394" s="5"/>
      <c r="CO394" s="5"/>
    </row>
    <row r="395" spans="1:93" ht="15.95" customHeight="1" x14ac:dyDescent="0.2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5"/>
      <c r="BQ395" s="5"/>
      <c r="BR395" s="5"/>
      <c r="BS395" s="5"/>
      <c r="BT395" s="5"/>
      <c r="BU395" s="5"/>
      <c r="BV395" s="5"/>
      <c r="BW395" s="5"/>
      <c r="BX395" s="5"/>
      <c r="BY395" s="5"/>
      <c r="BZ395" s="5"/>
      <c r="CA395" s="5"/>
      <c r="CB395" s="5"/>
      <c r="CC395" s="5"/>
      <c r="CD395" s="5"/>
      <c r="CE395" s="5"/>
      <c r="CF395" s="5"/>
      <c r="CG395" s="5"/>
      <c r="CH395" s="5"/>
      <c r="CI395" s="5"/>
      <c r="CJ395" s="5"/>
      <c r="CK395" s="5"/>
      <c r="CL395" s="5"/>
      <c r="CM395" s="5"/>
      <c r="CN395" s="5"/>
      <c r="CO395" s="5"/>
    </row>
    <row r="396" spans="1:93" ht="15.95" customHeight="1" x14ac:dyDescent="0.2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5"/>
      <c r="BQ396" s="5"/>
      <c r="BR396" s="5"/>
      <c r="BS396" s="5"/>
      <c r="BT396" s="5"/>
      <c r="BU396" s="5"/>
      <c r="BV396" s="5"/>
      <c r="BW396" s="5"/>
      <c r="BX396" s="5"/>
      <c r="BY396" s="5"/>
      <c r="BZ396" s="5"/>
      <c r="CA396" s="5"/>
      <c r="CB396" s="5"/>
      <c r="CC396" s="5"/>
      <c r="CD396" s="5"/>
      <c r="CE396" s="5"/>
      <c r="CF396" s="5"/>
      <c r="CG396" s="5"/>
      <c r="CH396" s="5"/>
      <c r="CI396" s="5"/>
      <c r="CJ396" s="5"/>
      <c r="CK396" s="5"/>
      <c r="CL396" s="5"/>
      <c r="CM396" s="5"/>
      <c r="CN396" s="5"/>
      <c r="CO396" s="5"/>
    </row>
    <row r="397" spans="1:93" ht="15.95" customHeight="1" x14ac:dyDescent="0.2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5"/>
      <c r="BQ397" s="5"/>
      <c r="BR397" s="5"/>
      <c r="BS397" s="5"/>
      <c r="BT397" s="5"/>
      <c r="BU397" s="5"/>
      <c r="BV397" s="5"/>
      <c r="BW397" s="5"/>
      <c r="BX397" s="5"/>
      <c r="BY397" s="5"/>
      <c r="BZ397" s="5"/>
      <c r="CA397" s="5"/>
      <c r="CB397" s="5"/>
      <c r="CC397" s="5"/>
      <c r="CD397" s="5"/>
      <c r="CE397" s="5"/>
      <c r="CF397" s="5"/>
      <c r="CG397" s="5"/>
      <c r="CH397" s="5"/>
      <c r="CI397" s="5"/>
      <c r="CJ397" s="5"/>
      <c r="CK397" s="5"/>
      <c r="CL397" s="5"/>
      <c r="CM397" s="5"/>
      <c r="CN397" s="5"/>
      <c r="CO397" s="5"/>
    </row>
    <row r="398" spans="1:93" ht="15.95" customHeight="1" x14ac:dyDescent="0.2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  <c r="CA398" s="5"/>
      <c r="CB398" s="5"/>
      <c r="CC398" s="5"/>
      <c r="CD398" s="5"/>
      <c r="CE398" s="5"/>
      <c r="CF398" s="5"/>
      <c r="CG398" s="5"/>
      <c r="CH398" s="5"/>
      <c r="CI398" s="5"/>
      <c r="CJ398" s="5"/>
      <c r="CK398" s="5"/>
      <c r="CL398" s="5"/>
      <c r="CM398" s="5"/>
      <c r="CN398" s="5"/>
      <c r="CO398" s="5"/>
    </row>
    <row r="399" spans="1:93" ht="15.95" customHeight="1" x14ac:dyDescent="0.2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5"/>
      <c r="BQ399" s="5"/>
      <c r="BR399" s="5"/>
      <c r="BS399" s="5"/>
      <c r="BT399" s="5"/>
      <c r="BU399" s="5"/>
      <c r="BV399" s="5"/>
      <c r="BW399" s="5"/>
      <c r="BX399" s="5"/>
      <c r="BY399" s="5"/>
      <c r="BZ399" s="5"/>
      <c r="CA399" s="5"/>
      <c r="CB399" s="5"/>
      <c r="CC399" s="5"/>
      <c r="CD399" s="5"/>
      <c r="CE399" s="5"/>
      <c r="CF399" s="5"/>
      <c r="CG399" s="5"/>
      <c r="CH399" s="5"/>
      <c r="CI399" s="5"/>
      <c r="CJ399" s="5"/>
      <c r="CK399" s="5"/>
      <c r="CL399" s="5"/>
      <c r="CM399" s="5"/>
      <c r="CN399" s="5"/>
      <c r="CO399" s="5"/>
    </row>
    <row r="400" spans="1:93" ht="15.95" customHeight="1" x14ac:dyDescent="0.2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  <c r="CA400" s="5"/>
      <c r="CB400" s="5"/>
      <c r="CC400" s="5"/>
      <c r="CD400" s="5"/>
      <c r="CE400" s="5"/>
      <c r="CF400" s="5"/>
      <c r="CG400" s="5"/>
      <c r="CH400" s="5"/>
      <c r="CI400" s="5"/>
      <c r="CJ400" s="5"/>
      <c r="CK400" s="5"/>
      <c r="CL400" s="5"/>
      <c r="CM400" s="5"/>
      <c r="CN400" s="5"/>
      <c r="CO400" s="5"/>
    </row>
    <row r="401" spans="1:93" ht="15.95" customHeight="1" x14ac:dyDescent="0.2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  <c r="CA401" s="5"/>
      <c r="CB401" s="5"/>
      <c r="CC401" s="5"/>
      <c r="CD401" s="5"/>
      <c r="CE401" s="5"/>
      <c r="CF401" s="5"/>
      <c r="CG401" s="5"/>
      <c r="CH401" s="5"/>
      <c r="CI401" s="5"/>
      <c r="CJ401" s="5"/>
      <c r="CK401" s="5"/>
      <c r="CL401" s="5"/>
      <c r="CM401" s="5"/>
      <c r="CN401" s="5"/>
      <c r="CO401" s="5"/>
    </row>
    <row r="402" spans="1:93" ht="15.95" customHeight="1" x14ac:dyDescent="0.2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5"/>
      <c r="BQ402" s="5"/>
      <c r="BR402" s="5"/>
      <c r="BS402" s="5"/>
      <c r="BT402" s="5"/>
      <c r="BU402" s="5"/>
      <c r="BV402" s="5"/>
      <c r="BW402" s="5"/>
      <c r="BX402" s="5"/>
      <c r="BY402" s="5"/>
      <c r="BZ402" s="5"/>
      <c r="CA402" s="5"/>
      <c r="CB402" s="5"/>
      <c r="CC402" s="5"/>
      <c r="CD402" s="5"/>
      <c r="CE402" s="5"/>
      <c r="CF402" s="5"/>
      <c r="CG402" s="5"/>
      <c r="CH402" s="5"/>
      <c r="CI402" s="5"/>
      <c r="CJ402" s="5"/>
      <c r="CK402" s="5"/>
      <c r="CL402" s="5"/>
      <c r="CM402" s="5"/>
      <c r="CN402" s="5"/>
      <c r="CO402" s="5"/>
    </row>
    <row r="403" spans="1:93" ht="15.95" customHeight="1" x14ac:dyDescent="0.2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5"/>
      <c r="BQ403" s="5"/>
      <c r="BR403" s="5"/>
      <c r="BS403" s="5"/>
      <c r="BT403" s="5"/>
      <c r="BU403" s="5"/>
      <c r="BV403" s="5"/>
      <c r="BW403" s="5"/>
      <c r="BX403" s="5"/>
      <c r="BY403" s="5"/>
      <c r="BZ403" s="5"/>
      <c r="CA403" s="5"/>
      <c r="CB403" s="5"/>
      <c r="CC403" s="5"/>
      <c r="CD403" s="5"/>
      <c r="CE403" s="5"/>
      <c r="CF403" s="5"/>
      <c r="CG403" s="5"/>
      <c r="CH403" s="5"/>
      <c r="CI403" s="5"/>
      <c r="CJ403" s="5"/>
      <c r="CK403" s="5"/>
      <c r="CL403" s="5"/>
      <c r="CM403" s="5"/>
      <c r="CN403" s="5"/>
      <c r="CO403" s="5"/>
    </row>
    <row r="404" spans="1:93" ht="15.95" customHeight="1" x14ac:dyDescent="0.2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5"/>
      <c r="BQ404" s="5"/>
      <c r="BR404" s="5"/>
      <c r="BS404" s="5"/>
      <c r="BT404" s="5"/>
      <c r="BU404" s="5"/>
      <c r="BV404" s="5"/>
      <c r="BW404" s="5"/>
      <c r="BX404" s="5"/>
      <c r="BY404" s="5"/>
      <c r="BZ404" s="5"/>
      <c r="CA404" s="5"/>
      <c r="CB404" s="5"/>
      <c r="CC404" s="5"/>
      <c r="CD404" s="5"/>
      <c r="CE404" s="5"/>
      <c r="CF404" s="5"/>
      <c r="CG404" s="5"/>
      <c r="CH404" s="5"/>
      <c r="CI404" s="5"/>
      <c r="CJ404" s="5"/>
      <c r="CK404" s="5"/>
      <c r="CL404" s="5"/>
      <c r="CM404" s="5"/>
      <c r="CN404" s="5"/>
      <c r="CO404" s="5"/>
    </row>
    <row r="405" spans="1:93" ht="15.95" customHeight="1" x14ac:dyDescent="0.2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W405" s="5"/>
      <c r="BX405" s="5"/>
      <c r="BY405" s="5"/>
      <c r="BZ405" s="5"/>
      <c r="CA405" s="5"/>
      <c r="CB405" s="5"/>
      <c r="CC405" s="5"/>
      <c r="CD405" s="5"/>
      <c r="CE405" s="5"/>
      <c r="CF405" s="5"/>
      <c r="CG405" s="5"/>
      <c r="CH405" s="5"/>
      <c r="CI405" s="5"/>
      <c r="CJ405" s="5"/>
      <c r="CK405" s="5"/>
      <c r="CL405" s="5"/>
      <c r="CM405" s="5"/>
      <c r="CN405" s="5"/>
      <c r="CO405" s="5"/>
    </row>
    <row r="406" spans="1:93" ht="15.95" customHeight="1" x14ac:dyDescent="0.2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5"/>
      <c r="BQ406" s="5"/>
      <c r="BR406" s="5"/>
      <c r="BS406" s="5"/>
      <c r="BT406" s="5"/>
      <c r="BU406" s="5"/>
      <c r="BV406" s="5"/>
      <c r="BW406" s="5"/>
      <c r="BX406" s="5"/>
      <c r="BY406" s="5"/>
      <c r="BZ406" s="5"/>
      <c r="CA406" s="5"/>
      <c r="CB406" s="5"/>
      <c r="CC406" s="5"/>
      <c r="CD406" s="5"/>
      <c r="CE406" s="5"/>
      <c r="CF406" s="5"/>
      <c r="CG406" s="5"/>
      <c r="CH406" s="5"/>
      <c r="CI406" s="5"/>
      <c r="CJ406" s="5"/>
      <c r="CK406" s="5"/>
      <c r="CL406" s="5"/>
      <c r="CM406" s="5"/>
      <c r="CN406" s="5"/>
      <c r="CO406" s="5"/>
    </row>
    <row r="407" spans="1:93" ht="15.95" customHeight="1" x14ac:dyDescent="0.2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5"/>
      <c r="BQ407" s="5"/>
      <c r="BR407" s="5"/>
      <c r="BS407" s="5"/>
      <c r="BT407" s="5"/>
      <c r="BU407" s="5"/>
      <c r="BV407" s="5"/>
      <c r="BW407" s="5"/>
      <c r="BX407" s="5"/>
      <c r="BY407" s="5"/>
      <c r="BZ407" s="5"/>
      <c r="CA407" s="5"/>
      <c r="CB407" s="5"/>
      <c r="CC407" s="5"/>
      <c r="CD407" s="5"/>
      <c r="CE407" s="5"/>
      <c r="CF407" s="5"/>
      <c r="CG407" s="5"/>
      <c r="CH407" s="5"/>
      <c r="CI407" s="5"/>
      <c r="CJ407" s="5"/>
      <c r="CK407" s="5"/>
      <c r="CL407" s="5"/>
      <c r="CM407" s="5"/>
      <c r="CN407" s="5"/>
      <c r="CO407" s="5"/>
    </row>
    <row r="408" spans="1:93" ht="15.95" customHeight="1" x14ac:dyDescent="0.2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5"/>
      <c r="BQ408" s="5"/>
      <c r="BR408" s="5"/>
      <c r="BS408" s="5"/>
      <c r="BT408" s="5"/>
      <c r="BU408" s="5"/>
      <c r="BV408" s="5"/>
      <c r="BW408" s="5"/>
      <c r="BX408" s="5"/>
      <c r="BY408" s="5"/>
      <c r="BZ408" s="5"/>
      <c r="CA408" s="5"/>
      <c r="CB408" s="5"/>
      <c r="CC408" s="5"/>
      <c r="CD408" s="5"/>
      <c r="CE408" s="5"/>
      <c r="CF408" s="5"/>
      <c r="CG408" s="5"/>
      <c r="CH408" s="5"/>
      <c r="CI408" s="5"/>
      <c r="CJ408" s="5"/>
      <c r="CK408" s="5"/>
      <c r="CL408" s="5"/>
      <c r="CM408" s="5"/>
      <c r="CN408" s="5"/>
      <c r="CO408" s="5"/>
    </row>
    <row r="409" spans="1:93" ht="15.95" customHeight="1" x14ac:dyDescent="0.2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5"/>
      <c r="BQ409" s="5"/>
      <c r="BR409" s="5"/>
      <c r="BS409" s="5"/>
      <c r="BT409" s="5"/>
      <c r="BU409" s="5"/>
      <c r="BV409" s="5"/>
      <c r="BW409" s="5"/>
      <c r="BX409" s="5"/>
      <c r="BY409" s="5"/>
      <c r="BZ409" s="5"/>
      <c r="CA409" s="5"/>
      <c r="CB409" s="5"/>
      <c r="CC409" s="5"/>
      <c r="CD409" s="5"/>
      <c r="CE409" s="5"/>
      <c r="CF409" s="5"/>
      <c r="CG409" s="5"/>
      <c r="CH409" s="5"/>
      <c r="CI409" s="5"/>
      <c r="CJ409" s="5"/>
      <c r="CK409" s="5"/>
      <c r="CL409" s="5"/>
      <c r="CM409" s="5"/>
      <c r="CN409" s="5"/>
      <c r="CO409" s="5"/>
    </row>
    <row r="410" spans="1:93" ht="15.95" customHeight="1" x14ac:dyDescent="0.2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5"/>
      <c r="BQ410" s="5"/>
      <c r="BR410" s="5"/>
      <c r="BS410" s="5"/>
      <c r="BT410" s="5"/>
      <c r="BU410" s="5"/>
      <c r="BV410" s="5"/>
      <c r="BW410" s="5"/>
      <c r="BX410" s="5"/>
      <c r="BY410" s="5"/>
      <c r="BZ410" s="5"/>
      <c r="CA410" s="5"/>
      <c r="CB410" s="5"/>
      <c r="CC410" s="5"/>
      <c r="CD410" s="5"/>
      <c r="CE410" s="5"/>
      <c r="CF410" s="5"/>
      <c r="CG410" s="5"/>
      <c r="CH410" s="5"/>
      <c r="CI410" s="5"/>
      <c r="CJ410" s="5"/>
      <c r="CK410" s="5"/>
      <c r="CL410" s="5"/>
      <c r="CM410" s="5"/>
      <c r="CN410" s="5"/>
      <c r="CO410" s="5"/>
    </row>
    <row r="411" spans="1:93" ht="15.95" customHeight="1" x14ac:dyDescent="0.2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5"/>
      <c r="BQ411" s="5"/>
      <c r="BR411" s="5"/>
      <c r="BS411" s="5"/>
      <c r="BT411" s="5"/>
      <c r="BU411" s="5"/>
      <c r="BV411" s="5"/>
      <c r="BW411" s="5"/>
      <c r="BX411" s="5"/>
      <c r="BY411" s="5"/>
      <c r="BZ411" s="5"/>
      <c r="CA411" s="5"/>
      <c r="CB411" s="5"/>
      <c r="CC411" s="5"/>
      <c r="CD411" s="5"/>
      <c r="CE411" s="5"/>
      <c r="CF411" s="5"/>
      <c r="CG411" s="5"/>
      <c r="CH411" s="5"/>
      <c r="CI411" s="5"/>
      <c r="CJ411" s="5"/>
      <c r="CK411" s="5"/>
      <c r="CL411" s="5"/>
      <c r="CM411" s="5"/>
      <c r="CN411" s="5"/>
      <c r="CO411" s="5"/>
    </row>
    <row r="412" spans="1:93" ht="15.95" customHeight="1" x14ac:dyDescent="0.2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5"/>
      <c r="BQ412" s="5"/>
      <c r="BR412" s="5"/>
      <c r="BS412" s="5"/>
      <c r="BT412" s="5"/>
      <c r="BU412" s="5"/>
      <c r="BV412" s="5"/>
      <c r="BW412" s="5"/>
      <c r="BX412" s="5"/>
      <c r="BY412" s="5"/>
      <c r="BZ412" s="5"/>
      <c r="CA412" s="5"/>
      <c r="CB412" s="5"/>
      <c r="CC412" s="5"/>
      <c r="CD412" s="5"/>
      <c r="CE412" s="5"/>
      <c r="CF412" s="5"/>
      <c r="CG412" s="5"/>
      <c r="CH412" s="5"/>
      <c r="CI412" s="5"/>
      <c r="CJ412" s="5"/>
      <c r="CK412" s="5"/>
      <c r="CL412" s="5"/>
      <c r="CM412" s="5"/>
      <c r="CN412" s="5"/>
      <c r="CO412" s="5"/>
    </row>
    <row r="413" spans="1:93" ht="15.95" customHeight="1" x14ac:dyDescent="0.2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5"/>
      <c r="BQ413" s="5"/>
      <c r="BR413" s="5"/>
      <c r="BS413" s="5"/>
      <c r="BT413" s="5"/>
      <c r="BU413" s="5"/>
      <c r="BV413" s="5"/>
      <c r="BW413" s="5"/>
      <c r="BX413" s="5"/>
      <c r="BY413" s="5"/>
      <c r="BZ413" s="5"/>
      <c r="CA413" s="5"/>
      <c r="CB413" s="5"/>
      <c r="CC413" s="5"/>
      <c r="CD413" s="5"/>
      <c r="CE413" s="5"/>
      <c r="CF413" s="5"/>
      <c r="CG413" s="5"/>
      <c r="CH413" s="5"/>
      <c r="CI413" s="5"/>
      <c r="CJ413" s="5"/>
      <c r="CK413" s="5"/>
      <c r="CL413" s="5"/>
      <c r="CM413" s="5"/>
      <c r="CN413" s="5"/>
      <c r="CO413" s="5"/>
    </row>
    <row r="414" spans="1:93" ht="15.95" customHeight="1" x14ac:dyDescent="0.2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5"/>
      <c r="BQ414" s="5"/>
      <c r="BR414" s="5"/>
      <c r="BS414" s="5"/>
      <c r="BT414" s="5"/>
      <c r="BU414" s="5"/>
      <c r="BV414" s="5"/>
      <c r="BW414" s="5"/>
      <c r="BX414" s="5"/>
      <c r="BY414" s="5"/>
      <c r="BZ414" s="5"/>
      <c r="CA414" s="5"/>
      <c r="CB414" s="5"/>
      <c r="CC414" s="5"/>
      <c r="CD414" s="5"/>
      <c r="CE414" s="5"/>
      <c r="CF414" s="5"/>
      <c r="CG414" s="5"/>
      <c r="CH414" s="5"/>
      <c r="CI414" s="5"/>
      <c r="CJ414" s="5"/>
      <c r="CK414" s="5"/>
      <c r="CL414" s="5"/>
      <c r="CM414" s="5"/>
      <c r="CN414" s="5"/>
      <c r="CO414" s="5"/>
    </row>
    <row r="415" spans="1:93" ht="15.95" customHeight="1" x14ac:dyDescent="0.2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5"/>
      <c r="BQ415" s="5"/>
      <c r="BR415" s="5"/>
      <c r="BS415" s="5"/>
      <c r="BT415" s="5"/>
      <c r="BU415" s="5"/>
      <c r="BV415" s="5"/>
      <c r="BW415" s="5"/>
      <c r="BX415" s="5"/>
      <c r="BY415" s="5"/>
      <c r="BZ415" s="5"/>
      <c r="CA415" s="5"/>
      <c r="CB415" s="5"/>
      <c r="CC415" s="5"/>
      <c r="CD415" s="5"/>
      <c r="CE415" s="5"/>
      <c r="CF415" s="5"/>
      <c r="CG415" s="5"/>
      <c r="CH415" s="5"/>
      <c r="CI415" s="5"/>
      <c r="CJ415" s="5"/>
      <c r="CK415" s="5"/>
      <c r="CL415" s="5"/>
      <c r="CM415" s="5"/>
      <c r="CN415" s="5"/>
      <c r="CO415" s="5"/>
    </row>
    <row r="416" spans="1:93" ht="15.95" customHeight="1" x14ac:dyDescent="0.2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5"/>
      <c r="BQ416" s="5"/>
      <c r="BR416" s="5"/>
      <c r="BS416" s="5"/>
      <c r="BT416" s="5"/>
      <c r="BU416" s="5"/>
      <c r="BV416" s="5"/>
      <c r="BW416" s="5"/>
      <c r="BX416" s="5"/>
      <c r="BY416" s="5"/>
      <c r="BZ416" s="5"/>
      <c r="CA416" s="5"/>
      <c r="CB416" s="5"/>
      <c r="CC416" s="5"/>
      <c r="CD416" s="5"/>
      <c r="CE416" s="5"/>
      <c r="CF416" s="5"/>
      <c r="CG416" s="5"/>
      <c r="CH416" s="5"/>
      <c r="CI416" s="5"/>
      <c r="CJ416" s="5"/>
      <c r="CK416" s="5"/>
      <c r="CL416" s="5"/>
      <c r="CM416" s="5"/>
      <c r="CN416" s="5"/>
      <c r="CO416" s="5"/>
    </row>
    <row r="417" spans="1:93" ht="15.95" customHeight="1" x14ac:dyDescent="0.2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5"/>
      <c r="BQ417" s="5"/>
      <c r="BR417" s="5"/>
      <c r="BS417" s="5"/>
      <c r="BT417" s="5"/>
      <c r="BU417" s="5"/>
      <c r="BV417" s="5"/>
      <c r="BW417" s="5"/>
      <c r="BX417" s="5"/>
      <c r="BY417" s="5"/>
      <c r="BZ417" s="5"/>
      <c r="CA417" s="5"/>
      <c r="CB417" s="5"/>
      <c r="CC417" s="5"/>
      <c r="CD417" s="5"/>
      <c r="CE417" s="5"/>
      <c r="CF417" s="5"/>
      <c r="CG417" s="5"/>
      <c r="CH417" s="5"/>
      <c r="CI417" s="5"/>
      <c r="CJ417" s="5"/>
      <c r="CK417" s="5"/>
      <c r="CL417" s="5"/>
      <c r="CM417" s="5"/>
      <c r="CN417" s="5"/>
      <c r="CO417" s="5"/>
    </row>
    <row r="418" spans="1:93" ht="15.95" customHeight="1" x14ac:dyDescent="0.2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5"/>
      <c r="BQ418" s="5"/>
      <c r="BR418" s="5"/>
      <c r="BS418" s="5"/>
      <c r="BT418" s="5"/>
      <c r="BU418" s="5"/>
      <c r="BV418" s="5"/>
      <c r="BW418" s="5"/>
      <c r="BX418" s="5"/>
      <c r="BY418" s="5"/>
      <c r="BZ418" s="5"/>
      <c r="CA418" s="5"/>
      <c r="CB418" s="5"/>
      <c r="CC418" s="5"/>
      <c r="CD418" s="5"/>
      <c r="CE418" s="5"/>
      <c r="CF418" s="5"/>
      <c r="CG418" s="5"/>
      <c r="CH418" s="5"/>
      <c r="CI418" s="5"/>
      <c r="CJ418" s="5"/>
      <c r="CK418" s="5"/>
      <c r="CL418" s="5"/>
      <c r="CM418" s="5"/>
      <c r="CN418" s="5"/>
      <c r="CO418" s="5"/>
    </row>
    <row r="419" spans="1:93" ht="15.95" customHeight="1" x14ac:dyDescent="0.2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5"/>
      <c r="BQ419" s="5"/>
      <c r="BR419" s="5"/>
      <c r="BS419" s="5"/>
      <c r="BT419" s="5"/>
      <c r="BU419" s="5"/>
      <c r="BV419" s="5"/>
      <c r="BW419" s="5"/>
      <c r="BX419" s="5"/>
      <c r="BY419" s="5"/>
      <c r="BZ419" s="5"/>
      <c r="CA419" s="5"/>
      <c r="CB419" s="5"/>
      <c r="CC419" s="5"/>
      <c r="CD419" s="5"/>
      <c r="CE419" s="5"/>
      <c r="CF419" s="5"/>
      <c r="CG419" s="5"/>
      <c r="CH419" s="5"/>
      <c r="CI419" s="5"/>
      <c r="CJ419" s="5"/>
      <c r="CK419" s="5"/>
      <c r="CL419" s="5"/>
      <c r="CM419" s="5"/>
      <c r="CN419" s="5"/>
      <c r="CO419" s="5"/>
    </row>
    <row r="420" spans="1:93" ht="15.95" customHeight="1" x14ac:dyDescent="0.2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5"/>
      <c r="BQ420" s="5"/>
      <c r="BR420" s="5"/>
      <c r="BS420" s="5"/>
      <c r="BT420" s="5"/>
      <c r="BU420" s="5"/>
      <c r="BV420" s="5"/>
      <c r="BW420" s="5"/>
      <c r="BX420" s="5"/>
      <c r="BY420" s="5"/>
      <c r="BZ420" s="5"/>
      <c r="CA420" s="5"/>
      <c r="CB420" s="5"/>
      <c r="CC420" s="5"/>
      <c r="CD420" s="5"/>
      <c r="CE420" s="5"/>
      <c r="CF420" s="5"/>
      <c r="CG420" s="5"/>
      <c r="CH420" s="5"/>
      <c r="CI420" s="5"/>
      <c r="CJ420" s="5"/>
      <c r="CK420" s="5"/>
      <c r="CL420" s="5"/>
      <c r="CM420" s="5"/>
      <c r="CN420" s="5"/>
      <c r="CO420" s="5"/>
    </row>
    <row r="421" spans="1:93" ht="15.95" customHeight="1" x14ac:dyDescent="0.2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5"/>
      <c r="BQ421" s="5"/>
      <c r="BR421" s="5"/>
      <c r="BS421" s="5"/>
      <c r="BT421" s="5"/>
      <c r="BU421" s="5"/>
      <c r="BV421" s="5"/>
      <c r="BW421" s="5"/>
      <c r="BX421" s="5"/>
      <c r="BY421" s="5"/>
      <c r="BZ421" s="5"/>
      <c r="CA421" s="5"/>
      <c r="CB421" s="5"/>
      <c r="CC421" s="5"/>
      <c r="CD421" s="5"/>
      <c r="CE421" s="5"/>
      <c r="CF421" s="5"/>
      <c r="CG421" s="5"/>
      <c r="CH421" s="5"/>
      <c r="CI421" s="5"/>
      <c r="CJ421" s="5"/>
      <c r="CK421" s="5"/>
      <c r="CL421" s="5"/>
      <c r="CM421" s="5"/>
      <c r="CN421" s="5"/>
      <c r="CO421" s="5"/>
    </row>
    <row r="422" spans="1:93" ht="15.95" customHeight="1" x14ac:dyDescent="0.2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5"/>
      <c r="BQ422" s="5"/>
      <c r="BR422" s="5"/>
      <c r="BS422" s="5"/>
      <c r="BT422" s="5"/>
      <c r="BU422" s="5"/>
      <c r="BV422" s="5"/>
      <c r="BW422" s="5"/>
      <c r="BX422" s="5"/>
      <c r="BY422" s="5"/>
      <c r="BZ422" s="5"/>
      <c r="CA422" s="5"/>
      <c r="CB422" s="5"/>
      <c r="CC422" s="5"/>
      <c r="CD422" s="5"/>
      <c r="CE422" s="5"/>
      <c r="CF422" s="5"/>
      <c r="CG422" s="5"/>
      <c r="CH422" s="5"/>
      <c r="CI422" s="5"/>
      <c r="CJ422" s="5"/>
      <c r="CK422" s="5"/>
      <c r="CL422" s="5"/>
      <c r="CM422" s="5"/>
      <c r="CN422" s="5"/>
      <c r="CO422" s="5"/>
    </row>
    <row r="423" spans="1:93" ht="15.95" customHeight="1" x14ac:dyDescent="0.2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5"/>
      <c r="BQ423" s="5"/>
      <c r="BR423" s="5"/>
      <c r="BS423" s="5"/>
      <c r="BT423" s="5"/>
      <c r="BU423" s="5"/>
      <c r="BV423" s="5"/>
      <c r="BW423" s="5"/>
      <c r="BX423" s="5"/>
      <c r="BY423" s="5"/>
      <c r="BZ423" s="5"/>
      <c r="CA423" s="5"/>
      <c r="CB423" s="5"/>
      <c r="CC423" s="5"/>
      <c r="CD423" s="5"/>
      <c r="CE423" s="5"/>
      <c r="CF423" s="5"/>
      <c r="CG423" s="5"/>
      <c r="CH423" s="5"/>
      <c r="CI423" s="5"/>
      <c r="CJ423" s="5"/>
      <c r="CK423" s="5"/>
      <c r="CL423" s="5"/>
      <c r="CM423" s="5"/>
      <c r="CN423" s="5"/>
      <c r="CO423" s="5"/>
    </row>
    <row r="424" spans="1:93" ht="15.95" customHeight="1" x14ac:dyDescent="0.2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5"/>
      <c r="BQ424" s="5"/>
      <c r="BR424" s="5"/>
      <c r="BS424" s="5"/>
      <c r="BT424" s="5"/>
      <c r="BU424" s="5"/>
      <c r="BV424" s="5"/>
      <c r="BW424" s="5"/>
      <c r="BX424" s="5"/>
      <c r="BY424" s="5"/>
      <c r="BZ424" s="5"/>
      <c r="CA424" s="5"/>
      <c r="CB424" s="5"/>
      <c r="CC424" s="5"/>
      <c r="CD424" s="5"/>
      <c r="CE424" s="5"/>
      <c r="CF424" s="5"/>
      <c r="CG424" s="5"/>
      <c r="CH424" s="5"/>
      <c r="CI424" s="5"/>
      <c r="CJ424" s="5"/>
      <c r="CK424" s="5"/>
      <c r="CL424" s="5"/>
      <c r="CM424" s="5"/>
      <c r="CN424" s="5"/>
      <c r="CO424" s="5"/>
    </row>
    <row r="425" spans="1:93" ht="15.95" customHeight="1" x14ac:dyDescent="0.2"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5"/>
      <c r="BQ425" s="5"/>
      <c r="BR425" s="5"/>
      <c r="BS425" s="5"/>
      <c r="BT425" s="5"/>
      <c r="BU425" s="5"/>
      <c r="BV425" s="5"/>
      <c r="BW425" s="5"/>
      <c r="BX425" s="5"/>
      <c r="BY425" s="5"/>
      <c r="BZ425" s="5"/>
      <c r="CA425" s="5"/>
      <c r="CB425" s="5"/>
      <c r="CC425" s="5"/>
      <c r="CD425" s="5"/>
      <c r="CE425" s="5"/>
      <c r="CF425" s="5"/>
      <c r="CG425" s="5"/>
      <c r="CH425" s="5"/>
      <c r="CI425" s="5"/>
      <c r="CJ425" s="5"/>
      <c r="CK425" s="5"/>
      <c r="CL425" s="5"/>
      <c r="CM425" s="5"/>
      <c r="CN425" s="5"/>
      <c r="CO425" s="5"/>
    </row>
    <row r="426" spans="1:93" ht="15.95" customHeight="1" x14ac:dyDescent="0.2"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  <c r="AJ426" s="21"/>
      <c r="AK426" s="21"/>
      <c r="AL426" s="21"/>
      <c r="AM426" s="21"/>
      <c r="AN426" s="21"/>
      <c r="AO426" s="21"/>
      <c r="AP426" s="21"/>
      <c r="AQ426" s="21"/>
      <c r="AR426" s="21"/>
      <c r="AS426" s="21"/>
      <c r="AW426" s="21"/>
      <c r="AX426" s="21"/>
      <c r="AY426" s="21"/>
      <c r="AZ426" s="21"/>
      <c r="BA426" s="21"/>
      <c r="BB426" s="21"/>
      <c r="BC426" s="21"/>
      <c r="BD426" s="21"/>
      <c r="BE426" s="21"/>
      <c r="BF426" s="21"/>
      <c r="BG426" s="21"/>
      <c r="BH426" s="21"/>
      <c r="BJ426" s="21"/>
      <c r="BK426" s="21"/>
      <c r="BL426" s="21"/>
      <c r="BM426" s="21"/>
      <c r="BN426" s="21"/>
      <c r="BO426" s="21"/>
      <c r="BP426" s="21"/>
      <c r="BQ426" s="21"/>
      <c r="BR426" s="21"/>
      <c r="BS426" s="21"/>
      <c r="BT426" s="21"/>
      <c r="BU426" s="21"/>
      <c r="BV426" s="21"/>
      <c r="BW426" s="21"/>
      <c r="BX426" s="21"/>
      <c r="BY426" s="21"/>
      <c r="BZ426" s="21"/>
      <c r="CA426" s="21"/>
      <c r="CB426" s="21"/>
      <c r="CC426" s="21"/>
      <c r="CD426" s="21"/>
      <c r="CE426" s="21"/>
    </row>
    <row r="427" spans="1:93" ht="15.95" customHeight="1" x14ac:dyDescent="0.2"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  <c r="AJ427" s="21"/>
      <c r="AK427" s="21"/>
      <c r="AL427" s="21"/>
      <c r="AM427" s="21"/>
      <c r="AN427" s="21"/>
      <c r="AO427" s="21"/>
      <c r="AP427" s="21"/>
      <c r="AQ427" s="21"/>
      <c r="AR427" s="21"/>
      <c r="AS427" s="21"/>
      <c r="AW427" s="21"/>
      <c r="AX427" s="21"/>
      <c r="AY427" s="21"/>
      <c r="AZ427" s="21"/>
      <c r="BA427" s="21"/>
      <c r="BB427" s="21"/>
      <c r="BC427" s="21"/>
      <c r="BD427" s="21"/>
      <c r="BE427" s="21"/>
      <c r="BF427" s="21"/>
      <c r="BG427" s="21"/>
      <c r="BH427" s="21"/>
      <c r="BJ427" s="21"/>
      <c r="BK427" s="21"/>
      <c r="BL427" s="21"/>
      <c r="BM427" s="21"/>
      <c r="BN427" s="21"/>
      <c r="BO427" s="21"/>
      <c r="BP427" s="21"/>
      <c r="BQ427" s="21"/>
      <c r="BR427" s="21"/>
      <c r="BS427" s="21"/>
      <c r="BT427" s="21"/>
      <c r="BU427" s="21"/>
      <c r="BV427" s="21"/>
      <c r="BW427" s="21"/>
      <c r="BX427" s="21"/>
      <c r="BY427" s="21"/>
      <c r="BZ427" s="21"/>
      <c r="CA427" s="21"/>
      <c r="CB427" s="21"/>
      <c r="CC427" s="21"/>
      <c r="CD427" s="21"/>
      <c r="CE427" s="21"/>
    </row>
    <row r="428" spans="1:93" ht="15.95" customHeight="1" x14ac:dyDescent="0.2"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  <c r="AJ428" s="21"/>
      <c r="AK428" s="21"/>
      <c r="AL428" s="21"/>
      <c r="AM428" s="21"/>
      <c r="AN428" s="21"/>
      <c r="AO428" s="21"/>
      <c r="AP428" s="21"/>
      <c r="AQ428" s="21"/>
      <c r="AR428" s="21"/>
      <c r="AS428" s="21"/>
      <c r="AW428" s="21"/>
      <c r="AX428" s="21"/>
      <c r="AY428" s="21"/>
      <c r="AZ428" s="21"/>
      <c r="BA428" s="21"/>
      <c r="BB428" s="21"/>
      <c r="BC428" s="21"/>
      <c r="BD428" s="21"/>
      <c r="BE428" s="21"/>
      <c r="BF428" s="21"/>
      <c r="BG428" s="21"/>
      <c r="BH428" s="21"/>
      <c r="BJ428" s="21"/>
      <c r="BK428" s="21"/>
      <c r="BL428" s="21"/>
      <c r="BM428" s="21"/>
      <c r="BN428" s="21"/>
      <c r="BO428" s="21"/>
      <c r="BP428" s="21"/>
      <c r="BQ428" s="21"/>
      <c r="BR428" s="21"/>
      <c r="BS428" s="21"/>
      <c r="BT428" s="21"/>
      <c r="BU428" s="21"/>
      <c r="BV428" s="21"/>
      <c r="BW428" s="21"/>
      <c r="BX428" s="21"/>
      <c r="BY428" s="21"/>
      <c r="BZ428" s="21"/>
      <c r="CA428" s="21"/>
      <c r="CB428" s="21"/>
      <c r="CC428" s="21"/>
      <c r="CD428" s="21"/>
      <c r="CE428" s="21"/>
    </row>
    <row r="429" spans="1:93" ht="15.95" customHeight="1" x14ac:dyDescent="0.2"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  <c r="AJ429" s="21"/>
      <c r="AK429" s="21"/>
      <c r="AL429" s="21"/>
      <c r="AM429" s="21"/>
      <c r="AN429" s="21"/>
      <c r="AO429" s="21"/>
      <c r="AP429" s="21"/>
      <c r="AQ429" s="21"/>
      <c r="AR429" s="21"/>
      <c r="AS429" s="21"/>
      <c r="AW429" s="21"/>
      <c r="AX429" s="21"/>
      <c r="AY429" s="21"/>
      <c r="AZ429" s="21"/>
      <c r="BA429" s="21"/>
      <c r="BB429" s="21"/>
      <c r="BC429" s="21"/>
      <c r="BD429" s="21"/>
      <c r="BE429" s="21"/>
      <c r="BF429" s="21"/>
      <c r="BG429" s="21"/>
      <c r="BH429" s="21"/>
      <c r="BJ429" s="21"/>
      <c r="BK429" s="21"/>
      <c r="BL429" s="21"/>
      <c r="BM429" s="21"/>
      <c r="BN429" s="21"/>
      <c r="BO429" s="21"/>
      <c r="BP429" s="21"/>
      <c r="BQ429" s="21"/>
      <c r="BR429" s="21"/>
      <c r="BS429" s="21"/>
      <c r="BT429" s="21"/>
      <c r="BU429" s="21"/>
      <c r="BV429" s="21"/>
      <c r="BW429" s="21"/>
      <c r="BX429" s="21"/>
      <c r="BY429" s="21"/>
      <c r="BZ429" s="21"/>
      <c r="CA429" s="21"/>
      <c r="CB429" s="21"/>
      <c r="CC429" s="21"/>
      <c r="CD429" s="21"/>
      <c r="CE429" s="21"/>
    </row>
    <row r="430" spans="1:93" ht="15.95" customHeight="1" x14ac:dyDescent="0.2"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  <c r="AJ430" s="21"/>
      <c r="AK430" s="21"/>
      <c r="AL430" s="21"/>
      <c r="AM430" s="21"/>
      <c r="AN430" s="21"/>
      <c r="AO430" s="21"/>
      <c r="AP430" s="21"/>
      <c r="AQ430" s="21"/>
      <c r="AR430" s="21"/>
      <c r="AS430" s="21"/>
      <c r="AW430" s="21"/>
      <c r="AX430" s="21"/>
      <c r="AY430" s="21"/>
      <c r="AZ430" s="21"/>
      <c r="BA430" s="21"/>
      <c r="BB430" s="21"/>
      <c r="BC430" s="21"/>
      <c r="BD430" s="21"/>
      <c r="BE430" s="21"/>
      <c r="BF430" s="21"/>
      <c r="BG430" s="21"/>
      <c r="BH430" s="21"/>
      <c r="BJ430" s="21"/>
      <c r="BK430" s="21"/>
      <c r="BL430" s="21"/>
      <c r="BM430" s="21"/>
      <c r="BN430" s="21"/>
      <c r="BO430" s="21"/>
      <c r="BP430" s="21"/>
      <c r="BQ430" s="21"/>
      <c r="BR430" s="21"/>
      <c r="BS430" s="21"/>
      <c r="BT430" s="21"/>
      <c r="BU430" s="21"/>
      <c r="BV430" s="21"/>
      <c r="BW430" s="21"/>
      <c r="BX430" s="21"/>
      <c r="BY430" s="21"/>
      <c r="BZ430" s="21"/>
      <c r="CA430" s="21"/>
      <c r="CB430" s="21"/>
      <c r="CC430" s="21"/>
      <c r="CD430" s="21"/>
      <c r="CE430" s="21"/>
    </row>
    <row r="431" spans="1:93" ht="15.95" customHeight="1" x14ac:dyDescent="0.2"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  <c r="AJ431" s="21"/>
      <c r="AK431" s="21"/>
      <c r="AL431" s="21"/>
      <c r="AM431" s="21"/>
      <c r="AN431" s="21"/>
      <c r="AO431" s="21"/>
      <c r="AP431" s="21"/>
      <c r="AQ431" s="21"/>
      <c r="AR431" s="21"/>
      <c r="AS431" s="21"/>
      <c r="AW431" s="21"/>
      <c r="AX431" s="21"/>
      <c r="AY431" s="21"/>
      <c r="AZ431" s="21"/>
      <c r="BA431" s="21"/>
      <c r="BB431" s="21"/>
      <c r="BC431" s="21"/>
      <c r="BD431" s="21"/>
      <c r="BE431" s="21"/>
      <c r="BF431" s="21"/>
      <c r="BG431" s="21"/>
      <c r="BH431" s="21"/>
      <c r="BJ431" s="21"/>
      <c r="BK431" s="21"/>
      <c r="BL431" s="21"/>
      <c r="BM431" s="21"/>
      <c r="BN431" s="21"/>
      <c r="BO431" s="21"/>
      <c r="BP431" s="21"/>
      <c r="BQ431" s="21"/>
      <c r="BR431" s="21"/>
      <c r="BS431" s="21"/>
      <c r="BT431" s="21"/>
      <c r="BU431" s="21"/>
      <c r="BV431" s="21"/>
      <c r="BW431" s="21"/>
      <c r="BX431" s="21"/>
      <c r="BY431" s="21"/>
      <c r="BZ431" s="21"/>
      <c r="CA431" s="21"/>
      <c r="CB431" s="21"/>
      <c r="CC431" s="21"/>
      <c r="CD431" s="21"/>
      <c r="CE431" s="21"/>
    </row>
    <row r="432" spans="1:93" ht="15.95" customHeight="1" x14ac:dyDescent="0.2"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  <c r="AJ432" s="21"/>
      <c r="AK432" s="21"/>
      <c r="AL432" s="21"/>
      <c r="AM432" s="21"/>
      <c r="AN432" s="21"/>
      <c r="AO432" s="21"/>
      <c r="AP432" s="21"/>
      <c r="AQ432" s="21"/>
      <c r="AR432" s="21"/>
      <c r="AS432" s="21"/>
      <c r="AW432" s="21"/>
      <c r="AX432" s="21"/>
      <c r="AY432" s="21"/>
      <c r="AZ432" s="21"/>
      <c r="BA432" s="21"/>
      <c r="BB432" s="21"/>
      <c r="BC432" s="21"/>
      <c r="BD432" s="21"/>
      <c r="BE432" s="21"/>
      <c r="BF432" s="21"/>
      <c r="BG432" s="21"/>
      <c r="BH432" s="21"/>
      <c r="BJ432" s="21"/>
      <c r="BK432" s="21"/>
      <c r="BL432" s="21"/>
      <c r="BM432" s="21"/>
      <c r="BN432" s="21"/>
      <c r="BO432" s="21"/>
      <c r="BP432" s="21"/>
      <c r="BQ432" s="21"/>
      <c r="BR432" s="21"/>
      <c r="BS432" s="21"/>
      <c r="BT432" s="21"/>
      <c r="BU432" s="21"/>
      <c r="BV432" s="21"/>
      <c r="BW432" s="21"/>
      <c r="BX432" s="21"/>
      <c r="BY432" s="21"/>
      <c r="BZ432" s="21"/>
      <c r="CA432" s="21"/>
      <c r="CB432" s="21"/>
      <c r="CC432" s="21"/>
      <c r="CD432" s="21"/>
      <c r="CE432" s="21"/>
    </row>
    <row r="433" spans="25:83" ht="15.95" customHeight="1" x14ac:dyDescent="0.2"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  <c r="AJ433" s="21"/>
      <c r="AK433" s="21"/>
      <c r="AL433" s="21"/>
      <c r="AM433" s="21"/>
      <c r="AN433" s="21"/>
      <c r="AO433" s="21"/>
      <c r="AP433" s="21"/>
      <c r="AQ433" s="21"/>
      <c r="AR433" s="21"/>
      <c r="AS433" s="21"/>
      <c r="AW433" s="21"/>
      <c r="AX433" s="21"/>
      <c r="AY433" s="21"/>
      <c r="AZ433" s="21"/>
      <c r="BA433" s="21"/>
      <c r="BB433" s="21"/>
      <c r="BC433" s="21"/>
      <c r="BD433" s="21"/>
      <c r="BE433" s="21"/>
      <c r="BF433" s="21"/>
      <c r="BG433" s="21"/>
      <c r="BH433" s="21"/>
      <c r="BJ433" s="21"/>
      <c r="BK433" s="21"/>
      <c r="BL433" s="21"/>
      <c r="BM433" s="21"/>
      <c r="BN433" s="21"/>
      <c r="BO433" s="21"/>
      <c r="BP433" s="21"/>
      <c r="BQ433" s="21"/>
      <c r="BR433" s="21"/>
      <c r="BS433" s="21"/>
      <c r="BT433" s="21"/>
      <c r="BU433" s="21"/>
      <c r="BV433" s="21"/>
      <c r="BW433" s="21"/>
      <c r="BX433" s="21"/>
      <c r="BY433" s="21"/>
      <c r="BZ433" s="21"/>
      <c r="CA433" s="21"/>
      <c r="CB433" s="21"/>
      <c r="CC433" s="21"/>
      <c r="CD433" s="21"/>
      <c r="CE433" s="21"/>
    </row>
    <row r="434" spans="25:83" ht="15.95" customHeight="1" x14ac:dyDescent="0.2"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  <c r="AJ434" s="21"/>
      <c r="AK434" s="21"/>
      <c r="AL434" s="21"/>
      <c r="AM434" s="21"/>
      <c r="AN434" s="21"/>
      <c r="AO434" s="21"/>
      <c r="AP434" s="21"/>
      <c r="AQ434" s="21"/>
      <c r="AR434" s="21"/>
      <c r="AS434" s="21"/>
      <c r="AW434" s="21"/>
      <c r="AX434" s="21"/>
      <c r="AY434" s="21"/>
      <c r="AZ434" s="21"/>
      <c r="BA434" s="21"/>
      <c r="BB434" s="21"/>
      <c r="BC434" s="21"/>
      <c r="BD434" s="21"/>
      <c r="BE434" s="21"/>
      <c r="BF434" s="21"/>
      <c r="BG434" s="21"/>
      <c r="BH434" s="21"/>
      <c r="BJ434" s="21"/>
      <c r="BK434" s="21"/>
      <c r="BL434" s="21"/>
      <c r="BM434" s="21"/>
      <c r="BN434" s="21"/>
      <c r="BO434" s="21"/>
      <c r="BP434" s="21"/>
      <c r="BQ434" s="21"/>
      <c r="BR434" s="21"/>
      <c r="BS434" s="21"/>
      <c r="BT434" s="21"/>
      <c r="BU434" s="21"/>
      <c r="BV434" s="21"/>
      <c r="BW434" s="21"/>
      <c r="BX434" s="21"/>
      <c r="BY434" s="21"/>
      <c r="BZ434" s="21"/>
      <c r="CA434" s="21"/>
      <c r="CB434" s="21"/>
      <c r="CC434" s="21"/>
      <c r="CD434" s="21"/>
      <c r="CE434" s="21"/>
    </row>
    <row r="435" spans="25:83" ht="15.95" customHeight="1" x14ac:dyDescent="0.2"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  <c r="AJ435" s="21"/>
      <c r="AK435" s="21"/>
      <c r="AL435" s="21"/>
      <c r="AM435" s="21"/>
      <c r="AN435" s="21"/>
      <c r="AO435" s="21"/>
      <c r="AP435" s="21"/>
      <c r="AQ435" s="21"/>
      <c r="AR435" s="21"/>
      <c r="AS435" s="21"/>
      <c r="AW435" s="21"/>
      <c r="AX435" s="21"/>
      <c r="AY435" s="21"/>
      <c r="AZ435" s="21"/>
      <c r="BA435" s="21"/>
      <c r="BB435" s="21"/>
      <c r="BC435" s="21"/>
      <c r="BD435" s="21"/>
      <c r="BE435" s="21"/>
      <c r="BF435" s="21"/>
      <c r="BG435" s="21"/>
      <c r="BH435" s="21"/>
      <c r="BJ435" s="21"/>
      <c r="BK435" s="21"/>
      <c r="BL435" s="21"/>
      <c r="BM435" s="21"/>
      <c r="BN435" s="21"/>
      <c r="BO435" s="21"/>
      <c r="BP435" s="21"/>
      <c r="BQ435" s="21"/>
      <c r="BR435" s="21"/>
      <c r="BS435" s="21"/>
      <c r="BT435" s="21"/>
      <c r="BU435" s="21"/>
      <c r="BV435" s="21"/>
      <c r="BW435" s="21"/>
      <c r="BX435" s="21"/>
      <c r="BY435" s="21"/>
      <c r="BZ435" s="21"/>
      <c r="CA435" s="21"/>
      <c r="CB435" s="21"/>
      <c r="CC435" s="21"/>
      <c r="CD435" s="21"/>
      <c r="CE435" s="21"/>
    </row>
    <row r="436" spans="25:83" ht="15.95" customHeight="1" x14ac:dyDescent="0.2"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  <c r="AJ436" s="21"/>
      <c r="AK436" s="21"/>
      <c r="AL436" s="21"/>
      <c r="AM436" s="21"/>
      <c r="AN436" s="21"/>
      <c r="AO436" s="21"/>
      <c r="AP436" s="21"/>
      <c r="AQ436" s="21"/>
      <c r="AR436" s="21"/>
      <c r="AS436" s="21"/>
      <c r="AW436" s="21"/>
      <c r="AX436" s="21"/>
      <c r="AY436" s="21"/>
      <c r="AZ436" s="21"/>
      <c r="BA436" s="21"/>
      <c r="BB436" s="21"/>
      <c r="BC436" s="21"/>
      <c r="BD436" s="21"/>
      <c r="BE436" s="21"/>
      <c r="BF436" s="21"/>
      <c r="BG436" s="21"/>
      <c r="BH436" s="21"/>
      <c r="BJ436" s="21"/>
      <c r="BK436" s="21"/>
      <c r="BL436" s="21"/>
      <c r="BM436" s="21"/>
      <c r="BN436" s="21"/>
      <c r="BO436" s="21"/>
      <c r="BP436" s="21"/>
      <c r="BQ436" s="21"/>
      <c r="BR436" s="21"/>
      <c r="BS436" s="21"/>
      <c r="BT436" s="21"/>
      <c r="BU436" s="21"/>
      <c r="BV436" s="21"/>
      <c r="BW436" s="21"/>
      <c r="BX436" s="21"/>
      <c r="BY436" s="21"/>
      <c r="BZ436" s="21"/>
      <c r="CA436" s="21"/>
      <c r="CB436" s="21"/>
      <c r="CC436" s="21"/>
      <c r="CD436" s="21"/>
      <c r="CE436" s="21"/>
    </row>
  </sheetData>
  <sheetProtection selectLockedCells="1"/>
  <autoFilter ref="BI1:BI324">
    <filterColumn colId="0">
      <filters>
        <filter val="1"/>
      </filters>
    </filterColumn>
  </autoFilter>
  <mergeCells count="1166">
    <mergeCell ref="A6:F6"/>
    <mergeCell ref="G6:H6"/>
    <mergeCell ref="I6:J6"/>
    <mergeCell ref="K6:X6"/>
    <mergeCell ref="A7:F7"/>
    <mergeCell ref="G7:H7"/>
    <mergeCell ref="I7:J7"/>
    <mergeCell ref="K7:X7"/>
    <mergeCell ref="A4:F4"/>
    <mergeCell ref="G4:H4"/>
    <mergeCell ref="I4:J4"/>
    <mergeCell ref="K4:X4"/>
    <mergeCell ref="A5:F5"/>
    <mergeCell ref="G5:H5"/>
    <mergeCell ref="I5:J5"/>
    <mergeCell ref="K5:X5"/>
    <mergeCell ref="A1:W1"/>
    <mergeCell ref="A2:X2"/>
    <mergeCell ref="A3:F3"/>
    <mergeCell ref="G3:H3"/>
    <mergeCell ref="I3:J3"/>
    <mergeCell ref="K3:X3"/>
    <mergeCell ref="A12:F12"/>
    <mergeCell ref="G12:H12"/>
    <mergeCell ref="I12:J12"/>
    <mergeCell ref="K12:X12"/>
    <mergeCell ref="A13:F13"/>
    <mergeCell ref="G13:H13"/>
    <mergeCell ref="I13:J13"/>
    <mergeCell ref="K13:X13"/>
    <mergeCell ref="A10:F10"/>
    <mergeCell ref="G10:H10"/>
    <mergeCell ref="I10:J10"/>
    <mergeCell ref="K10:X10"/>
    <mergeCell ref="A11:F11"/>
    <mergeCell ref="G11:H11"/>
    <mergeCell ref="I11:J11"/>
    <mergeCell ref="K11:X11"/>
    <mergeCell ref="A8:F8"/>
    <mergeCell ref="G8:H8"/>
    <mergeCell ref="I8:J8"/>
    <mergeCell ref="K8:X8"/>
    <mergeCell ref="A9:F9"/>
    <mergeCell ref="G9:H9"/>
    <mergeCell ref="I9:J9"/>
    <mergeCell ref="K9:X9"/>
    <mergeCell ref="A17:F17"/>
    <mergeCell ref="G17:H17"/>
    <mergeCell ref="I17:J17"/>
    <mergeCell ref="K17:X17"/>
    <mergeCell ref="A18:F18"/>
    <mergeCell ref="G18:H18"/>
    <mergeCell ref="I18:J18"/>
    <mergeCell ref="K18:X18"/>
    <mergeCell ref="A14:X14"/>
    <mergeCell ref="A15:F15"/>
    <mergeCell ref="G15:H15"/>
    <mergeCell ref="I15:J15"/>
    <mergeCell ref="K15:X15"/>
    <mergeCell ref="A16:F16"/>
    <mergeCell ref="G16:H16"/>
    <mergeCell ref="I16:J16"/>
    <mergeCell ref="K16:X16"/>
    <mergeCell ref="A23:F23"/>
    <mergeCell ref="G23:H23"/>
    <mergeCell ref="I23:J23"/>
    <mergeCell ref="K23:X23"/>
    <mergeCell ref="A24:F24"/>
    <mergeCell ref="G24:H24"/>
    <mergeCell ref="I24:J24"/>
    <mergeCell ref="K24:X24"/>
    <mergeCell ref="A21:F21"/>
    <mergeCell ref="G21:H21"/>
    <mergeCell ref="I21:J21"/>
    <mergeCell ref="K21:X21"/>
    <mergeCell ref="A22:F22"/>
    <mergeCell ref="G22:H22"/>
    <mergeCell ref="I22:J22"/>
    <mergeCell ref="K22:X22"/>
    <mergeCell ref="A19:F19"/>
    <mergeCell ref="G19:H19"/>
    <mergeCell ref="I19:J19"/>
    <mergeCell ref="K19:X19"/>
    <mergeCell ref="A20:F20"/>
    <mergeCell ref="G20:H20"/>
    <mergeCell ref="I20:J20"/>
    <mergeCell ref="K20:X20"/>
    <mergeCell ref="A30:C30"/>
    <mergeCell ref="D30:G30"/>
    <mergeCell ref="H30:J30"/>
    <mergeCell ref="K30:X30"/>
    <mergeCell ref="A31:C31"/>
    <mergeCell ref="D31:G31"/>
    <mergeCell ref="H31:J31"/>
    <mergeCell ref="K31:X31"/>
    <mergeCell ref="A28:C28"/>
    <mergeCell ref="D28:G28"/>
    <mergeCell ref="H28:J28"/>
    <mergeCell ref="K28:X28"/>
    <mergeCell ref="A29:C29"/>
    <mergeCell ref="D29:G29"/>
    <mergeCell ref="H29:J29"/>
    <mergeCell ref="K29:X29"/>
    <mergeCell ref="A25:F25"/>
    <mergeCell ref="G25:H25"/>
    <mergeCell ref="I25:J25"/>
    <mergeCell ref="K25:X25"/>
    <mergeCell ref="A26:X26"/>
    <mergeCell ref="A27:C27"/>
    <mergeCell ref="D27:G27"/>
    <mergeCell ref="H27:J27"/>
    <mergeCell ref="K27:X27"/>
    <mergeCell ref="A36:X36"/>
    <mergeCell ref="B37:F37"/>
    <mergeCell ref="G37:I37"/>
    <mergeCell ref="J37:X37"/>
    <mergeCell ref="B38:D38"/>
    <mergeCell ref="E38:F38"/>
    <mergeCell ref="G38:I38"/>
    <mergeCell ref="J38:X38"/>
    <mergeCell ref="A34:C34"/>
    <mergeCell ref="D34:G34"/>
    <mergeCell ref="H34:J34"/>
    <mergeCell ref="K34:X34"/>
    <mergeCell ref="A35:C35"/>
    <mergeCell ref="D35:G35"/>
    <mergeCell ref="H35:J35"/>
    <mergeCell ref="K35:X35"/>
    <mergeCell ref="A32:C32"/>
    <mergeCell ref="D32:G32"/>
    <mergeCell ref="H32:J32"/>
    <mergeCell ref="K32:X32"/>
    <mergeCell ref="A33:C33"/>
    <mergeCell ref="D33:G33"/>
    <mergeCell ref="H33:J33"/>
    <mergeCell ref="K33:X33"/>
    <mergeCell ref="B43:D43"/>
    <mergeCell ref="E43:F43"/>
    <mergeCell ref="G43:I43"/>
    <mergeCell ref="J43:X43"/>
    <mergeCell ref="B44:D44"/>
    <mergeCell ref="E44:F44"/>
    <mergeCell ref="G44:I44"/>
    <mergeCell ref="J44:X44"/>
    <mergeCell ref="B41:D41"/>
    <mergeCell ref="E41:F41"/>
    <mergeCell ref="G41:I41"/>
    <mergeCell ref="J41:X41"/>
    <mergeCell ref="B42:D42"/>
    <mergeCell ref="E42:F42"/>
    <mergeCell ref="G42:I42"/>
    <mergeCell ref="J42:X42"/>
    <mergeCell ref="B39:D39"/>
    <mergeCell ref="E39:F39"/>
    <mergeCell ref="G39:I39"/>
    <mergeCell ref="J39:X39"/>
    <mergeCell ref="B40:D40"/>
    <mergeCell ref="E40:F40"/>
    <mergeCell ref="G40:I40"/>
    <mergeCell ref="J40:X40"/>
    <mergeCell ref="B49:D49"/>
    <mergeCell ref="E49:F49"/>
    <mergeCell ref="G49:I49"/>
    <mergeCell ref="J49:X49"/>
    <mergeCell ref="A50:X50"/>
    <mergeCell ref="A51:X51"/>
    <mergeCell ref="B47:D47"/>
    <mergeCell ref="E47:F47"/>
    <mergeCell ref="G47:I47"/>
    <mergeCell ref="J47:X47"/>
    <mergeCell ref="B48:D48"/>
    <mergeCell ref="E48:F48"/>
    <mergeCell ref="G48:I48"/>
    <mergeCell ref="J48:X48"/>
    <mergeCell ref="B45:D45"/>
    <mergeCell ref="E45:F45"/>
    <mergeCell ref="G45:I45"/>
    <mergeCell ref="J45:X45"/>
    <mergeCell ref="B46:D46"/>
    <mergeCell ref="E46:F46"/>
    <mergeCell ref="G46:I46"/>
    <mergeCell ref="J46:X46"/>
    <mergeCell ref="B56:E56"/>
    <mergeCell ref="F56:I56"/>
    <mergeCell ref="J56:X56"/>
    <mergeCell ref="B57:E57"/>
    <mergeCell ref="F57:I57"/>
    <mergeCell ref="J57:X57"/>
    <mergeCell ref="B54:E54"/>
    <mergeCell ref="F54:I54"/>
    <mergeCell ref="J54:X54"/>
    <mergeCell ref="B55:E55"/>
    <mergeCell ref="F55:I55"/>
    <mergeCell ref="J55:X55"/>
    <mergeCell ref="B52:E52"/>
    <mergeCell ref="F52:I52"/>
    <mergeCell ref="J52:X52"/>
    <mergeCell ref="B53:E53"/>
    <mergeCell ref="F53:I53"/>
    <mergeCell ref="J53:X53"/>
    <mergeCell ref="B62:E62"/>
    <mergeCell ref="F62:I62"/>
    <mergeCell ref="J62:X62"/>
    <mergeCell ref="B63:E63"/>
    <mergeCell ref="F63:I63"/>
    <mergeCell ref="J63:X63"/>
    <mergeCell ref="B60:E60"/>
    <mergeCell ref="F60:I60"/>
    <mergeCell ref="J60:X60"/>
    <mergeCell ref="B61:E61"/>
    <mergeCell ref="F61:I61"/>
    <mergeCell ref="J61:X61"/>
    <mergeCell ref="B58:E58"/>
    <mergeCell ref="F58:I58"/>
    <mergeCell ref="J58:X58"/>
    <mergeCell ref="B59:E59"/>
    <mergeCell ref="F59:I59"/>
    <mergeCell ref="J59:X59"/>
    <mergeCell ref="B68:E68"/>
    <mergeCell ref="F68:I68"/>
    <mergeCell ref="J68:X68"/>
    <mergeCell ref="B69:E69"/>
    <mergeCell ref="F69:I69"/>
    <mergeCell ref="J69:X69"/>
    <mergeCell ref="B66:E66"/>
    <mergeCell ref="F66:I66"/>
    <mergeCell ref="J66:X66"/>
    <mergeCell ref="B67:E67"/>
    <mergeCell ref="F67:I67"/>
    <mergeCell ref="J67:X67"/>
    <mergeCell ref="B64:E64"/>
    <mergeCell ref="F64:I64"/>
    <mergeCell ref="J64:X64"/>
    <mergeCell ref="B65:E65"/>
    <mergeCell ref="F65:I65"/>
    <mergeCell ref="J65:X65"/>
    <mergeCell ref="B75:E75"/>
    <mergeCell ref="F75:I75"/>
    <mergeCell ref="J75:X75"/>
    <mergeCell ref="B76:E76"/>
    <mergeCell ref="F76:I76"/>
    <mergeCell ref="J76:X76"/>
    <mergeCell ref="A72:X72"/>
    <mergeCell ref="B73:E73"/>
    <mergeCell ref="F73:I73"/>
    <mergeCell ref="J73:X73"/>
    <mergeCell ref="B74:E74"/>
    <mergeCell ref="F74:I74"/>
    <mergeCell ref="J74:X74"/>
    <mergeCell ref="B70:E70"/>
    <mergeCell ref="F70:I70"/>
    <mergeCell ref="J70:X70"/>
    <mergeCell ref="B71:E71"/>
    <mergeCell ref="F71:I71"/>
    <mergeCell ref="J71:X71"/>
    <mergeCell ref="B81:E81"/>
    <mergeCell ref="F81:I81"/>
    <mergeCell ref="J81:X81"/>
    <mergeCell ref="B82:E82"/>
    <mergeCell ref="F82:I82"/>
    <mergeCell ref="J82:X82"/>
    <mergeCell ref="B79:E79"/>
    <mergeCell ref="F79:I79"/>
    <mergeCell ref="J79:X79"/>
    <mergeCell ref="B80:E80"/>
    <mergeCell ref="F80:I80"/>
    <mergeCell ref="J80:X80"/>
    <mergeCell ref="B77:E77"/>
    <mergeCell ref="F77:I77"/>
    <mergeCell ref="J77:X77"/>
    <mergeCell ref="B78:E78"/>
    <mergeCell ref="F78:I78"/>
    <mergeCell ref="J78:X78"/>
    <mergeCell ref="B87:E87"/>
    <mergeCell ref="F87:I87"/>
    <mergeCell ref="J87:X87"/>
    <mergeCell ref="B88:E88"/>
    <mergeCell ref="F88:I88"/>
    <mergeCell ref="J88:X88"/>
    <mergeCell ref="B85:E85"/>
    <mergeCell ref="F85:I85"/>
    <mergeCell ref="J85:X85"/>
    <mergeCell ref="B86:E86"/>
    <mergeCell ref="F86:I86"/>
    <mergeCell ref="J86:X86"/>
    <mergeCell ref="B83:E83"/>
    <mergeCell ref="F83:I83"/>
    <mergeCell ref="J83:X83"/>
    <mergeCell ref="B84:E84"/>
    <mergeCell ref="F84:I84"/>
    <mergeCell ref="J84:X84"/>
    <mergeCell ref="B94:E94"/>
    <mergeCell ref="F94:I94"/>
    <mergeCell ref="J94:X94"/>
    <mergeCell ref="B95:E95"/>
    <mergeCell ref="F95:I95"/>
    <mergeCell ref="J95:X95"/>
    <mergeCell ref="B91:E91"/>
    <mergeCell ref="F91:I91"/>
    <mergeCell ref="J91:X91"/>
    <mergeCell ref="A92:X92"/>
    <mergeCell ref="B93:E93"/>
    <mergeCell ref="F93:I93"/>
    <mergeCell ref="J93:X93"/>
    <mergeCell ref="B89:E89"/>
    <mergeCell ref="F89:I89"/>
    <mergeCell ref="J89:X89"/>
    <mergeCell ref="B90:E90"/>
    <mergeCell ref="F90:I90"/>
    <mergeCell ref="J90:X90"/>
    <mergeCell ref="B100:E100"/>
    <mergeCell ref="F100:I100"/>
    <mergeCell ref="J100:X100"/>
    <mergeCell ref="B101:E101"/>
    <mergeCell ref="F101:I101"/>
    <mergeCell ref="J101:X101"/>
    <mergeCell ref="B98:E98"/>
    <mergeCell ref="F98:I98"/>
    <mergeCell ref="J98:X98"/>
    <mergeCell ref="B99:E99"/>
    <mergeCell ref="F99:I99"/>
    <mergeCell ref="J99:X99"/>
    <mergeCell ref="B96:E96"/>
    <mergeCell ref="F96:I96"/>
    <mergeCell ref="J96:X96"/>
    <mergeCell ref="B97:E97"/>
    <mergeCell ref="F97:I97"/>
    <mergeCell ref="J97:X97"/>
    <mergeCell ref="B106:E106"/>
    <mergeCell ref="F106:I106"/>
    <mergeCell ref="J106:X106"/>
    <mergeCell ref="B107:E107"/>
    <mergeCell ref="F107:I107"/>
    <mergeCell ref="J107:X107"/>
    <mergeCell ref="B104:E104"/>
    <mergeCell ref="F104:I104"/>
    <mergeCell ref="J104:X104"/>
    <mergeCell ref="B105:E105"/>
    <mergeCell ref="F105:I105"/>
    <mergeCell ref="J105:X105"/>
    <mergeCell ref="B102:E102"/>
    <mergeCell ref="F102:I102"/>
    <mergeCell ref="J102:X102"/>
    <mergeCell ref="B103:E103"/>
    <mergeCell ref="F103:I103"/>
    <mergeCell ref="J103:X103"/>
    <mergeCell ref="B112:E112"/>
    <mergeCell ref="F112:I112"/>
    <mergeCell ref="J112:X112"/>
    <mergeCell ref="A113:X113"/>
    <mergeCell ref="B114:E114"/>
    <mergeCell ref="F114:I114"/>
    <mergeCell ref="J114:X114"/>
    <mergeCell ref="B110:E110"/>
    <mergeCell ref="F110:I110"/>
    <mergeCell ref="J110:X110"/>
    <mergeCell ref="B111:E111"/>
    <mergeCell ref="F111:I111"/>
    <mergeCell ref="J111:X111"/>
    <mergeCell ref="B108:E108"/>
    <mergeCell ref="F108:I108"/>
    <mergeCell ref="J108:X108"/>
    <mergeCell ref="B109:E109"/>
    <mergeCell ref="F109:I109"/>
    <mergeCell ref="J109:X109"/>
    <mergeCell ref="B119:E119"/>
    <mergeCell ref="F119:H119"/>
    <mergeCell ref="I119:K119"/>
    <mergeCell ref="L119:N119"/>
    <mergeCell ref="O119:P119"/>
    <mergeCell ref="Q119:X119"/>
    <mergeCell ref="A117:X117"/>
    <mergeCell ref="B118:E118"/>
    <mergeCell ref="F118:H118"/>
    <mergeCell ref="I118:K118"/>
    <mergeCell ref="L118:N118"/>
    <mergeCell ref="O118:P118"/>
    <mergeCell ref="Q118:X118"/>
    <mergeCell ref="B115:E115"/>
    <mergeCell ref="F115:I115"/>
    <mergeCell ref="J115:X115"/>
    <mergeCell ref="B116:E116"/>
    <mergeCell ref="F116:I116"/>
    <mergeCell ref="J116:X116"/>
    <mergeCell ref="B122:E122"/>
    <mergeCell ref="F122:H122"/>
    <mergeCell ref="I122:K122"/>
    <mergeCell ref="L122:N122"/>
    <mergeCell ref="O122:P122"/>
    <mergeCell ref="Q122:X122"/>
    <mergeCell ref="B121:E121"/>
    <mergeCell ref="F121:H121"/>
    <mergeCell ref="I121:K121"/>
    <mergeCell ref="L121:N121"/>
    <mergeCell ref="O121:P121"/>
    <mergeCell ref="Q121:X121"/>
    <mergeCell ref="B120:E120"/>
    <mergeCell ref="F120:H120"/>
    <mergeCell ref="I120:K120"/>
    <mergeCell ref="L120:N120"/>
    <mergeCell ref="O120:P120"/>
    <mergeCell ref="Q120:X120"/>
    <mergeCell ref="B125:E125"/>
    <mergeCell ref="F125:H125"/>
    <mergeCell ref="I125:K125"/>
    <mergeCell ref="L125:N125"/>
    <mergeCell ref="O125:P125"/>
    <mergeCell ref="Q125:X125"/>
    <mergeCell ref="B124:E124"/>
    <mergeCell ref="F124:H124"/>
    <mergeCell ref="I124:K124"/>
    <mergeCell ref="L124:N124"/>
    <mergeCell ref="O124:P124"/>
    <mergeCell ref="Q124:X124"/>
    <mergeCell ref="B123:E123"/>
    <mergeCell ref="F123:H123"/>
    <mergeCell ref="I123:K123"/>
    <mergeCell ref="L123:N123"/>
    <mergeCell ref="O123:P123"/>
    <mergeCell ref="Q123:X123"/>
    <mergeCell ref="B128:E128"/>
    <mergeCell ref="F128:H128"/>
    <mergeCell ref="I128:K128"/>
    <mergeCell ref="L128:N128"/>
    <mergeCell ref="O128:P128"/>
    <mergeCell ref="Q128:X128"/>
    <mergeCell ref="B127:E127"/>
    <mergeCell ref="F127:H127"/>
    <mergeCell ref="I127:K127"/>
    <mergeCell ref="L127:N127"/>
    <mergeCell ref="O127:P127"/>
    <mergeCell ref="Q127:X127"/>
    <mergeCell ref="B126:E126"/>
    <mergeCell ref="F126:H126"/>
    <mergeCell ref="I126:K126"/>
    <mergeCell ref="L126:N126"/>
    <mergeCell ref="O126:P126"/>
    <mergeCell ref="Q126:X126"/>
    <mergeCell ref="B131:E131"/>
    <mergeCell ref="F131:H131"/>
    <mergeCell ref="I131:K131"/>
    <mergeCell ref="L131:N131"/>
    <mergeCell ref="O131:P131"/>
    <mergeCell ref="Q131:X131"/>
    <mergeCell ref="B130:E130"/>
    <mergeCell ref="F130:H130"/>
    <mergeCell ref="I130:K130"/>
    <mergeCell ref="L130:N130"/>
    <mergeCell ref="O130:P130"/>
    <mergeCell ref="Q130:X130"/>
    <mergeCell ref="B129:E129"/>
    <mergeCell ref="F129:H129"/>
    <mergeCell ref="I129:K129"/>
    <mergeCell ref="L129:N129"/>
    <mergeCell ref="O129:P129"/>
    <mergeCell ref="Q129:X129"/>
    <mergeCell ref="B134:E134"/>
    <mergeCell ref="F134:H134"/>
    <mergeCell ref="I134:K134"/>
    <mergeCell ref="L134:N134"/>
    <mergeCell ref="O134:P134"/>
    <mergeCell ref="Q134:X134"/>
    <mergeCell ref="B133:E133"/>
    <mergeCell ref="F133:H133"/>
    <mergeCell ref="I133:K133"/>
    <mergeCell ref="L133:N133"/>
    <mergeCell ref="O133:P133"/>
    <mergeCell ref="Q133:X133"/>
    <mergeCell ref="B132:E132"/>
    <mergeCell ref="F132:H132"/>
    <mergeCell ref="I132:K132"/>
    <mergeCell ref="L132:N132"/>
    <mergeCell ref="O132:P132"/>
    <mergeCell ref="Q132:X132"/>
    <mergeCell ref="B137:E137"/>
    <mergeCell ref="F137:H137"/>
    <mergeCell ref="I137:K137"/>
    <mergeCell ref="L137:N137"/>
    <mergeCell ref="O137:P137"/>
    <mergeCell ref="Q137:X137"/>
    <mergeCell ref="B136:E136"/>
    <mergeCell ref="F136:H136"/>
    <mergeCell ref="I136:K136"/>
    <mergeCell ref="L136:N136"/>
    <mergeCell ref="O136:P136"/>
    <mergeCell ref="Q136:X136"/>
    <mergeCell ref="B135:E135"/>
    <mergeCell ref="F135:H135"/>
    <mergeCell ref="I135:K135"/>
    <mergeCell ref="L135:N135"/>
    <mergeCell ref="O135:P135"/>
    <mergeCell ref="Q135:X135"/>
    <mergeCell ref="B140:E140"/>
    <mergeCell ref="F140:H140"/>
    <mergeCell ref="I140:K140"/>
    <mergeCell ref="L140:N140"/>
    <mergeCell ref="O140:P140"/>
    <mergeCell ref="Q140:X140"/>
    <mergeCell ref="B139:E139"/>
    <mergeCell ref="F139:H139"/>
    <mergeCell ref="I139:K139"/>
    <mergeCell ref="L139:N139"/>
    <mergeCell ref="O139:P139"/>
    <mergeCell ref="Q139:X139"/>
    <mergeCell ref="B138:E138"/>
    <mergeCell ref="F138:H138"/>
    <mergeCell ref="I138:K138"/>
    <mergeCell ref="L138:N138"/>
    <mergeCell ref="O138:P138"/>
    <mergeCell ref="Q138:X138"/>
    <mergeCell ref="A146:F146"/>
    <mergeCell ref="G146:M146"/>
    <mergeCell ref="N146:O146"/>
    <mergeCell ref="P146:X146"/>
    <mergeCell ref="A147:F147"/>
    <mergeCell ref="G147:M147"/>
    <mergeCell ref="N147:O147"/>
    <mergeCell ref="P147:X147"/>
    <mergeCell ref="A144:F144"/>
    <mergeCell ref="G144:M144"/>
    <mergeCell ref="N144:O144"/>
    <mergeCell ref="P144:X144"/>
    <mergeCell ref="A145:F145"/>
    <mergeCell ref="G145:M145"/>
    <mergeCell ref="N145:O145"/>
    <mergeCell ref="P145:X145"/>
    <mergeCell ref="A141:X141"/>
    <mergeCell ref="A142:F142"/>
    <mergeCell ref="G142:M142"/>
    <mergeCell ref="N142:O142"/>
    <mergeCell ref="P142:X142"/>
    <mergeCell ref="A143:F143"/>
    <mergeCell ref="G143:M143"/>
    <mergeCell ref="N143:O143"/>
    <mergeCell ref="P143:X143"/>
    <mergeCell ref="A152:F152"/>
    <mergeCell ref="G152:M152"/>
    <mergeCell ref="N152:O152"/>
    <mergeCell ref="P152:X152"/>
    <mergeCell ref="A153:F153"/>
    <mergeCell ref="G153:M153"/>
    <mergeCell ref="N153:O153"/>
    <mergeCell ref="P153:X153"/>
    <mergeCell ref="A150:F150"/>
    <mergeCell ref="G150:M150"/>
    <mergeCell ref="N150:O150"/>
    <mergeCell ref="P150:X150"/>
    <mergeCell ref="A151:F151"/>
    <mergeCell ref="G151:M151"/>
    <mergeCell ref="N151:O151"/>
    <mergeCell ref="P151:X151"/>
    <mergeCell ref="A148:F148"/>
    <mergeCell ref="G148:M148"/>
    <mergeCell ref="N148:O148"/>
    <mergeCell ref="P148:X148"/>
    <mergeCell ref="A149:F149"/>
    <mergeCell ref="G149:M149"/>
    <mergeCell ref="N149:O149"/>
    <mergeCell ref="P149:X149"/>
    <mergeCell ref="A157:K157"/>
    <mergeCell ref="L157:M157"/>
    <mergeCell ref="N157:O157"/>
    <mergeCell ref="P157:X157"/>
    <mergeCell ref="A158:K158"/>
    <mergeCell ref="L158:M158"/>
    <mergeCell ref="N158:O158"/>
    <mergeCell ref="P158:X158"/>
    <mergeCell ref="A154:X154"/>
    <mergeCell ref="A155:K155"/>
    <mergeCell ref="L155:M155"/>
    <mergeCell ref="N155:O155"/>
    <mergeCell ref="P155:X155"/>
    <mergeCell ref="A156:K156"/>
    <mergeCell ref="L156:M156"/>
    <mergeCell ref="N156:O156"/>
    <mergeCell ref="P156:X156"/>
    <mergeCell ref="A163:K163"/>
    <mergeCell ref="L163:M163"/>
    <mergeCell ref="N163:O163"/>
    <mergeCell ref="P163:X163"/>
    <mergeCell ref="A164:K164"/>
    <mergeCell ref="L164:M164"/>
    <mergeCell ref="N164:O164"/>
    <mergeCell ref="P164:X164"/>
    <mergeCell ref="A161:K161"/>
    <mergeCell ref="L161:M161"/>
    <mergeCell ref="N161:O161"/>
    <mergeCell ref="P161:X161"/>
    <mergeCell ref="A162:K162"/>
    <mergeCell ref="L162:M162"/>
    <mergeCell ref="N162:O162"/>
    <mergeCell ref="P162:X162"/>
    <mergeCell ref="A159:K159"/>
    <mergeCell ref="L159:M159"/>
    <mergeCell ref="N159:O159"/>
    <mergeCell ref="P159:X159"/>
    <mergeCell ref="A160:K160"/>
    <mergeCell ref="L160:M160"/>
    <mergeCell ref="N160:O160"/>
    <mergeCell ref="P160:X160"/>
    <mergeCell ref="A169:K169"/>
    <mergeCell ref="L169:M169"/>
    <mergeCell ref="N169:O169"/>
    <mergeCell ref="P169:X169"/>
    <mergeCell ref="A170:K170"/>
    <mergeCell ref="L170:M170"/>
    <mergeCell ref="N170:O170"/>
    <mergeCell ref="P170:X170"/>
    <mergeCell ref="A167:K167"/>
    <mergeCell ref="L167:M167"/>
    <mergeCell ref="N167:O167"/>
    <mergeCell ref="P167:X167"/>
    <mergeCell ref="A168:K168"/>
    <mergeCell ref="L168:M168"/>
    <mergeCell ref="N168:O168"/>
    <mergeCell ref="P168:X168"/>
    <mergeCell ref="A165:K165"/>
    <mergeCell ref="L165:M165"/>
    <mergeCell ref="N165:O165"/>
    <mergeCell ref="P165:X165"/>
    <mergeCell ref="A166:K166"/>
    <mergeCell ref="L166:M166"/>
    <mergeCell ref="N166:O166"/>
    <mergeCell ref="P166:X166"/>
    <mergeCell ref="A175:K175"/>
    <mergeCell ref="L175:M175"/>
    <mergeCell ref="N175:O175"/>
    <mergeCell ref="P175:X175"/>
    <mergeCell ref="A176:K176"/>
    <mergeCell ref="L176:M176"/>
    <mergeCell ref="N176:O176"/>
    <mergeCell ref="P176:X176"/>
    <mergeCell ref="A173:K173"/>
    <mergeCell ref="L173:M173"/>
    <mergeCell ref="N173:O173"/>
    <mergeCell ref="P173:X173"/>
    <mergeCell ref="A174:K174"/>
    <mergeCell ref="L174:M174"/>
    <mergeCell ref="N174:O174"/>
    <mergeCell ref="P174:X174"/>
    <mergeCell ref="A171:K171"/>
    <mergeCell ref="L171:M171"/>
    <mergeCell ref="N171:O171"/>
    <mergeCell ref="P171:X171"/>
    <mergeCell ref="A172:K172"/>
    <mergeCell ref="L172:M172"/>
    <mergeCell ref="N172:O172"/>
    <mergeCell ref="P172:X172"/>
    <mergeCell ref="A181:K181"/>
    <mergeCell ref="L181:M181"/>
    <mergeCell ref="N181:O181"/>
    <mergeCell ref="P181:X181"/>
    <mergeCell ref="A182:K182"/>
    <mergeCell ref="L182:M182"/>
    <mergeCell ref="N182:O182"/>
    <mergeCell ref="P182:X182"/>
    <mergeCell ref="A179:K179"/>
    <mergeCell ref="L179:M179"/>
    <mergeCell ref="N179:O179"/>
    <mergeCell ref="P179:X179"/>
    <mergeCell ref="A180:K180"/>
    <mergeCell ref="L180:M180"/>
    <mergeCell ref="N180:O180"/>
    <mergeCell ref="P180:X180"/>
    <mergeCell ref="A177:K177"/>
    <mergeCell ref="L177:M177"/>
    <mergeCell ref="N177:O177"/>
    <mergeCell ref="P177:X177"/>
    <mergeCell ref="A178:K178"/>
    <mergeCell ref="L178:M178"/>
    <mergeCell ref="N178:O178"/>
    <mergeCell ref="P178:X178"/>
    <mergeCell ref="A186:E186"/>
    <mergeCell ref="F186:G186"/>
    <mergeCell ref="H186:J186"/>
    <mergeCell ref="K186:M186"/>
    <mergeCell ref="N186:X186"/>
    <mergeCell ref="A187:E187"/>
    <mergeCell ref="F187:G187"/>
    <mergeCell ref="H187:J187"/>
    <mergeCell ref="K187:M187"/>
    <mergeCell ref="N187:X187"/>
    <mergeCell ref="A183:K183"/>
    <mergeCell ref="L183:M183"/>
    <mergeCell ref="N183:O183"/>
    <mergeCell ref="P183:X183"/>
    <mergeCell ref="A184:X184"/>
    <mergeCell ref="A185:E185"/>
    <mergeCell ref="F185:G185"/>
    <mergeCell ref="H185:J185"/>
    <mergeCell ref="K185:M185"/>
    <mergeCell ref="N185:X185"/>
    <mergeCell ref="A190:E190"/>
    <mergeCell ref="F190:G190"/>
    <mergeCell ref="H190:J190"/>
    <mergeCell ref="K190:M190"/>
    <mergeCell ref="N190:X190"/>
    <mergeCell ref="A191:E191"/>
    <mergeCell ref="F191:G191"/>
    <mergeCell ref="H191:J191"/>
    <mergeCell ref="K191:M191"/>
    <mergeCell ref="N191:X191"/>
    <mergeCell ref="A188:E188"/>
    <mergeCell ref="F188:G188"/>
    <mergeCell ref="H188:J188"/>
    <mergeCell ref="K188:M188"/>
    <mergeCell ref="N188:X188"/>
    <mergeCell ref="A189:E189"/>
    <mergeCell ref="F189:G189"/>
    <mergeCell ref="H189:J189"/>
    <mergeCell ref="K189:M189"/>
    <mergeCell ref="N189:X189"/>
    <mergeCell ref="A194:E194"/>
    <mergeCell ref="F194:G194"/>
    <mergeCell ref="H194:J194"/>
    <mergeCell ref="K194:M194"/>
    <mergeCell ref="N194:X194"/>
    <mergeCell ref="A195:E195"/>
    <mergeCell ref="F195:G195"/>
    <mergeCell ref="H195:J195"/>
    <mergeCell ref="K195:M195"/>
    <mergeCell ref="N195:X195"/>
    <mergeCell ref="A192:E192"/>
    <mergeCell ref="F192:G192"/>
    <mergeCell ref="H192:J192"/>
    <mergeCell ref="K192:M192"/>
    <mergeCell ref="N192:X192"/>
    <mergeCell ref="A193:E193"/>
    <mergeCell ref="F193:G193"/>
    <mergeCell ref="H193:J193"/>
    <mergeCell ref="K193:M193"/>
    <mergeCell ref="N193:X193"/>
    <mergeCell ref="A203:E203"/>
    <mergeCell ref="F203:X203"/>
    <mergeCell ref="A204:E204"/>
    <mergeCell ref="F204:X204"/>
    <mergeCell ref="A205:E205"/>
    <mergeCell ref="F205:X205"/>
    <mergeCell ref="A200:E200"/>
    <mergeCell ref="F200:X200"/>
    <mergeCell ref="A201:E201"/>
    <mergeCell ref="F201:X201"/>
    <mergeCell ref="A202:E202"/>
    <mergeCell ref="F202:X202"/>
    <mergeCell ref="A196:X196"/>
    <mergeCell ref="A197:E197"/>
    <mergeCell ref="F197:X197"/>
    <mergeCell ref="A198:E198"/>
    <mergeCell ref="F198:X198"/>
    <mergeCell ref="A199:E199"/>
    <mergeCell ref="F199:X199"/>
    <mergeCell ref="A210:E210"/>
    <mergeCell ref="F210:G210"/>
    <mergeCell ref="H210:J210"/>
    <mergeCell ref="K210:M210"/>
    <mergeCell ref="N210:X210"/>
    <mergeCell ref="A211:E211"/>
    <mergeCell ref="F211:G211"/>
    <mergeCell ref="H211:J211"/>
    <mergeCell ref="K211:M211"/>
    <mergeCell ref="N211:X211"/>
    <mergeCell ref="A206:E206"/>
    <mergeCell ref="F206:X206"/>
    <mergeCell ref="A207:E207"/>
    <mergeCell ref="F207:X207"/>
    <mergeCell ref="A208:X208"/>
    <mergeCell ref="A209:E209"/>
    <mergeCell ref="F209:G209"/>
    <mergeCell ref="H209:J209"/>
    <mergeCell ref="K209:M209"/>
    <mergeCell ref="N209:X209"/>
    <mergeCell ref="A214:E214"/>
    <mergeCell ref="F214:G214"/>
    <mergeCell ref="H214:J214"/>
    <mergeCell ref="K214:M214"/>
    <mergeCell ref="N214:X214"/>
    <mergeCell ref="A215:E215"/>
    <mergeCell ref="F215:G215"/>
    <mergeCell ref="H215:J215"/>
    <mergeCell ref="K215:M215"/>
    <mergeCell ref="N215:X215"/>
    <mergeCell ref="A212:E212"/>
    <mergeCell ref="F212:G212"/>
    <mergeCell ref="H212:J212"/>
    <mergeCell ref="K212:M212"/>
    <mergeCell ref="N212:X212"/>
    <mergeCell ref="A213:E213"/>
    <mergeCell ref="F213:G213"/>
    <mergeCell ref="H213:J213"/>
    <mergeCell ref="K213:M213"/>
    <mergeCell ref="N213:X213"/>
    <mergeCell ref="A218:E218"/>
    <mergeCell ref="F218:G218"/>
    <mergeCell ref="H218:J218"/>
    <mergeCell ref="K218:M218"/>
    <mergeCell ref="N218:X218"/>
    <mergeCell ref="A219:E219"/>
    <mergeCell ref="F219:G219"/>
    <mergeCell ref="H219:J219"/>
    <mergeCell ref="K219:M219"/>
    <mergeCell ref="N219:X219"/>
    <mergeCell ref="A216:E216"/>
    <mergeCell ref="F216:G216"/>
    <mergeCell ref="H216:J216"/>
    <mergeCell ref="K216:M216"/>
    <mergeCell ref="N216:X216"/>
    <mergeCell ref="A217:E217"/>
    <mergeCell ref="F217:G217"/>
    <mergeCell ref="H217:J217"/>
    <mergeCell ref="K217:M217"/>
    <mergeCell ref="N217:X217"/>
    <mergeCell ref="A225:H225"/>
    <mergeCell ref="I225:M225"/>
    <mergeCell ref="N225:P225"/>
    <mergeCell ref="Q225:X225"/>
    <mergeCell ref="A226:X226"/>
    <mergeCell ref="A227:H227"/>
    <mergeCell ref="I227:X227"/>
    <mergeCell ref="A223:H223"/>
    <mergeCell ref="I223:M223"/>
    <mergeCell ref="N223:P223"/>
    <mergeCell ref="Q223:X223"/>
    <mergeCell ref="A224:H224"/>
    <mergeCell ref="I224:M224"/>
    <mergeCell ref="N224:P224"/>
    <mergeCell ref="Q224:X224"/>
    <mergeCell ref="A220:X220"/>
    <mergeCell ref="A221:X221"/>
    <mergeCell ref="A222:H222"/>
    <mergeCell ref="I222:M222"/>
    <mergeCell ref="N222:P222"/>
    <mergeCell ref="Q222:X222"/>
    <mergeCell ref="A232:H232"/>
    <mergeCell ref="I232:M232"/>
    <mergeCell ref="N232:P232"/>
    <mergeCell ref="Q232:X232"/>
    <mergeCell ref="A233:H233"/>
    <mergeCell ref="I233:M233"/>
    <mergeCell ref="N233:P233"/>
    <mergeCell ref="Q233:X233"/>
    <mergeCell ref="A228:H228"/>
    <mergeCell ref="I228:X228"/>
    <mergeCell ref="A229:H229"/>
    <mergeCell ref="I229:X229"/>
    <mergeCell ref="A230:X230"/>
    <mergeCell ref="A231:H231"/>
    <mergeCell ref="I231:M231"/>
    <mergeCell ref="N231:P231"/>
    <mergeCell ref="Q231:X231"/>
    <mergeCell ref="B239:H239"/>
    <mergeCell ref="I239:M239"/>
    <mergeCell ref="N239:P239"/>
    <mergeCell ref="Q239:X239"/>
    <mergeCell ref="B240:H240"/>
    <mergeCell ref="I240:M240"/>
    <mergeCell ref="N240:P240"/>
    <mergeCell ref="Q240:X240"/>
    <mergeCell ref="B237:H237"/>
    <mergeCell ref="I237:M237"/>
    <mergeCell ref="N237:P237"/>
    <mergeCell ref="Q237:X237"/>
    <mergeCell ref="B238:H238"/>
    <mergeCell ref="I238:M238"/>
    <mergeCell ref="N238:P238"/>
    <mergeCell ref="Q238:X238"/>
    <mergeCell ref="A234:H234"/>
    <mergeCell ref="I234:M234"/>
    <mergeCell ref="N234:P234"/>
    <mergeCell ref="Q234:X234"/>
    <mergeCell ref="A235:X235"/>
    <mergeCell ref="A236:H236"/>
    <mergeCell ref="I236:M236"/>
    <mergeCell ref="N236:P236"/>
    <mergeCell ref="Q236:X236"/>
    <mergeCell ref="A245:F245"/>
    <mergeCell ref="G245:M245"/>
    <mergeCell ref="N245:O245"/>
    <mergeCell ref="P245:Q245"/>
    <mergeCell ref="R245:X245"/>
    <mergeCell ref="A246:F246"/>
    <mergeCell ref="G246:M246"/>
    <mergeCell ref="N246:O246"/>
    <mergeCell ref="P246:Q246"/>
    <mergeCell ref="R246:X246"/>
    <mergeCell ref="A243:X243"/>
    <mergeCell ref="A244:F244"/>
    <mergeCell ref="G244:M244"/>
    <mergeCell ref="N244:O244"/>
    <mergeCell ref="P244:Q244"/>
    <mergeCell ref="R244:X244"/>
    <mergeCell ref="B241:H241"/>
    <mergeCell ref="I241:M241"/>
    <mergeCell ref="N241:P241"/>
    <mergeCell ref="Q241:X241"/>
    <mergeCell ref="B242:H242"/>
    <mergeCell ref="I242:M242"/>
    <mergeCell ref="N242:P242"/>
    <mergeCell ref="Q242:X242"/>
    <mergeCell ref="A251:X251"/>
    <mergeCell ref="A252:F252"/>
    <mergeCell ref="G252:I252"/>
    <mergeCell ref="J252:L252"/>
    <mergeCell ref="M252:O252"/>
    <mergeCell ref="P252:X252"/>
    <mergeCell ref="A249:F249"/>
    <mergeCell ref="G249:M249"/>
    <mergeCell ref="N249:O249"/>
    <mergeCell ref="P249:Q249"/>
    <mergeCell ref="R249:X249"/>
    <mergeCell ref="A250:F250"/>
    <mergeCell ref="G250:M250"/>
    <mergeCell ref="N250:O250"/>
    <mergeCell ref="P250:Q250"/>
    <mergeCell ref="R250:X250"/>
    <mergeCell ref="A247:F247"/>
    <mergeCell ref="G247:M247"/>
    <mergeCell ref="N247:O247"/>
    <mergeCell ref="P247:Q247"/>
    <mergeCell ref="R247:X247"/>
    <mergeCell ref="A248:F248"/>
    <mergeCell ref="G248:M248"/>
    <mergeCell ref="N248:O248"/>
    <mergeCell ref="P248:Q248"/>
    <mergeCell ref="R248:X248"/>
    <mergeCell ref="A255:F255"/>
    <mergeCell ref="G255:I255"/>
    <mergeCell ref="J255:L255"/>
    <mergeCell ref="M255:O255"/>
    <mergeCell ref="P255:X255"/>
    <mergeCell ref="A256:F256"/>
    <mergeCell ref="G256:I256"/>
    <mergeCell ref="J256:L256"/>
    <mergeCell ref="M256:O256"/>
    <mergeCell ref="P256:X256"/>
    <mergeCell ref="A253:F253"/>
    <mergeCell ref="G253:I253"/>
    <mergeCell ref="J253:L253"/>
    <mergeCell ref="M253:O253"/>
    <mergeCell ref="P253:X253"/>
    <mergeCell ref="A254:F254"/>
    <mergeCell ref="G254:I254"/>
    <mergeCell ref="J254:L254"/>
    <mergeCell ref="M254:O254"/>
    <mergeCell ref="P254:X254"/>
    <mergeCell ref="A259:X259"/>
    <mergeCell ref="A260:I260"/>
    <mergeCell ref="J260:K260"/>
    <mergeCell ref="L260:X260"/>
    <mergeCell ref="A261:I261"/>
    <mergeCell ref="J261:K261"/>
    <mergeCell ref="L261:X261"/>
    <mergeCell ref="A257:F257"/>
    <mergeCell ref="G257:I257"/>
    <mergeCell ref="J257:L257"/>
    <mergeCell ref="M257:O257"/>
    <mergeCell ref="P257:X257"/>
    <mergeCell ref="A258:F258"/>
    <mergeCell ref="G258:I258"/>
    <mergeCell ref="J258:L258"/>
    <mergeCell ref="M258:O258"/>
    <mergeCell ref="P258:X258"/>
    <mergeCell ref="A266:I266"/>
    <mergeCell ref="J266:K266"/>
    <mergeCell ref="L266:X266"/>
    <mergeCell ref="A267:I267"/>
    <mergeCell ref="J267:K267"/>
    <mergeCell ref="L267:X267"/>
    <mergeCell ref="A264:I264"/>
    <mergeCell ref="J264:K264"/>
    <mergeCell ref="L264:X264"/>
    <mergeCell ref="A265:I265"/>
    <mergeCell ref="J265:K265"/>
    <mergeCell ref="L265:X265"/>
    <mergeCell ref="A262:I262"/>
    <mergeCell ref="J262:K262"/>
    <mergeCell ref="L262:X262"/>
    <mergeCell ref="A263:I263"/>
    <mergeCell ref="J263:K263"/>
    <mergeCell ref="L263:X263"/>
    <mergeCell ref="A273:I273"/>
    <mergeCell ref="J273:K273"/>
    <mergeCell ref="L273:X273"/>
    <mergeCell ref="A274:I274"/>
    <mergeCell ref="J274:K274"/>
    <mergeCell ref="L274:X274"/>
    <mergeCell ref="A271:I271"/>
    <mergeCell ref="J271:K271"/>
    <mergeCell ref="L271:X271"/>
    <mergeCell ref="A272:I272"/>
    <mergeCell ref="J272:K272"/>
    <mergeCell ref="L272:X272"/>
    <mergeCell ref="A268:I268"/>
    <mergeCell ref="J268:K268"/>
    <mergeCell ref="L268:X268"/>
    <mergeCell ref="A269:X269"/>
    <mergeCell ref="A270:I270"/>
    <mergeCell ref="J270:K270"/>
    <mergeCell ref="L270:X270"/>
    <mergeCell ref="A279:I279"/>
    <mergeCell ref="J279:K279"/>
    <mergeCell ref="L279:X279"/>
    <mergeCell ref="A280:I280"/>
    <mergeCell ref="J280:K280"/>
    <mergeCell ref="L280:X280"/>
    <mergeCell ref="A277:I277"/>
    <mergeCell ref="J277:K277"/>
    <mergeCell ref="L277:X277"/>
    <mergeCell ref="A278:I278"/>
    <mergeCell ref="J278:K278"/>
    <mergeCell ref="L278:X278"/>
    <mergeCell ref="A275:I275"/>
    <mergeCell ref="J275:K275"/>
    <mergeCell ref="L275:X275"/>
    <mergeCell ref="A276:I276"/>
    <mergeCell ref="J276:K276"/>
    <mergeCell ref="L276:X276"/>
    <mergeCell ref="A286:I286"/>
    <mergeCell ref="J286:N286"/>
    <mergeCell ref="O286:X286"/>
    <mergeCell ref="A287:I287"/>
    <mergeCell ref="J287:N287"/>
    <mergeCell ref="O287:X287"/>
    <mergeCell ref="A284:I284"/>
    <mergeCell ref="J284:N284"/>
    <mergeCell ref="O284:X284"/>
    <mergeCell ref="A285:I285"/>
    <mergeCell ref="J285:N285"/>
    <mergeCell ref="O285:X285"/>
    <mergeCell ref="A281:I281"/>
    <mergeCell ref="J281:K281"/>
    <mergeCell ref="L281:X281"/>
    <mergeCell ref="A282:X282"/>
    <mergeCell ref="A283:I283"/>
    <mergeCell ref="J283:N283"/>
    <mergeCell ref="O283:X283"/>
    <mergeCell ref="A292:I292"/>
    <mergeCell ref="J292:N292"/>
    <mergeCell ref="O292:X292"/>
    <mergeCell ref="A293:I293"/>
    <mergeCell ref="J293:N293"/>
    <mergeCell ref="O293:X293"/>
    <mergeCell ref="A290:I290"/>
    <mergeCell ref="J290:N290"/>
    <mergeCell ref="O290:X290"/>
    <mergeCell ref="A291:I291"/>
    <mergeCell ref="J291:N291"/>
    <mergeCell ref="O291:X291"/>
    <mergeCell ref="A288:I288"/>
    <mergeCell ref="J288:N288"/>
    <mergeCell ref="O288:X288"/>
    <mergeCell ref="A289:I289"/>
    <mergeCell ref="J289:N289"/>
    <mergeCell ref="O289:X289"/>
    <mergeCell ref="A298:I298"/>
    <mergeCell ref="J298:N298"/>
    <mergeCell ref="O298:X298"/>
    <mergeCell ref="A299:X299"/>
    <mergeCell ref="A300:X300"/>
    <mergeCell ref="A301:H301"/>
    <mergeCell ref="I301:J301"/>
    <mergeCell ref="K301:L301"/>
    <mergeCell ref="M301:X301"/>
    <mergeCell ref="A296:I296"/>
    <mergeCell ref="J296:N296"/>
    <mergeCell ref="O296:X296"/>
    <mergeCell ref="A297:I297"/>
    <mergeCell ref="J297:N297"/>
    <mergeCell ref="O297:X297"/>
    <mergeCell ref="A294:I294"/>
    <mergeCell ref="J294:N294"/>
    <mergeCell ref="O294:X294"/>
    <mergeCell ref="A295:I295"/>
    <mergeCell ref="J295:N295"/>
    <mergeCell ref="O295:X295"/>
    <mergeCell ref="A306:H306"/>
    <mergeCell ref="I306:J306"/>
    <mergeCell ref="K306:L306"/>
    <mergeCell ref="M306:X306"/>
    <mergeCell ref="A307:H307"/>
    <mergeCell ref="I307:J307"/>
    <mergeCell ref="K307:L307"/>
    <mergeCell ref="M307:X307"/>
    <mergeCell ref="A304:H304"/>
    <mergeCell ref="I304:J304"/>
    <mergeCell ref="K304:L304"/>
    <mergeCell ref="M304:X304"/>
    <mergeCell ref="A305:H305"/>
    <mergeCell ref="I305:J305"/>
    <mergeCell ref="K305:L305"/>
    <mergeCell ref="M305:X305"/>
    <mergeCell ref="A302:H302"/>
    <mergeCell ref="I302:J302"/>
    <mergeCell ref="K302:L302"/>
    <mergeCell ref="M302:X302"/>
    <mergeCell ref="A303:H303"/>
    <mergeCell ref="I303:J303"/>
    <mergeCell ref="K303:L303"/>
    <mergeCell ref="M303:X303"/>
    <mergeCell ref="A312:H312"/>
    <mergeCell ref="I312:J312"/>
    <mergeCell ref="K312:L312"/>
    <mergeCell ref="M312:X312"/>
    <mergeCell ref="A313:H313"/>
    <mergeCell ref="I313:J313"/>
    <mergeCell ref="K313:L313"/>
    <mergeCell ref="M313:X313"/>
    <mergeCell ref="A310:H310"/>
    <mergeCell ref="I310:J310"/>
    <mergeCell ref="K310:L310"/>
    <mergeCell ref="M310:X310"/>
    <mergeCell ref="A311:H311"/>
    <mergeCell ref="I311:J311"/>
    <mergeCell ref="K311:L311"/>
    <mergeCell ref="M311:X311"/>
    <mergeCell ref="A308:H308"/>
    <mergeCell ref="I308:J308"/>
    <mergeCell ref="K308:L308"/>
    <mergeCell ref="M308:X308"/>
    <mergeCell ref="A309:H309"/>
    <mergeCell ref="I309:J309"/>
    <mergeCell ref="K309:L309"/>
    <mergeCell ref="M309:X309"/>
    <mergeCell ref="A319:H319"/>
    <mergeCell ref="I319:J319"/>
    <mergeCell ref="K319:L319"/>
    <mergeCell ref="M319:X319"/>
    <mergeCell ref="A320:H320"/>
    <mergeCell ref="I320:J320"/>
    <mergeCell ref="K320:L320"/>
    <mergeCell ref="M320:X320"/>
    <mergeCell ref="A317:H317"/>
    <mergeCell ref="I317:J317"/>
    <mergeCell ref="K317:L317"/>
    <mergeCell ref="M317:X317"/>
    <mergeCell ref="A318:H318"/>
    <mergeCell ref="I318:J318"/>
    <mergeCell ref="K318:L318"/>
    <mergeCell ref="M318:X318"/>
    <mergeCell ref="A314:X314"/>
    <mergeCell ref="A315:H315"/>
    <mergeCell ref="I315:J315"/>
    <mergeCell ref="K315:L315"/>
    <mergeCell ref="M315:X315"/>
    <mergeCell ref="A316:H316"/>
    <mergeCell ref="I316:J316"/>
    <mergeCell ref="K316:L316"/>
    <mergeCell ref="M316:X316"/>
    <mergeCell ref="G327:R327"/>
    <mergeCell ref="G328:R328"/>
    <mergeCell ref="G329:R332"/>
    <mergeCell ref="A323:H323"/>
    <mergeCell ref="I323:J323"/>
    <mergeCell ref="K323:L323"/>
    <mergeCell ref="M323:X323"/>
    <mergeCell ref="A324:H324"/>
    <mergeCell ref="I324:J324"/>
    <mergeCell ref="K324:L324"/>
    <mergeCell ref="M324:X324"/>
    <mergeCell ref="A321:H321"/>
    <mergeCell ref="I321:J321"/>
    <mergeCell ref="K321:L321"/>
    <mergeCell ref="M321:X321"/>
    <mergeCell ref="A322:H322"/>
    <mergeCell ref="I322:J322"/>
    <mergeCell ref="K322:L322"/>
    <mergeCell ref="M322:X322"/>
  </mergeCells>
  <conditionalFormatting sqref="I302:I313 N245:N249 I316:I326 G4:G13 G16:G25">
    <cfRule type="cellIs" dxfId="3" priority="2" stopIfTrue="1" operator="notEqual">
      <formula>I4</formula>
    </cfRule>
  </conditionalFormatting>
  <conditionalFormatting sqref="F119:O140 Q119:Q140">
    <cfRule type="cellIs" dxfId="2" priority="3" stopIfTrue="1" operator="equal">
      <formula>"moyen"</formula>
    </cfRule>
    <cfRule type="cellIs" dxfId="1" priority="4" stopIfTrue="1" operator="equal">
      <formula>"mauvais"</formula>
    </cfRule>
  </conditionalFormatting>
  <printOptions horizontalCentered="1"/>
  <pageMargins left="0.59055118110236227" right="0.59055118110236227" top="1.31" bottom="0.98425196850393704" header="0.31" footer="0.51181102362204722"/>
  <pageSetup paperSize="9" orientation="portrait" r:id="rId1"/>
  <headerFooter alignWithMargins="0">
    <oddHeader>&amp;L
&amp;G
   &amp;C&amp;"Times New Roman,Gras"&amp;18Synthése
des
Inventaires sécurité&amp;R&amp;"Times New Roman,Gras"&amp;11
&amp;D
BANGOR</oddHeader>
    <oddFooter>&amp;C&amp;"Times New Roman,Italique"&amp;11Page &amp;P de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mandButton2">
          <controlPr defaultSize="0" autoFill="0" autoLine="0" autoPict="0" r:id="rId6">
            <anchor moveWithCells="1">
              <from>
                <xdr:col>7</xdr:col>
                <xdr:colOff>0</xdr:colOff>
                <xdr:row>0</xdr:row>
                <xdr:rowOff>57150</xdr:rowOff>
              </from>
              <to>
                <xdr:col>19</xdr:col>
                <xdr:colOff>57150</xdr:colOff>
                <xdr:row>0</xdr:row>
                <xdr:rowOff>400050</xdr:rowOff>
              </to>
            </anchor>
          </controlPr>
        </control>
      </mc:Choice>
      <mc:Fallback>
        <control shapeId="1025" r:id="rId5" name="CommandButton2"/>
      </mc:Fallback>
    </mc:AlternateContent>
    <mc:AlternateContent xmlns:mc="http://schemas.openxmlformats.org/markup-compatibility/2006">
      <mc:Choice Requires="x14">
        <control shapeId="1026" r:id="rId7" name="CommandButton3">
          <controlPr defaultSize="0" autoFill="0" autoLine="0" autoPict="0" r:id="rId8">
            <anchor moveWithCells="1">
              <from>
                <xdr:col>7</xdr:col>
                <xdr:colOff>0</xdr:colOff>
                <xdr:row>35</xdr:row>
                <xdr:rowOff>66675</xdr:rowOff>
              </from>
              <to>
                <xdr:col>19</xdr:col>
                <xdr:colOff>57150</xdr:colOff>
                <xdr:row>35</xdr:row>
                <xdr:rowOff>409575</xdr:rowOff>
              </to>
            </anchor>
          </controlPr>
        </control>
      </mc:Choice>
      <mc:Fallback>
        <control shapeId="1026" r:id="rId7" name="CommandButton3"/>
      </mc:Fallback>
    </mc:AlternateContent>
    <mc:AlternateContent xmlns:mc="http://schemas.openxmlformats.org/markup-compatibility/2006">
      <mc:Choice Requires="x14">
        <control shapeId="1027" r:id="rId9" name="CommandButton4">
          <controlPr defaultSize="0" autoFill="0" autoLine="0" autoPict="0" r:id="rId10">
            <anchor moveWithCells="1">
              <from>
                <xdr:col>7</xdr:col>
                <xdr:colOff>0</xdr:colOff>
                <xdr:row>49</xdr:row>
                <xdr:rowOff>76200</xdr:rowOff>
              </from>
              <to>
                <xdr:col>19</xdr:col>
                <xdr:colOff>57150</xdr:colOff>
                <xdr:row>49</xdr:row>
                <xdr:rowOff>419100</xdr:rowOff>
              </to>
            </anchor>
          </controlPr>
        </control>
      </mc:Choice>
      <mc:Fallback>
        <control shapeId="1027" r:id="rId9" name="CommandButton4"/>
      </mc:Fallback>
    </mc:AlternateContent>
    <mc:AlternateContent xmlns:mc="http://schemas.openxmlformats.org/markup-compatibility/2006">
      <mc:Choice Requires="x14">
        <control shapeId="1028" r:id="rId11" name="CommandButton5">
          <controlPr defaultSize="0" autoFill="0" autoLine="0" autoPict="0" r:id="rId12">
            <anchor moveWithCells="1">
              <from>
                <xdr:col>7</xdr:col>
                <xdr:colOff>0</xdr:colOff>
                <xdr:row>116</xdr:row>
                <xdr:rowOff>85725</xdr:rowOff>
              </from>
              <to>
                <xdr:col>19</xdr:col>
                <xdr:colOff>57150</xdr:colOff>
                <xdr:row>116</xdr:row>
                <xdr:rowOff>428625</xdr:rowOff>
              </to>
            </anchor>
          </controlPr>
        </control>
      </mc:Choice>
      <mc:Fallback>
        <control shapeId="1028" r:id="rId11" name="CommandButton5"/>
      </mc:Fallback>
    </mc:AlternateContent>
    <mc:AlternateContent xmlns:mc="http://schemas.openxmlformats.org/markup-compatibility/2006">
      <mc:Choice Requires="x14">
        <control shapeId="1029" r:id="rId13" name="CommandButton7">
          <controlPr defaultSize="0" autoFill="0" autoLine="0" autoPict="0" r:id="rId14">
            <anchor moveWithCells="1">
              <from>
                <xdr:col>7</xdr:col>
                <xdr:colOff>0</xdr:colOff>
                <xdr:row>153</xdr:row>
                <xdr:rowOff>85725</xdr:rowOff>
              </from>
              <to>
                <xdr:col>19</xdr:col>
                <xdr:colOff>57150</xdr:colOff>
                <xdr:row>153</xdr:row>
                <xdr:rowOff>428625</xdr:rowOff>
              </to>
            </anchor>
          </controlPr>
        </control>
      </mc:Choice>
      <mc:Fallback>
        <control shapeId="1029" r:id="rId13" name="CommandButton7"/>
      </mc:Fallback>
    </mc:AlternateContent>
    <mc:AlternateContent xmlns:mc="http://schemas.openxmlformats.org/markup-compatibility/2006">
      <mc:Choice Requires="x14">
        <control shapeId="1030" r:id="rId15" name="CommandButton8">
          <controlPr defaultSize="0" autoFill="0" autoLine="0" autoPict="0" r:id="rId16">
            <anchor moveWithCells="1">
              <from>
                <xdr:col>7</xdr:col>
                <xdr:colOff>0</xdr:colOff>
                <xdr:row>183</xdr:row>
                <xdr:rowOff>95250</xdr:rowOff>
              </from>
              <to>
                <xdr:col>19</xdr:col>
                <xdr:colOff>57150</xdr:colOff>
                <xdr:row>183</xdr:row>
                <xdr:rowOff>438150</xdr:rowOff>
              </to>
            </anchor>
          </controlPr>
        </control>
      </mc:Choice>
      <mc:Fallback>
        <control shapeId="1030" r:id="rId15" name="CommandButton8"/>
      </mc:Fallback>
    </mc:AlternateContent>
    <mc:AlternateContent xmlns:mc="http://schemas.openxmlformats.org/markup-compatibility/2006">
      <mc:Choice Requires="x14">
        <control shapeId="1031" r:id="rId17" name="CommandButton9">
          <controlPr defaultSize="0" autoFill="0" autoLine="0" autoPict="0" r:id="rId18">
            <anchor moveWithCells="1">
              <from>
                <xdr:col>7</xdr:col>
                <xdr:colOff>0</xdr:colOff>
                <xdr:row>219</xdr:row>
                <xdr:rowOff>95250</xdr:rowOff>
              </from>
              <to>
                <xdr:col>19</xdr:col>
                <xdr:colOff>57150</xdr:colOff>
                <xdr:row>219</xdr:row>
                <xdr:rowOff>438150</xdr:rowOff>
              </to>
            </anchor>
          </controlPr>
        </control>
      </mc:Choice>
      <mc:Fallback>
        <control shapeId="1031" r:id="rId17" name="CommandButton9"/>
      </mc:Fallback>
    </mc:AlternateContent>
    <mc:AlternateContent xmlns:mc="http://schemas.openxmlformats.org/markup-compatibility/2006">
      <mc:Choice Requires="x14">
        <control shapeId="1032" r:id="rId19" name="CommandButton10">
          <controlPr defaultSize="0" autoFill="0" autoLine="0" autoPict="0" r:id="rId20">
            <anchor moveWithCells="1">
              <from>
                <xdr:col>7</xdr:col>
                <xdr:colOff>0</xdr:colOff>
                <xdr:row>242</xdr:row>
                <xdr:rowOff>95250</xdr:rowOff>
              </from>
              <to>
                <xdr:col>19</xdr:col>
                <xdr:colOff>57150</xdr:colOff>
                <xdr:row>242</xdr:row>
                <xdr:rowOff>438150</xdr:rowOff>
              </to>
            </anchor>
          </controlPr>
        </control>
      </mc:Choice>
      <mc:Fallback>
        <control shapeId="1032" r:id="rId19" name="CommandButton10"/>
      </mc:Fallback>
    </mc:AlternateContent>
    <mc:AlternateContent xmlns:mc="http://schemas.openxmlformats.org/markup-compatibility/2006">
      <mc:Choice Requires="x14">
        <control shapeId="1033" r:id="rId21" name="CommandButton11">
          <controlPr defaultSize="0" autoFill="0" autoLine="0" autoPict="0" r:id="rId22">
            <anchor moveWithCells="1">
              <from>
                <xdr:col>7</xdr:col>
                <xdr:colOff>0</xdr:colOff>
                <xdr:row>250</xdr:row>
                <xdr:rowOff>104775</xdr:rowOff>
              </from>
              <to>
                <xdr:col>19</xdr:col>
                <xdr:colOff>57150</xdr:colOff>
                <xdr:row>250</xdr:row>
                <xdr:rowOff>447675</xdr:rowOff>
              </to>
            </anchor>
          </controlPr>
        </control>
      </mc:Choice>
      <mc:Fallback>
        <control shapeId="1033" r:id="rId21" name="CommandButton11"/>
      </mc:Fallback>
    </mc:AlternateContent>
    <mc:AlternateContent xmlns:mc="http://schemas.openxmlformats.org/markup-compatibility/2006">
      <mc:Choice Requires="x14">
        <control shapeId="1034" r:id="rId23" name="CommandButton12">
          <controlPr defaultSize="0" autoFill="0" autoLine="0" autoPict="0" r:id="rId24">
            <anchor moveWithCells="1">
              <from>
                <xdr:col>7</xdr:col>
                <xdr:colOff>0</xdr:colOff>
                <xdr:row>258</xdr:row>
                <xdr:rowOff>104775</xdr:rowOff>
              </from>
              <to>
                <xdr:col>19</xdr:col>
                <xdr:colOff>57150</xdr:colOff>
                <xdr:row>258</xdr:row>
                <xdr:rowOff>447675</xdr:rowOff>
              </to>
            </anchor>
          </controlPr>
        </control>
      </mc:Choice>
      <mc:Fallback>
        <control shapeId="1034" r:id="rId23" name="CommandButton12"/>
      </mc:Fallback>
    </mc:AlternateContent>
    <mc:AlternateContent xmlns:mc="http://schemas.openxmlformats.org/markup-compatibility/2006">
      <mc:Choice Requires="x14">
        <control shapeId="1035" r:id="rId25" name="CommandButton13">
          <controlPr defaultSize="0" autoFill="0" autoLine="0" autoPict="0" r:id="rId26">
            <anchor moveWithCells="1">
              <from>
                <xdr:col>7</xdr:col>
                <xdr:colOff>0</xdr:colOff>
                <xdr:row>281</xdr:row>
                <xdr:rowOff>114300</xdr:rowOff>
              </from>
              <to>
                <xdr:col>19</xdr:col>
                <xdr:colOff>57150</xdr:colOff>
                <xdr:row>298</xdr:row>
                <xdr:rowOff>0</xdr:rowOff>
              </to>
            </anchor>
          </controlPr>
        </control>
      </mc:Choice>
      <mc:Fallback>
        <control shapeId="1035" r:id="rId25" name="CommandButton13"/>
      </mc:Fallback>
    </mc:AlternateContent>
    <mc:AlternateContent xmlns:mc="http://schemas.openxmlformats.org/markup-compatibility/2006">
      <mc:Choice Requires="x14">
        <control shapeId="1036" r:id="rId27" name="CommandButton14">
          <controlPr defaultSize="0" autoFill="0" autoLine="0" autoPict="0" r:id="rId28">
            <anchor moveWithCells="1">
              <from>
                <xdr:col>7</xdr:col>
                <xdr:colOff>0</xdr:colOff>
                <xdr:row>298</xdr:row>
                <xdr:rowOff>114300</xdr:rowOff>
              </from>
              <to>
                <xdr:col>19</xdr:col>
                <xdr:colOff>57150</xdr:colOff>
                <xdr:row>324</xdr:row>
                <xdr:rowOff>0</xdr:rowOff>
              </to>
            </anchor>
          </controlPr>
        </control>
      </mc:Choice>
      <mc:Fallback>
        <control shapeId="1036" r:id="rId27" name="CommandButton14"/>
      </mc:Fallback>
    </mc:AlternateContent>
    <mc:AlternateContent xmlns:mc="http://schemas.openxmlformats.org/markup-compatibility/2006">
      <mc:Choice Requires="x14">
        <control shapeId="1037" r:id="rId29" name="CommandButton1">
          <controlPr defaultSize="0" print="0" autoFill="0" autoLine="0" autoPict="0" r:id="rId30">
            <anchor>
              <from>
                <xdr:col>31</xdr:col>
                <xdr:colOff>209550</xdr:colOff>
                <xdr:row>0</xdr:row>
                <xdr:rowOff>247650</xdr:rowOff>
              </from>
              <to>
                <xdr:col>43</xdr:col>
                <xdr:colOff>123825</xdr:colOff>
                <xdr:row>35</xdr:row>
                <xdr:rowOff>142875</xdr:rowOff>
              </to>
            </anchor>
          </controlPr>
        </control>
      </mc:Choice>
      <mc:Fallback>
        <control shapeId="1037" r:id="rId29" name="CommandButton1"/>
      </mc:Fallback>
    </mc:AlternateContent>
    <mc:AlternateContent xmlns:mc="http://schemas.openxmlformats.org/markup-compatibility/2006">
      <mc:Choice Requires="x14">
        <control shapeId="1038" r:id="rId31" name="CommandButton6">
          <controlPr defaultSize="0" print="0" autoFill="0" autoLine="0" autoPict="0" r:id="rId32">
            <anchor>
              <from>
                <xdr:col>31</xdr:col>
                <xdr:colOff>180975</xdr:colOff>
                <xdr:row>281</xdr:row>
                <xdr:rowOff>390525</xdr:rowOff>
              </from>
              <to>
                <xdr:col>43</xdr:col>
                <xdr:colOff>95250</xdr:colOff>
                <xdr:row>326</xdr:row>
                <xdr:rowOff>76200</xdr:rowOff>
              </to>
            </anchor>
          </controlPr>
        </control>
      </mc:Choice>
      <mc:Fallback>
        <control shapeId="1038" r:id="rId31" name="CommandButton6"/>
      </mc:Fallback>
    </mc:AlternateContent>
    <mc:AlternateContent xmlns:mc="http://schemas.openxmlformats.org/markup-compatibility/2006">
      <mc:Choice Requires="x14">
        <control shapeId="1039" r:id="rId33" name="CommandButton15">
          <controlPr defaultSize="0" print="0" autoFill="0" autoLine="0" autoPict="0" r:id="rId34">
            <anchor>
              <from>
                <xdr:col>32</xdr:col>
                <xdr:colOff>95250</xdr:colOff>
                <xdr:row>116</xdr:row>
                <xdr:rowOff>238125</xdr:rowOff>
              </from>
              <to>
                <xdr:col>44</xdr:col>
                <xdr:colOff>76200</xdr:colOff>
                <xdr:row>153</xdr:row>
                <xdr:rowOff>285750</xdr:rowOff>
              </to>
            </anchor>
          </controlPr>
        </control>
      </mc:Choice>
      <mc:Fallback>
        <control shapeId="1039" r:id="rId33" name="CommandButton15"/>
      </mc:Fallback>
    </mc:AlternateContent>
    <mc:AlternateContent xmlns:mc="http://schemas.openxmlformats.org/markup-compatibility/2006">
      <mc:Choice Requires="x14">
        <control shapeId="1040" r:id="rId35" name="CommandButton16">
          <controlPr defaultSize="0" print="0" autoFill="0" autoLine="0" autoPict="0" r:id="rId36">
            <anchor>
              <from>
                <xdr:col>31</xdr:col>
                <xdr:colOff>180975</xdr:colOff>
                <xdr:row>153</xdr:row>
                <xdr:rowOff>419100</xdr:rowOff>
              </from>
              <to>
                <xdr:col>43</xdr:col>
                <xdr:colOff>95250</xdr:colOff>
                <xdr:row>242</xdr:row>
                <xdr:rowOff>9525</xdr:rowOff>
              </to>
            </anchor>
          </controlPr>
        </control>
      </mc:Choice>
      <mc:Fallback>
        <control shapeId="1040" r:id="rId35" name="CommandButton16"/>
      </mc:Fallback>
    </mc:AlternateContent>
    <mc:AlternateContent xmlns:mc="http://schemas.openxmlformats.org/markup-compatibility/2006">
      <mc:Choice Requires="x14">
        <control shapeId="1041" r:id="rId37" name="CommandButton17">
          <controlPr defaultSize="0" print="0" autoFill="0" autoLine="0" autoPict="0" r:id="rId38">
            <anchor>
              <from>
                <xdr:col>31</xdr:col>
                <xdr:colOff>180975</xdr:colOff>
                <xdr:row>242</xdr:row>
                <xdr:rowOff>409575</xdr:rowOff>
              </from>
              <to>
                <xdr:col>43</xdr:col>
                <xdr:colOff>95250</xdr:colOff>
                <xdr:row>281</xdr:row>
                <xdr:rowOff>0</xdr:rowOff>
              </to>
            </anchor>
          </controlPr>
        </control>
      </mc:Choice>
      <mc:Fallback>
        <control shapeId="1041" r:id="rId37" name="CommandButton17"/>
      </mc:Fallback>
    </mc:AlternateContent>
    <mc:AlternateContent xmlns:mc="http://schemas.openxmlformats.org/markup-compatibility/2006">
      <mc:Choice Requires="x14">
        <control shapeId="1042" r:id="rId39" name="CommandButton18">
          <controlPr defaultSize="0" autoFill="0" autoLine="0" autoPict="0" r:id="rId40">
            <anchor moveWithCells="1">
              <from>
                <xdr:col>7</xdr:col>
                <xdr:colOff>0</xdr:colOff>
                <xdr:row>140</xdr:row>
                <xdr:rowOff>85725</xdr:rowOff>
              </from>
              <to>
                <xdr:col>19</xdr:col>
                <xdr:colOff>57150</xdr:colOff>
                <xdr:row>140</xdr:row>
                <xdr:rowOff>428625</xdr:rowOff>
              </to>
            </anchor>
          </controlPr>
        </control>
      </mc:Choice>
      <mc:Fallback>
        <control shapeId="1042" r:id="rId39" name="CommandButton18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notEqual" id="{892AEBF2-877E-4816-9851-C5E29CCE39A7}">
            <xm:f>[Papyrus.xlsm]EEBD!#REF!</xm:f>
            <x14:dxf>
              <font>
                <b/>
                <i val="0"/>
                <condense val="0"/>
                <extend val="0"/>
              </font>
              <fill>
                <patternFill>
                  <bgColor indexed="10"/>
                </patternFill>
              </fill>
            </x14:dxf>
          </x14:cfRule>
          <xm:sqref>N143:N153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Résumé</vt:lpstr>
      <vt:lpstr>Résumé!Zone_d_impression</vt:lpstr>
    </vt:vector>
  </TitlesOfParts>
  <Company>Transdev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LENORMAND, Sylvain</dc:creator>
  <cp:lastModifiedBy>LENORMAND, Sylvain</cp:lastModifiedBy>
  <cp:lastPrinted>2015-01-07T08:03:56Z</cp:lastPrinted>
  <dcterms:created xsi:type="dcterms:W3CDTF">2015-01-07T08:03:06Z</dcterms:created>
  <dcterms:modified xsi:type="dcterms:W3CDTF">2015-01-07T08:06:20Z</dcterms:modified>
</cp:coreProperties>
</file>