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rianne.delacour\Downloads\"/>
    </mc:Choice>
  </mc:AlternateContent>
  <bookViews>
    <workbookView xWindow="0" yWindow="0" windowWidth="25200" windowHeight="11985"/>
  </bookViews>
  <sheets>
    <sheet name="Feuil1" sheetId="1" r:id="rId1"/>
  </sheets>
  <externalReferences>
    <externalReference r:id="rId2"/>
  </externalReferences>
  <definedNames>
    <definedName name="Liste">'[1]DECEMBRE 2013'!$A$1:$A$2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7" i="1" l="1"/>
  <c r="M7" i="1"/>
  <c r="M6" i="1"/>
  <c r="P6" i="1" s="1"/>
  <c r="Q6" i="1" s="1"/>
  <c r="M5" i="1"/>
  <c r="P5" i="1" s="1"/>
  <c r="Q5" i="1" s="1"/>
  <c r="M4" i="1"/>
  <c r="P4" i="1" s="1"/>
  <c r="Q4" i="1" s="1"/>
  <c r="M3" i="1"/>
  <c r="P3" i="1" s="1"/>
  <c r="Q3" i="1" s="1"/>
  <c r="M2" i="1"/>
  <c r="P2" i="1" s="1"/>
  <c r="Q2" i="1" s="1"/>
  <c r="Q7" i="1" l="1"/>
  <c r="N7" i="1"/>
  <c r="O7" i="1" s="1"/>
  <c r="N6" i="1"/>
  <c r="O6" i="1" s="1"/>
  <c r="N5" i="1"/>
  <c r="O5" i="1" s="1"/>
  <c r="N4" i="1"/>
  <c r="O4" i="1" s="1"/>
  <c r="N3" i="1"/>
  <c r="O3" i="1" s="1"/>
  <c r="N2" i="1"/>
  <c r="O2" i="1" s="1"/>
</calcChain>
</file>

<file path=xl/sharedStrings.xml><?xml version="1.0" encoding="utf-8"?>
<sst xmlns="http://schemas.openxmlformats.org/spreadsheetml/2006/main" count="59" uniqueCount="36">
  <si>
    <t>Agence intérim</t>
  </si>
  <si>
    <t>Poste</t>
  </si>
  <si>
    <t>Début Contrat initial</t>
  </si>
  <si>
    <t>Fin Contrat initial</t>
  </si>
  <si>
    <t>Souplesse Initiale</t>
  </si>
  <si>
    <t>Début Avenant</t>
  </si>
  <si>
    <t>Fin Avenant</t>
  </si>
  <si>
    <t>Souplesse Avenant</t>
  </si>
  <si>
    <t>Commentaires</t>
  </si>
  <si>
    <t>Fin de mission prévue le :</t>
  </si>
  <si>
    <t>Nbre jours de contrat (initial + prolongation</t>
  </si>
  <si>
    <t>15/10 au 21/10</t>
  </si>
  <si>
    <t>10/12 au 09/01/15</t>
  </si>
  <si>
    <t>06/10 au 30/10</t>
  </si>
  <si>
    <t>14/11 au 18/12</t>
  </si>
  <si>
    <t>17/10 au 17/11</t>
  </si>
  <si>
    <t>10/12 au 19/01/15</t>
  </si>
  <si>
    <t>26/11 au 02/12</t>
  </si>
  <si>
    <t>12/12 au 29/12</t>
  </si>
  <si>
    <t>22/12 au 29/12</t>
  </si>
  <si>
    <t>Nom</t>
  </si>
  <si>
    <t>Prénom</t>
  </si>
  <si>
    <t>a</t>
  </si>
  <si>
    <t>b</t>
  </si>
  <si>
    <t>c</t>
  </si>
  <si>
    <t>d</t>
  </si>
  <si>
    <t>Nbre de jours de Carence calendaires</t>
  </si>
  <si>
    <t>Equivalent temps plein Décembre 2014</t>
  </si>
  <si>
    <t>Date minimale à laquelle peut reprendre l'intérimaire</t>
  </si>
  <si>
    <t>Nbre de jours de Carence (Jours Ouvrés)</t>
  </si>
  <si>
    <t>Souplesse</t>
  </si>
  <si>
    <t>La durée du contrat s'apprécie en jours calendaires, mais le délais de carence se calcul en jours ouvrés</t>
  </si>
  <si>
    <t>commentaires</t>
  </si>
  <si>
    <t>24/12 - 6oct = 122 jours calendaires</t>
  </si>
  <si>
    <t>122+7 jours de souplesse</t>
  </si>
  <si>
    <t>Vrai chiffres pour le calcul du nombre de jours de contrat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</si>
</sst>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-mmm\-yy;@"/>
    <numFmt numFmtId="165" formatCode="0.0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1" fontId="1" fillId="0" borderId="2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64" fontId="2" fillId="2" borderId="3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0" fontId="3" fillId="5" borderId="7" xfId="0" applyFont="1" applyFill="1" applyBorder="1" applyAlignment="1">
      <alignment vertical="center" wrapText="1"/>
    </xf>
    <xf numFmtId="0" fontId="3" fillId="5" borderId="5" xfId="0" applyFont="1" applyFill="1" applyBorder="1" applyAlignment="1">
      <alignment horizontal="left" vertical="center" wrapText="1"/>
    </xf>
    <xf numFmtId="164" fontId="3" fillId="6" borderId="8" xfId="0" applyNumberFormat="1" applyFont="1" applyFill="1" applyBorder="1" applyAlignment="1">
      <alignment horizontal="center" vertical="center" wrapText="1"/>
    </xf>
    <xf numFmtId="0" fontId="3" fillId="6" borderId="8" xfId="0" applyFont="1" applyFill="1" applyBorder="1" applyAlignment="1">
      <alignment horizontal="left" vertical="center" wrapText="1"/>
    </xf>
    <xf numFmtId="164" fontId="0" fillId="7" borderId="8" xfId="0" applyNumberFormat="1" applyFont="1" applyFill="1" applyBorder="1" applyAlignment="1">
      <alignment horizontal="center" vertical="center" wrapText="1"/>
    </xf>
    <xf numFmtId="1" fontId="0" fillId="0" borderId="4" xfId="0" applyNumberFormat="1" applyFont="1" applyFill="1" applyBorder="1" applyAlignment="1">
      <alignment horizontal="center" vertical="center"/>
    </xf>
    <xf numFmtId="1" fontId="0" fillId="3" borderId="6" xfId="0" applyNumberFormat="1" applyFont="1" applyFill="1" applyBorder="1" applyAlignment="1">
      <alignment horizontal="center" vertical="center"/>
    </xf>
    <xf numFmtId="0" fontId="0" fillId="0" borderId="6" xfId="0" applyFont="1" applyBorder="1"/>
    <xf numFmtId="0" fontId="3" fillId="0" borderId="8" xfId="0" applyFont="1" applyFill="1" applyBorder="1" applyAlignment="1">
      <alignment vertical="center" wrapText="1"/>
    </xf>
    <xf numFmtId="1" fontId="0" fillId="0" borderId="5" xfId="0" applyNumberFormat="1" applyFont="1" applyFill="1" applyBorder="1" applyAlignment="1">
      <alignment horizontal="center" vertical="center"/>
    </xf>
    <xf numFmtId="1" fontId="0" fillId="3" borderId="8" xfId="0" applyNumberFormat="1" applyFont="1" applyFill="1" applyBorder="1" applyAlignment="1">
      <alignment horizontal="center" vertical="center"/>
    </xf>
    <xf numFmtId="0" fontId="0" fillId="0" borderId="8" xfId="0" applyFont="1" applyBorder="1"/>
    <xf numFmtId="0" fontId="2" fillId="2" borderId="9" xfId="0" applyFont="1" applyFill="1" applyBorder="1" applyAlignment="1">
      <alignment horizontal="center" vertical="center" wrapText="1"/>
    </xf>
    <xf numFmtId="1" fontId="1" fillId="3" borderId="1" xfId="0" applyNumberFormat="1" applyFont="1" applyFill="1" applyBorder="1" applyAlignment="1">
      <alignment horizontal="center" vertical="center" wrapText="1"/>
    </xf>
    <xf numFmtId="165" fontId="1" fillId="4" borderId="10" xfId="0" applyNumberFormat="1" applyFont="1" applyFill="1" applyBorder="1" applyAlignment="1">
      <alignment horizontal="center" vertical="center" wrapText="1"/>
    </xf>
    <xf numFmtId="14" fontId="3" fillId="0" borderId="5" xfId="0" applyNumberFormat="1" applyFont="1" applyFill="1" applyBorder="1" applyAlignment="1">
      <alignment horizontal="center" vertical="center"/>
    </xf>
    <xf numFmtId="1" fontId="1" fillId="8" borderId="2" xfId="0" applyNumberFormat="1" applyFont="1" applyFill="1" applyBorder="1" applyAlignment="1">
      <alignment horizontal="center" vertical="center" wrapText="1"/>
    </xf>
    <xf numFmtId="1" fontId="0" fillId="8" borderId="5" xfId="0" applyNumberFormat="1" applyFont="1" applyFill="1" applyBorder="1" applyAlignment="1">
      <alignment horizontal="center" vertical="center"/>
    </xf>
    <xf numFmtId="16" fontId="0" fillId="7" borderId="8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IDFBAT-GTMBTIDF-LD-DRH\ETT\Int&#233;rim%202014\Suivi%20int&#233;rimaires%20201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CEMBRE 2013"/>
      <sheetName val="Tab croisé Dec13"/>
      <sheetName val="JANVIER 2014"/>
      <sheetName val="Tab croisé Janv14"/>
      <sheetName val="FEVRIER 2014"/>
      <sheetName val="Tab croisé Fev14"/>
      <sheetName val="MARS"/>
      <sheetName val="Tab croisé Mars14"/>
      <sheetName val="AVRIL"/>
      <sheetName val="Tab croisé Avril14"/>
      <sheetName val="MAI"/>
      <sheetName val="Tab croisé Mai14"/>
      <sheetName val="JUIN"/>
      <sheetName val="Tab croisé Juin14"/>
      <sheetName val="JUILLET"/>
      <sheetName val="Tab croisé Juill14"/>
      <sheetName val="AOUT"/>
      <sheetName val="Tab croisé Août14"/>
      <sheetName val="SEPT"/>
      <sheetName val="Tab croisé Sept14"/>
      <sheetName val="OCT"/>
      <sheetName val="Tab croisé Oct14"/>
      <sheetName val="NOV"/>
      <sheetName val="Tab croisé Nov14"/>
      <sheetName val="DEC"/>
      <sheetName val="Tab croisé Dec14"/>
      <sheetName val="DEC (2)"/>
    </sheetNames>
    <sheetDataSet>
      <sheetData sheetId="0">
        <row r="1">
          <cell r="A1" t="str">
            <v>En cours</v>
          </cell>
        </row>
        <row r="2">
          <cell r="A2" t="str">
            <v>Mission terminée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U7"/>
  <sheetViews>
    <sheetView tabSelected="1" topLeftCell="D1" workbookViewId="0">
      <selection activeCell="T2" sqref="T2"/>
    </sheetView>
  </sheetViews>
  <sheetFormatPr baseColWidth="10" defaultColWidth="11.42578125" defaultRowHeight="15" x14ac:dyDescent="0.25"/>
  <cols>
    <col min="10" max="10" width="11.42578125" style="29"/>
    <col min="11" max="11" width="14.140625" bestFit="1" customWidth="1"/>
    <col min="12" max="12" width="10" bestFit="1" customWidth="1"/>
    <col min="14" max="14" width="12.5703125" customWidth="1"/>
    <col min="16" max="16" width="13" customWidth="1"/>
    <col min="17" max="17" width="12.7109375" customWidth="1"/>
    <col min="18" max="18" width="14.28515625" customWidth="1"/>
    <col min="20" max="20" width="35.85546875" style="29" customWidth="1"/>
  </cols>
  <sheetData>
    <row r="1" spans="1:21" ht="75.75" thickBot="1" x14ac:dyDescent="0.3">
      <c r="A1" s="22" t="s">
        <v>20</v>
      </c>
      <c r="B1" s="2" t="s">
        <v>21</v>
      </c>
      <c r="C1" s="2" t="s">
        <v>0</v>
      </c>
      <c r="D1" s="2" t="s">
        <v>1</v>
      </c>
      <c r="E1" s="4" t="s">
        <v>2</v>
      </c>
      <c r="F1" s="5" t="s">
        <v>3</v>
      </c>
      <c r="G1" s="6" t="s">
        <v>4</v>
      </c>
      <c r="H1" s="5" t="s">
        <v>5</v>
      </c>
      <c r="I1" s="5" t="s">
        <v>6</v>
      </c>
      <c r="J1" s="2" t="s">
        <v>7</v>
      </c>
      <c r="K1" s="3" t="s">
        <v>8</v>
      </c>
      <c r="L1" s="7" t="s">
        <v>30</v>
      </c>
      <c r="M1" s="7" t="s">
        <v>9</v>
      </c>
      <c r="N1" s="1" t="s">
        <v>10</v>
      </c>
      <c r="O1" s="1" t="s">
        <v>26</v>
      </c>
      <c r="P1" s="26" t="s">
        <v>10</v>
      </c>
      <c r="Q1" s="26" t="s">
        <v>29</v>
      </c>
      <c r="R1" s="23" t="s">
        <v>28</v>
      </c>
      <c r="S1" s="24" t="s">
        <v>27</v>
      </c>
      <c r="T1" s="31" t="s">
        <v>35</v>
      </c>
      <c r="U1" t="s">
        <v>32</v>
      </c>
    </row>
    <row r="2" spans="1:21" ht="30" x14ac:dyDescent="0.25">
      <c r="A2" s="8" t="s">
        <v>22</v>
      </c>
      <c r="B2" s="18" t="s">
        <v>23</v>
      </c>
      <c r="C2" s="10" t="s">
        <v>24</v>
      </c>
      <c r="D2" s="11" t="s">
        <v>25</v>
      </c>
      <c r="E2" s="12">
        <v>41918</v>
      </c>
      <c r="F2" s="12">
        <v>41929</v>
      </c>
      <c r="G2" s="13" t="s">
        <v>11</v>
      </c>
      <c r="H2" s="14">
        <v>41930</v>
      </c>
      <c r="I2" s="14">
        <v>41997</v>
      </c>
      <c r="J2" s="28" t="s">
        <v>12</v>
      </c>
      <c r="K2" s="11"/>
      <c r="L2" s="11"/>
      <c r="M2" s="25">
        <f t="shared" ref="M2:M6" si="0">IF(I2&lt;&gt;"",I2,F2)</f>
        <v>41997</v>
      </c>
      <c r="N2" s="19">
        <f t="shared" ref="N2:N7" si="1">(F2-E2)+1+(I2-H2)+1</f>
        <v>80</v>
      </c>
      <c r="O2" s="19">
        <f t="shared" ref="O2:Q7" si="2">IF(N2&lt;=14,N2/2,N2/3)</f>
        <v>26.666666666666668</v>
      </c>
      <c r="P2" s="27">
        <f t="shared" ref="P2:P7" si="3">NETWORKDAYS(E2,M2)</f>
        <v>58</v>
      </c>
      <c r="Q2" s="27">
        <f t="shared" si="2"/>
        <v>19.333333333333332</v>
      </c>
      <c r="R2" s="20"/>
      <c r="S2" s="21"/>
      <c r="T2" s="30" t="s">
        <v>33</v>
      </c>
      <c r="U2" t="s">
        <v>31</v>
      </c>
    </row>
    <row r="3" spans="1:21" ht="30" x14ac:dyDescent="0.25">
      <c r="A3" s="8" t="s">
        <v>22</v>
      </c>
      <c r="B3" s="9" t="s">
        <v>23</v>
      </c>
      <c r="C3" s="10" t="s">
        <v>24</v>
      </c>
      <c r="D3" s="11" t="s">
        <v>25</v>
      </c>
      <c r="E3" s="12">
        <v>41869</v>
      </c>
      <c r="F3" s="12">
        <v>41929</v>
      </c>
      <c r="G3" s="13" t="s">
        <v>13</v>
      </c>
      <c r="H3" s="14">
        <v>41930</v>
      </c>
      <c r="I3" s="14">
        <v>41971</v>
      </c>
      <c r="J3" s="28" t="s">
        <v>14</v>
      </c>
      <c r="K3" s="11"/>
      <c r="L3" s="11"/>
      <c r="M3" s="25">
        <f t="shared" si="0"/>
        <v>41971</v>
      </c>
      <c r="N3" s="15">
        <f t="shared" si="1"/>
        <v>103</v>
      </c>
      <c r="O3" s="15">
        <f t="shared" si="2"/>
        <v>34.333333333333336</v>
      </c>
      <c r="P3" s="27">
        <f t="shared" si="3"/>
        <v>75</v>
      </c>
      <c r="Q3" s="27">
        <f t="shared" si="2"/>
        <v>25</v>
      </c>
      <c r="R3" s="16"/>
      <c r="S3" s="17"/>
      <c r="T3" s="30">
        <v>103</v>
      </c>
    </row>
    <row r="4" spans="1:21" ht="30" x14ac:dyDescent="0.25">
      <c r="A4" s="8" t="s">
        <v>22</v>
      </c>
      <c r="B4" s="9" t="s">
        <v>23</v>
      </c>
      <c r="C4" s="10" t="s">
        <v>24</v>
      </c>
      <c r="D4" s="11" t="s">
        <v>25</v>
      </c>
      <c r="E4" s="12">
        <v>41876</v>
      </c>
      <c r="F4" s="12">
        <v>41943</v>
      </c>
      <c r="G4" s="13" t="s">
        <v>15</v>
      </c>
      <c r="H4" s="14">
        <v>41944</v>
      </c>
      <c r="I4" s="14">
        <v>41997</v>
      </c>
      <c r="J4" s="28" t="s">
        <v>16</v>
      </c>
      <c r="K4" s="11"/>
      <c r="L4" s="11"/>
      <c r="M4" s="25">
        <f t="shared" si="0"/>
        <v>41997</v>
      </c>
      <c r="N4" s="15">
        <f t="shared" si="1"/>
        <v>122</v>
      </c>
      <c r="O4" s="15">
        <f t="shared" si="2"/>
        <v>40.666666666666664</v>
      </c>
      <c r="P4" s="27">
        <f t="shared" si="3"/>
        <v>88</v>
      </c>
      <c r="Q4" s="27">
        <f t="shared" si="2"/>
        <v>29.333333333333332</v>
      </c>
      <c r="R4" s="16"/>
      <c r="S4" s="17"/>
      <c r="T4" s="30">
        <v>122</v>
      </c>
    </row>
    <row r="5" spans="1:21" ht="30" x14ac:dyDescent="0.25">
      <c r="A5" s="8" t="s">
        <v>22</v>
      </c>
      <c r="B5" s="9" t="s">
        <v>23</v>
      </c>
      <c r="C5" s="10" t="s">
        <v>24</v>
      </c>
      <c r="D5" s="11" t="s">
        <v>25</v>
      </c>
      <c r="E5" s="12">
        <v>41955</v>
      </c>
      <c r="F5" s="12">
        <v>41971</v>
      </c>
      <c r="G5" s="13" t="s">
        <v>17</v>
      </c>
      <c r="H5" s="14">
        <v>41972</v>
      </c>
      <c r="I5" s="14">
        <v>41992</v>
      </c>
      <c r="J5" s="28" t="s">
        <v>18</v>
      </c>
      <c r="K5" s="11"/>
      <c r="L5" s="11"/>
      <c r="M5" s="25">
        <f t="shared" si="0"/>
        <v>41992</v>
      </c>
      <c r="N5" s="15">
        <f t="shared" si="1"/>
        <v>38</v>
      </c>
      <c r="O5" s="15">
        <f t="shared" si="2"/>
        <v>12.666666666666666</v>
      </c>
      <c r="P5" s="27">
        <f t="shared" si="3"/>
        <v>28</v>
      </c>
      <c r="Q5" s="27">
        <f t="shared" si="2"/>
        <v>9.3333333333333339</v>
      </c>
      <c r="R5" s="16"/>
      <c r="S5" s="17"/>
      <c r="T5" s="30">
        <v>38</v>
      </c>
    </row>
    <row r="6" spans="1:21" ht="30" x14ac:dyDescent="0.25">
      <c r="A6" s="8" t="s">
        <v>22</v>
      </c>
      <c r="B6" s="9" t="s">
        <v>23</v>
      </c>
      <c r="C6" s="10" t="s">
        <v>24</v>
      </c>
      <c r="D6" s="11" t="s">
        <v>25</v>
      </c>
      <c r="E6" s="12">
        <v>41983</v>
      </c>
      <c r="F6" s="12">
        <v>41997</v>
      </c>
      <c r="G6" s="13" t="s">
        <v>19</v>
      </c>
      <c r="H6" s="14"/>
      <c r="I6" s="14"/>
      <c r="J6" s="28"/>
      <c r="K6" s="11"/>
      <c r="L6" s="11"/>
      <c r="M6" s="25">
        <f t="shared" si="0"/>
        <v>41997</v>
      </c>
      <c r="N6" s="15">
        <f t="shared" si="1"/>
        <v>16</v>
      </c>
      <c r="O6" s="15">
        <f t="shared" si="2"/>
        <v>5.333333333333333</v>
      </c>
      <c r="P6" s="27">
        <f t="shared" si="3"/>
        <v>11</v>
      </c>
      <c r="Q6" s="27">
        <f t="shared" si="2"/>
        <v>5.5</v>
      </c>
      <c r="R6" s="16"/>
      <c r="S6" s="17"/>
      <c r="T6" s="30">
        <v>16</v>
      </c>
    </row>
    <row r="7" spans="1:21" ht="30" x14ac:dyDescent="0.25">
      <c r="A7" s="8" t="s">
        <v>22</v>
      </c>
      <c r="B7" s="9" t="s">
        <v>23</v>
      </c>
      <c r="C7" s="10" t="s">
        <v>24</v>
      </c>
      <c r="D7" s="11" t="s">
        <v>25</v>
      </c>
      <c r="E7" s="12">
        <v>41876</v>
      </c>
      <c r="F7" s="12">
        <v>41943</v>
      </c>
      <c r="G7" s="13" t="s">
        <v>15</v>
      </c>
      <c r="H7" s="14">
        <v>41944</v>
      </c>
      <c r="I7" s="14">
        <v>41997</v>
      </c>
      <c r="J7" s="28" t="s">
        <v>16</v>
      </c>
      <c r="K7" s="11"/>
      <c r="L7" s="15">
        <v>7</v>
      </c>
      <c r="M7" s="25">
        <f>IF(I7&lt;&gt;"",I7,F7)+L7</f>
        <v>42004</v>
      </c>
      <c r="N7" s="15">
        <f t="shared" si="1"/>
        <v>122</v>
      </c>
      <c r="O7" s="15">
        <f t="shared" si="2"/>
        <v>40.666666666666664</v>
      </c>
      <c r="P7" s="27">
        <f t="shared" si="3"/>
        <v>93</v>
      </c>
      <c r="Q7" s="27">
        <f t="shared" si="2"/>
        <v>31</v>
      </c>
      <c r="R7" s="16"/>
      <c r="S7" s="17"/>
      <c r="T7" s="30" t="s">
        <v>34</v>
      </c>
    </row>
  </sheetData>
  <pageMargins left="0.7" right="0.7" top="0.75" bottom="0.75" header="0.3" footer="0.3"/>
  <pageSetup paperSize="9" orientation="portrait" r:id="rId1"/>
  <ignoredErrors>
    <ignoredError sqref="P2:P7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VINCI CONSTRUCTION FRANCE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DELACOUR Marianne</dc:creator>
  <cp:lastModifiedBy>DELACOUR Marianne</cp:lastModifiedBy>
  <dcterms:created xsi:type="dcterms:W3CDTF">2015-01-06T12:36:30Z</dcterms:created>
  <dcterms:modified xsi:type="dcterms:W3CDTF">2015-01-14T12:44:20Z</dcterms:modified>
</cp:coreProperties>
</file>