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slicers/slicer1.xml" ContentType="application/vnd.ms-excel.slicer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0F54F1A7-3297-4978-AE84-929C59030208}" xr6:coauthVersionLast="45" xr6:coauthVersionMax="45" xr10:uidLastSave="{00000000-0000-0000-0000-000000000000}"/>
  <bookViews>
    <workbookView xWindow="-120" yWindow="-120" windowWidth="24240" windowHeight="13140" tabRatio="764" activeTab="1" xr2:uid="{508EBEAA-85E7-47F6-9305-51AE245C4DE6}"/>
  </bookViews>
  <sheets>
    <sheet name="Congé" sheetId="3" r:id="rId1"/>
    <sheet name="Janvier" sheetId="6" r:id="rId2"/>
    <sheet name="Février" sheetId="10" r:id="rId3"/>
    <sheet name="Mars" sheetId="9" r:id="rId4"/>
    <sheet name="Avril" sheetId="11" r:id="rId5"/>
    <sheet name="Mai" sheetId="12" r:id="rId6"/>
    <sheet name="Juin" sheetId="13" r:id="rId7"/>
    <sheet name="Juillet" sheetId="14" r:id="rId8"/>
    <sheet name="Août" sheetId="15" r:id="rId9"/>
    <sheet name="Septembre" sheetId="16" r:id="rId10"/>
    <sheet name="Octobre" sheetId="17" r:id="rId11"/>
    <sheet name="Novembre" sheetId="18" r:id="rId12"/>
    <sheet name="Décembre" sheetId="19" r:id="rId13"/>
    <sheet name="Synthèse" sheetId="8" r:id="rId14"/>
    <sheet name="Paramètres" sheetId="5" r:id="rId15"/>
  </sheets>
  <functionGroups builtInGroupCount="19"/>
  <definedNames>
    <definedName name="Critères_Abences">OFFSET(Paramètres!$E$2,,,COUNTA(Paramètres!$E$2:$E$44))</definedName>
    <definedName name="ETP">OFFSET(Paramètres!$C$2,,,COUNTA(Paramètres!$C:$C)-1)</definedName>
    <definedName name="JoursFeries">Paramètres!$L$2:$L$14</definedName>
    <definedName name="ListeAbregeeSalaries">OFFSET(Paramètres!$B$2,,,COUNTIF(Paramètres!$B:$B,"&gt;*&lt;")-1)</definedName>
    <definedName name="ListeSalaries">OFFSET(Paramètres!$A$2,,,COUNTA(Paramètres!$A$2:$A$49))</definedName>
    <definedName name="Segment_Liste_des_salariés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9" i="6" l="1"/>
  <c r="D67" i="6"/>
  <c r="D45" i="6"/>
  <c r="D23" i="6"/>
  <c r="D1" i="6"/>
  <c r="D89" i="12"/>
  <c r="D67" i="12"/>
  <c r="D45" i="12"/>
  <c r="D92" i="10"/>
  <c r="D92" i="6"/>
  <c r="D92" i="16"/>
  <c r="D70" i="10"/>
  <c r="D70" i="9"/>
  <c r="D70" i="11"/>
  <c r="D48" i="10"/>
  <c r="D48" i="12"/>
  <c r="D48" i="18"/>
  <c r="D26" i="10"/>
  <c r="D26" i="9"/>
  <c r="D26" i="11"/>
  <c r="D4" i="6"/>
  <c r="D4" i="18"/>
  <c r="D4" i="11"/>
  <c r="D92" i="14"/>
  <c r="D70" i="18"/>
  <c r="D48" i="9"/>
  <c r="D26" i="18"/>
  <c r="D4" i="19"/>
  <c r="D92" i="13"/>
  <c r="D92" i="9"/>
  <c r="D92" i="11"/>
  <c r="D70" i="13"/>
  <c r="D70" i="14"/>
  <c r="D70" i="15"/>
  <c r="D48" i="13"/>
  <c r="D48" i="6"/>
  <c r="D48" i="11"/>
  <c r="D26" i="13"/>
  <c r="D26" i="14"/>
  <c r="D26" i="15"/>
  <c r="D4" i="10"/>
  <c r="D4" i="9"/>
  <c r="D4" i="15"/>
  <c r="D70" i="17"/>
  <c r="D48" i="17"/>
  <c r="D26" i="17"/>
  <c r="D4" i="13"/>
  <c r="D92" i="17"/>
  <c r="D92" i="12"/>
  <c r="D92" i="18"/>
  <c r="D92" i="19"/>
  <c r="D70" i="6"/>
  <c r="D70" i="16"/>
  <c r="D70" i="12"/>
  <c r="D48" i="15"/>
  <c r="D48" i="14"/>
  <c r="D48" i="16"/>
  <c r="D26" i="6"/>
  <c r="D26" i="16"/>
  <c r="D26" i="12"/>
  <c r="D4" i="17"/>
  <c r="D4" i="16"/>
  <c r="D4" i="12"/>
  <c r="D92" i="15"/>
  <c r="D70" i="19"/>
  <c r="D48" i="19"/>
  <c r="D26" i="19"/>
  <c r="D4" i="14"/>
  <c r="D23" i="12" l="1"/>
  <c r="D1" i="12" l="1"/>
  <c r="P90" i="19" l="1"/>
  <c r="Q90" i="19" s="1"/>
  <c r="J89" i="19"/>
  <c r="P68" i="19"/>
  <c r="P69" i="19" s="1"/>
  <c r="J67" i="19"/>
  <c r="P46" i="19"/>
  <c r="P47" i="19" s="1"/>
  <c r="J45" i="19"/>
  <c r="P24" i="19"/>
  <c r="Q24" i="19" s="1"/>
  <c r="J23" i="19"/>
  <c r="P2" i="19"/>
  <c r="Q2" i="19" s="1"/>
  <c r="J1" i="19"/>
  <c r="P90" i="18"/>
  <c r="Q90" i="18" s="1"/>
  <c r="J89" i="18"/>
  <c r="Q68" i="18"/>
  <c r="Q69" i="18" s="1"/>
  <c r="P68" i="18"/>
  <c r="P69" i="18" s="1"/>
  <c r="J67" i="18"/>
  <c r="P46" i="18"/>
  <c r="P47" i="18" s="1"/>
  <c r="J45" i="18"/>
  <c r="P25" i="18"/>
  <c r="Q24" i="18"/>
  <c r="R24" i="18" s="1"/>
  <c r="P24" i="18"/>
  <c r="J23" i="18"/>
  <c r="P2" i="18"/>
  <c r="Q2" i="18" s="1"/>
  <c r="J1" i="18"/>
  <c r="P91" i="17"/>
  <c r="P90" i="17"/>
  <c r="Q90" i="17" s="1"/>
  <c r="J89" i="17"/>
  <c r="P68" i="17"/>
  <c r="P69" i="17" s="1"/>
  <c r="J67" i="17"/>
  <c r="P46" i="17"/>
  <c r="P47" i="17" s="1"/>
  <c r="J45" i="17"/>
  <c r="P24" i="17"/>
  <c r="Q24" i="17" s="1"/>
  <c r="J23" i="17"/>
  <c r="P2" i="17"/>
  <c r="Q2" i="17" s="1"/>
  <c r="J1" i="17"/>
  <c r="P90" i="16"/>
  <c r="Q90" i="16" s="1"/>
  <c r="J89" i="16"/>
  <c r="P68" i="16"/>
  <c r="P69" i="16" s="1"/>
  <c r="J67" i="16"/>
  <c r="P46" i="16"/>
  <c r="P47" i="16" s="1"/>
  <c r="J45" i="16"/>
  <c r="P24" i="16"/>
  <c r="Q24" i="16" s="1"/>
  <c r="J23" i="16"/>
  <c r="P2" i="16"/>
  <c r="Q2" i="16" s="1"/>
  <c r="J1" i="16"/>
  <c r="P90" i="15"/>
  <c r="Q90" i="15" s="1"/>
  <c r="J89" i="15"/>
  <c r="Q68" i="15"/>
  <c r="Q69" i="15" s="1"/>
  <c r="P68" i="15"/>
  <c r="P69" i="15" s="1"/>
  <c r="J67" i="15"/>
  <c r="P46" i="15"/>
  <c r="P47" i="15" s="1"/>
  <c r="J45" i="15"/>
  <c r="P24" i="15"/>
  <c r="Q24" i="15" s="1"/>
  <c r="J23" i="15"/>
  <c r="P2" i="15"/>
  <c r="P3" i="15" s="1"/>
  <c r="J1" i="15"/>
  <c r="P90" i="14"/>
  <c r="Q90" i="14" s="1"/>
  <c r="J89" i="14"/>
  <c r="P68" i="14"/>
  <c r="P69" i="14" s="1"/>
  <c r="J67" i="14"/>
  <c r="Q46" i="14"/>
  <c r="Q47" i="14" s="1"/>
  <c r="P46" i="14"/>
  <c r="P47" i="14" s="1"/>
  <c r="J45" i="14"/>
  <c r="P25" i="14"/>
  <c r="P24" i="14"/>
  <c r="Q24" i="14" s="1"/>
  <c r="J23" i="14"/>
  <c r="P2" i="14"/>
  <c r="Q2" i="14" s="1"/>
  <c r="J1" i="14"/>
  <c r="P90" i="13"/>
  <c r="Q90" i="13" s="1"/>
  <c r="J89" i="13"/>
  <c r="P68" i="13"/>
  <c r="Q68" i="13" s="1"/>
  <c r="Q69" i="13" s="1"/>
  <c r="J67" i="13"/>
  <c r="P46" i="13"/>
  <c r="P47" i="13" s="1"/>
  <c r="J45" i="13"/>
  <c r="P24" i="13"/>
  <c r="Q24" i="13" s="1"/>
  <c r="J23" i="13"/>
  <c r="P2" i="13"/>
  <c r="Q2" i="13" s="1"/>
  <c r="J1" i="13"/>
  <c r="P90" i="12"/>
  <c r="Q90" i="12" s="1"/>
  <c r="J89" i="12"/>
  <c r="P68" i="12"/>
  <c r="P69" i="12" s="1"/>
  <c r="J67" i="12"/>
  <c r="P46" i="12"/>
  <c r="P47" i="12" s="1"/>
  <c r="J45" i="12"/>
  <c r="P25" i="12"/>
  <c r="P24" i="12"/>
  <c r="Q24" i="12" s="1"/>
  <c r="J23" i="12"/>
  <c r="P2" i="12"/>
  <c r="Q2" i="12" s="1"/>
  <c r="J1" i="12"/>
  <c r="Q90" i="11"/>
  <c r="Q91" i="11" s="1"/>
  <c r="P90" i="11"/>
  <c r="P91" i="11" s="1"/>
  <c r="J89" i="11"/>
  <c r="P68" i="11"/>
  <c r="P69" i="11" s="1"/>
  <c r="J67" i="11"/>
  <c r="P46" i="11"/>
  <c r="Q46" i="11" s="1"/>
  <c r="J45" i="11"/>
  <c r="P24" i="11"/>
  <c r="Q24" i="11" s="1"/>
  <c r="J23" i="11"/>
  <c r="Q2" i="11"/>
  <c r="Q3" i="11" s="1"/>
  <c r="P2" i="11"/>
  <c r="P3" i="11" s="1"/>
  <c r="J1" i="11"/>
  <c r="P91" i="10"/>
  <c r="P90" i="10"/>
  <c r="Q90" i="10" s="1"/>
  <c r="J89" i="10"/>
  <c r="P68" i="10"/>
  <c r="P69" i="10" s="1"/>
  <c r="J67" i="10"/>
  <c r="P46" i="10"/>
  <c r="P47" i="10" s="1"/>
  <c r="J45" i="10"/>
  <c r="P24" i="10"/>
  <c r="Q24" i="10" s="1"/>
  <c r="J23" i="10"/>
  <c r="P2" i="10"/>
  <c r="Q2" i="10" s="1"/>
  <c r="J1" i="10"/>
  <c r="P90" i="9"/>
  <c r="Q90" i="9" s="1"/>
  <c r="J89" i="9"/>
  <c r="P68" i="9"/>
  <c r="Q68" i="9" s="1"/>
  <c r="Q69" i="9" s="1"/>
  <c r="J67" i="9"/>
  <c r="P46" i="9"/>
  <c r="P47" i="9" s="1"/>
  <c r="J45" i="9"/>
  <c r="P24" i="9"/>
  <c r="Q24" i="9" s="1"/>
  <c r="J23" i="9"/>
  <c r="P2" i="9"/>
  <c r="Q2" i="9" s="1"/>
  <c r="J1" i="9"/>
  <c r="Q68" i="19" l="1"/>
  <c r="Q69" i="19" s="1"/>
  <c r="P25" i="19"/>
  <c r="Q68" i="17"/>
  <c r="Q69" i="17" s="1"/>
  <c r="P25" i="17"/>
  <c r="P3" i="17"/>
  <c r="Q68" i="16"/>
  <c r="Q69" i="16" s="1"/>
  <c r="P25" i="16"/>
  <c r="P25" i="15"/>
  <c r="Q2" i="15"/>
  <c r="P91" i="14"/>
  <c r="Q68" i="14"/>
  <c r="Q69" i="14" s="1"/>
  <c r="P3" i="14"/>
  <c r="P69" i="13"/>
  <c r="P25" i="13"/>
  <c r="Q68" i="12"/>
  <c r="Q69" i="12" s="1"/>
  <c r="P47" i="11"/>
  <c r="Q25" i="11"/>
  <c r="R24" i="11"/>
  <c r="R25" i="11" s="1"/>
  <c r="P25" i="11"/>
  <c r="P69" i="9"/>
  <c r="P25" i="9"/>
  <c r="Q68" i="10"/>
  <c r="Q69" i="10" s="1"/>
  <c r="P25" i="10"/>
  <c r="P3" i="10"/>
  <c r="Q3" i="19"/>
  <c r="R2" i="19"/>
  <c r="R24" i="19"/>
  <c r="Q25" i="19"/>
  <c r="R90" i="19"/>
  <c r="Q91" i="19"/>
  <c r="P3" i="19"/>
  <c r="Q46" i="19"/>
  <c r="R68" i="19"/>
  <c r="P91" i="19"/>
  <c r="R25" i="18"/>
  <c r="S24" i="18"/>
  <c r="Q3" i="18"/>
  <c r="R2" i="18"/>
  <c r="Q91" i="18"/>
  <c r="R90" i="18"/>
  <c r="P3" i="18"/>
  <c r="Q25" i="18"/>
  <c r="Q46" i="18"/>
  <c r="R68" i="18"/>
  <c r="P91" i="18"/>
  <c r="R24" i="17"/>
  <c r="Q25" i="17"/>
  <c r="R2" i="17"/>
  <c r="Q3" i="17"/>
  <c r="R90" i="17"/>
  <c r="Q91" i="17"/>
  <c r="Q46" i="17"/>
  <c r="R68" i="17"/>
  <c r="Q3" i="16"/>
  <c r="R2" i="16"/>
  <c r="R24" i="16"/>
  <c r="Q25" i="16"/>
  <c r="R90" i="16"/>
  <c r="Q91" i="16"/>
  <c r="P3" i="16"/>
  <c r="Q46" i="16"/>
  <c r="R68" i="16"/>
  <c r="P91" i="16"/>
  <c r="R24" i="15"/>
  <c r="Q25" i="15"/>
  <c r="Q91" i="15"/>
  <c r="R90" i="15"/>
  <c r="Q46" i="15"/>
  <c r="R68" i="15"/>
  <c r="P91" i="15"/>
  <c r="R24" i="14"/>
  <c r="Q25" i="14"/>
  <c r="R2" i="14"/>
  <c r="Q3" i="14"/>
  <c r="R90" i="14"/>
  <c r="Q91" i="14"/>
  <c r="R68" i="14"/>
  <c r="R46" i="14"/>
  <c r="Q3" i="13"/>
  <c r="R2" i="13"/>
  <c r="R24" i="13"/>
  <c r="Q25" i="13"/>
  <c r="Q91" i="13"/>
  <c r="R90" i="13"/>
  <c r="P3" i="13"/>
  <c r="Q46" i="13"/>
  <c r="R68" i="13"/>
  <c r="P91" i="13"/>
  <c r="Q3" i="12"/>
  <c r="R2" i="12"/>
  <c r="R24" i="12"/>
  <c r="Q25" i="12"/>
  <c r="Q91" i="12"/>
  <c r="R90" i="12"/>
  <c r="P3" i="12"/>
  <c r="Q46" i="12"/>
  <c r="R68" i="12"/>
  <c r="P91" i="12"/>
  <c r="R46" i="11"/>
  <c r="Q47" i="11"/>
  <c r="R2" i="11"/>
  <c r="S24" i="11"/>
  <c r="Q68" i="11"/>
  <c r="R90" i="11"/>
  <c r="R24" i="10"/>
  <c r="Q25" i="10"/>
  <c r="R2" i="10"/>
  <c r="Q3" i="10"/>
  <c r="Q91" i="10"/>
  <c r="R90" i="10"/>
  <c r="Q46" i="10"/>
  <c r="R68" i="10"/>
  <c r="Q3" i="9"/>
  <c r="R2" i="9"/>
  <c r="R24" i="9"/>
  <c r="Q25" i="9"/>
  <c r="R90" i="9"/>
  <c r="Q91" i="9"/>
  <c r="P3" i="9"/>
  <c r="Q46" i="9"/>
  <c r="R68" i="9"/>
  <c r="P91" i="9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S66" i="8" l="1"/>
  <c r="N66" i="8"/>
  <c r="M66" i="8"/>
  <c r="S62" i="8"/>
  <c r="N62" i="8"/>
  <c r="M62" i="8"/>
  <c r="S58" i="8"/>
  <c r="N58" i="8"/>
  <c r="M58" i="8"/>
  <c r="S54" i="8"/>
  <c r="N54" i="8"/>
  <c r="M54" i="8"/>
  <c r="S50" i="8"/>
  <c r="N50" i="8"/>
  <c r="M50" i="8"/>
  <c r="S46" i="8"/>
  <c r="N46" i="8"/>
  <c r="M46" i="8"/>
  <c r="S42" i="8"/>
  <c r="N42" i="8"/>
  <c r="M42" i="8"/>
  <c r="S38" i="8"/>
  <c r="N38" i="8"/>
  <c r="M38" i="8"/>
  <c r="S65" i="8"/>
  <c r="N65" i="8"/>
  <c r="M65" i="8"/>
  <c r="S61" i="8"/>
  <c r="N61" i="8"/>
  <c r="M61" i="8"/>
  <c r="S57" i="8"/>
  <c r="N57" i="8"/>
  <c r="M57" i="8"/>
  <c r="S53" i="8"/>
  <c r="N53" i="8"/>
  <c r="M53" i="8"/>
  <c r="S49" i="8"/>
  <c r="N49" i="8"/>
  <c r="M49" i="8"/>
  <c r="S45" i="8"/>
  <c r="N45" i="8"/>
  <c r="M45" i="8"/>
  <c r="S41" i="8"/>
  <c r="N41" i="8"/>
  <c r="M41" i="8"/>
  <c r="S37" i="8"/>
  <c r="N37" i="8"/>
  <c r="M37" i="8"/>
  <c r="S68" i="8"/>
  <c r="M68" i="8"/>
  <c r="N68" i="8"/>
  <c r="S64" i="8"/>
  <c r="M64" i="8"/>
  <c r="N64" i="8"/>
  <c r="S60" i="8"/>
  <c r="M60" i="8"/>
  <c r="N60" i="8"/>
  <c r="S56" i="8"/>
  <c r="M56" i="8"/>
  <c r="N56" i="8"/>
  <c r="S52" i="8"/>
  <c r="M52" i="8"/>
  <c r="N52" i="8"/>
  <c r="S48" i="8"/>
  <c r="M48" i="8"/>
  <c r="N48" i="8"/>
  <c r="S44" i="8"/>
  <c r="M44" i="8"/>
  <c r="N44" i="8"/>
  <c r="S40" i="8"/>
  <c r="M40" i="8"/>
  <c r="N40" i="8"/>
  <c r="S67" i="8"/>
  <c r="M67" i="8"/>
  <c r="N67" i="8"/>
  <c r="S63" i="8"/>
  <c r="M63" i="8"/>
  <c r="N63" i="8"/>
  <c r="S59" i="8"/>
  <c r="M59" i="8"/>
  <c r="N59" i="8"/>
  <c r="S55" i="8"/>
  <c r="M55" i="8"/>
  <c r="N55" i="8"/>
  <c r="S51" i="8"/>
  <c r="M51" i="8"/>
  <c r="N51" i="8"/>
  <c r="S47" i="8"/>
  <c r="M47" i="8"/>
  <c r="N47" i="8"/>
  <c r="S43" i="8"/>
  <c r="M43" i="8"/>
  <c r="N43" i="8"/>
  <c r="S39" i="8"/>
  <c r="M39" i="8"/>
  <c r="N39" i="8"/>
  <c r="D61" i="8"/>
  <c r="W61" i="8"/>
  <c r="V61" i="8"/>
  <c r="E61" i="8"/>
  <c r="J61" i="8"/>
  <c r="T61" i="8"/>
  <c r="P61" i="8"/>
  <c r="G61" i="8"/>
  <c r="K61" i="8"/>
  <c r="AC61" i="8"/>
  <c r="Q61" i="8"/>
  <c r="Z61" i="8"/>
  <c r="H61" i="8"/>
  <c r="Y61" i="8"/>
  <c r="AB61" i="8"/>
  <c r="D49" i="8"/>
  <c r="W49" i="8"/>
  <c r="V49" i="8"/>
  <c r="E49" i="8"/>
  <c r="J49" i="8"/>
  <c r="T49" i="8"/>
  <c r="P49" i="8"/>
  <c r="G49" i="8"/>
  <c r="AC49" i="8"/>
  <c r="K49" i="8"/>
  <c r="Q49" i="8"/>
  <c r="Z49" i="8"/>
  <c r="H49" i="8"/>
  <c r="Y49" i="8"/>
  <c r="AB49" i="8"/>
  <c r="D37" i="8"/>
  <c r="W37" i="8"/>
  <c r="V37" i="8"/>
  <c r="E37" i="8"/>
  <c r="J37" i="8"/>
  <c r="T37" i="8"/>
  <c r="P37" i="8"/>
  <c r="G37" i="8"/>
  <c r="AC37" i="8"/>
  <c r="Q37" i="8"/>
  <c r="Z37" i="8"/>
  <c r="H37" i="8"/>
  <c r="Y37" i="8"/>
  <c r="K37" i="8"/>
  <c r="AB37" i="8"/>
  <c r="V64" i="8"/>
  <c r="E64" i="8"/>
  <c r="J64" i="8"/>
  <c r="K64" i="8"/>
  <c r="AC64" i="8"/>
  <c r="W64" i="8"/>
  <c r="Z64" i="8"/>
  <c r="H64" i="8"/>
  <c r="T64" i="8"/>
  <c r="P64" i="8"/>
  <c r="Y64" i="8"/>
  <c r="D64" i="8"/>
  <c r="AB64" i="8"/>
  <c r="G64" i="8"/>
  <c r="Q64" i="8"/>
  <c r="V60" i="8"/>
  <c r="E60" i="8"/>
  <c r="W60" i="8"/>
  <c r="D60" i="8"/>
  <c r="J60" i="8"/>
  <c r="K60" i="8"/>
  <c r="AC60" i="8"/>
  <c r="T60" i="8"/>
  <c r="Z60" i="8"/>
  <c r="H60" i="8"/>
  <c r="P60" i="8"/>
  <c r="Q60" i="8"/>
  <c r="AB60" i="8"/>
  <c r="G60" i="8"/>
  <c r="Y60" i="8"/>
  <c r="V56" i="8"/>
  <c r="E56" i="8"/>
  <c r="J56" i="8"/>
  <c r="D56" i="8"/>
  <c r="K56" i="8"/>
  <c r="W56" i="8"/>
  <c r="T56" i="8"/>
  <c r="AC56" i="8"/>
  <c r="P56" i="8"/>
  <c r="Z56" i="8"/>
  <c r="H56" i="8"/>
  <c r="Q56" i="8"/>
  <c r="G56" i="8"/>
  <c r="AB56" i="8"/>
  <c r="Y56" i="8"/>
  <c r="V52" i="8"/>
  <c r="E52" i="8"/>
  <c r="D52" i="8"/>
  <c r="W52" i="8"/>
  <c r="J52" i="8"/>
  <c r="K52" i="8"/>
  <c r="P52" i="8"/>
  <c r="AC52" i="8"/>
  <c r="Z52" i="8"/>
  <c r="H52" i="8"/>
  <c r="G52" i="8"/>
  <c r="Y52" i="8"/>
  <c r="T52" i="8"/>
  <c r="Q52" i="8"/>
  <c r="AB52" i="8"/>
  <c r="V48" i="8"/>
  <c r="E48" i="8"/>
  <c r="J48" i="8"/>
  <c r="K48" i="8"/>
  <c r="AC48" i="8"/>
  <c r="Z48" i="8"/>
  <c r="H48" i="8"/>
  <c r="D48" i="8"/>
  <c r="T48" i="8"/>
  <c r="G48" i="8"/>
  <c r="Y48" i="8"/>
  <c r="AB48" i="8"/>
  <c r="P48" i="8"/>
  <c r="Q48" i="8"/>
  <c r="W48" i="8"/>
  <c r="V44" i="8"/>
  <c r="E44" i="8"/>
  <c r="W44" i="8"/>
  <c r="D44" i="8"/>
  <c r="J44" i="8"/>
  <c r="K44" i="8"/>
  <c r="AC44" i="8"/>
  <c r="T44" i="8"/>
  <c r="Z44" i="8"/>
  <c r="H44" i="8"/>
  <c r="P44" i="8"/>
  <c r="AB44" i="8"/>
  <c r="Q44" i="8"/>
  <c r="G44" i="8"/>
  <c r="Y44" i="8"/>
  <c r="V40" i="8"/>
  <c r="E40" i="8"/>
  <c r="J40" i="8"/>
  <c r="D40" i="8"/>
  <c r="K40" i="8"/>
  <c r="T40" i="8"/>
  <c r="AC40" i="8"/>
  <c r="P40" i="8"/>
  <c r="Z40" i="8"/>
  <c r="H40" i="8"/>
  <c r="W40" i="8"/>
  <c r="Q40" i="8"/>
  <c r="G40" i="8"/>
  <c r="AB40" i="8"/>
  <c r="Y40" i="8"/>
  <c r="D57" i="8"/>
  <c r="W57" i="8"/>
  <c r="V57" i="8"/>
  <c r="E57" i="8"/>
  <c r="J57" i="8"/>
  <c r="T57" i="8"/>
  <c r="P57" i="8"/>
  <c r="K57" i="8"/>
  <c r="G57" i="8"/>
  <c r="AC57" i="8"/>
  <c r="Q57" i="8"/>
  <c r="Z57" i="8"/>
  <c r="H57" i="8"/>
  <c r="Y57" i="8"/>
  <c r="AB57" i="8"/>
  <c r="D45" i="8"/>
  <c r="W45" i="8"/>
  <c r="V45" i="8"/>
  <c r="E45" i="8"/>
  <c r="J45" i="8"/>
  <c r="T45" i="8"/>
  <c r="P45" i="8"/>
  <c r="G45" i="8"/>
  <c r="K45" i="8"/>
  <c r="AC45" i="8"/>
  <c r="Q45" i="8"/>
  <c r="Z45" i="8"/>
  <c r="H45" i="8"/>
  <c r="AB45" i="8"/>
  <c r="Y45" i="8"/>
  <c r="V67" i="8"/>
  <c r="E67" i="8"/>
  <c r="J67" i="8"/>
  <c r="D67" i="8"/>
  <c r="W67" i="8"/>
  <c r="K67" i="8"/>
  <c r="T67" i="8"/>
  <c r="P67" i="8"/>
  <c r="Q67" i="8"/>
  <c r="Z67" i="8"/>
  <c r="H67" i="8"/>
  <c r="G67" i="8"/>
  <c r="AB67" i="8"/>
  <c r="AC67" i="8"/>
  <c r="Y67" i="8"/>
  <c r="V63" i="8"/>
  <c r="E63" i="8"/>
  <c r="J63" i="8"/>
  <c r="D63" i="8"/>
  <c r="W63" i="8"/>
  <c r="K63" i="8"/>
  <c r="T63" i="8"/>
  <c r="P63" i="8"/>
  <c r="Q63" i="8"/>
  <c r="Z63" i="8"/>
  <c r="H63" i="8"/>
  <c r="G63" i="8"/>
  <c r="AB63" i="8"/>
  <c r="AC63" i="8"/>
  <c r="Y63" i="8"/>
  <c r="V59" i="8"/>
  <c r="E59" i="8"/>
  <c r="J59" i="8"/>
  <c r="D59" i="8"/>
  <c r="W59" i="8"/>
  <c r="K59" i="8"/>
  <c r="T59" i="8"/>
  <c r="P59" i="8"/>
  <c r="Q59" i="8"/>
  <c r="Z59" i="8"/>
  <c r="H59" i="8"/>
  <c r="G59" i="8"/>
  <c r="AC59" i="8"/>
  <c r="AB59" i="8"/>
  <c r="Y59" i="8"/>
  <c r="V55" i="8"/>
  <c r="E55" i="8"/>
  <c r="J55" i="8"/>
  <c r="D55" i="8"/>
  <c r="W55" i="8"/>
  <c r="K55" i="8"/>
  <c r="T55" i="8"/>
  <c r="P55" i="8"/>
  <c r="Q55" i="8"/>
  <c r="Z55" i="8"/>
  <c r="H55" i="8"/>
  <c r="Y55" i="8"/>
  <c r="G55" i="8"/>
  <c r="AB55" i="8"/>
  <c r="AC55" i="8"/>
  <c r="V51" i="8"/>
  <c r="E51" i="8"/>
  <c r="J51" i="8"/>
  <c r="D51" i="8"/>
  <c r="W51" i="8"/>
  <c r="K51" i="8"/>
  <c r="T51" i="8"/>
  <c r="P51" i="8"/>
  <c r="Q51" i="8"/>
  <c r="Z51" i="8"/>
  <c r="H51" i="8"/>
  <c r="Y51" i="8"/>
  <c r="G51" i="8"/>
  <c r="AB51" i="8"/>
  <c r="AC51" i="8"/>
  <c r="V47" i="8"/>
  <c r="E47" i="8"/>
  <c r="J47" i="8"/>
  <c r="D47" i="8"/>
  <c r="W47" i="8"/>
  <c r="K47" i="8"/>
  <c r="T47" i="8"/>
  <c r="P47" i="8"/>
  <c r="Q47" i="8"/>
  <c r="Z47" i="8"/>
  <c r="H47" i="8"/>
  <c r="Y47" i="8"/>
  <c r="G47" i="8"/>
  <c r="AB47" i="8"/>
  <c r="AC47" i="8"/>
  <c r="V43" i="8"/>
  <c r="E43" i="8"/>
  <c r="J43" i="8"/>
  <c r="D43" i="8"/>
  <c r="W43" i="8"/>
  <c r="K43" i="8"/>
  <c r="T43" i="8"/>
  <c r="P43" i="8"/>
  <c r="Q43" i="8"/>
  <c r="Z43" i="8"/>
  <c r="H43" i="8"/>
  <c r="Y43" i="8"/>
  <c r="G43" i="8"/>
  <c r="AC43" i="8"/>
  <c r="AB43" i="8"/>
  <c r="V39" i="8"/>
  <c r="E39" i="8"/>
  <c r="J39" i="8"/>
  <c r="D39" i="8"/>
  <c r="W39" i="8"/>
  <c r="K39" i="8"/>
  <c r="T39" i="8"/>
  <c r="P39" i="8"/>
  <c r="Q39" i="8"/>
  <c r="Z39" i="8"/>
  <c r="H39" i="8"/>
  <c r="Y39" i="8"/>
  <c r="G39" i="8"/>
  <c r="AB39" i="8"/>
  <c r="AC39" i="8"/>
  <c r="D65" i="8"/>
  <c r="W65" i="8"/>
  <c r="V65" i="8"/>
  <c r="E65" i="8"/>
  <c r="J65" i="8"/>
  <c r="T65" i="8"/>
  <c r="P65" i="8"/>
  <c r="G65" i="8"/>
  <c r="AC65" i="8"/>
  <c r="K65" i="8"/>
  <c r="Q65" i="8"/>
  <c r="Z65" i="8"/>
  <c r="H65" i="8"/>
  <c r="Y65" i="8"/>
  <c r="AB65" i="8"/>
  <c r="D53" i="8"/>
  <c r="W53" i="8"/>
  <c r="V53" i="8"/>
  <c r="E53" i="8"/>
  <c r="J53" i="8"/>
  <c r="T53" i="8"/>
  <c r="P53" i="8"/>
  <c r="G53" i="8"/>
  <c r="AC53" i="8"/>
  <c r="Q53" i="8"/>
  <c r="Z53" i="8"/>
  <c r="H53" i="8"/>
  <c r="K53" i="8"/>
  <c r="Y53" i="8"/>
  <c r="AB53" i="8"/>
  <c r="D41" i="8"/>
  <c r="W41" i="8"/>
  <c r="V41" i="8"/>
  <c r="E41" i="8"/>
  <c r="J41" i="8"/>
  <c r="T41" i="8"/>
  <c r="P41" i="8"/>
  <c r="K41" i="8"/>
  <c r="G41" i="8"/>
  <c r="AC41" i="8"/>
  <c r="Q41" i="8"/>
  <c r="Z41" i="8"/>
  <c r="H41" i="8"/>
  <c r="Y41" i="8"/>
  <c r="AB41" i="8"/>
  <c r="V68" i="8"/>
  <c r="E68" i="8"/>
  <c r="D68" i="8"/>
  <c r="W68" i="8"/>
  <c r="J68" i="8"/>
  <c r="K68" i="8"/>
  <c r="AC68" i="8"/>
  <c r="Z68" i="8"/>
  <c r="H68" i="8"/>
  <c r="P68" i="8"/>
  <c r="T68" i="8"/>
  <c r="G68" i="8"/>
  <c r="Q68" i="8"/>
  <c r="AB68" i="8"/>
  <c r="Y68" i="8"/>
  <c r="D66" i="8"/>
  <c r="E66" i="8"/>
  <c r="W66" i="8"/>
  <c r="K66" i="8"/>
  <c r="J66" i="8"/>
  <c r="T66" i="8"/>
  <c r="P66" i="8"/>
  <c r="Q66" i="8"/>
  <c r="G66" i="8"/>
  <c r="AC66" i="8"/>
  <c r="V66" i="8"/>
  <c r="H66" i="8"/>
  <c r="Y66" i="8"/>
  <c r="Z66" i="8"/>
  <c r="AB66" i="8"/>
  <c r="D62" i="8"/>
  <c r="K62" i="8"/>
  <c r="T62" i="8"/>
  <c r="P62" i="8"/>
  <c r="V62" i="8"/>
  <c r="W62" i="8"/>
  <c r="J62" i="8"/>
  <c r="Q62" i="8"/>
  <c r="G62" i="8"/>
  <c r="AC62" i="8"/>
  <c r="Z62" i="8"/>
  <c r="Y62" i="8"/>
  <c r="AB62" i="8"/>
  <c r="E62" i="8"/>
  <c r="H62" i="8"/>
  <c r="D58" i="8"/>
  <c r="W58" i="8"/>
  <c r="K58" i="8"/>
  <c r="V58" i="8"/>
  <c r="J58" i="8"/>
  <c r="T58" i="8"/>
  <c r="P58" i="8"/>
  <c r="E58" i="8"/>
  <c r="Q58" i="8"/>
  <c r="G58" i="8"/>
  <c r="AC58" i="8"/>
  <c r="Z58" i="8"/>
  <c r="AB58" i="8"/>
  <c r="H58" i="8"/>
  <c r="Y58" i="8"/>
  <c r="D54" i="8"/>
  <c r="V54" i="8"/>
  <c r="K54" i="8"/>
  <c r="E54" i="8"/>
  <c r="T54" i="8"/>
  <c r="P54" i="8"/>
  <c r="W54" i="8"/>
  <c r="J54" i="8"/>
  <c r="Q54" i="8"/>
  <c r="G54" i="8"/>
  <c r="AC54" i="8"/>
  <c r="H54" i="8"/>
  <c r="Z54" i="8"/>
  <c r="Y54" i="8"/>
  <c r="AB54" i="8"/>
  <c r="D50" i="8"/>
  <c r="E50" i="8"/>
  <c r="W50" i="8"/>
  <c r="K50" i="8"/>
  <c r="J50" i="8"/>
  <c r="T50" i="8"/>
  <c r="P50" i="8"/>
  <c r="Q50" i="8"/>
  <c r="G50" i="8"/>
  <c r="V50" i="8"/>
  <c r="AC50" i="8"/>
  <c r="Y50" i="8"/>
  <c r="H50" i="8"/>
  <c r="AB50" i="8"/>
  <c r="Z50" i="8"/>
  <c r="D46" i="8"/>
  <c r="K46" i="8"/>
  <c r="T46" i="8"/>
  <c r="P46" i="8"/>
  <c r="V46" i="8"/>
  <c r="W46" i="8"/>
  <c r="Q46" i="8"/>
  <c r="G46" i="8"/>
  <c r="E46" i="8"/>
  <c r="AC46" i="8"/>
  <c r="Y46" i="8"/>
  <c r="AB46" i="8"/>
  <c r="J46" i="8"/>
  <c r="Z46" i="8"/>
  <c r="H46" i="8"/>
  <c r="D42" i="8"/>
  <c r="W42" i="8"/>
  <c r="K42" i="8"/>
  <c r="V42" i="8"/>
  <c r="J42" i="8"/>
  <c r="T42" i="8"/>
  <c r="P42" i="8"/>
  <c r="E42" i="8"/>
  <c r="Q42" i="8"/>
  <c r="G42" i="8"/>
  <c r="AC42" i="8"/>
  <c r="Z42" i="8"/>
  <c r="H42" i="8"/>
  <c r="Y42" i="8"/>
  <c r="AB42" i="8"/>
  <c r="D38" i="8"/>
  <c r="V38" i="8"/>
  <c r="K38" i="8"/>
  <c r="E38" i="8"/>
  <c r="T38" i="8"/>
  <c r="P38" i="8"/>
  <c r="W38" i="8"/>
  <c r="Q38" i="8"/>
  <c r="G38" i="8"/>
  <c r="J38" i="8"/>
  <c r="AC38" i="8"/>
  <c r="H38" i="8"/>
  <c r="Z38" i="8"/>
  <c r="AB38" i="8"/>
  <c r="Y38" i="8"/>
  <c r="Q3" i="15"/>
  <c r="R2" i="15"/>
  <c r="S24" i="19"/>
  <c r="R25" i="19"/>
  <c r="R46" i="19"/>
  <c r="Q47" i="19"/>
  <c r="R3" i="19"/>
  <c r="S2" i="19"/>
  <c r="S68" i="19"/>
  <c r="R69" i="19"/>
  <c r="R91" i="19"/>
  <c r="S90" i="19"/>
  <c r="R3" i="18"/>
  <c r="S2" i="18"/>
  <c r="S68" i="18"/>
  <c r="R69" i="18"/>
  <c r="R91" i="18"/>
  <c r="S90" i="18"/>
  <c r="S25" i="18"/>
  <c r="T24" i="18"/>
  <c r="R46" i="18"/>
  <c r="Q47" i="18"/>
  <c r="R69" i="17"/>
  <c r="S68" i="17"/>
  <c r="R3" i="17"/>
  <c r="S2" i="17"/>
  <c r="Q47" i="17"/>
  <c r="R46" i="17"/>
  <c r="R91" i="17"/>
  <c r="S90" i="17"/>
  <c r="S24" i="17"/>
  <c r="R25" i="17"/>
  <c r="R46" i="16"/>
  <c r="Q47" i="16"/>
  <c r="R3" i="16"/>
  <c r="S2" i="16"/>
  <c r="R25" i="16"/>
  <c r="S24" i="16"/>
  <c r="S68" i="16"/>
  <c r="R69" i="16"/>
  <c r="R91" i="16"/>
  <c r="S90" i="16"/>
  <c r="R91" i="15"/>
  <c r="S90" i="15"/>
  <c r="S68" i="15"/>
  <c r="R69" i="15"/>
  <c r="R46" i="15"/>
  <c r="Q47" i="15"/>
  <c r="R25" i="15"/>
  <c r="S24" i="15"/>
  <c r="S46" i="14"/>
  <c r="R47" i="14"/>
  <c r="R3" i="14"/>
  <c r="S2" i="14"/>
  <c r="R69" i="14"/>
  <c r="S68" i="14"/>
  <c r="R91" i="14"/>
  <c r="S90" i="14"/>
  <c r="S24" i="14"/>
  <c r="R25" i="14"/>
  <c r="S24" i="13"/>
  <c r="R25" i="13"/>
  <c r="R46" i="13"/>
  <c r="Q47" i="13"/>
  <c r="R91" i="13"/>
  <c r="S90" i="13"/>
  <c r="R3" i="13"/>
  <c r="S2" i="13"/>
  <c r="R69" i="13"/>
  <c r="S68" i="13"/>
  <c r="R25" i="12"/>
  <c r="S24" i="12"/>
  <c r="Q47" i="12"/>
  <c r="R46" i="12"/>
  <c r="R91" i="12"/>
  <c r="S90" i="12"/>
  <c r="R3" i="12"/>
  <c r="S2" i="12"/>
  <c r="S68" i="12"/>
  <c r="R69" i="12"/>
  <c r="T24" i="11"/>
  <c r="S25" i="11"/>
  <c r="R3" i="11"/>
  <c r="S2" i="11"/>
  <c r="R91" i="11"/>
  <c r="S90" i="11"/>
  <c r="R68" i="11"/>
  <c r="Q69" i="11"/>
  <c r="S46" i="11"/>
  <c r="R47" i="11"/>
  <c r="R69" i="10"/>
  <c r="S68" i="10"/>
  <c r="R46" i="10"/>
  <c r="Q47" i="10"/>
  <c r="R3" i="10"/>
  <c r="S2" i="10"/>
  <c r="R91" i="10"/>
  <c r="S90" i="10"/>
  <c r="S24" i="10"/>
  <c r="R25" i="10"/>
  <c r="R25" i="9"/>
  <c r="S24" i="9"/>
  <c r="R46" i="9"/>
  <c r="Q47" i="9"/>
  <c r="R3" i="9"/>
  <c r="S2" i="9"/>
  <c r="R69" i="9"/>
  <c r="S68" i="9"/>
  <c r="R91" i="9"/>
  <c r="S90" i="9"/>
  <c r="ED2" i="3"/>
  <c r="R3" i="15" l="1"/>
  <c r="S2" i="15"/>
  <c r="T68" i="19"/>
  <c r="S69" i="19"/>
  <c r="S46" i="19"/>
  <c r="R47" i="19"/>
  <c r="T90" i="19"/>
  <c r="S91" i="19"/>
  <c r="T2" i="19"/>
  <c r="S3" i="19"/>
  <c r="S25" i="19"/>
  <c r="T24" i="19"/>
  <c r="T68" i="18"/>
  <c r="S69" i="18"/>
  <c r="U24" i="18"/>
  <c r="T25" i="18"/>
  <c r="T90" i="18"/>
  <c r="S91" i="18"/>
  <c r="T2" i="18"/>
  <c r="S3" i="18"/>
  <c r="S46" i="18"/>
  <c r="R47" i="18"/>
  <c r="S91" i="17"/>
  <c r="T90" i="17"/>
  <c r="S46" i="17"/>
  <c r="R47" i="17"/>
  <c r="T68" i="17"/>
  <c r="S69" i="17"/>
  <c r="S3" i="17"/>
  <c r="T2" i="17"/>
  <c r="S25" i="17"/>
  <c r="T24" i="17"/>
  <c r="T90" i="16"/>
  <c r="S91" i="16"/>
  <c r="S25" i="16"/>
  <c r="T24" i="16"/>
  <c r="T2" i="16"/>
  <c r="S3" i="16"/>
  <c r="T68" i="16"/>
  <c r="S69" i="16"/>
  <c r="S46" i="16"/>
  <c r="R47" i="16"/>
  <c r="T68" i="15"/>
  <c r="S69" i="15"/>
  <c r="S25" i="15"/>
  <c r="T24" i="15"/>
  <c r="T90" i="15"/>
  <c r="S91" i="15"/>
  <c r="S46" i="15"/>
  <c r="R47" i="15"/>
  <c r="S3" i="14"/>
  <c r="T2" i="14"/>
  <c r="T68" i="14"/>
  <c r="S69" i="14"/>
  <c r="S91" i="14"/>
  <c r="T90" i="14"/>
  <c r="S25" i="14"/>
  <c r="T24" i="14"/>
  <c r="T46" i="14"/>
  <c r="S47" i="14"/>
  <c r="S3" i="13"/>
  <c r="T2" i="13"/>
  <c r="T68" i="13"/>
  <c r="S69" i="13"/>
  <c r="T90" i="13"/>
  <c r="S91" i="13"/>
  <c r="S46" i="13"/>
  <c r="R47" i="13"/>
  <c r="S25" i="13"/>
  <c r="T24" i="13"/>
  <c r="S46" i="12"/>
  <c r="R47" i="12"/>
  <c r="T90" i="12"/>
  <c r="S91" i="12"/>
  <c r="S25" i="12"/>
  <c r="T24" i="12"/>
  <c r="T2" i="12"/>
  <c r="S3" i="12"/>
  <c r="T68" i="12"/>
  <c r="S69" i="12"/>
  <c r="T2" i="11"/>
  <c r="S3" i="11"/>
  <c r="S68" i="11"/>
  <c r="R69" i="11"/>
  <c r="T90" i="11"/>
  <c r="S91" i="11"/>
  <c r="S47" i="11"/>
  <c r="T46" i="11"/>
  <c r="U24" i="11"/>
  <c r="T25" i="11"/>
  <c r="T90" i="10"/>
  <c r="S91" i="10"/>
  <c r="S46" i="10"/>
  <c r="R47" i="10"/>
  <c r="S3" i="10"/>
  <c r="T2" i="10"/>
  <c r="T68" i="10"/>
  <c r="S69" i="10"/>
  <c r="S25" i="10"/>
  <c r="T24" i="10"/>
  <c r="T68" i="9"/>
  <c r="S69" i="9"/>
  <c r="S46" i="9"/>
  <c r="R47" i="9"/>
  <c r="T90" i="9"/>
  <c r="S91" i="9"/>
  <c r="S3" i="9"/>
  <c r="T2" i="9"/>
  <c r="S25" i="9"/>
  <c r="T24" i="9"/>
  <c r="C12" i="3"/>
  <c r="C13" i="3"/>
  <c r="C14" i="3"/>
  <c r="C15" i="3"/>
  <c r="B15" i="3" s="1"/>
  <c r="C16" i="3"/>
  <c r="C17" i="3"/>
  <c r="C18" i="3"/>
  <c r="C19" i="3"/>
  <c r="B19" i="3" s="1"/>
  <c r="C20" i="3"/>
  <c r="C21" i="3"/>
  <c r="C22" i="3"/>
  <c r="C23" i="3"/>
  <c r="B23" i="3" s="1"/>
  <c r="C24" i="3"/>
  <c r="C25" i="3"/>
  <c r="C26" i="3"/>
  <c r="C27" i="3"/>
  <c r="B27" i="3" s="1"/>
  <c r="C28" i="3"/>
  <c r="C29" i="3"/>
  <c r="C30" i="3"/>
  <c r="C31" i="3"/>
  <c r="B31" i="3" s="1"/>
  <c r="C32" i="3"/>
  <c r="C33" i="3"/>
  <c r="C34" i="3"/>
  <c r="C35" i="3"/>
  <c r="B35" i="3" s="1"/>
  <c r="C36" i="3"/>
  <c r="C37" i="3"/>
  <c r="B37" i="3" s="1"/>
  <c r="C38" i="3"/>
  <c r="B38" i="3" s="1"/>
  <c r="C39" i="3"/>
  <c r="B39" i="3" s="1"/>
  <c r="C40" i="3"/>
  <c r="B40" i="3" s="1"/>
  <c r="C41" i="3"/>
  <c r="B41" i="3" s="1"/>
  <c r="C42" i="3"/>
  <c r="B42" i="3" s="1"/>
  <c r="C43" i="3"/>
  <c r="B43" i="3" s="1"/>
  <c r="C44" i="3"/>
  <c r="B44" i="3" s="1"/>
  <c r="C45" i="3"/>
  <c r="B45" i="3" s="1"/>
  <c r="C46" i="3"/>
  <c r="B46" i="3" s="1"/>
  <c r="C47" i="3"/>
  <c r="B47" i="3" s="1"/>
  <c r="C48" i="3"/>
  <c r="B48" i="3" s="1"/>
  <c r="C49" i="3"/>
  <c r="B49" i="3" s="1"/>
  <c r="C50" i="3"/>
  <c r="B50" i="3" s="1"/>
  <c r="C51" i="3"/>
  <c r="B51" i="3" s="1"/>
  <c r="C52" i="3"/>
  <c r="B52" i="3" s="1"/>
  <c r="C53" i="3"/>
  <c r="B53" i="3" s="1"/>
  <c r="C54" i="3"/>
  <c r="B54" i="3" s="1"/>
  <c r="C55" i="3"/>
  <c r="B55" i="3" s="1"/>
  <c r="C56" i="3"/>
  <c r="B56" i="3" s="1"/>
  <c r="C57" i="3"/>
  <c r="B57" i="3" s="1"/>
  <c r="C58" i="3"/>
  <c r="B58" i="3" s="1"/>
  <c r="C59" i="3"/>
  <c r="B59" i="3" s="1"/>
  <c r="C60" i="3"/>
  <c r="B60" i="3" s="1"/>
  <c r="C61" i="3"/>
  <c r="B61" i="3" s="1"/>
  <c r="C62" i="3"/>
  <c r="B62" i="3" s="1"/>
  <c r="C63" i="3"/>
  <c r="B63" i="3" s="1"/>
  <c r="C64" i="3"/>
  <c r="B64" i="3" s="1"/>
  <c r="C65" i="3"/>
  <c r="B65" i="3" s="1"/>
  <c r="C66" i="3"/>
  <c r="B66" i="3" s="1"/>
  <c r="C67" i="3"/>
  <c r="B67" i="3" s="1"/>
  <c r="C68" i="3"/>
  <c r="B68" i="3" s="1"/>
  <c r="C69" i="3"/>
  <c r="B69" i="3" s="1"/>
  <c r="C70" i="3"/>
  <c r="B70" i="3" s="1"/>
  <c r="C71" i="3"/>
  <c r="B71" i="3" s="1"/>
  <c r="C72" i="3"/>
  <c r="B72" i="3" s="1"/>
  <c r="C73" i="3"/>
  <c r="B73" i="3" s="1"/>
  <c r="C74" i="3"/>
  <c r="B74" i="3" s="1"/>
  <c r="C75" i="3"/>
  <c r="B75" i="3" s="1"/>
  <c r="C76" i="3"/>
  <c r="B76" i="3" s="1"/>
  <c r="C77" i="3"/>
  <c r="B77" i="3" s="1"/>
  <c r="C78" i="3"/>
  <c r="B78" i="3" s="1"/>
  <c r="C79" i="3"/>
  <c r="B79" i="3" s="1"/>
  <c r="C80" i="3"/>
  <c r="B80" i="3" s="1"/>
  <c r="C81" i="3"/>
  <c r="B81" i="3" s="1"/>
  <c r="C82" i="3"/>
  <c r="B82" i="3" s="1"/>
  <c r="C83" i="3"/>
  <c r="B83" i="3" s="1"/>
  <c r="C84" i="3"/>
  <c r="B84" i="3" s="1"/>
  <c r="C85" i="3"/>
  <c r="B85" i="3" s="1"/>
  <c r="C86" i="3"/>
  <c r="B86" i="3" s="1"/>
  <c r="C87" i="3"/>
  <c r="B87" i="3" s="1"/>
  <c r="C88" i="3"/>
  <c r="B88" i="3" s="1"/>
  <c r="C89" i="3"/>
  <c r="B89" i="3" s="1"/>
  <c r="C90" i="3"/>
  <c r="B90" i="3" s="1"/>
  <c r="C91" i="3"/>
  <c r="B91" i="3" s="1"/>
  <c r="C92" i="3"/>
  <c r="B92" i="3" s="1"/>
  <c r="C93" i="3"/>
  <c r="B93" i="3" s="1"/>
  <c r="C94" i="3"/>
  <c r="B94" i="3" s="1"/>
  <c r="A86" i="3" l="1"/>
  <c r="A78" i="3"/>
  <c r="A70" i="3"/>
  <c r="A62" i="3"/>
  <c r="A54" i="3"/>
  <c r="A42" i="3"/>
  <c r="A93" i="3"/>
  <c r="A89" i="3"/>
  <c r="A85" i="3"/>
  <c r="A81" i="3"/>
  <c r="A77" i="3"/>
  <c r="A73" i="3"/>
  <c r="A69" i="3"/>
  <c r="A65" i="3"/>
  <c r="A61" i="3"/>
  <c r="A57" i="3"/>
  <c r="A53" i="3"/>
  <c r="A49" i="3"/>
  <c r="A45" i="3"/>
  <c r="A41" i="3"/>
  <c r="A37" i="3"/>
  <c r="A94" i="3"/>
  <c r="A90" i="3"/>
  <c r="A82" i="3"/>
  <c r="A74" i="3"/>
  <c r="A66" i="3"/>
  <c r="A58" i="3"/>
  <c r="A50" i="3"/>
  <c r="A46" i="3"/>
  <c r="A38" i="3"/>
  <c r="A92" i="3"/>
  <c r="A88" i="3"/>
  <c r="A84" i="3"/>
  <c r="A80" i="3"/>
  <c r="A76" i="3"/>
  <c r="A72" i="3"/>
  <c r="A68" i="3"/>
  <c r="A64" i="3"/>
  <c r="A60" i="3"/>
  <c r="A56" i="3"/>
  <c r="A52" i="3"/>
  <c r="A48" i="3"/>
  <c r="A44" i="3"/>
  <c r="A40" i="3"/>
  <c r="A91" i="3"/>
  <c r="A87" i="3"/>
  <c r="A83" i="3"/>
  <c r="A79" i="3"/>
  <c r="A75" i="3"/>
  <c r="A71" i="3"/>
  <c r="A67" i="3"/>
  <c r="A63" i="3"/>
  <c r="A59" i="3"/>
  <c r="A55" i="3"/>
  <c r="A51" i="3"/>
  <c r="A47" i="3"/>
  <c r="A43" i="3"/>
  <c r="A39" i="3"/>
  <c r="A34" i="3"/>
  <c r="B34" i="3"/>
  <c r="A30" i="3"/>
  <c r="B30" i="3"/>
  <c r="A26" i="3"/>
  <c r="B26" i="3"/>
  <c r="A22" i="3"/>
  <c r="B22" i="3"/>
  <c r="A18" i="3"/>
  <c r="B18" i="3"/>
  <c r="A14" i="3"/>
  <c r="B14" i="3"/>
  <c r="A33" i="3"/>
  <c r="B33" i="3"/>
  <c r="A29" i="3"/>
  <c r="B29" i="3"/>
  <c r="A25" i="3"/>
  <c r="B25" i="3"/>
  <c r="A21" i="3"/>
  <c r="B21" i="3"/>
  <c r="A17" i="3"/>
  <c r="B17" i="3"/>
  <c r="A13" i="3"/>
  <c r="B13" i="3"/>
  <c r="A36" i="3"/>
  <c r="B36" i="3"/>
  <c r="A32" i="3"/>
  <c r="B32" i="3"/>
  <c r="A28" i="3"/>
  <c r="B28" i="3"/>
  <c r="A24" i="3"/>
  <c r="B24" i="3"/>
  <c r="A20" i="3"/>
  <c r="B20" i="3"/>
  <c r="A16" i="3"/>
  <c r="B16" i="3"/>
  <c r="A12" i="3"/>
  <c r="B12" i="3"/>
  <c r="T2" i="15"/>
  <c r="S3" i="15"/>
  <c r="U2" i="19"/>
  <c r="T3" i="19"/>
  <c r="S47" i="19"/>
  <c r="T46" i="19"/>
  <c r="T25" i="19"/>
  <c r="U24" i="19"/>
  <c r="U90" i="19"/>
  <c r="T91" i="19"/>
  <c r="T69" i="19"/>
  <c r="U68" i="19"/>
  <c r="U2" i="18"/>
  <c r="T3" i="18"/>
  <c r="V24" i="18"/>
  <c r="V25" i="18" s="1"/>
  <c r="U25" i="18"/>
  <c r="S47" i="18"/>
  <c r="T46" i="18"/>
  <c r="U90" i="18"/>
  <c r="T91" i="18"/>
  <c r="T69" i="18"/>
  <c r="U68" i="18"/>
  <c r="U2" i="17"/>
  <c r="T3" i="17"/>
  <c r="T46" i="17"/>
  <c r="S47" i="17"/>
  <c r="U24" i="17"/>
  <c r="T25" i="17"/>
  <c r="U90" i="17"/>
  <c r="T91" i="17"/>
  <c r="U68" i="17"/>
  <c r="T69" i="17"/>
  <c r="U24" i="16"/>
  <c r="T25" i="16"/>
  <c r="T69" i="16"/>
  <c r="U68" i="16"/>
  <c r="S47" i="16"/>
  <c r="T46" i="16"/>
  <c r="U2" i="16"/>
  <c r="T3" i="16"/>
  <c r="U90" i="16"/>
  <c r="T91" i="16"/>
  <c r="U90" i="15"/>
  <c r="T91" i="15"/>
  <c r="T69" i="15"/>
  <c r="U68" i="15"/>
  <c r="U24" i="15"/>
  <c r="T25" i="15"/>
  <c r="S47" i="15"/>
  <c r="T46" i="15"/>
  <c r="T25" i="14"/>
  <c r="U24" i="14"/>
  <c r="U68" i="14"/>
  <c r="T69" i="14"/>
  <c r="U90" i="14"/>
  <c r="T91" i="14"/>
  <c r="U2" i="14"/>
  <c r="T3" i="14"/>
  <c r="T47" i="14"/>
  <c r="U46" i="14"/>
  <c r="S47" i="13"/>
  <c r="T46" i="13"/>
  <c r="U24" i="13"/>
  <c r="T25" i="13"/>
  <c r="U2" i="13"/>
  <c r="T3" i="13"/>
  <c r="T69" i="13"/>
  <c r="U68" i="13"/>
  <c r="U90" i="13"/>
  <c r="T91" i="13"/>
  <c r="U2" i="12"/>
  <c r="T3" i="12"/>
  <c r="U90" i="12"/>
  <c r="T91" i="12"/>
  <c r="U24" i="12"/>
  <c r="T25" i="12"/>
  <c r="U68" i="12"/>
  <c r="T69" i="12"/>
  <c r="S47" i="12"/>
  <c r="T46" i="12"/>
  <c r="T68" i="11"/>
  <c r="S69" i="11"/>
  <c r="T47" i="11"/>
  <c r="U46" i="11"/>
  <c r="V24" i="11"/>
  <c r="V25" i="11" s="1"/>
  <c r="U25" i="11"/>
  <c r="T91" i="11"/>
  <c r="U90" i="11"/>
  <c r="T3" i="11"/>
  <c r="U2" i="11"/>
  <c r="T69" i="10"/>
  <c r="U68" i="10"/>
  <c r="T46" i="10"/>
  <c r="S47" i="10"/>
  <c r="T25" i="10"/>
  <c r="U24" i="10"/>
  <c r="U2" i="10"/>
  <c r="T3" i="10"/>
  <c r="U90" i="10"/>
  <c r="T91" i="10"/>
  <c r="T46" i="9"/>
  <c r="S47" i="9"/>
  <c r="U2" i="9"/>
  <c r="T3" i="9"/>
  <c r="U24" i="9"/>
  <c r="T25" i="9"/>
  <c r="U90" i="9"/>
  <c r="T91" i="9"/>
  <c r="T69" i="9"/>
  <c r="U68" i="9"/>
  <c r="A35" i="3"/>
  <c r="A31" i="3"/>
  <c r="A27" i="3"/>
  <c r="A23" i="3"/>
  <c r="A19" i="3"/>
  <c r="A15" i="3"/>
  <c r="B9" i="5"/>
  <c r="B28" i="8"/>
  <c r="B11" i="5"/>
  <c r="B12" i="8" s="1"/>
  <c r="B4" i="5"/>
  <c r="B2" i="5"/>
  <c r="B19" i="5"/>
  <c r="B20" i="8" s="1"/>
  <c r="B6" i="5"/>
  <c r="B7" i="5"/>
  <c r="B21" i="5"/>
  <c r="B22" i="8" s="1"/>
  <c r="B31" i="8"/>
  <c r="B23" i="5"/>
  <c r="B24" i="8" s="1"/>
  <c r="B29" i="8"/>
  <c r="B25" i="5"/>
  <c r="B26" i="8" s="1"/>
  <c r="B36" i="8"/>
  <c r="B16" i="5"/>
  <c r="B17" i="8" s="1"/>
  <c r="B13" i="5"/>
  <c r="B14" i="8" s="1"/>
  <c r="B26" i="5"/>
  <c r="B27" i="8" s="1"/>
  <c r="B35" i="8"/>
  <c r="B8" i="5"/>
  <c r="B22" i="5"/>
  <c r="B23" i="8" s="1"/>
  <c r="B33" i="8"/>
  <c r="B12" i="5"/>
  <c r="B13" i="8" s="1"/>
  <c r="B3" i="5"/>
  <c r="B10" i="5"/>
  <c r="B18" i="5"/>
  <c r="B19" i="8" s="1"/>
  <c r="M19" i="8" l="1"/>
  <c r="N19" i="8" s="1"/>
  <c r="M33" i="8"/>
  <c r="N33" i="8" s="1"/>
  <c r="M26" i="8"/>
  <c r="N26" i="8" s="1"/>
  <c r="M23" i="8"/>
  <c r="N23" i="8" s="1"/>
  <c r="M14" i="8"/>
  <c r="N14" i="8" s="1"/>
  <c r="M29" i="8"/>
  <c r="N29" i="8" s="1"/>
  <c r="M13" i="8"/>
  <c r="N13" i="8" s="1"/>
  <c r="M35" i="8"/>
  <c r="N35" i="8" s="1"/>
  <c r="M36" i="8"/>
  <c r="N36" i="8" s="1"/>
  <c r="M31" i="8"/>
  <c r="N31" i="8" s="1"/>
  <c r="M20" i="8"/>
  <c r="N20" i="8" s="1"/>
  <c r="M28" i="8"/>
  <c r="N28" i="8" s="1"/>
  <c r="M27" i="8"/>
  <c r="N27" i="8" s="1"/>
  <c r="M22" i="8"/>
  <c r="N22" i="8" s="1"/>
  <c r="M17" i="8"/>
  <c r="N17" i="8" s="1"/>
  <c r="M24" i="8"/>
  <c r="N24" i="8" s="1"/>
  <c r="M12" i="8"/>
  <c r="N12" i="8" s="1"/>
  <c r="S17" i="8"/>
  <c r="J17" i="8"/>
  <c r="K17" i="8" s="1"/>
  <c r="G17" i="8"/>
  <c r="H17" i="8" s="1"/>
  <c r="Y17" i="8"/>
  <c r="Z17" i="8" s="1"/>
  <c r="D17" i="8"/>
  <c r="E17" i="8" s="1"/>
  <c r="P17" i="8"/>
  <c r="Q17" i="8" s="1"/>
  <c r="AB17" i="8"/>
  <c r="AC17" i="8" s="1"/>
  <c r="V17" i="8"/>
  <c r="W17" i="8" s="1"/>
  <c r="T17" i="8"/>
  <c r="S13" i="8"/>
  <c r="J13" i="8"/>
  <c r="K13" i="8" s="1"/>
  <c r="G13" i="8"/>
  <c r="H13" i="8" s="1"/>
  <c r="D13" i="8"/>
  <c r="E13" i="8" s="1"/>
  <c r="P13" i="8"/>
  <c r="Q13" i="8" s="1"/>
  <c r="Y13" i="8"/>
  <c r="Z13" i="8" s="1"/>
  <c r="V13" i="8"/>
  <c r="W13" i="8" s="1"/>
  <c r="AB13" i="8"/>
  <c r="AC13" i="8" s="1"/>
  <c r="T13" i="8"/>
  <c r="S35" i="8"/>
  <c r="J35" i="8"/>
  <c r="K35" i="8" s="1"/>
  <c r="Y35" i="8"/>
  <c r="Z35" i="8" s="1"/>
  <c r="D35" i="8"/>
  <c r="E35" i="8" s="1"/>
  <c r="G35" i="8"/>
  <c r="H35" i="8" s="1"/>
  <c r="AB35" i="8"/>
  <c r="AC35" i="8" s="1"/>
  <c r="V35" i="8"/>
  <c r="W35" i="8" s="1"/>
  <c r="P35" i="8"/>
  <c r="Q35" i="8" s="1"/>
  <c r="T35" i="8"/>
  <c r="S36" i="8"/>
  <c r="T36" i="8" s="1"/>
  <c r="V36" i="8"/>
  <c r="W36" i="8" s="1"/>
  <c r="J36" i="8"/>
  <c r="K36" i="8" s="1"/>
  <c r="G36" i="8"/>
  <c r="H36" i="8" s="1"/>
  <c r="D36" i="8"/>
  <c r="E36" i="8" s="1"/>
  <c r="Y36" i="8"/>
  <c r="Z36" i="8" s="1"/>
  <c r="P36" i="8"/>
  <c r="Q36" i="8" s="1"/>
  <c r="AB36" i="8"/>
  <c r="AC36" i="8" s="1"/>
  <c r="S31" i="8"/>
  <c r="T31" i="8" s="1"/>
  <c r="V31" i="8"/>
  <c r="W31" i="8" s="1"/>
  <c r="P31" i="8"/>
  <c r="Q31" i="8" s="1"/>
  <c r="AB31" i="8"/>
  <c r="AC31" i="8" s="1"/>
  <c r="J31" i="8"/>
  <c r="K31" i="8" s="1"/>
  <c r="Y31" i="8"/>
  <c r="Z31" i="8" s="1"/>
  <c r="D31" i="8"/>
  <c r="E31" i="8" s="1"/>
  <c r="G31" i="8"/>
  <c r="H31" i="8" s="1"/>
  <c r="S20" i="8"/>
  <c r="T20" i="8" s="1"/>
  <c r="V20" i="8"/>
  <c r="W20" i="8" s="1"/>
  <c r="J20" i="8"/>
  <c r="K20" i="8" s="1"/>
  <c r="Y20" i="8"/>
  <c r="Z20" i="8" s="1"/>
  <c r="D20" i="8"/>
  <c r="E20" i="8" s="1"/>
  <c r="G20" i="8"/>
  <c r="H20" i="8" s="1"/>
  <c r="P20" i="8"/>
  <c r="Q20" i="8" s="1"/>
  <c r="AB20" i="8"/>
  <c r="AC20" i="8" s="1"/>
  <c r="S28" i="8"/>
  <c r="T28" i="8" s="1"/>
  <c r="V28" i="8"/>
  <c r="D28" i="8"/>
  <c r="E28" i="8" s="1"/>
  <c r="Y28" i="8"/>
  <c r="Z28" i="8" s="1"/>
  <c r="G28" i="8"/>
  <c r="H28" i="8" s="1"/>
  <c r="W28" i="8"/>
  <c r="J28" i="8"/>
  <c r="K28" i="8" s="1"/>
  <c r="P28" i="8"/>
  <c r="Q28" i="8" s="1"/>
  <c r="AB28" i="8"/>
  <c r="AC28" i="8" s="1"/>
  <c r="S33" i="8"/>
  <c r="T33" i="8" s="1"/>
  <c r="Y33" i="8"/>
  <c r="Z33" i="8" s="1"/>
  <c r="D33" i="8"/>
  <c r="E33" i="8" s="1"/>
  <c r="P33" i="8"/>
  <c r="Q33" i="8" s="1"/>
  <c r="AB33" i="8"/>
  <c r="AC33" i="8" s="1"/>
  <c r="V33" i="8"/>
  <c r="W33" i="8" s="1"/>
  <c r="J33" i="8"/>
  <c r="K33" i="8" s="1"/>
  <c r="G33" i="8"/>
  <c r="H33" i="8" s="1"/>
  <c r="S26" i="8"/>
  <c r="T26" i="8" s="1"/>
  <c r="AB26" i="8"/>
  <c r="AC26" i="8" s="1"/>
  <c r="V26" i="8"/>
  <c r="W26" i="8" s="1"/>
  <c r="Y26" i="8"/>
  <c r="Z26" i="8" s="1"/>
  <c r="J26" i="8"/>
  <c r="K26" i="8" s="1"/>
  <c r="D26" i="8"/>
  <c r="E26" i="8" s="1"/>
  <c r="P26" i="8"/>
  <c r="Q26" i="8" s="1"/>
  <c r="G26" i="8"/>
  <c r="H26" i="8" s="1"/>
  <c r="S27" i="8"/>
  <c r="T27" i="8" s="1"/>
  <c r="D27" i="8"/>
  <c r="E27" i="8" s="1"/>
  <c r="Y27" i="8"/>
  <c r="Z27" i="8" s="1"/>
  <c r="V27" i="8"/>
  <c r="W27" i="8" s="1"/>
  <c r="G27" i="8"/>
  <c r="H27" i="8" s="1"/>
  <c r="AB27" i="8"/>
  <c r="AC27" i="8" s="1"/>
  <c r="J27" i="8"/>
  <c r="K27" i="8" s="1"/>
  <c r="P27" i="8"/>
  <c r="Q27" i="8" s="1"/>
  <c r="S22" i="8"/>
  <c r="T22" i="8" s="1"/>
  <c r="P22" i="8"/>
  <c r="Q22" i="8" s="1"/>
  <c r="AB22" i="8"/>
  <c r="AC22" i="8" s="1"/>
  <c r="J22" i="8"/>
  <c r="K22" i="8" s="1"/>
  <c r="Y22" i="8"/>
  <c r="Z22" i="8" s="1"/>
  <c r="D22" i="8"/>
  <c r="E22" i="8" s="1"/>
  <c r="V22" i="8"/>
  <c r="W22" i="8" s="1"/>
  <c r="G22" i="8"/>
  <c r="H22" i="8" s="1"/>
  <c r="S23" i="8"/>
  <c r="T23" i="8" s="1"/>
  <c r="J23" i="8"/>
  <c r="K23" i="8" s="1"/>
  <c r="P23" i="8"/>
  <c r="Q23" i="8" s="1"/>
  <c r="AB23" i="8"/>
  <c r="AC23" i="8" s="1"/>
  <c r="D23" i="8"/>
  <c r="E23" i="8" s="1"/>
  <c r="Y23" i="8"/>
  <c r="Z23" i="8" s="1"/>
  <c r="V23" i="8"/>
  <c r="W23" i="8" s="1"/>
  <c r="G23" i="8"/>
  <c r="H23" i="8" s="1"/>
  <c r="S14" i="8"/>
  <c r="T14" i="8" s="1"/>
  <c r="P14" i="8"/>
  <c r="Q14" i="8" s="1"/>
  <c r="J14" i="8"/>
  <c r="K14" i="8" s="1"/>
  <c r="D14" i="8"/>
  <c r="E14" i="8" s="1"/>
  <c r="V14" i="8"/>
  <c r="W14" i="8" s="1"/>
  <c r="AB14" i="8"/>
  <c r="AC14" i="8" s="1"/>
  <c r="G14" i="8"/>
  <c r="H14" i="8" s="1"/>
  <c r="Y14" i="8"/>
  <c r="Z14" i="8" s="1"/>
  <c r="S29" i="8"/>
  <c r="T29" i="8" s="1"/>
  <c r="V29" i="8"/>
  <c r="W29" i="8" s="1"/>
  <c r="P29" i="8"/>
  <c r="Q29" i="8" s="1"/>
  <c r="AB29" i="8"/>
  <c r="AC29" i="8" s="1"/>
  <c r="D29" i="8"/>
  <c r="E29" i="8" s="1"/>
  <c r="J29" i="8"/>
  <c r="K29" i="8" s="1"/>
  <c r="G29" i="8"/>
  <c r="H29" i="8" s="1"/>
  <c r="Y29" i="8"/>
  <c r="Z29" i="8" s="1"/>
  <c r="S19" i="8"/>
  <c r="T19" i="8" s="1"/>
  <c r="D19" i="8"/>
  <c r="E19" i="8" s="1"/>
  <c r="Y19" i="8"/>
  <c r="Z19" i="8" s="1"/>
  <c r="V19" i="8"/>
  <c r="W19" i="8" s="1"/>
  <c r="G19" i="8"/>
  <c r="H19" i="8" s="1"/>
  <c r="AB19" i="8"/>
  <c r="AC19" i="8" s="1"/>
  <c r="J19" i="8"/>
  <c r="K19" i="8" s="1"/>
  <c r="P19" i="8"/>
  <c r="Q19" i="8" s="1"/>
  <c r="S24" i="8"/>
  <c r="T24" i="8" s="1"/>
  <c r="D24" i="8"/>
  <c r="E24" i="8" s="1"/>
  <c r="V24" i="8"/>
  <c r="W24" i="8" s="1"/>
  <c r="Y24" i="8"/>
  <c r="Z24" i="8" s="1"/>
  <c r="G24" i="8"/>
  <c r="H24" i="8" s="1"/>
  <c r="J24" i="8"/>
  <c r="K24" i="8" s="1"/>
  <c r="P24" i="8"/>
  <c r="Q24" i="8" s="1"/>
  <c r="AB24" i="8"/>
  <c r="AC24" i="8" s="1"/>
  <c r="S12" i="8"/>
  <c r="T12" i="8" s="1"/>
  <c r="D12" i="8"/>
  <c r="E12" i="8" s="1"/>
  <c r="P12" i="8"/>
  <c r="Q12" i="8" s="1"/>
  <c r="J12" i="8"/>
  <c r="K12" i="8" s="1"/>
  <c r="AB12" i="8"/>
  <c r="AC12" i="8" s="1"/>
  <c r="V12" i="8"/>
  <c r="W12" i="8" s="1"/>
  <c r="G12" i="8"/>
  <c r="H12" i="8" s="1"/>
  <c r="Y12" i="8"/>
  <c r="Z12" i="8" s="1"/>
  <c r="T3" i="15"/>
  <c r="U2" i="15"/>
  <c r="U91" i="19"/>
  <c r="V90" i="19"/>
  <c r="V91" i="19" s="1"/>
  <c r="T47" i="19"/>
  <c r="U46" i="19"/>
  <c r="U69" i="19"/>
  <c r="V68" i="19"/>
  <c r="V69" i="19" s="1"/>
  <c r="V24" i="19"/>
  <c r="V25" i="19" s="1"/>
  <c r="U25" i="19"/>
  <c r="V2" i="19"/>
  <c r="V3" i="19" s="1"/>
  <c r="U3" i="19"/>
  <c r="U91" i="18"/>
  <c r="V90" i="18"/>
  <c r="V91" i="18" s="1"/>
  <c r="U69" i="18"/>
  <c r="V68" i="18"/>
  <c r="V69" i="18" s="1"/>
  <c r="T47" i="18"/>
  <c r="U46" i="18"/>
  <c r="U3" i="18"/>
  <c r="V2" i="18"/>
  <c r="V3" i="18" s="1"/>
  <c r="U91" i="17"/>
  <c r="V90" i="17"/>
  <c r="V91" i="17" s="1"/>
  <c r="T47" i="17"/>
  <c r="U46" i="17"/>
  <c r="U69" i="17"/>
  <c r="V68" i="17"/>
  <c r="V69" i="17" s="1"/>
  <c r="V24" i="17"/>
  <c r="V25" i="17" s="1"/>
  <c r="U25" i="17"/>
  <c r="V2" i="17"/>
  <c r="V3" i="17" s="1"/>
  <c r="U3" i="17"/>
  <c r="U69" i="16"/>
  <c r="V68" i="16"/>
  <c r="V69" i="16" s="1"/>
  <c r="U3" i="16"/>
  <c r="V2" i="16"/>
  <c r="V3" i="16" s="1"/>
  <c r="T47" i="16"/>
  <c r="U46" i="16"/>
  <c r="U91" i="16"/>
  <c r="V90" i="16"/>
  <c r="V91" i="16" s="1"/>
  <c r="V24" i="16"/>
  <c r="V25" i="16" s="1"/>
  <c r="U25" i="16"/>
  <c r="U69" i="15"/>
  <c r="V68" i="15"/>
  <c r="V69" i="15" s="1"/>
  <c r="T47" i="15"/>
  <c r="U46" i="15"/>
  <c r="V24" i="15"/>
  <c r="V25" i="15" s="1"/>
  <c r="U25" i="15"/>
  <c r="U91" i="15"/>
  <c r="V90" i="15"/>
  <c r="V91" i="15" s="1"/>
  <c r="V2" i="14"/>
  <c r="V3" i="14" s="1"/>
  <c r="U3" i="14"/>
  <c r="U69" i="14"/>
  <c r="V68" i="14"/>
  <c r="V69" i="14" s="1"/>
  <c r="U47" i="14"/>
  <c r="V46" i="14"/>
  <c r="V47" i="14" s="1"/>
  <c r="V24" i="14"/>
  <c r="V25" i="14" s="1"/>
  <c r="U25" i="14"/>
  <c r="V90" i="14"/>
  <c r="V91" i="14" s="1"/>
  <c r="U91" i="14"/>
  <c r="T47" i="13"/>
  <c r="U46" i="13"/>
  <c r="U69" i="13"/>
  <c r="V68" i="13"/>
  <c r="V69" i="13" s="1"/>
  <c r="V24" i="13"/>
  <c r="V25" i="13" s="1"/>
  <c r="U25" i="13"/>
  <c r="V90" i="13"/>
  <c r="V91" i="13" s="1"/>
  <c r="U91" i="13"/>
  <c r="U3" i="13"/>
  <c r="V2" i="13"/>
  <c r="V3" i="13" s="1"/>
  <c r="U69" i="12"/>
  <c r="V68" i="12"/>
  <c r="V69" i="12" s="1"/>
  <c r="V90" i="12"/>
  <c r="V91" i="12" s="1"/>
  <c r="U91" i="12"/>
  <c r="T47" i="12"/>
  <c r="U46" i="12"/>
  <c r="V24" i="12"/>
  <c r="V25" i="12" s="1"/>
  <c r="U25" i="12"/>
  <c r="V2" i="12"/>
  <c r="V3" i="12" s="1"/>
  <c r="U3" i="12"/>
  <c r="V46" i="11"/>
  <c r="V47" i="11" s="1"/>
  <c r="U47" i="11"/>
  <c r="U3" i="11"/>
  <c r="V2" i="11"/>
  <c r="V3" i="11" s="1"/>
  <c r="U91" i="11"/>
  <c r="V90" i="11"/>
  <c r="V91" i="11" s="1"/>
  <c r="T69" i="11"/>
  <c r="U68" i="11"/>
  <c r="U3" i="10"/>
  <c r="V2" i="10"/>
  <c r="V3" i="10" s="1"/>
  <c r="T47" i="10"/>
  <c r="U46" i="10"/>
  <c r="V24" i="10"/>
  <c r="V25" i="10" s="1"/>
  <c r="U25" i="10"/>
  <c r="U69" i="10"/>
  <c r="V68" i="10"/>
  <c r="V69" i="10" s="1"/>
  <c r="V90" i="10"/>
  <c r="V91" i="10" s="1"/>
  <c r="U91" i="10"/>
  <c r="U3" i="9"/>
  <c r="V2" i="9"/>
  <c r="V3" i="9" s="1"/>
  <c r="U91" i="9"/>
  <c r="V90" i="9"/>
  <c r="V91" i="9" s="1"/>
  <c r="U69" i="9"/>
  <c r="V68" i="9"/>
  <c r="V69" i="9" s="1"/>
  <c r="V24" i="9"/>
  <c r="V25" i="9" s="1"/>
  <c r="U25" i="9"/>
  <c r="T47" i="9"/>
  <c r="U46" i="9"/>
  <c r="D1" i="3"/>
  <c r="V2" i="15" l="1"/>
  <c r="V3" i="15" s="1"/>
  <c r="U3" i="15"/>
  <c r="V46" i="19"/>
  <c r="V47" i="19" s="1"/>
  <c r="U47" i="19"/>
  <c r="V46" i="18"/>
  <c r="V47" i="18" s="1"/>
  <c r="U47" i="18"/>
  <c r="V46" i="17"/>
  <c r="V47" i="17" s="1"/>
  <c r="U47" i="17"/>
  <c r="V46" i="16"/>
  <c r="V47" i="16" s="1"/>
  <c r="U47" i="16"/>
  <c r="V46" i="15"/>
  <c r="V47" i="15" s="1"/>
  <c r="U47" i="15"/>
  <c r="U47" i="13"/>
  <c r="V46" i="13"/>
  <c r="V47" i="13" s="1"/>
  <c r="V46" i="12"/>
  <c r="V47" i="12" s="1"/>
  <c r="U47" i="12"/>
  <c r="V68" i="11"/>
  <c r="V69" i="11" s="1"/>
  <c r="U69" i="11"/>
  <c r="V46" i="10"/>
  <c r="V47" i="10" s="1"/>
  <c r="U47" i="10"/>
  <c r="V46" i="9"/>
  <c r="V47" i="9" s="1"/>
  <c r="U47" i="9"/>
  <c r="C11" i="3"/>
  <c r="B11" i="3" s="1"/>
  <c r="C95" i="3"/>
  <c r="C96" i="3"/>
  <c r="C97" i="3"/>
  <c r="C98" i="3"/>
  <c r="C99" i="3"/>
  <c r="C100" i="3"/>
  <c r="C101" i="3"/>
  <c r="C102" i="3"/>
  <c r="C103" i="3"/>
  <c r="B15" i="5"/>
  <c r="B16" i="8" s="1"/>
  <c r="B17" i="5"/>
  <c r="B18" i="8" s="1"/>
  <c r="B20" i="5"/>
  <c r="B21" i="8" s="1"/>
  <c r="B14" i="5"/>
  <c r="B15" i="8" s="1"/>
  <c r="B30" i="8"/>
  <c r="B34" i="8"/>
  <c r="B5" i="5"/>
  <c r="B32" i="8"/>
  <c r="B24" i="5"/>
  <c r="B25" i="8" s="1"/>
  <c r="B103" i="3" l="1"/>
  <c r="A103" i="3"/>
  <c r="B99" i="3"/>
  <c r="A99" i="3"/>
  <c r="B95" i="3"/>
  <c r="A95" i="3"/>
  <c r="B102" i="3"/>
  <c r="A102" i="3"/>
  <c r="B98" i="3"/>
  <c r="A98" i="3"/>
  <c r="B101" i="3"/>
  <c r="A101" i="3"/>
  <c r="B97" i="3"/>
  <c r="A97" i="3"/>
  <c r="B100" i="3"/>
  <c r="A100" i="3"/>
  <c r="B96" i="3"/>
  <c r="A96" i="3"/>
  <c r="M32" i="8"/>
  <c r="N32" i="8" s="1"/>
  <c r="M15" i="8"/>
  <c r="N15" i="8" s="1"/>
  <c r="M25" i="8"/>
  <c r="N25" i="8" s="1"/>
  <c r="M21" i="8"/>
  <c r="N21" i="8" s="1"/>
  <c r="M34" i="8"/>
  <c r="N34" i="8" s="1"/>
  <c r="M18" i="8"/>
  <c r="N18" i="8" s="1"/>
  <c r="M30" i="8"/>
  <c r="N30" i="8" s="1"/>
  <c r="M16" i="8"/>
  <c r="N16" i="8" s="1"/>
  <c r="S32" i="8"/>
  <c r="T32" i="8" s="1"/>
  <c r="Y32" i="8"/>
  <c r="Z32" i="8" s="1"/>
  <c r="J32" i="8"/>
  <c r="K32" i="8" s="1"/>
  <c r="AB32" i="8"/>
  <c r="AC32" i="8" s="1"/>
  <c r="P32" i="8"/>
  <c r="Q32" i="8" s="1"/>
  <c r="V32" i="8"/>
  <c r="W32" i="8" s="1"/>
  <c r="D32" i="8"/>
  <c r="E32" i="8" s="1"/>
  <c r="G32" i="8"/>
  <c r="H32" i="8" s="1"/>
  <c r="S15" i="8"/>
  <c r="T15" i="8" s="1"/>
  <c r="J15" i="8"/>
  <c r="K15" i="8" s="1"/>
  <c r="AB15" i="8"/>
  <c r="AC15" i="8" s="1"/>
  <c r="P15" i="8"/>
  <c r="Q15" i="8" s="1"/>
  <c r="Y15" i="8"/>
  <c r="Z15" i="8" s="1"/>
  <c r="V15" i="8"/>
  <c r="W15" i="8" s="1"/>
  <c r="D15" i="8"/>
  <c r="E15" i="8" s="1"/>
  <c r="G15" i="8"/>
  <c r="H15" i="8" s="1"/>
  <c r="S21" i="8"/>
  <c r="T21" i="8" s="1"/>
  <c r="J21" i="8"/>
  <c r="K21" i="8" s="1"/>
  <c r="G21" i="8"/>
  <c r="H21" i="8" s="1"/>
  <c r="D21" i="8"/>
  <c r="E21" i="8" s="1"/>
  <c r="P21" i="8"/>
  <c r="Q21" i="8" s="1"/>
  <c r="Y21" i="8"/>
  <c r="Z21" i="8" s="1"/>
  <c r="V21" i="8"/>
  <c r="W21" i="8" s="1"/>
  <c r="AB21" i="8"/>
  <c r="AC21" i="8" s="1"/>
  <c r="S34" i="8"/>
  <c r="T34" i="8" s="1"/>
  <c r="V34" i="8"/>
  <c r="W34" i="8" s="1"/>
  <c r="P34" i="8"/>
  <c r="Q34" i="8" s="1"/>
  <c r="G34" i="8"/>
  <c r="H34" i="8" s="1"/>
  <c r="D34" i="8"/>
  <c r="E34" i="8" s="1"/>
  <c r="Y34" i="8"/>
  <c r="Z34" i="8" s="1"/>
  <c r="J34" i="8"/>
  <c r="K34" i="8" s="1"/>
  <c r="AB34" i="8"/>
  <c r="AC34" i="8" s="1"/>
  <c r="S18" i="8"/>
  <c r="T18" i="8" s="1"/>
  <c r="J18" i="8"/>
  <c r="K18" i="8" s="1"/>
  <c r="G18" i="8"/>
  <c r="H18" i="8" s="1"/>
  <c r="AB18" i="8"/>
  <c r="AC18" i="8" s="1"/>
  <c r="P18" i="8"/>
  <c r="Q18" i="8" s="1"/>
  <c r="Y18" i="8"/>
  <c r="Z18" i="8" s="1"/>
  <c r="D18" i="8"/>
  <c r="E18" i="8" s="1"/>
  <c r="V18" i="8"/>
  <c r="W18" i="8" s="1"/>
  <c r="S25" i="8"/>
  <c r="P25" i="8"/>
  <c r="Q25" i="8" s="1"/>
  <c r="AB25" i="8"/>
  <c r="AC25" i="8" s="1"/>
  <c r="D25" i="8"/>
  <c r="E25" i="8" s="1"/>
  <c r="T25" i="8"/>
  <c r="V25" i="8"/>
  <c r="W25" i="8" s="1"/>
  <c r="G25" i="8"/>
  <c r="H25" i="8" s="1"/>
  <c r="J25" i="8"/>
  <c r="K25" i="8" s="1"/>
  <c r="Y25" i="8"/>
  <c r="Z25" i="8" s="1"/>
  <c r="S30" i="8"/>
  <c r="T30" i="8" s="1"/>
  <c r="P30" i="8"/>
  <c r="Q30" i="8" s="1"/>
  <c r="D30" i="8"/>
  <c r="E30" i="8" s="1"/>
  <c r="V30" i="8"/>
  <c r="Y30" i="8"/>
  <c r="Z30" i="8" s="1"/>
  <c r="J30" i="8"/>
  <c r="K30" i="8" s="1"/>
  <c r="AB30" i="8"/>
  <c r="AC30" i="8" s="1"/>
  <c r="W30" i="8"/>
  <c r="G30" i="8"/>
  <c r="H30" i="8" s="1"/>
  <c r="S16" i="8"/>
  <c r="T16" i="8" s="1"/>
  <c r="Y16" i="8"/>
  <c r="Z16" i="8" s="1"/>
  <c r="J16" i="8"/>
  <c r="K16" i="8" s="1"/>
  <c r="P16" i="8"/>
  <c r="Q16" i="8" s="1"/>
  <c r="AB16" i="8"/>
  <c r="AC16" i="8" s="1"/>
  <c r="V16" i="8"/>
  <c r="W16" i="8" s="1"/>
  <c r="D16" i="8"/>
  <c r="E16" i="8" s="1"/>
  <c r="G16" i="8"/>
  <c r="H16" i="8" s="1"/>
  <c r="A11" i="3"/>
  <c r="B11" i="8"/>
  <c r="C4" i="3"/>
  <c r="B4" i="3" s="1"/>
  <c r="C5" i="3"/>
  <c r="B5" i="3" s="1"/>
  <c r="C6" i="3"/>
  <c r="B6" i="3" s="1"/>
  <c r="C7" i="3"/>
  <c r="B7" i="3" s="1"/>
  <c r="C8" i="3"/>
  <c r="B8" i="3" s="1"/>
  <c r="C9" i="3"/>
  <c r="B9" i="3" s="1"/>
  <c r="C10" i="3"/>
  <c r="B10" i="3" s="1"/>
  <c r="C3" i="3"/>
  <c r="B3" i="3" s="1"/>
  <c r="B4" i="8"/>
  <c r="B5" i="8"/>
  <c r="B6" i="8"/>
  <c r="B7" i="8"/>
  <c r="B8" i="8"/>
  <c r="B9" i="8"/>
  <c r="B10" i="8"/>
  <c r="B3" i="8"/>
  <c r="S8" i="8" l="1"/>
  <c r="M8" i="8"/>
  <c r="N8" i="8" s="1"/>
  <c r="S4" i="8"/>
  <c r="T4" i="8" s="1"/>
  <c r="M4" i="8"/>
  <c r="N4" i="8" s="1"/>
  <c r="S3" i="8"/>
  <c r="M3" i="8"/>
  <c r="N3" i="8" s="1"/>
  <c r="S7" i="8"/>
  <c r="M7" i="8"/>
  <c r="N7" i="8" s="1"/>
  <c r="S11" i="8"/>
  <c r="M11" i="8"/>
  <c r="N11" i="8" s="1"/>
  <c r="S10" i="8"/>
  <c r="M10" i="8"/>
  <c r="N10" i="8" s="1"/>
  <c r="S6" i="8"/>
  <c r="M6" i="8"/>
  <c r="N6" i="8" s="1"/>
  <c r="S9" i="8"/>
  <c r="T9" i="8" s="1"/>
  <c r="N9" i="8"/>
  <c r="M9" i="8"/>
  <c r="S5" i="8"/>
  <c r="M5" i="8"/>
  <c r="N5" i="8" s="1"/>
  <c r="D9" i="8"/>
  <c r="E9" i="8" s="1"/>
  <c r="V9" i="8"/>
  <c r="W9" i="8" s="1"/>
  <c r="J9" i="8"/>
  <c r="K9" i="8" s="1"/>
  <c r="P9" i="8"/>
  <c r="Q9" i="8" s="1"/>
  <c r="G9" i="8"/>
  <c r="H9" i="8" s="1"/>
  <c r="Y9" i="8"/>
  <c r="Z9" i="8" s="1"/>
  <c r="AB9" i="8"/>
  <c r="AC9" i="8" s="1"/>
  <c r="V8" i="8"/>
  <c r="W8" i="8" s="1"/>
  <c r="J8" i="8"/>
  <c r="K8" i="8" s="1"/>
  <c r="D8" i="8"/>
  <c r="E8" i="8" s="1"/>
  <c r="T8" i="8"/>
  <c r="P8" i="8"/>
  <c r="Q8" i="8" s="1"/>
  <c r="Y8" i="8"/>
  <c r="Z8" i="8" s="1"/>
  <c r="G8" i="8"/>
  <c r="H8" i="8" s="1"/>
  <c r="AB8" i="8"/>
  <c r="AC8" i="8" s="1"/>
  <c r="V4" i="8"/>
  <c r="W4" i="8" s="1"/>
  <c r="D4" i="8"/>
  <c r="E4" i="8" s="1"/>
  <c r="J4" i="8"/>
  <c r="K4" i="8" s="1"/>
  <c r="P4" i="8"/>
  <c r="Q4" i="8" s="1"/>
  <c r="Y4" i="8"/>
  <c r="Z4" i="8" s="1"/>
  <c r="G4" i="8"/>
  <c r="H4" i="8" s="1"/>
  <c r="AB4" i="8"/>
  <c r="AC4" i="8" s="1"/>
  <c r="D5" i="8"/>
  <c r="E5" i="8" s="1"/>
  <c r="V5" i="8"/>
  <c r="W5" i="8" s="1"/>
  <c r="J5" i="8"/>
  <c r="T5" i="8"/>
  <c r="P5" i="8"/>
  <c r="Q5" i="8" s="1"/>
  <c r="G5" i="8"/>
  <c r="H5" i="8" s="1"/>
  <c r="K5" i="8"/>
  <c r="Y5" i="8"/>
  <c r="Z5" i="8" s="1"/>
  <c r="AB5" i="8"/>
  <c r="AC5" i="8" s="1"/>
  <c r="V7" i="8"/>
  <c r="W7" i="8" s="1"/>
  <c r="J7" i="8"/>
  <c r="K7" i="8" s="1"/>
  <c r="D7" i="8"/>
  <c r="E7" i="8" s="1"/>
  <c r="T7" i="8"/>
  <c r="P7" i="8"/>
  <c r="Q7" i="8" s="1"/>
  <c r="Y7" i="8"/>
  <c r="Z7" i="8" s="1"/>
  <c r="G7" i="8"/>
  <c r="H7" i="8" s="1"/>
  <c r="AB7" i="8"/>
  <c r="AC7" i="8" s="1"/>
  <c r="V11" i="8"/>
  <c r="W11" i="8" s="1"/>
  <c r="J11" i="8"/>
  <c r="K11" i="8" s="1"/>
  <c r="D11" i="8"/>
  <c r="E11" i="8" s="1"/>
  <c r="T11" i="8"/>
  <c r="P11" i="8"/>
  <c r="Q11" i="8" s="1"/>
  <c r="Y11" i="8"/>
  <c r="Z11" i="8" s="1"/>
  <c r="G11" i="8"/>
  <c r="H11" i="8" s="1"/>
  <c r="AB11" i="8"/>
  <c r="AC11" i="8" s="1"/>
  <c r="V3" i="8"/>
  <c r="W3" i="8" s="1"/>
  <c r="J3" i="8"/>
  <c r="K3" i="8" s="1"/>
  <c r="D3" i="8"/>
  <c r="E3" i="8" s="1"/>
  <c r="P3" i="8"/>
  <c r="Q3" i="8" s="1"/>
  <c r="Y3" i="8"/>
  <c r="Z3" i="8" s="1"/>
  <c r="G3" i="8"/>
  <c r="H3" i="8" s="1"/>
  <c r="AB3" i="8"/>
  <c r="AC3" i="8" s="1"/>
  <c r="T3" i="8"/>
  <c r="D10" i="8"/>
  <c r="E10" i="8" s="1"/>
  <c r="V10" i="8"/>
  <c r="W10" i="8" s="1"/>
  <c r="J10" i="8"/>
  <c r="K10" i="8" s="1"/>
  <c r="P10" i="8"/>
  <c r="Q10" i="8" s="1"/>
  <c r="T10" i="8"/>
  <c r="G10" i="8"/>
  <c r="H10" i="8" s="1"/>
  <c r="AB10" i="8"/>
  <c r="AC10" i="8" s="1"/>
  <c r="Y10" i="8"/>
  <c r="Z10" i="8" s="1"/>
  <c r="D6" i="8"/>
  <c r="E6" i="8" s="1"/>
  <c r="V6" i="8"/>
  <c r="W6" i="8" s="1"/>
  <c r="P6" i="8"/>
  <c r="Q6" i="8" s="1"/>
  <c r="T6" i="8"/>
  <c r="G6" i="8"/>
  <c r="H6" i="8" s="1"/>
  <c r="J6" i="8"/>
  <c r="K6" i="8" s="1"/>
  <c r="Y6" i="8"/>
  <c r="Z6" i="8" s="1"/>
  <c r="AB6" i="8"/>
  <c r="AC6" i="8" s="1"/>
  <c r="A8" i="3"/>
  <c r="A4" i="3"/>
  <c r="A3" i="3"/>
  <c r="A7" i="3"/>
  <c r="A10" i="3"/>
  <c r="A6" i="3"/>
  <c r="A9" i="3"/>
  <c r="A5" i="3"/>
  <c r="L13" i="5" l="1"/>
  <c r="L14" i="5" l="1"/>
  <c r="L12" i="5"/>
  <c r="L11" i="5"/>
  <c r="L10" i="5"/>
  <c r="L6" i="5"/>
  <c r="L5" i="5"/>
  <c r="L3" i="5"/>
  <c r="L9" i="5" s="1"/>
  <c r="L2" i="5"/>
  <c r="L4" i="5" l="1"/>
  <c r="L8" i="5"/>
  <c r="L7" i="5"/>
  <c r="E2" i="3" l="1"/>
  <c r="P2" i="6"/>
  <c r="Q2" i="6" s="1"/>
  <c r="R2" i="6" s="1"/>
  <c r="S2" i="6" s="1"/>
  <c r="T2" i="6" s="1"/>
  <c r="U2" i="6" s="1"/>
  <c r="V2" i="6" l="1"/>
  <c r="V3" i="6" s="1"/>
  <c r="U3" i="6"/>
  <c r="F2" i="3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NG2" i="3" s="1"/>
  <c r="E1" i="3"/>
  <c r="T3" i="6"/>
  <c r="P3" i="6"/>
  <c r="NF1" i="3" l="1"/>
  <c r="NG1" i="3"/>
  <c r="NH2" i="3"/>
  <c r="Q3" i="6"/>
  <c r="P90" i="6"/>
  <c r="P91" i="6" s="1"/>
  <c r="J89" i="6"/>
  <c r="P68" i="6"/>
  <c r="J67" i="6"/>
  <c r="P46" i="6"/>
  <c r="J45" i="6"/>
  <c r="P24" i="6"/>
  <c r="P25" i="6" s="1"/>
  <c r="J23" i="6"/>
  <c r="J1" i="6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NH1" i="3" l="1"/>
  <c r="NI2" i="3"/>
  <c r="R3" i="6"/>
  <c r="Q90" i="6"/>
  <c r="Q91" i="6" s="1"/>
  <c r="P69" i="6"/>
  <c r="P47" i="6"/>
  <c r="Q46" i="6"/>
  <c r="Q24" i="6"/>
  <c r="Q25" i="6" s="1"/>
  <c r="Q68" i="6"/>
  <c r="NI1" i="3" l="1"/>
  <c r="NJ2" i="3"/>
  <c r="S3" i="6"/>
  <c r="Q69" i="6"/>
  <c r="R90" i="6"/>
  <c r="R91" i="6" s="1"/>
  <c r="Q47" i="6"/>
  <c r="R46" i="6"/>
  <c r="S46" i="6" s="1"/>
  <c r="T46" i="6" s="1"/>
  <c r="U46" i="6" s="1"/>
  <c r="R68" i="6"/>
  <c r="R24" i="6"/>
  <c r="R25" i="6" s="1"/>
  <c r="V46" i="6" l="1"/>
  <c r="V47" i="6" s="1"/>
  <c r="U47" i="6"/>
  <c r="T47" i="6"/>
  <c r="NK2" i="3"/>
  <c r="NJ1" i="3"/>
  <c r="S90" i="6"/>
  <c r="T90" i="6" s="1"/>
  <c r="R47" i="6"/>
  <c r="S47" i="6"/>
  <c r="R69" i="6"/>
  <c r="S68" i="6"/>
  <c r="T68" i="6" s="1"/>
  <c r="S24" i="6"/>
  <c r="S91" i="6" l="1"/>
  <c r="T69" i="6"/>
  <c r="U68" i="6"/>
  <c r="T91" i="6"/>
  <c r="U90" i="6"/>
  <c r="S25" i="6"/>
  <c r="T24" i="6"/>
  <c r="U24" i="6" s="1"/>
  <c r="NL2" i="3"/>
  <c r="NL1" i="3" s="1"/>
  <c r="NK1" i="3"/>
  <c r="S69" i="6"/>
  <c r="V90" i="6" l="1"/>
  <c r="V91" i="6" s="1"/>
  <c r="U91" i="6"/>
  <c r="V24" i="6"/>
  <c r="V25" i="6" s="1"/>
  <c r="U25" i="6"/>
  <c r="V68" i="6"/>
  <c r="V69" i="6" s="1"/>
  <c r="U69" i="6"/>
  <c r="T25" i="6"/>
</calcChain>
</file>

<file path=xl/sharedStrings.xml><?xml version="1.0" encoding="utf-8"?>
<sst xmlns="http://schemas.openxmlformats.org/spreadsheetml/2006/main" count="1135" uniqueCount="156">
  <si>
    <t xml:space="preserve">Matin </t>
  </si>
  <si>
    <t xml:space="preserve">Après-midi </t>
  </si>
  <si>
    <t>Nuit</t>
  </si>
  <si>
    <t xml:space="preserve">Week-end </t>
  </si>
  <si>
    <t>Peinture</t>
  </si>
  <si>
    <t>au</t>
  </si>
  <si>
    <t>du</t>
  </si>
  <si>
    <t>PERSONNELS EN CONGE</t>
  </si>
  <si>
    <t>Critère d'Absence</t>
  </si>
  <si>
    <t>Salariés
Nom    Prénom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</si>
  <si>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</si>
  <si>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</si>
  <si>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</si>
  <si>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</si>
  <si>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</si>
  <si>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</si>
  <si>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</si>
  <si>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</si>
  <si>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</si>
  <si>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</si>
  <si>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</si>
  <si>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</si>
  <si>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</si>
  <si>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Année --&gt;</t>
  </si>
  <si>
    <t>a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</si>
  <si>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</si>
  <si>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</si>
  <si>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</si>
  <si>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</si>
  <si>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</si>
  <si>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</si>
  <si>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</si>
  <si>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</si>
  <si>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</si>
  <si>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</si>
  <si>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</si>
  <si>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</si>
  <si>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</si>
  <si>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</si>
  <si>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</si>
  <si>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</si>
  <si>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</si>
  <si>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</si>
  <si>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S01</t>
  </si>
  <si>
    <t>S02</t>
  </si>
  <si>
    <t>S03</t>
  </si>
  <si>
    <t>S04</t>
  </si>
  <si>
    <t>S05</t>
  </si>
  <si>
    <t>Liste des salariés</t>
  </si>
  <si>
    <t>MALADIE</t>
  </si>
  <si>
    <t>Nbj</t>
  </si>
  <si>
    <t xml:space="preserve">Samedi </t>
  </si>
  <si>
    <t>Fermeture entreprise</t>
  </si>
  <si>
    <t>Ident</t>
  </si>
  <si>
    <t>TS</t>
  </si>
  <si>
    <t>Ress</t>
  </si>
  <si>
    <t>Cond-mat</t>
  </si>
  <si>
    <t>Masq</t>
  </si>
  <si>
    <t>Prépa</t>
  </si>
  <si>
    <t>Team leader</t>
  </si>
  <si>
    <t>Matricule</t>
  </si>
  <si>
    <t>ETP</t>
  </si>
  <si>
    <t>Dimanche</t>
  </si>
  <si>
    <t>Samedi</t>
  </si>
  <si>
    <t>Raccourcis
Nom P</t>
  </si>
  <si>
    <t>RTT</t>
  </si>
  <si>
    <t>RHS</t>
  </si>
  <si>
    <t>CED</t>
  </si>
  <si>
    <t>CPA</t>
  </si>
  <si>
    <t>HNC</t>
  </si>
  <si>
    <t>MAL</t>
  </si>
  <si>
    <t>AT</t>
  </si>
  <si>
    <t>CHO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</si>
  <si>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</si>
  <si>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</si>
  <si>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</si>
  <si>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</si>
  <si>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</si>
  <si>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</si>
  <si>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</si>
  <si>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</si>
  <si>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</si>
  <si>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</si>
  <si>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</si>
  <si>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</si>
  <si>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</si>
  <si>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</si>
  <si>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</si>
  <si>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</si>
  <si>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</si>
  <si>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</si>
  <si>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</si>
  <si>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</si>
  <si>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</si>
  <si>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</si>
  <si>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</si>
  <si>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</si>
  <si>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</si>
  <si>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</si>
  <si>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</si>
  <si>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</si>
  <si>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</si>
  <si>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</si>
  <si>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</si>
  <si>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</si>
  <si>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</si>
  <si>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</si>
  <si>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</si>
  <si>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</si>
  <si>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</si>
  <si>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</si>
  <si>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</si>
  <si>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</si>
  <si>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</si>
  <si>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</si>
  <si>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</si>
  <si>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</si>
  <si>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</si>
  <si>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</si>
  <si>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</si>
  <si>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</si>
  <si>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CHOMAGE</t>
  </si>
  <si>
    <t>ACC. TRAVAIL</t>
  </si>
  <si>
    <t>CP</t>
  </si>
  <si>
    <t>RECUP. TPS TRV.</t>
  </si>
  <si>
    <t>RECUP. H.S.</t>
  </si>
  <si>
    <t>CONGE EDUC.</t>
  </si>
  <si>
    <t>CONGE PAYE ANC.</t>
  </si>
  <si>
    <t>H. NON PAYEES</t>
  </si>
  <si>
    <t>CONGE PAYE</t>
  </si>
  <si>
    <t>Version 4.2.2</t>
  </si>
  <si>
    <t>NOM1 P</t>
  </si>
  <si>
    <t>NOM2 P</t>
  </si>
  <si>
    <t>NOM3 P</t>
  </si>
  <si>
    <t>NOM4 P</t>
  </si>
  <si>
    <t>NOM5 P</t>
  </si>
  <si>
    <t>NOM6 P</t>
  </si>
  <si>
    <t>NOM7 P</t>
  </si>
  <si>
    <t>NOM8 P</t>
  </si>
  <si>
    <t>NOM9 P</t>
  </si>
  <si>
    <t>NOM10 P</t>
  </si>
  <si>
    <t>NOM11 P</t>
  </si>
  <si>
    <t>NOM12 P</t>
  </si>
  <si>
    <t>NOM13 P</t>
  </si>
  <si>
    <t>NOM14 P</t>
  </si>
  <si>
    <t>NOM15 P</t>
  </si>
  <si>
    <t>NOM16 P</t>
  </si>
  <si>
    <t>NOM17 P</t>
  </si>
  <si>
    <t>NOM18 P</t>
  </si>
  <si>
    <t>NOM19 P</t>
  </si>
  <si>
    <t>NOM20 P</t>
  </si>
  <si>
    <t>NOM21 P</t>
  </si>
  <si>
    <t>NOM22 P</t>
  </si>
  <si>
    <t>NOM23 P</t>
  </si>
  <si>
    <t>NOM24 P</t>
  </si>
  <si>
    <t>NOM25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</si>
</sst>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6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Arial"/>
      <family val="2"/>
    </font>
    <font>
      <sz val="18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0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9" fontId="10" fillId="0" borderId="0" applyFont="0" applyFill="0" applyBorder="0" applyAlignment="0" applyProtection="0"/>
  </cellStyleXfs>
  <cellXfs count="105">
    <xf numFmtId="0" fontId="0" fillId="0" borderId="0" xfId="0"/>
    <xf numFmtId="0" fontId="7" fillId="0" borderId="0" xfId="0" applyFont="1"/>
    <xf numFmtId="0" fontId="1" fillId="2" borderId="5" xfId="0" applyFont="1" applyFill="1" applyBorder="1" applyAlignment="1"/>
    <xf numFmtId="0" fontId="1" fillId="2" borderId="6" xfId="0" applyFont="1" applyFill="1" applyBorder="1" applyAlignment="1"/>
    <xf numFmtId="0" fontId="2" fillId="2" borderId="1" xfId="0" applyFont="1" applyFill="1" applyBorder="1" applyAlignment="1">
      <alignment horizontal="centerContinuous" vertical="center"/>
    </xf>
    <xf numFmtId="0" fontId="12" fillId="0" borderId="0" xfId="0" applyFont="1"/>
    <xf numFmtId="0" fontId="14" fillId="2" borderId="2" xfId="0" applyFont="1" applyFill="1" applyBorder="1" applyAlignment="1">
      <alignment horizontal="centerContinuous" vertical="center"/>
    </xf>
    <xf numFmtId="0" fontId="14" fillId="2" borderId="3" xfId="0" applyFont="1" applyFill="1" applyBorder="1" applyAlignment="1">
      <alignment horizontal="centerContinuous" vertical="center"/>
    </xf>
    <xf numFmtId="14" fontId="5" fillId="2" borderId="19" xfId="0" applyNumberFormat="1" applyFont="1" applyFill="1" applyBorder="1" applyAlignment="1">
      <alignment horizontal="center" vertical="center"/>
    </xf>
    <xf numFmtId="14" fontId="5" fillId="2" borderId="8" xfId="0" applyNumberFormat="1" applyFont="1" applyFill="1" applyBorder="1" applyAlignment="1">
      <alignment horizontal="center" vertical="center"/>
    </xf>
    <xf numFmtId="14" fontId="5" fillId="2" borderId="20" xfId="0" applyNumberFormat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164" fontId="3" fillId="3" borderId="21" xfId="0" applyNumberFormat="1" applyFont="1" applyFill="1" applyBorder="1" applyAlignment="1">
      <alignment horizontal="center"/>
    </xf>
    <xf numFmtId="164" fontId="3" fillId="3" borderId="22" xfId="0" applyNumberFormat="1" applyFont="1" applyFill="1" applyBorder="1" applyAlignment="1">
      <alignment horizontal="center"/>
    </xf>
    <xf numFmtId="164" fontId="3" fillId="3" borderId="23" xfId="0" applyNumberFormat="1" applyFont="1" applyFill="1" applyBorder="1" applyAlignment="1">
      <alignment horizontal="center"/>
    </xf>
    <xf numFmtId="0" fontId="0" fillId="0" borderId="0" xfId="0" applyFill="1"/>
    <xf numFmtId="0" fontId="12" fillId="0" borderId="0" xfId="0" applyFont="1" applyFill="1" applyBorder="1" applyAlignment="1"/>
    <xf numFmtId="0" fontId="5" fillId="0" borderId="24" xfId="0" applyFont="1" applyFill="1" applyBorder="1" applyAlignment="1">
      <alignment horizontal="left" vertical="center" shrinkToFit="1"/>
    </xf>
    <xf numFmtId="0" fontId="5" fillId="0" borderId="25" xfId="0" applyFont="1" applyFill="1" applyBorder="1" applyAlignment="1">
      <alignment horizontal="left" vertical="center" shrinkToFit="1"/>
    </xf>
    <xf numFmtId="0" fontId="5" fillId="0" borderId="26" xfId="0" applyFont="1" applyFill="1" applyBorder="1" applyAlignment="1">
      <alignment horizontal="left" vertical="center" shrinkToFit="1"/>
    </xf>
    <xf numFmtId="0" fontId="5" fillId="0" borderId="9" xfId="0" applyFont="1" applyFill="1" applyBorder="1" applyAlignment="1">
      <alignment horizontal="left" vertical="center" shrinkToFit="1"/>
    </xf>
    <xf numFmtId="0" fontId="5" fillId="0" borderId="10" xfId="0" applyFont="1" applyFill="1" applyBorder="1" applyAlignment="1">
      <alignment horizontal="left" vertical="center" shrinkToFit="1"/>
    </xf>
    <xf numFmtId="0" fontId="5" fillId="0" borderId="11" xfId="0" applyFont="1" applyFill="1" applyBorder="1" applyAlignment="1">
      <alignment horizontal="left" vertical="center" shrinkToFit="1"/>
    </xf>
    <xf numFmtId="0" fontId="5" fillId="0" borderId="12" xfId="0" applyFont="1" applyFill="1" applyBorder="1" applyAlignment="1">
      <alignment horizontal="left" vertical="center" shrinkToFit="1"/>
    </xf>
    <xf numFmtId="0" fontId="5" fillId="0" borderId="13" xfId="0" applyFont="1" applyFill="1" applyBorder="1" applyAlignment="1">
      <alignment horizontal="left" vertical="center" shrinkToFit="1"/>
    </xf>
    <xf numFmtId="0" fontId="5" fillId="0" borderId="14" xfId="0" applyFont="1" applyFill="1" applyBorder="1" applyAlignment="1">
      <alignment horizontal="left" vertical="center" shrinkToFit="1"/>
    </xf>
    <xf numFmtId="14" fontId="12" fillId="0" borderId="0" xfId="0" applyNumberFormat="1" applyFont="1" applyAlignment="1">
      <alignment vertical="center" wrapText="1"/>
    </xf>
    <xf numFmtId="0" fontId="12" fillId="0" borderId="0" xfId="0" applyFont="1" applyAlignment="1">
      <alignment vertical="center" wrapText="1"/>
    </xf>
    <xf numFmtId="14" fontId="12" fillId="0" borderId="0" xfId="0" applyNumberFormat="1" applyFont="1"/>
    <xf numFmtId="0" fontId="17" fillId="0" borderId="0" xfId="0" quotePrefix="1" applyFont="1"/>
    <xf numFmtId="164" fontId="8" fillId="6" borderId="15" xfId="1" applyNumberFormat="1" applyFont="1" applyFill="1" applyBorder="1" applyAlignment="1">
      <alignment horizontal="center" textRotation="90"/>
    </xf>
    <xf numFmtId="14" fontId="8" fillId="6" borderId="27" xfId="1" applyNumberFormat="1" applyFont="1" applyFill="1" applyBorder="1" applyAlignment="1">
      <alignment horizontal="center" textRotation="90"/>
    </xf>
    <xf numFmtId="0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12" fillId="5" borderId="0" xfId="0" applyFont="1" applyFill="1"/>
    <xf numFmtId="0" fontId="12" fillId="5" borderId="0" xfId="0" applyFont="1" applyFill="1" applyAlignment="1">
      <alignment horizontal="right" vertical="center"/>
    </xf>
    <xf numFmtId="0" fontId="18" fillId="0" borderId="0" xfId="0" applyFont="1" applyFill="1" applyAlignment="1">
      <alignment horizontal="centerContinuous"/>
    </xf>
    <xf numFmtId="0" fontId="5" fillId="0" borderId="28" xfId="0" applyFont="1" applyFill="1" applyBorder="1" applyAlignment="1">
      <alignment horizontal="left" vertical="center" shrinkToFit="1"/>
    </xf>
    <xf numFmtId="0" fontId="5" fillId="0" borderId="29" xfId="0" applyFont="1" applyFill="1" applyBorder="1" applyAlignment="1">
      <alignment horizontal="left" vertical="center" shrinkToFit="1"/>
    </xf>
    <xf numFmtId="0" fontId="5" fillId="0" borderId="30" xfId="0" applyFont="1" applyFill="1" applyBorder="1" applyAlignment="1">
      <alignment horizontal="left" vertical="center" shrinkToFit="1"/>
    </xf>
    <xf numFmtId="0" fontId="16" fillId="5" borderId="0" xfId="0" applyFont="1" applyFill="1" applyAlignment="1">
      <alignment horizontal="center" vertical="center"/>
    </xf>
    <xf numFmtId="0" fontId="12" fillId="0" borderId="0" xfId="0" applyNumberFormat="1" applyFont="1"/>
    <xf numFmtId="0" fontId="12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/>
    <xf numFmtId="0" fontId="3" fillId="0" borderId="16" xfId="0" applyFont="1" applyBorder="1" applyAlignment="1">
      <alignment horizontal="center" vertical="center" shrinkToFit="1"/>
    </xf>
    <xf numFmtId="0" fontId="3" fillId="0" borderId="16" xfId="0" applyFont="1" applyBorder="1" applyAlignment="1" applyProtection="1">
      <alignment horizontal="center" vertical="center" shrinkToFit="1"/>
      <protection locked="0"/>
    </xf>
    <xf numFmtId="0" fontId="3" fillId="0" borderId="17" xfId="0" applyFont="1" applyBorder="1" applyAlignment="1">
      <alignment horizontal="center" vertical="center" shrinkToFit="1"/>
    </xf>
    <xf numFmtId="0" fontId="3" fillId="0" borderId="17" xfId="0" applyFont="1" applyBorder="1" applyAlignment="1" applyProtection="1">
      <alignment horizontal="center" vertical="center" shrinkToFit="1"/>
      <protection locked="0"/>
    </xf>
    <xf numFmtId="0" fontId="3" fillId="0" borderId="18" xfId="0" applyFont="1" applyBorder="1" applyAlignment="1">
      <alignment horizontal="center" vertical="center" shrinkToFit="1"/>
    </xf>
    <xf numFmtId="0" fontId="3" fillId="0" borderId="18" xfId="0" applyFont="1" applyBorder="1" applyAlignment="1" applyProtection="1">
      <alignment horizontal="center" vertical="center" shrinkToFit="1"/>
      <protection locked="0"/>
    </xf>
    <xf numFmtId="0" fontId="3" fillId="0" borderId="3" xfId="0" applyFont="1" applyBorder="1" applyAlignment="1">
      <alignment horizontal="center" vertical="center" shrinkToFit="1"/>
    </xf>
    <xf numFmtId="0" fontId="3" fillId="0" borderId="7" xfId="0" applyFont="1" applyBorder="1" applyAlignment="1">
      <alignment horizontal="center" vertical="center" shrinkToFit="1"/>
    </xf>
    <xf numFmtId="0" fontId="3" fillId="4" borderId="17" xfId="0" applyFont="1" applyFill="1" applyBorder="1" applyAlignment="1" applyProtection="1">
      <alignment horizontal="center" vertical="center" shrinkToFit="1"/>
      <protection locked="0"/>
    </xf>
    <xf numFmtId="0" fontId="3" fillId="0" borderId="6" xfId="0" applyFont="1" applyBorder="1" applyAlignment="1">
      <alignment horizontal="center" vertical="center" shrinkToFit="1"/>
    </xf>
    <xf numFmtId="0" fontId="3" fillId="4" borderId="18" xfId="0" applyFont="1" applyFill="1" applyBorder="1" applyAlignment="1" applyProtection="1">
      <alignment horizontal="center" vertical="center" shrinkToFit="1"/>
      <protection locked="0"/>
    </xf>
    <xf numFmtId="0" fontId="19" fillId="2" borderId="2" xfId="0" applyFont="1" applyFill="1" applyBorder="1" applyAlignment="1" applyProtection="1">
      <alignment horizontal="center" vertical="center"/>
      <protection locked="0"/>
    </xf>
    <xf numFmtId="0" fontId="19" fillId="2" borderId="2" xfId="0" applyFont="1" applyFill="1" applyBorder="1" applyAlignment="1">
      <alignment horizontal="center" vertical="center"/>
    </xf>
    <xf numFmtId="14" fontId="19" fillId="2" borderId="2" xfId="0" applyNumberFormat="1" applyFont="1" applyFill="1" applyBorder="1" applyAlignment="1" applyProtection="1">
      <alignment horizontal="left" vertical="center"/>
      <protection locked="0"/>
    </xf>
    <xf numFmtId="0" fontId="20" fillId="2" borderId="2" xfId="0" applyFont="1" applyFill="1" applyBorder="1" applyAlignment="1">
      <alignment horizontal="centerContinuous" vertical="center"/>
    </xf>
    <xf numFmtId="14" fontId="19" fillId="2" borderId="2" xfId="0" applyNumberFormat="1" applyFont="1" applyFill="1" applyBorder="1" applyAlignment="1">
      <alignment horizontal="left" vertical="center"/>
    </xf>
    <xf numFmtId="0" fontId="0" fillId="2" borderId="2" xfId="0" applyFont="1" applyFill="1" applyBorder="1"/>
    <xf numFmtId="0" fontId="0" fillId="2" borderId="3" xfId="0" applyFont="1" applyFill="1" applyBorder="1"/>
    <xf numFmtId="0" fontId="15" fillId="3" borderId="31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 vertical="center" shrinkToFit="1"/>
    </xf>
    <xf numFmtId="0" fontId="1" fillId="4" borderId="17" xfId="0" applyFont="1" applyFill="1" applyBorder="1" applyAlignment="1">
      <alignment horizontal="center" vertical="center" shrinkToFit="1"/>
    </xf>
    <xf numFmtId="0" fontId="11" fillId="4" borderId="18" xfId="0" applyFont="1" applyFill="1" applyBorder="1" applyAlignment="1">
      <alignment horizontal="center" vertical="center" shrinkToFit="1"/>
    </xf>
    <xf numFmtId="14" fontId="0" fillId="7" borderId="32" xfId="0" applyNumberFormat="1" applyFill="1" applyBorder="1"/>
    <xf numFmtId="0" fontId="0" fillId="7" borderId="1" xfId="0" applyFill="1" applyBorder="1"/>
    <xf numFmtId="0" fontId="0" fillId="7" borderId="2" xfId="0" applyFill="1" applyBorder="1"/>
    <xf numFmtId="14" fontId="0" fillId="7" borderId="0" xfId="0" applyNumberFormat="1" applyFill="1" applyBorder="1"/>
    <xf numFmtId="0" fontId="0" fillId="7" borderId="3" xfId="0" applyFill="1" applyBorder="1"/>
    <xf numFmtId="14" fontId="0" fillId="7" borderId="7" xfId="0" applyNumberFormat="1" applyFill="1" applyBorder="1"/>
    <xf numFmtId="0" fontId="15" fillId="3" borderId="33" xfId="0" applyFont="1" applyFill="1" applyBorder="1" applyAlignment="1">
      <alignment horizontal="center"/>
    </xf>
    <xf numFmtId="0" fontId="0" fillId="0" borderId="0" xfId="0" quotePrefix="1"/>
    <xf numFmtId="0" fontId="18" fillId="0" borderId="0" xfId="0" applyFont="1" applyFill="1" applyBorder="1" applyAlignment="1">
      <alignment horizontal="centerContinuous" vertical="center"/>
    </xf>
    <xf numFmtId="0" fontId="18" fillId="0" borderId="0" xfId="0" applyFont="1" applyFill="1" applyBorder="1" applyAlignment="1">
      <alignment horizontal="centerContinuous"/>
    </xf>
    <xf numFmtId="0" fontId="12" fillId="5" borderId="0" xfId="0" applyFont="1" applyFill="1" applyAlignment="1">
      <alignment horizontal="center" vertical="top" wrapText="1"/>
    </xf>
    <xf numFmtId="0" fontId="12" fillId="5" borderId="0" xfId="0" applyFont="1" applyFill="1" applyAlignment="1">
      <alignment vertical="top" wrapText="1"/>
    </xf>
    <xf numFmtId="0" fontId="12" fillId="0" borderId="0" xfId="0" applyFont="1" applyAlignment="1">
      <alignment horizontal="center"/>
    </xf>
    <xf numFmtId="0" fontId="12" fillId="0" borderId="0" xfId="0" applyFont="1" applyAlignment="1">
      <alignment vertical="top"/>
    </xf>
    <xf numFmtId="0" fontId="23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/>
    <xf numFmtId="0" fontId="22" fillId="8" borderId="7" xfId="0" applyFont="1" applyFill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234"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lor rgb="FFFF000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top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65690</xdr:colOff>
      <xdr:row>0</xdr:row>
      <xdr:rowOff>45984</xdr:rowOff>
    </xdr:from>
    <xdr:to>
      <xdr:col>2</xdr:col>
      <xdr:colOff>1556845</xdr:colOff>
      <xdr:row>1</xdr:row>
      <xdr:rowOff>584640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5690" y="45984"/>
          <a:ext cx="3067707" cy="117584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6764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676406" y="4602537"/>
          <a:ext cx="605118" cy="2599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676406" y="9134941"/>
          <a:ext cx="605118" cy="2599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676406" y="13657636"/>
          <a:ext cx="605118" cy="2599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676406" y="18180423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29093223-9734-4614-807B-F7348C3EA84E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58D95195-81E9-46A0-BF1C-48202B1998BC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358B9991-9D04-4D88-8400-0EFF7FD9A4B0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1" name="Triangle isocèle 10">
            <a:extLst>
              <a:ext uri="{FF2B5EF4-FFF2-40B4-BE49-F238E27FC236}">
                <a16:creationId xmlns:a16="http://schemas.microsoft.com/office/drawing/2014/main" id="{7C6EE0FA-ABDF-4708-AF22-6A98A01F6318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56296783-B061-4BD2-9215-23503C467082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D8B97087-4200-4502-A147-47685097F3AC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F62CA52E-7A0E-4522-97EE-8A6EEAFAE772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DE95B5FC-DB77-4930-9AD7-0385DA5C1628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28AB954C-35F8-4574-9941-3A47CD9C8ED3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74C5F426-CB08-4BE9-8353-2B9F873B3A06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45560596-4A07-495D-A078-A1E4C71E2E22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77C3C82A-52A3-42E3-9CE1-EC7CA5D4D11E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B310B7FC-ADBA-4120-8590-16520FCEDBFB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217804E2-0224-4BC0-BB7D-8F717BDE78AF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EDE96BA-7242-49BE-A8BE-A9B2FB6494E9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EC4A5313-F710-4728-9720-C94E5FB9D5D0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DFC347F5-1969-4B3C-AF10-FA6E23332F88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A5FAF613-85F1-471F-9C5C-A70FBFE64D35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59D35358-CD5B-401C-9568-7DB7A0AC24D2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6FC8004C-BF65-4228-BD51-27ED3B02C798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CBAB0BFD-DB09-4897-8462-1A709D4EAAA5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1A2F4A4A-3696-4D0B-AF4E-501157DCEF9B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D2FCF766-7CB2-4C8C-96AE-EB63E85EA81F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42D9E513-B445-4B75-AA8F-0A6C5B08CE8F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4B766327-4FCA-48F9-8923-417E4E6D3D06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9C48304-F6D2-4FFD-8131-BEF490BD3005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AA8E3A31-4A76-411E-8555-FD9FA2BB6980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80F30FF-321E-4EBF-983E-68C90638E4C6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5DB4A6DC-990F-4247-B1F4-56FEE7FEC48B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19E73EB2-9C3D-4184-8699-709485BC58FA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F2D6A3FA-928F-4F7A-9665-D4A822DFDC00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CD2EC8-34A9-43EF-BFE1-DD1366BD3A7A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E6E0C18C-CA3B-4EA2-AB68-F4EC757091D5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9D720A75-EA2D-448E-8390-B8EC0A9B7B29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40B23FD9-E07A-41FB-8A1F-CDD15E001EF1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B3E77F1-31BF-4D35-8307-2BD7992B3AFF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388E171C-93F9-4EBC-9584-BB3DEFFB6609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5862DE9E-73A5-4C49-93E0-94EFEC1E7DB8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ECFCA594-A73D-4D96-A22D-BC9BF2326C3F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D5B84CE1-BF61-4E10-B761-14A693BB115C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42342D4F-D645-465E-A1C2-ADF32B91FE6D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468DC197-9C88-4F54-8222-18D35C23BE6B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B57A07A-765A-48C4-A978-C3596E6A4ECB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86749990-4372-4005-94D8-2215CF424978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1FBC905B-2409-4C94-A7F1-9516FBE65F06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579A0B17-BA03-4220-BDBE-CCA46BC2352E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E4A42B63-4016-48B2-AE14-05D6B85842B3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D9DCA76E-3430-484E-92F4-1D3A7CF680FE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ABF89EB5-E949-4F34-BCDB-B130AC624979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8780D8A-8117-412E-9A93-3C417EE08808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477F9106-C0A3-45C0-8302-CC1BA890A1C0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F87B455A-9C73-4B0D-B2BD-2F2F455CC5DA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1BB01E9F-A584-492C-BB1E-4A6CFCDB683E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8C763565-52B8-4154-AA84-603263F9B325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6B85B59-2A68-402F-8C7F-8F8C36E2C09C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B7C8F010-4808-4A44-971F-20572560F87B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9B81B632-C0FA-4500-BD31-1E380497F1E2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E22FFED9-3547-4B7B-9697-0DA1FBF20CA3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02D52A2-EAE4-48C5-AF71-87ECB5498946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7AA5F6DA-DF14-453B-A03D-88E05D4E8359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A6EB0EC8-967C-4C50-8D6F-F321C7A433BB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EA4EA21-276F-4CC9-9F2B-F3A793231985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E79E0786-6E55-4E99-BBDE-0F44A5BFA50B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1BAF1AF6-FEBB-42A4-9F5D-1608EF822471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7BB039D9-49C0-4B93-B485-9A4C667573B2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78B95534-5B74-4407-841B-F3A50088A864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970848E3-4C0C-42BC-BA1D-EA40154A3ADA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438B914-F006-4521-BE36-F09D6260C990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9BCA713B-EEA0-409C-8DBE-EB2D26F8B386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75E00520-A16B-41A4-9A0F-378E32AAA8C2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8962E304-583D-48B6-8D77-896C42027176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ED8D7D66-ED3F-4386-A083-E3EB5F36CBB9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CE7C6C92-EA49-4ADA-AFDD-157ABE128F82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595514C5-AA9B-46C6-B3E5-D7F0C9FD4897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D87C541F-6939-4EB5-B4CC-924FA41545BD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E72E3DA3-FFF1-4C5D-B250-9E1793ADB33F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4995084C-18C6-433A-BA66-B2C06B018C40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8F30091B-B194-4234-A529-406CB5886520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35FC3BC3-C871-46B3-9F39-6E68F88268EE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4F243292-1D53-49DB-932C-5042C6B40E5E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EDF1E8EC-812D-4DAD-BFAE-89CDBBAC3EDC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3ECED7D4-DA06-4B45-8822-5B5044CEE3FE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48656668-3831-4B5B-9641-3D23E970BF0E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24E7A46A-16BD-4A5D-BEA9-CFFA1A0F5F82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E1719CC9-57F9-469B-9BC3-11F0184A9038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2030E4C-0D02-4316-9626-A7C3C736647F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C60B4BDE-76C8-4347-B72C-4EAF1FE8F0F3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3204C50-45DA-40DE-9699-A2945F1FEF3A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2D23C1A8-D44A-489A-9CA6-C31B35006B29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BAB6E283-EA27-440B-B192-8B6C5BB04383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A9D57ACC-090F-4361-AD13-3D6C89305046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9037CAB-CDB9-471A-A333-57C1076660F8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1CA1A29B-F81E-4432-8ABE-67C8E50B0F87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2998B1E8-94F7-4692-AB19-75D35946B9EE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F9B7CFCA-B54D-409F-8AC0-D5A877195BD7}"/>
            </a:ext>
          </a:extLst>
        </xdr:cNvPr>
        <xdr:cNvSpPr/>
      </xdr:nvSpPr>
      <xdr:spPr>
        <a:xfrm>
          <a:off x="135621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BEA7E574-93E1-407A-B111-406692BFD0C2}"/>
            </a:ext>
          </a:extLst>
        </xdr:cNvPr>
        <xdr:cNvSpPr/>
      </xdr:nvSpPr>
      <xdr:spPr>
        <a:xfrm>
          <a:off x="13562106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8072E31C-591C-4B7A-9A11-0577AE054E62}"/>
            </a:ext>
          </a:extLst>
        </xdr:cNvPr>
        <xdr:cNvSpPr/>
      </xdr:nvSpPr>
      <xdr:spPr>
        <a:xfrm>
          <a:off x="13562106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41EF1AB8-2CE6-44AE-B426-05B2B1A73DB1}"/>
            </a:ext>
          </a:extLst>
        </xdr:cNvPr>
        <xdr:cNvSpPr/>
      </xdr:nvSpPr>
      <xdr:spPr>
        <a:xfrm>
          <a:off x="13562106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5AF003B3-0683-4B33-9842-3ABD42069BA7}"/>
            </a:ext>
          </a:extLst>
        </xdr:cNvPr>
        <xdr:cNvSpPr/>
      </xdr:nvSpPr>
      <xdr:spPr>
        <a:xfrm>
          <a:off x="13562106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CD3CC4EE-9577-4DC2-BAD7-59091DEFCBD0}"/>
            </a:ext>
          </a:extLst>
        </xdr:cNvPr>
        <xdr:cNvGrpSpPr/>
      </xdr:nvGrpSpPr>
      <xdr:grpSpPr>
        <a:xfrm>
          <a:off x="9477375" y="63500"/>
          <a:ext cx="1819275" cy="431800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9204BAF2-48AF-4BB7-B0F2-3141EE17CD9D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898FBF86-6B82-4378-AFCF-40764BC09559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65EF19B4-4F2B-456F-B26B-CE5E15FF7FC1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95250</xdr:colOff>
      <xdr:row>6</xdr:row>
      <xdr:rowOff>171450</xdr:rowOff>
    </xdr:from>
    <xdr:to>
      <xdr:col>15</xdr:col>
      <xdr:colOff>276225</xdr:colOff>
      <xdr:row>26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Liste des salariés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 des salarié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67275" y="1390650"/>
              <a:ext cx="3476625" cy="3686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28577</xdr:colOff>
      <xdr:row>0</xdr:row>
      <xdr:rowOff>38101</xdr:rowOff>
    </xdr:from>
    <xdr:to>
      <xdr:col>29</xdr:col>
      <xdr:colOff>0</xdr:colOff>
      <xdr:row>0</xdr:row>
      <xdr:rowOff>247650</xdr:rowOff>
    </xdr:to>
    <xdr:sp macro="[0]!synthèse" textlink="">
      <xdr:nvSpPr>
        <xdr:cNvPr id="2" name="Rectangle 1">
          <a:extLst>
            <a:ext uri="{FF2B5EF4-FFF2-40B4-BE49-F238E27FC236}">
              <a16:creationId xmlns:a16="http://schemas.microsoft.com/office/drawing/2014/main" id="{94F809F8-F5BB-46E2-A2F5-5F4C4D4264DB}"/>
            </a:ext>
          </a:extLst>
        </xdr:cNvPr>
        <xdr:cNvSpPr/>
      </xdr:nvSpPr>
      <xdr:spPr>
        <a:xfrm>
          <a:off x="171452" y="38101"/>
          <a:ext cx="15992473" cy="209549"/>
        </a:xfrm>
        <a:prstGeom prst="rect">
          <a:avLst/>
        </a:prstGeom>
        <a:solidFill>
          <a:srgbClr val="FFFF00"/>
        </a:solidFill>
        <a:ln>
          <a:solidFill>
            <a:schemeClr val="bg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ste_des_salariés" xr10:uid="{463E3143-A948-4787-821A-1E560A22F83E}" sourceName="Liste des salariés">
  <extLst>
    <x:ext xmlns:x15="http://schemas.microsoft.com/office/spreadsheetml/2010/11/main" uri="{2F2917AC-EB37-4324-AD4E-5DD8C200BD13}">
      <x15:tableSlicerCache tableId="5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ste des salariés" xr10:uid="{40AF0ACB-4F73-416B-AD3C-617C3B99CF28}" cache="Segment_Liste_des_salariés" caption="Liste des salarié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C9245-A19E-4965-99FB-D2FBE437FBB4}" name="Tableau1" displayName="Tableau1" ref="AB2:AC68" totalsRowShown="0">
  <autoFilter ref="AB2:AC68" xr:uid="{4358E4DC-CD7A-4523-A4CF-5071B3B16593}">
    <filterColumn colId="0" hiddenButton="1"/>
    <filterColumn colId="1" hiddenButton="1"/>
  </autoFilter>
  <tableColumns count="2">
    <tableColumn id="1" xr3:uid="{7B2BBCDA-101F-4595-9594-6605D2CD9895}" name="RECUP. TPS TRV." dataDxfId="233">
      <calculatedColumnFormula>IF(Tableau5[[#This Row],[Liste des salariés]]="","","[RTT] " &amp; B3)</calculatedColumnFormula>
    </tableColumn>
    <tableColumn id="2" xr3:uid="{8C9765AA-8762-4F6E-9321-7B3FDE35392E}" name="Nbj" dataDxfId="232">
      <calculatedColumnFormula>IF(Tableau5[[#This Row],[Liste des salariés]]="","",COUNTIF($AK$3:$DP$88,AB3))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D3D4A0-6A8C-4604-A30C-43FA9579C0A4}" name="Tableau3" displayName="Tableau3" ref="Y2:Z68" totalsRowShown="0">
  <autoFilter ref="Y2:Z68" xr:uid="{F866538A-FEB7-48D2-87C1-60C3D88B2FF6}">
    <filterColumn colId="0" hiddenButton="1"/>
    <filterColumn colId="1" hiddenButton="1"/>
  </autoFilter>
  <tableColumns count="2">
    <tableColumn id="1" xr3:uid="{CA1AD194-AE06-4083-ACB9-D94CF046B398}" name="RECUP. H.S." dataDxfId="231">
      <calculatedColumnFormula>IF(Tableau5[[#This Row],[Liste des salariés]]="","","[RHS] " &amp; B3)</calculatedColumnFormula>
    </tableColumn>
    <tableColumn id="2" xr3:uid="{0D3BD6CD-932E-4E71-846C-9E52F424B90B}" name="Nbj" dataDxfId="230">
      <calculatedColumnFormula>IF(Tableau5[[#This Row],[Liste des salariés]]="","",COUNTIF($AK$3:$DP$88,Y3))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01E05F-D5E3-4C54-AF6C-5918A85F2DD2}" name="Tableau4" displayName="Tableau4" ref="G2:H68" totalsRowShown="0">
  <autoFilter ref="G2:H68" xr:uid="{1A70FBCB-BF34-4FD5-AB91-0E15E73EE19D}">
    <filterColumn colId="0" hiddenButton="1"/>
    <filterColumn colId="1" hiddenButton="1"/>
  </autoFilter>
  <tableColumns count="2">
    <tableColumn id="1" xr3:uid="{62270A47-72E3-4330-ADF9-4EB4176137FF}" name="CONGE EDUC." dataDxfId="229">
      <calculatedColumnFormula>IF(Tableau5[[#This Row],[Liste des salariés]]="","","[CED] " &amp; $B3)</calculatedColumnFormula>
    </tableColumn>
    <tableColumn id="2" xr3:uid="{AAECDE71-3ADF-4DE1-8767-1DEFE5D21DBD}" name="Nbj" dataDxfId="228">
      <calculatedColumnFormula>IF(Tableau5[[#This Row],[Liste des salariés]]="","",COUNTIF($AK$3:$DP$88,G3))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E90D52-F0E9-4D9F-AFE3-3E85A91311F7}" name="Tableau5" displayName="Tableau5" ref="B2:B68" totalsRowShown="0">
  <autoFilter ref="B2:B68" xr:uid="{082C7FD7-79EC-476F-9B0C-5AC3A09E627A}">
    <filterColumn colId="0" hiddenButton="1"/>
  </autoFilter>
  <sortState xmlns:xlrd2="http://schemas.microsoft.com/office/spreadsheetml/2017/richdata2" ref="B3:B10">
    <sortCondition ref="B3:B10"/>
  </sortState>
  <tableColumns count="1">
    <tableColumn id="1" xr3:uid="{63641469-1468-4DE7-8D94-7E990A17DE99}" name="Liste des salariés">
      <calculatedColumnFormula>IF(Paramètres!B2="","",Paramètres!B2)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B7E8EC5-2238-46FD-8421-05DC7F67CD22}" name="Tableau410" displayName="Tableau410" ref="P2:Q68" totalsRowShown="0">
  <autoFilter ref="P2:Q68" xr:uid="{69D730DB-0E23-4B3E-87E7-0B54B43B2287}">
    <filterColumn colId="0" hiddenButton="1"/>
    <filterColumn colId="1" hiddenButton="1"/>
  </autoFilter>
  <tableColumns count="2">
    <tableColumn id="1" xr3:uid="{E110E3BA-886E-40A4-9BA3-FD6F8D47209A}" name="CONGE PAYE ANC." dataDxfId="227">
      <calculatedColumnFormula>IF(Tableau5[[#This Row],[Liste des salariés]]="","","[CPA] " &amp; $B3)</calculatedColumnFormula>
    </tableColumn>
    <tableColumn id="2" xr3:uid="{28B8F6FF-5792-431E-A186-520C7A25B0B8}" name="Nbj" dataDxfId="226">
      <calculatedColumnFormula>IF(Tableau5[[#This Row],[Liste des salariés]]="","",COUNTIF($AK$3:$DP$88,P3))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26E34E5-09D3-42D7-B52C-8DF35B38A53B}" name="Tableau411" displayName="Tableau411" ref="S2:T68" totalsRowShown="0">
  <autoFilter ref="S2:T68" xr:uid="{5DEF3FE2-962B-4BCD-8E66-ED9EB36FF6B8}">
    <filterColumn colId="0" hiddenButton="1"/>
    <filterColumn colId="1" hiddenButton="1"/>
  </autoFilter>
  <tableColumns count="2">
    <tableColumn id="1" xr3:uid="{F538B715-FDD3-42C4-9978-781777B21278}" name="H. NON PAYEES" dataDxfId="225">
      <calculatedColumnFormula>IF(Tableau5[[#This Row],[Liste des salariés]]="","","[HNC] " &amp; $B3)</calculatedColumnFormula>
    </tableColumn>
    <tableColumn id="2" xr3:uid="{F1E764D1-A88B-4EF4-B2D3-A36A6DF7A9CA}" name="Nbj" dataDxfId="224">
      <calculatedColumnFormula>IF(Tableau5[[#This Row],[Liste des salariés]]="","",COUNTIF($AK$3:$DP$88,S3))</calculatedColumnFormula>
    </tableColumn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5FE4CF8-84FD-4D50-A4D1-ACBA1B1C51B4}" name="Tableau412" displayName="Tableau412" ref="J2:K68" totalsRowShown="0">
  <autoFilter ref="J2:K68" xr:uid="{96CC6382-BBDC-4116-AAFF-9C662328D44E}">
    <filterColumn colId="0" hiddenButton="1"/>
    <filterColumn colId="1" hiddenButton="1"/>
  </autoFilter>
  <tableColumns count="2">
    <tableColumn id="1" xr3:uid="{9CE51B22-093A-4859-8E93-C9DA4F7C46E6}" name="CHOMAGE" dataDxfId="223">
      <calculatedColumnFormula>IF(Tableau5[[#This Row],[Liste des salariés]]="","","[CHO] " &amp; $B3)</calculatedColumnFormula>
    </tableColumn>
    <tableColumn id="2" xr3:uid="{3B1F9287-EBA8-458F-B624-226FCE4AD44C}" name="Nbj" dataDxfId="222">
      <calculatedColumnFormula>IF(Tableau5[[#This Row],[Liste des salariés]]="","",COUNTIF($AK$3:$DP$88,J3))</calculatedColumnFormula>
    </tableColumn>
  </tableColumns>
  <tableStyleInfo name="TableStyleMedium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5824CAB-F2F3-4908-9B5C-5DA4844D6557}" name="Tableau413" displayName="Tableau413" ref="V2:W68" totalsRowShown="0">
  <autoFilter ref="V2:W68" xr:uid="{0896221B-8E99-4B7F-85A3-25D946DD9F6B}">
    <filterColumn colId="0" hiddenButton="1"/>
    <filterColumn colId="1" hiddenButton="1"/>
  </autoFilter>
  <tableColumns count="2">
    <tableColumn id="1" xr3:uid="{D510F62F-2B88-4C8B-8328-6840FB23FF49}" name="MALADIE" dataDxfId="221">
      <calculatedColumnFormula>IF(Tableau5[[#This Row],[Liste des salariés]]="","","[MAL] " &amp; $B3)</calculatedColumnFormula>
    </tableColumn>
    <tableColumn id="2" xr3:uid="{E7697A0E-550F-4408-80F0-83FA1685FF79}" name="Nbj" dataDxfId="220">
      <calculatedColumnFormula>IF(Tableau5[[#This Row],[Liste des salariés]]="","",COUNTIF($AK$3:$DP$88,V3))</calculatedColumnFormula>
    </tableColumn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6AE3E22-42FC-49A8-A248-442E0B2BEEA1}" name="Tableau414" displayName="Tableau414" ref="D2:E68" totalsRowShown="0">
  <autoFilter ref="D2:E68" xr:uid="{9832787D-BBAF-479E-A1B3-0C3BEA8BDB52}">
    <filterColumn colId="0" hiddenButton="1"/>
    <filterColumn colId="1" hiddenButton="1"/>
  </autoFilter>
  <tableColumns count="2">
    <tableColumn id="1" xr3:uid="{23597445-B1B8-49E3-8AC3-CB22ABDF5326}" name="ACC. TRAVAIL" dataDxfId="219">
      <calculatedColumnFormula>IF(Tableau5[[#This Row],[Liste des salariés]]="","","[AT] " &amp; $B3)</calculatedColumnFormula>
    </tableColumn>
    <tableColumn id="2" xr3:uid="{412CD432-FB02-4B85-8505-8643CF1187DE}" name="Nbj" dataDxfId="218">
      <calculatedColumnFormula>IF(Tableau5[[#This Row],[Liste des salariés]]="","",COUNTIF($AK$3:$DP$88,D3))</calculatedColumnFormula>
    </tableColumn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64DBD3-891F-4E51-958F-8E5D9C1EE065}" name="Tableau4147" displayName="Tableau4147" ref="M2:N68" totalsRowShown="0">
  <autoFilter ref="M2:N68" xr:uid="{69E0B45B-5992-40FD-848A-040AC29AAE56}">
    <filterColumn colId="0" hiddenButton="1"/>
    <filterColumn colId="1" hiddenButton="1"/>
  </autoFilter>
  <tableColumns count="2">
    <tableColumn id="1" xr3:uid="{A12E3C35-777A-4575-A8B8-2B87F7C3579E}" name="CONGE PAYE" dataDxfId="217">
      <calculatedColumnFormula>IF(Tableau5[[#This Row],[Liste des salariés]]="","","[CP] " &amp; $B3)</calculatedColumnFormula>
    </tableColumn>
    <tableColumn id="2" xr3:uid="{3EF09CB9-F740-43FE-89CC-8DAACECC5DDA}" name="Nbj" dataDxfId="216">
      <calculatedColumnFormula>IF(Tableau5[[#This Row],[Liste des salariés]]="","",COUNTIF($AK$3:$DP$88,M3))</calculatedColumnFormula>
    </tableColumn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C35C55-54C3-4CB8-BAEE-9AFB886BBEA9}" name="Tableau2" displayName="Tableau2" ref="A1:E26" totalsRowShown="0" headerRowDxfId="215" dataDxfId="214">
  <autoFilter ref="A1:E26" xr:uid="{22570C89-D1DD-45C2-A302-B246BFCDC83C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A2:E26">
    <sortCondition ref="A2:A26"/>
  </sortState>
  <tableColumns count="5">
    <tableColumn id="1" xr3:uid="{63D9CB6C-1622-4164-AC98-02A499C8CF59}" name="Salariés_x000a_Nom    Prénom" dataDxfId="213"/>
    <tableColumn id="2" xr3:uid="{4C6CCEAD-618A-4A3A-9B75-674BD3C72A3D}" name="Raccourcis_x000a_Nom P" dataDxfId="212">
      <calculatedColumnFormula>IF(Tableau2[[#This Row],[Salariés
Nom    Prénom]]="","",UPPER(LEFT(A2,SEARCH(" ",A2,1)))&amp; MID(A2,SEARCH(" ",A2,1),2)&amp;".")</calculatedColumnFormula>
    </tableColumn>
    <tableColumn id="4" xr3:uid="{D016F792-A551-4C4D-9E35-F9967864DF56}" name="ETP" dataDxfId="211"/>
    <tableColumn id="5" xr3:uid="{1F608B1C-FFC2-429A-848A-0F57064E9C45}" name="Matricule" dataDxfId="210"/>
    <tableColumn id="3" xr3:uid="{1BAB94A0-1E9C-4AE5-A815-7D28BB791B4C}" name="Critère d'Absence" dataDxfId="20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4.xml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L132"/>
  <sheetViews>
    <sheetView showGridLines="0" zoomScaleNormal="100" workbookViewId="0">
      <pane xSplit="3" ySplit="2" topLeftCell="DO3" activePane="bottomRight" state="frozen"/>
      <selection pane="topRight" activeCell="D1" sqref="D1"/>
      <selection pane="bottomLeft" activeCell="A5" sqref="A5"/>
      <selection pane="bottomRight" activeCell="EE3" sqref="EE3"/>
    </sheetView>
  </sheetViews>
  <sheetFormatPr baseColWidth="10" defaultColWidth="11.42578125" defaultRowHeight="15" x14ac:dyDescent="0.25"/>
  <cols>
    <col min="1" max="1" width="14.7109375" customWidth="1"/>
    <col min="2" max="2" width="9" customWidth="1"/>
    <col min="3" max="3" width="24.140625" customWidth="1"/>
    <col min="4" max="376" width="5.7109375" customWidth="1"/>
  </cols>
  <sheetData>
    <row r="1" spans="1:376" s="1" customFormat="1" ht="50.25" customHeight="1" x14ac:dyDescent="0.2">
      <c r="C1" s="30" t="s">
        <v>24</v>
      </c>
      <c r="D1" s="31">
        <f>D2</f>
        <v>43827</v>
      </c>
      <c r="E1" s="31">
        <f>E2</f>
        <v>43828</v>
      </c>
      <c r="F1" s="31">
        <f t="shared" ref="F1" si="0">F2</f>
        <v>43829</v>
      </c>
      <c r="G1" s="31">
        <f t="shared" ref="G1" si="1">G2</f>
        <v>43830</v>
      </c>
      <c r="H1" s="31">
        <f t="shared" ref="H1" si="2">H2</f>
        <v>43831</v>
      </c>
      <c r="I1" s="31">
        <f t="shared" ref="I1" si="3">I2</f>
        <v>43832</v>
      </c>
      <c r="J1" s="31">
        <f t="shared" ref="J1" si="4">J2</f>
        <v>43833</v>
      </c>
      <c r="K1" s="31">
        <f t="shared" ref="K1" si="5">K2</f>
        <v>43834</v>
      </c>
      <c r="L1" s="31">
        <f t="shared" ref="L1" si="6">L2</f>
        <v>43835</v>
      </c>
      <c r="M1" s="31">
        <f t="shared" ref="M1" si="7">M2</f>
        <v>43836</v>
      </c>
      <c r="N1" s="31">
        <f t="shared" ref="N1" si="8">N2</f>
        <v>43837</v>
      </c>
      <c r="O1" s="31">
        <f t="shared" ref="O1" si="9">O2</f>
        <v>43838</v>
      </c>
      <c r="P1" s="31">
        <f t="shared" ref="P1" si="10">P2</f>
        <v>43839</v>
      </c>
      <c r="Q1" s="31">
        <f t="shared" ref="Q1" si="11">Q2</f>
        <v>43840</v>
      </c>
      <c r="R1" s="31">
        <f t="shared" ref="R1" si="12">R2</f>
        <v>43841</v>
      </c>
      <c r="S1" s="31">
        <f t="shared" ref="S1" si="13">S2</f>
        <v>43842</v>
      </c>
      <c r="T1" s="31">
        <f t="shared" ref="T1" si="14">T2</f>
        <v>43843</v>
      </c>
      <c r="U1" s="31">
        <f t="shared" ref="U1" si="15">U2</f>
        <v>43844</v>
      </c>
      <c r="V1" s="31">
        <f t="shared" ref="V1" si="16">V2</f>
        <v>43845</v>
      </c>
      <c r="W1" s="31">
        <f t="shared" ref="W1" si="17">W2</f>
        <v>43846</v>
      </c>
      <c r="X1" s="31">
        <f t="shared" ref="X1" si="18">X2</f>
        <v>43847</v>
      </c>
      <c r="Y1" s="31">
        <f t="shared" ref="Y1" si="19">Y2</f>
        <v>43848</v>
      </c>
      <c r="Z1" s="31">
        <f t="shared" ref="Z1" si="20">Z2</f>
        <v>43849</v>
      </c>
      <c r="AA1" s="31">
        <f t="shared" ref="AA1" si="21">AA2</f>
        <v>43850</v>
      </c>
      <c r="AB1" s="31">
        <f t="shared" ref="AB1" si="22">AB2</f>
        <v>43851</v>
      </c>
      <c r="AC1" s="31">
        <f t="shared" ref="AC1" si="23">AC2</f>
        <v>43852</v>
      </c>
      <c r="AD1" s="31">
        <f t="shared" ref="AD1" si="24">AD2</f>
        <v>43853</v>
      </c>
      <c r="AE1" s="31">
        <f t="shared" ref="AE1" si="25">AE2</f>
        <v>43854</v>
      </c>
      <c r="AF1" s="31">
        <f t="shared" ref="AF1" si="26">AF2</f>
        <v>43855</v>
      </c>
      <c r="AG1" s="31">
        <f t="shared" ref="AG1" si="27">AG2</f>
        <v>43856</v>
      </c>
      <c r="AH1" s="31">
        <f t="shared" ref="AH1" si="28">AH2</f>
        <v>43857</v>
      </c>
      <c r="AI1" s="31">
        <f t="shared" ref="AI1" si="29">AI2</f>
        <v>43858</v>
      </c>
      <c r="AJ1" s="31">
        <f t="shared" ref="AJ1" si="30">AJ2</f>
        <v>43859</v>
      </c>
      <c r="AK1" s="31">
        <f t="shared" ref="AK1" si="31">AK2</f>
        <v>43860</v>
      </c>
      <c r="AL1" s="31">
        <f t="shared" ref="AL1" si="32">AL2</f>
        <v>43861</v>
      </c>
      <c r="AM1" s="31">
        <f t="shared" ref="AM1" si="33">AM2</f>
        <v>43862</v>
      </c>
      <c r="AN1" s="31">
        <f t="shared" ref="AN1" si="34">AN2</f>
        <v>43863</v>
      </c>
      <c r="AO1" s="31">
        <f t="shared" ref="AO1" si="35">AO2</f>
        <v>43864</v>
      </c>
      <c r="AP1" s="31">
        <f t="shared" ref="AP1" si="36">AP2</f>
        <v>43865</v>
      </c>
      <c r="AQ1" s="31">
        <f t="shared" ref="AQ1" si="37">AQ2</f>
        <v>43866</v>
      </c>
      <c r="AR1" s="31">
        <f t="shared" ref="AR1" si="38">AR2</f>
        <v>43867</v>
      </c>
      <c r="AS1" s="31">
        <f t="shared" ref="AS1" si="39">AS2</f>
        <v>43868</v>
      </c>
      <c r="AT1" s="31">
        <f t="shared" ref="AT1" si="40">AT2</f>
        <v>43869</v>
      </c>
      <c r="AU1" s="31">
        <f t="shared" ref="AU1" si="41">AU2</f>
        <v>43870</v>
      </c>
      <c r="AV1" s="31">
        <f t="shared" ref="AV1" si="42">AV2</f>
        <v>43871</v>
      </c>
      <c r="AW1" s="31">
        <f t="shared" ref="AW1" si="43">AW2</f>
        <v>43872</v>
      </c>
      <c r="AX1" s="31">
        <f t="shared" ref="AX1" si="44">AX2</f>
        <v>43873</v>
      </c>
      <c r="AY1" s="31">
        <f t="shared" ref="AY1" si="45">AY2</f>
        <v>43874</v>
      </c>
      <c r="AZ1" s="31">
        <f t="shared" ref="AZ1" si="46">AZ2</f>
        <v>43875</v>
      </c>
      <c r="BA1" s="31">
        <f t="shared" ref="BA1" si="47">BA2</f>
        <v>43876</v>
      </c>
      <c r="BB1" s="31">
        <f t="shared" ref="BB1" si="48">BB2</f>
        <v>43877</v>
      </c>
      <c r="BC1" s="31">
        <f t="shared" ref="BC1" si="49">BC2</f>
        <v>43878</v>
      </c>
      <c r="BD1" s="31">
        <f t="shared" ref="BD1" si="50">BD2</f>
        <v>43879</v>
      </c>
      <c r="BE1" s="31">
        <f t="shared" ref="BE1" si="51">BE2</f>
        <v>43880</v>
      </c>
      <c r="BF1" s="31">
        <f t="shared" ref="BF1" si="52">BF2</f>
        <v>43881</v>
      </c>
      <c r="BG1" s="31">
        <f t="shared" ref="BG1" si="53">BG2</f>
        <v>43882</v>
      </c>
      <c r="BH1" s="31">
        <f t="shared" ref="BH1" si="54">BH2</f>
        <v>43883</v>
      </c>
      <c r="BI1" s="31">
        <f t="shared" ref="BI1" si="55">BI2</f>
        <v>43884</v>
      </c>
      <c r="BJ1" s="31">
        <f t="shared" ref="BJ1" si="56">BJ2</f>
        <v>43885</v>
      </c>
      <c r="BK1" s="31">
        <f t="shared" ref="BK1" si="57">BK2</f>
        <v>43886</v>
      </c>
      <c r="BL1" s="31">
        <f t="shared" ref="BL1" si="58">BL2</f>
        <v>43887</v>
      </c>
      <c r="BM1" s="31">
        <f t="shared" ref="BM1" si="59">BM2</f>
        <v>43888</v>
      </c>
      <c r="BN1" s="31">
        <f t="shared" ref="BN1" si="60">BN2</f>
        <v>43889</v>
      </c>
      <c r="BO1" s="31">
        <f t="shared" ref="BO1" si="61">BO2</f>
        <v>43890</v>
      </c>
      <c r="BP1" s="31">
        <f t="shared" ref="BP1" si="62">BP2</f>
        <v>43891</v>
      </c>
      <c r="BQ1" s="31">
        <f t="shared" ref="BQ1" si="63">BQ2</f>
        <v>43892</v>
      </c>
      <c r="BR1" s="31">
        <f t="shared" ref="BR1" si="64">BR2</f>
        <v>43893</v>
      </c>
      <c r="BS1" s="31">
        <f t="shared" ref="BS1" si="65">BS2</f>
        <v>43894</v>
      </c>
      <c r="BT1" s="31">
        <f t="shared" ref="BT1" si="66">BT2</f>
        <v>43895</v>
      </c>
      <c r="BU1" s="31">
        <f t="shared" ref="BU1" si="67">BU2</f>
        <v>43896</v>
      </c>
      <c r="BV1" s="31">
        <f t="shared" ref="BV1" si="68">BV2</f>
        <v>43897</v>
      </c>
      <c r="BW1" s="31">
        <f t="shared" ref="BW1" si="69">BW2</f>
        <v>43898</v>
      </c>
      <c r="BX1" s="31">
        <f t="shared" ref="BX1" si="70">BX2</f>
        <v>43899</v>
      </c>
      <c r="BY1" s="31">
        <f t="shared" ref="BY1" si="71">BY2</f>
        <v>43900</v>
      </c>
      <c r="BZ1" s="31">
        <f t="shared" ref="BZ1" si="72">BZ2</f>
        <v>43901</v>
      </c>
      <c r="CA1" s="31">
        <f t="shared" ref="CA1" si="73">CA2</f>
        <v>43902</v>
      </c>
      <c r="CB1" s="31">
        <f t="shared" ref="CB1" si="74">CB2</f>
        <v>43903</v>
      </c>
      <c r="CC1" s="31">
        <f t="shared" ref="CC1" si="75">CC2</f>
        <v>43904</v>
      </c>
      <c r="CD1" s="31">
        <f t="shared" ref="CD1" si="76">CD2</f>
        <v>43905</v>
      </c>
      <c r="CE1" s="31">
        <f t="shared" ref="CE1" si="77">CE2</f>
        <v>43906</v>
      </c>
      <c r="CF1" s="31">
        <f t="shared" ref="CF1" si="78">CF2</f>
        <v>43907</v>
      </c>
      <c r="CG1" s="31">
        <f t="shared" ref="CG1" si="79">CG2</f>
        <v>43908</v>
      </c>
      <c r="CH1" s="31">
        <f t="shared" ref="CH1" si="80">CH2</f>
        <v>43909</v>
      </c>
      <c r="CI1" s="31">
        <f t="shared" ref="CI1" si="81">CI2</f>
        <v>43910</v>
      </c>
      <c r="CJ1" s="31">
        <f t="shared" ref="CJ1" si="82">CJ2</f>
        <v>43911</v>
      </c>
      <c r="CK1" s="31">
        <f t="shared" ref="CK1" si="83">CK2</f>
        <v>43912</v>
      </c>
      <c r="CL1" s="31">
        <f t="shared" ref="CL1" si="84">CL2</f>
        <v>43913</v>
      </c>
      <c r="CM1" s="31">
        <f t="shared" ref="CM1" si="85">CM2</f>
        <v>43914</v>
      </c>
      <c r="CN1" s="31">
        <f t="shared" ref="CN1" si="86">CN2</f>
        <v>43915</v>
      </c>
      <c r="CO1" s="31">
        <f t="shared" ref="CO1" si="87">CO2</f>
        <v>43916</v>
      </c>
      <c r="CP1" s="31">
        <f t="shared" ref="CP1" si="88">CP2</f>
        <v>43917</v>
      </c>
      <c r="CQ1" s="31">
        <f t="shared" ref="CQ1" si="89">CQ2</f>
        <v>43918</v>
      </c>
      <c r="CR1" s="31">
        <f t="shared" ref="CR1" si="90">CR2</f>
        <v>43919</v>
      </c>
      <c r="CS1" s="31">
        <f t="shared" ref="CS1" si="91">CS2</f>
        <v>43920</v>
      </c>
      <c r="CT1" s="31">
        <f t="shared" ref="CT1" si="92">CT2</f>
        <v>43921</v>
      </c>
      <c r="CU1" s="31">
        <f t="shared" ref="CU1" si="93">CU2</f>
        <v>43922</v>
      </c>
      <c r="CV1" s="31">
        <f t="shared" ref="CV1" si="94">CV2</f>
        <v>43923</v>
      </c>
      <c r="CW1" s="31">
        <f t="shared" ref="CW1" si="95">CW2</f>
        <v>43924</v>
      </c>
      <c r="CX1" s="31">
        <f t="shared" ref="CX1" si="96">CX2</f>
        <v>43925</v>
      </c>
      <c r="CY1" s="31">
        <f t="shared" ref="CY1" si="97">CY2</f>
        <v>43926</v>
      </c>
      <c r="CZ1" s="31">
        <f t="shared" ref="CZ1" si="98">CZ2</f>
        <v>43927</v>
      </c>
      <c r="DA1" s="31">
        <f t="shared" ref="DA1" si="99">DA2</f>
        <v>43928</v>
      </c>
      <c r="DB1" s="31">
        <f t="shared" ref="DB1" si="100">DB2</f>
        <v>43929</v>
      </c>
      <c r="DC1" s="31">
        <f t="shared" ref="DC1" si="101">DC2</f>
        <v>43930</v>
      </c>
      <c r="DD1" s="31">
        <f t="shared" ref="DD1" si="102">DD2</f>
        <v>43931</v>
      </c>
      <c r="DE1" s="31">
        <f t="shared" ref="DE1" si="103">DE2</f>
        <v>43932</v>
      </c>
      <c r="DF1" s="31">
        <f t="shared" ref="DF1" si="104">DF2</f>
        <v>43933</v>
      </c>
      <c r="DG1" s="31">
        <f t="shared" ref="DG1" si="105">DG2</f>
        <v>43934</v>
      </c>
      <c r="DH1" s="31">
        <f t="shared" ref="DH1" si="106">DH2</f>
        <v>43935</v>
      </c>
      <c r="DI1" s="31">
        <f t="shared" ref="DI1" si="107">DI2</f>
        <v>43936</v>
      </c>
      <c r="DJ1" s="31">
        <f t="shared" ref="DJ1" si="108">DJ2</f>
        <v>43937</v>
      </c>
      <c r="DK1" s="31">
        <f t="shared" ref="DK1" si="109">DK2</f>
        <v>43938</v>
      </c>
      <c r="DL1" s="31">
        <f t="shared" ref="DL1" si="110">DL2</f>
        <v>43939</v>
      </c>
      <c r="DM1" s="31">
        <f t="shared" ref="DM1" si="111">DM2</f>
        <v>43940</v>
      </c>
      <c r="DN1" s="31">
        <f t="shared" ref="DN1" si="112">DN2</f>
        <v>43941</v>
      </c>
      <c r="DO1" s="31">
        <f t="shared" ref="DO1" si="113">DO2</f>
        <v>43942</v>
      </c>
      <c r="DP1" s="31">
        <f t="shared" ref="DP1" si="114">DP2</f>
        <v>43943</v>
      </c>
      <c r="DQ1" s="31">
        <f t="shared" ref="DQ1" si="115">DQ2</f>
        <v>43944</v>
      </c>
      <c r="DR1" s="31">
        <f t="shared" ref="DR1" si="116">DR2</f>
        <v>43945</v>
      </c>
      <c r="DS1" s="31">
        <f t="shared" ref="DS1" si="117">DS2</f>
        <v>43946</v>
      </c>
      <c r="DT1" s="31">
        <f t="shared" ref="DT1" si="118">DT2</f>
        <v>43947</v>
      </c>
      <c r="DU1" s="31">
        <f t="shared" ref="DU1" si="119">DU2</f>
        <v>43948</v>
      </c>
      <c r="DV1" s="31">
        <f t="shared" ref="DV1" si="120">DV2</f>
        <v>43949</v>
      </c>
      <c r="DW1" s="31">
        <f t="shared" ref="DW1" si="121">DW2</f>
        <v>43950</v>
      </c>
      <c r="DX1" s="31">
        <f t="shared" ref="DX1" si="122">DX2</f>
        <v>43951</v>
      </c>
      <c r="DY1" s="31">
        <f t="shared" ref="DY1" si="123">DY2</f>
        <v>43952</v>
      </c>
      <c r="DZ1" s="31">
        <f t="shared" ref="DZ1" si="124">DZ2</f>
        <v>43953</v>
      </c>
      <c r="EA1" s="31">
        <f t="shared" ref="EA1" si="125">EA2</f>
        <v>43954</v>
      </c>
      <c r="EB1" s="31">
        <f t="shared" ref="EB1" si="126">EB2</f>
        <v>43955</v>
      </c>
      <c r="EC1" s="31">
        <f t="shared" ref="EC1" si="127">EC2</f>
        <v>43956</v>
      </c>
      <c r="ED1" s="31">
        <f t="shared" ref="ED1" si="128">ED2</f>
        <v>43957</v>
      </c>
      <c r="EE1" s="31">
        <f t="shared" ref="EE1" si="129">EE2</f>
        <v>43958</v>
      </c>
      <c r="EF1" s="31">
        <f t="shared" ref="EF1" si="130">EF2</f>
        <v>43959</v>
      </c>
      <c r="EG1" s="31">
        <f t="shared" ref="EG1" si="131">EG2</f>
        <v>43960</v>
      </c>
      <c r="EH1" s="31">
        <f t="shared" ref="EH1" si="132">EH2</f>
        <v>43961</v>
      </c>
      <c r="EI1" s="31">
        <f t="shared" ref="EI1" si="133">EI2</f>
        <v>43962</v>
      </c>
      <c r="EJ1" s="31">
        <f t="shared" ref="EJ1" si="134">EJ2</f>
        <v>43963</v>
      </c>
      <c r="EK1" s="31">
        <f t="shared" ref="EK1" si="135">EK2</f>
        <v>43964</v>
      </c>
      <c r="EL1" s="31">
        <f t="shared" ref="EL1" si="136">EL2</f>
        <v>43965</v>
      </c>
      <c r="EM1" s="31">
        <f t="shared" ref="EM1" si="137">EM2</f>
        <v>43966</v>
      </c>
      <c r="EN1" s="31">
        <f t="shared" ref="EN1" si="138">EN2</f>
        <v>43967</v>
      </c>
      <c r="EO1" s="31">
        <f t="shared" ref="EO1" si="139">EO2</f>
        <v>43968</v>
      </c>
      <c r="EP1" s="31">
        <f t="shared" ref="EP1" si="140">EP2</f>
        <v>43969</v>
      </c>
      <c r="EQ1" s="31">
        <f t="shared" ref="EQ1" si="141">EQ2</f>
        <v>43970</v>
      </c>
      <c r="ER1" s="31">
        <f t="shared" ref="ER1" si="142">ER2</f>
        <v>43971</v>
      </c>
      <c r="ES1" s="31">
        <f t="shared" ref="ES1" si="143">ES2</f>
        <v>43972</v>
      </c>
      <c r="ET1" s="31">
        <f t="shared" ref="ET1" si="144">ET2</f>
        <v>43973</v>
      </c>
      <c r="EU1" s="31">
        <f t="shared" ref="EU1" si="145">EU2</f>
        <v>43974</v>
      </c>
      <c r="EV1" s="31">
        <f t="shared" ref="EV1" si="146">EV2</f>
        <v>43975</v>
      </c>
      <c r="EW1" s="31">
        <f t="shared" ref="EW1" si="147">EW2</f>
        <v>43976</v>
      </c>
      <c r="EX1" s="31">
        <f t="shared" ref="EX1" si="148">EX2</f>
        <v>43977</v>
      </c>
      <c r="EY1" s="31">
        <f t="shared" ref="EY1" si="149">EY2</f>
        <v>43978</v>
      </c>
      <c r="EZ1" s="31">
        <f t="shared" ref="EZ1" si="150">EZ2</f>
        <v>43979</v>
      </c>
      <c r="FA1" s="31">
        <f t="shared" ref="FA1" si="151">FA2</f>
        <v>43980</v>
      </c>
      <c r="FB1" s="31">
        <f t="shared" ref="FB1" si="152">FB2</f>
        <v>43981</v>
      </c>
      <c r="FC1" s="31">
        <f t="shared" ref="FC1" si="153">FC2</f>
        <v>43982</v>
      </c>
      <c r="FD1" s="31">
        <f t="shared" ref="FD1" si="154">FD2</f>
        <v>43983</v>
      </c>
      <c r="FE1" s="31">
        <f t="shared" ref="FE1" si="155">FE2</f>
        <v>43984</v>
      </c>
      <c r="FF1" s="31">
        <f t="shared" ref="FF1" si="156">FF2</f>
        <v>43985</v>
      </c>
      <c r="FG1" s="31">
        <f t="shared" ref="FG1" si="157">FG2</f>
        <v>43986</v>
      </c>
      <c r="FH1" s="31">
        <f t="shared" ref="FH1" si="158">FH2</f>
        <v>43987</v>
      </c>
      <c r="FI1" s="31">
        <f t="shared" ref="FI1" si="159">FI2</f>
        <v>43988</v>
      </c>
      <c r="FJ1" s="31">
        <f t="shared" ref="FJ1" si="160">FJ2</f>
        <v>43989</v>
      </c>
      <c r="FK1" s="31">
        <f t="shared" ref="FK1" si="161">FK2</f>
        <v>43990</v>
      </c>
      <c r="FL1" s="31">
        <f t="shared" ref="FL1" si="162">FL2</f>
        <v>43991</v>
      </c>
      <c r="FM1" s="31">
        <f t="shared" ref="FM1" si="163">FM2</f>
        <v>43992</v>
      </c>
      <c r="FN1" s="31">
        <f t="shared" ref="FN1" si="164">FN2</f>
        <v>43993</v>
      </c>
      <c r="FO1" s="31">
        <f t="shared" ref="FO1" si="165">FO2</f>
        <v>43994</v>
      </c>
      <c r="FP1" s="31">
        <f t="shared" ref="FP1" si="166">FP2</f>
        <v>43995</v>
      </c>
      <c r="FQ1" s="31">
        <f t="shared" ref="FQ1" si="167">FQ2</f>
        <v>43996</v>
      </c>
      <c r="FR1" s="31">
        <f t="shared" ref="FR1" si="168">FR2</f>
        <v>43997</v>
      </c>
      <c r="FS1" s="31">
        <f t="shared" ref="FS1" si="169">FS2</f>
        <v>43998</v>
      </c>
      <c r="FT1" s="31">
        <f t="shared" ref="FT1" si="170">FT2</f>
        <v>43999</v>
      </c>
      <c r="FU1" s="31">
        <f t="shared" ref="FU1" si="171">FU2</f>
        <v>44000</v>
      </c>
      <c r="FV1" s="31">
        <f t="shared" ref="FV1" si="172">FV2</f>
        <v>44001</v>
      </c>
      <c r="FW1" s="31">
        <f t="shared" ref="FW1" si="173">FW2</f>
        <v>44002</v>
      </c>
      <c r="FX1" s="31">
        <f t="shared" ref="FX1" si="174">FX2</f>
        <v>44003</v>
      </c>
      <c r="FY1" s="31">
        <f t="shared" ref="FY1" si="175">FY2</f>
        <v>44004</v>
      </c>
      <c r="FZ1" s="31">
        <f t="shared" ref="FZ1" si="176">FZ2</f>
        <v>44005</v>
      </c>
      <c r="GA1" s="31">
        <f t="shared" ref="GA1" si="177">GA2</f>
        <v>44006</v>
      </c>
      <c r="GB1" s="31">
        <f t="shared" ref="GB1" si="178">GB2</f>
        <v>44007</v>
      </c>
      <c r="GC1" s="31">
        <f t="shared" ref="GC1" si="179">GC2</f>
        <v>44008</v>
      </c>
      <c r="GD1" s="31">
        <f t="shared" ref="GD1" si="180">GD2</f>
        <v>44009</v>
      </c>
      <c r="GE1" s="31">
        <f t="shared" ref="GE1" si="181">GE2</f>
        <v>44010</v>
      </c>
      <c r="GF1" s="31">
        <f t="shared" ref="GF1" si="182">GF2</f>
        <v>44011</v>
      </c>
      <c r="GG1" s="31">
        <f t="shared" ref="GG1" si="183">GG2</f>
        <v>44012</v>
      </c>
      <c r="GH1" s="31">
        <f t="shared" ref="GH1" si="184">GH2</f>
        <v>44013</v>
      </c>
      <c r="GI1" s="31">
        <f t="shared" ref="GI1" si="185">GI2</f>
        <v>44014</v>
      </c>
      <c r="GJ1" s="31">
        <f t="shared" ref="GJ1" si="186">GJ2</f>
        <v>44015</v>
      </c>
      <c r="GK1" s="31">
        <f t="shared" ref="GK1" si="187">GK2</f>
        <v>44016</v>
      </c>
      <c r="GL1" s="31">
        <f t="shared" ref="GL1" si="188">GL2</f>
        <v>44017</v>
      </c>
      <c r="GM1" s="31">
        <f t="shared" ref="GM1" si="189">GM2</f>
        <v>44018</v>
      </c>
      <c r="GN1" s="31">
        <f t="shared" ref="GN1" si="190">GN2</f>
        <v>44019</v>
      </c>
      <c r="GO1" s="31">
        <f t="shared" ref="GO1" si="191">GO2</f>
        <v>44020</v>
      </c>
      <c r="GP1" s="31">
        <f t="shared" ref="GP1" si="192">GP2</f>
        <v>44021</v>
      </c>
      <c r="GQ1" s="31">
        <f t="shared" ref="GQ1" si="193">GQ2</f>
        <v>44022</v>
      </c>
      <c r="GR1" s="31">
        <f t="shared" ref="GR1" si="194">GR2</f>
        <v>44023</v>
      </c>
      <c r="GS1" s="31">
        <f t="shared" ref="GS1" si="195">GS2</f>
        <v>44024</v>
      </c>
      <c r="GT1" s="31">
        <f t="shared" ref="GT1" si="196">GT2</f>
        <v>44025</v>
      </c>
      <c r="GU1" s="31">
        <f t="shared" ref="GU1" si="197">GU2</f>
        <v>44026</v>
      </c>
      <c r="GV1" s="31">
        <f t="shared" ref="GV1" si="198">GV2</f>
        <v>44027</v>
      </c>
      <c r="GW1" s="31">
        <f t="shared" ref="GW1" si="199">GW2</f>
        <v>44028</v>
      </c>
      <c r="GX1" s="31">
        <f t="shared" ref="GX1" si="200">GX2</f>
        <v>44029</v>
      </c>
      <c r="GY1" s="31">
        <f t="shared" ref="GY1" si="201">GY2</f>
        <v>44030</v>
      </c>
      <c r="GZ1" s="31">
        <f t="shared" ref="GZ1" si="202">GZ2</f>
        <v>44031</v>
      </c>
      <c r="HA1" s="31">
        <f t="shared" ref="HA1" si="203">HA2</f>
        <v>44032</v>
      </c>
      <c r="HB1" s="31">
        <f t="shared" ref="HB1" si="204">HB2</f>
        <v>44033</v>
      </c>
      <c r="HC1" s="31">
        <f t="shared" ref="HC1" si="205">HC2</f>
        <v>44034</v>
      </c>
      <c r="HD1" s="31">
        <f t="shared" ref="HD1" si="206">HD2</f>
        <v>44035</v>
      </c>
      <c r="HE1" s="31">
        <f t="shared" ref="HE1" si="207">HE2</f>
        <v>44036</v>
      </c>
      <c r="HF1" s="31">
        <f t="shared" ref="HF1" si="208">HF2</f>
        <v>44037</v>
      </c>
      <c r="HG1" s="31">
        <f t="shared" ref="HG1" si="209">HG2</f>
        <v>44038</v>
      </c>
      <c r="HH1" s="31">
        <f t="shared" ref="HH1" si="210">HH2</f>
        <v>44039</v>
      </c>
      <c r="HI1" s="31">
        <f t="shared" ref="HI1" si="211">HI2</f>
        <v>44040</v>
      </c>
      <c r="HJ1" s="31">
        <f t="shared" ref="HJ1" si="212">HJ2</f>
        <v>44041</v>
      </c>
      <c r="HK1" s="31">
        <f t="shared" ref="HK1" si="213">HK2</f>
        <v>44042</v>
      </c>
      <c r="HL1" s="31">
        <f t="shared" ref="HL1" si="214">HL2</f>
        <v>44043</v>
      </c>
      <c r="HM1" s="31">
        <f t="shared" ref="HM1" si="215">HM2</f>
        <v>44044</v>
      </c>
      <c r="HN1" s="31">
        <f t="shared" ref="HN1" si="216">HN2</f>
        <v>44045</v>
      </c>
      <c r="HO1" s="31">
        <f t="shared" ref="HO1" si="217">HO2</f>
        <v>44046</v>
      </c>
      <c r="HP1" s="31">
        <f t="shared" ref="HP1" si="218">HP2</f>
        <v>44047</v>
      </c>
      <c r="HQ1" s="31">
        <f t="shared" ref="HQ1" si="219">HQ2</f>
        <v>44048</v>
      </c>
      <c r="HR1" s="31">
        <f t="shared" ref="HR1" si="220">HR2</f>
        <v>44049</v>
      </c>
      <c r="HS1" s="31">
        <f t="shared" ref="HS1" si="221">HS2</f>
        <v>44050</v>
      </c>
      <c r="HT1" s="31">
        <f t="shared" ref="HT1" si="222">HT2</f>
        <v>44051</v>
      </c>
      <c r="HU1" s="31">
        <f t="shared" ref="HU1" si="223">HU2</f>
        <v>44052</v>
      </c>
      <c r="HV1" s="31">
        <f t="shared" ref="HV1" si="224">HV2</f>
        <v>44053</v>
      </c>
      <c r="HW1" s="31">
        <f t="shared" ref="HW1" si="225">HW2</f>
        <v>44054</v>
      </c>
      <c r="HX1" s="31">
        <f t="shared" ref="HX1" si="226">HX2</f>
        <v>44055</v>
      </c>
      <c r="HY1" s="31">
        <f t="shared" ref="HY1" si="227">HY2</f>
        <v>44056</v>
      </c>
      <c r="HZ1" s="31">
        <f t="shared" ref="HZ1" si="228">HZ2</f>
        <v>44057</v>
      </c>
      <c r="IA1" s="31">
        <f t="shared" ref="IA1" si="229">IA2</f>
        <v>44058</v>
      </c>
      <c r="IB1" s="31">
        <f t="shared" ref="IB1" si="230">IB2</f>
        <v>44059</v>
      </c>
      <c r="IC1" s="31">
        <f t="shared" ref="IC1" si="231">IC2</f>
        <v>44060</v>
      </c>
      <c r="ID1" s="31">
        <f t="shared" ref="ID1" si="232">ID2</f>
        <v>44061</v>
      </c>
      <c r="IE1" s="31">
        <f t="shared" ref="IE1" si="233">IE2</f>
        <v>44062</v>
      </c>
      <c r="IF1" s="31">
        <f t="shared" ref="IF1" si="234">IF2</f>
        <v>44063</v>
      </c>
      <c r="IG1" s="31">
        <f t="shared" ref="IG1" si="235">IG2</f>
        <v>44064</v>
      </c>
      <c r="IH1" s="31">
        <f t="shared" ref="IH1" si="236">IH2</f>
        <v>44065</v>
      </c>
      <c r="II1" s="31">
        <f t="shared" ref="II1" si="237">II2</f>
        <v>44066</v>
      </c>
      <c r="IJ1" s="31">
        <f t="shared" ref="IJ1" si="238">IJ2</f>
        <v>44067</v>
      </c>
      <c r="IK1" s="31">
        <f t="shared" ref="IK1" si="239">IK2</f>
        <v>44068</v>
      </c>
      <c r="IL1" s="31">
        <f t="shared" ref="IL1" si="240">IL2</f>
        <v>44069</v>
      </c>
      <c r="IM1" s="31">
        <f t="shared" ref="IM1" si="241">IM2</f>
        <v>44070</v>
      </c>
      <c r="IN1" s="31">
        <f t="shared" ref="IN1" si="242">IN2</f>
        <v>44071</v>
      </c>
      <c r="IO1" s="31">
        <f t="shared" ref="IO1" si="243">IO2</f>
        <v>44072</v>
      </c>
      <c r="IP1" s="31">
        <f t="shared" ref="IP1" si="244">IP2</f>
        <v>44073</v>
      </c>
      <c r="IQ1" s="31">
        <f t="shared" ref="IQ1" si="245">IQ2</f>
        <v>44074</v>
      </c>
      <c r="IR1" s="31">
        <f t="shared" ref="IR1" si="246">IR2</f>
        <v>44075</v>
      </c>
      <c r="IS1" s="31">
        <f t="shared" ref="IS1" si="247">IS2</f>
        <v>44076</v>
      </c>
      <c r="IT1" s="31">
        <f t="shared" ref="IT1" si="248">IT2</f>
        <v>44077</v>
      </c>
      <c r="IU1" s="31">
        <f t="shared" ref="IU1" si="249">IU2</f>
        <v>44078</v>
      </c>
      <c r="IV1" s="31">
        <f t="shared" ref="IV1" si="250">IV2</f>
        <v>44079</v>
      </c>
      <c r="IW1" s="31">
        <f t="shared" ref="IW1" si="251">IW2</f>
        <v>44080</v>
      </c>
      <c r="IX1" s="31">
        <f t="shared" ref="IX1" si="252">IX2</f>
        <v>44081</v>
      </c>
      <c r="IY1" s="31">
        <f t="shared" ref="IY1" si="253">IY2</f>
        <v>44082</v>
      </c>
      <c r="IZ1" s="31">
        <f t="shared" ref="IZ1" si="254">IZ2</f>
        <v>44083</v>
      </c>
      <c r="JA1" s="31">
        <f t="shared" ref="JA1" si="255">JA2</f>
        <v>44084</v>
      </c>
      <c r="JB1" s="31">
        <f t="shared" ref="JB1" si="256">JB2</f>
        <v>44085</v>
      </c>
      <c r="JC1" s="31">
        <f t="shared" ref="JC1" si="257">JC2</f>
        <v>44086</v>
      </c>
      <c r="JD1" s="31">
        <f t="shared" ref="JD1" si="258">JD2</f>
        <v>44087</v>
      </c>
      <c r="JE1" s="31">
        <f t="shared" ref="JE1" si="259">JE2</f>
        <v>44088</v>
      </c>
      <c r="JF1" s="31">
        <f t="shared" ref="JF1" si="260">JF2</f>
        <v>44089</v>
      </c>
      <c r="JG1" s="31">
        <f t="shared" ref="JG1" si="261">JG2</f>
        <v>44090</v>
      </c>
      <c r="JH1" s="31">
        <f t="shared" ref="JH1" si="262">JH2</f>
        <v>44091</v>
      </c>
      <c r="JI1" s="31">
        <f t="shared" ref="JI1" si="263">JI2</f>
        <v>44092</v>
      </c>
      <c r="JJ1" s="31">
        <f t="shared" ref="JJ1" si="264">JJ2</f>
        <v>44093</v>
      </c>
      <c r="JK1" s="31">
        <f t="shared" ref="JK1" si="265">JK2</f>
        <v>44094</v>
      </c>
      <c r="JL1" s="31">
        <f t="shared" ref="JL1" si="266">JL2</f>
        <v>44095</v>
      </c>
      <c r="JM1" s="31">
        <f t="shared" ref="JM1" si="267">JM2</f>
        <v>44096</v>
      </c>
      <c r="JN1" s="31">
        <f t="shared" ref="JN1" si="268">JN2</f>
        <v>44097</v>
      </c>
      <c r="JO1" s="31">
        <f t="shared" ref="JO1" si="269">JO2</f>
        <v>44098</v>
      </c>
      <c r="JP1" s="31">
        <f t="shared" ref="JP1" si="270">JP2</f>
        <v>44099</v>
      </c>
      <c r="JQ1" s="31">
        <f t="shared" ref="JQ1" si="271">JQ2</f>
        <v>44100</v>
      </c>
      <c r="JR1" s="31">
        <f t="shared" ref="JR1" si="272">JR2</f>
        <v>44101</v>
      </c>
      <c r="JS1" s="31">
        <f t="shared" ref="JS1" si="273">JS2</f>
        <v>44102</v>
      </c>
      <c r="JT1" s="31">
        <f t="shared" ref="JT1" si="274">JT2</f>
        <v>44103</v>
      </c>
      <c r="JU1" s="31">
        <f t="shared" ref="JU1" si="275">JU2</f>
        <v>44104</v>
      </c>
      <c r="JV1" s="31">
        <f t="shared" ref="JV1" si="276">JV2</f>
        <v>44105</v>
      </c>
      <c r="JW1" s="31">
        <f t="shared" ref="JW1" si="277">JW2</f>
        <v>44106</v>
      </c>
      <c r="JX1" s="31">
        <f t="shared" ref="JX1" si="278">JX2</f>
        <v>44107</v>
      </c>
      <c r="JY1" s="31">
        <f t="shared" ref="JY1" si="279">JY2</f>
        <v>44108</v>
      </c>
      <c r="JZ1" s="31">
        <f t="shared" ref="JZ1" si="280">JZ2</f>
        <v>44109</v>
      </c>
      <c r="KA1" s="31">
        <f t="shared" ref="KA1" si="281">KA2</f>
        <v>44110</v>
      </c>
      <c r="KB1" s="31">
        <f t="shared" ref="KB1" si="282">KB2</f>
        <v>44111</v>
      </c>
      <c r="KC1" s="31">
        <f t="shared" ref="KC1" si="283">KC2</f>
        <v>44112</v>
      </c>
      <c r="KD1" s="31">
        <f t="shared" ref="KD1" si="284">KD2</f>
        <v>44113</v>
      </c>
      <c r="KE1" s="31">
        <f t="shared" ref="KE1" si="285">KE2</f>
        <v>44114</v>
      </c>
      <c r="KF1" s="31">
        <f t="shared" ref="KF1" si="286">KF2</f>
        <v>44115</v>
      </c>
      <c r="KG1" s="31">
        <f t="shared" ref="KG1" si="287">KG2</f>
        <v>44116</v>
      </c>
      <c r="KH1" s="31">
        <f t="shared" ref="KH1" si="288">KH2</f>
        <v>44117</v>
      </c>
      <c r="KI1" s="31">
        <f t="shared" ref="KI1" si="289">KI2</f>
        <v>44118</v>
      </c>
      <c r="KJ1" s="31">
        <f t="shared" ref="KJ1" si="290">KJ2</f>
        <v>44119</v>
      </c>
      <c r="KK1" s="31">
        <f t="shared" ref="KK1" si="291">KK2</f>
        <v>44120</v>
      </c>
      <c r="KL1" s="31">
        <f t="shared" ref="KL1" si="292">KL2</f>
        <v>44121</v>
      </c>
      <c r="KM1" s="31">
        <f t="shared" ref="KM1" si="293">KM2</f>
        <v>44122</v>
      </c>
      <c r="KN1" s="31">
        <f t="shared" ref="KN1" si="294">KN2</f>
        <v>44123</v>
      </c>
      <c r="KO1" s="31">
        <f t="shared" ref="KO1" si="295">KO2</f>
        <v>44124</v>
      </c>
      <c r="KP1" s="31">
        <f t="shared" ref="KP1" si="296">KP2</f>
        <v>44125</v>
      </c>
      <c r="KQ1" s="31">
        <f t="shared" ref="KQ1" si="297">KQ2</f>
        <v>44126</v>
      </c>
      <c r="KR1" s="31">
        <f t="shared" ref="KR1" si="298">KR2</f>
        <v>44127</v>
      </c>
      <c r="KS1" s="31">
        <f t="shared" ref="KS1" si="299">KS2</f>
        <v>44128</v>
      </c>
      <c r="KT1" s="31">
        <f t="shared" ref="KT1" si="300">KT2</f>
        <v>44129</v>
      </c>
      <c r="KU1" s="31">
        <f t="shared" ref="KU1" si="301">KU2</f>
        <v>44130</v>
      </c>
      <c r="KV1" s="31">
        <f t="shared" ref="KV1" si="302">KV2</f>
        <v>44131</v>
      </c>
      <c r="KW1" s="31">
        <f t="shared" ref="KW1" si="303">KW2</f>
        <v>44132</v>
      </c>
      <c r="KX1" s="31">
        <f t="shared" ref="KX1" si="304">KX2</f>
        <v>44133</v>
      </c>
      <c r="KY1" s="31">
        <f t="shared" ref="KY1" si="305">KY2</f>
        <v>44134</v>
      </c>
      <c r="KZ1" s="31">
        <f t="shared" ref="KZ1" si="306">KZ2</f>
        <v>44135</v>
      </c>
      <c r="LA1" s="31">
        <f t="shared" ref="LA1" si="307">LA2</f>
        <v>44136</v>
      </c>
      <c r="LB1" s="31">
        <f t="shared" ref="LB1" si="308">LB2</f>
        <v>44137</v>
      </c>
      <c r="LC1" s="31">
        <f t="shared" ref="LC1" si="309">LC2</f>
        <v>44138</v>
      </c>
      <c r="LD1" s="31">
        <f t="shared" ref="LD1" si="310">LD2</f>
        <v>44139</v>
      </c>
      <c r="LE1" s="31">
        <f t="shared" ref="LE1" si="311">LE2</f>
        <v>44140</v>
      </c>
      <c r="LF1" s="31">
        <f t="shared" ref="LF1" si="312">LF2</f>
        <v>44141</v>
      </c>
      <c r="LG1" s="31">
        <f t="shared" ref="LG1" si="313">LG2</f>
        <v>44142</v>
      </c>
      <c r="LH1" s="31">
        <f t="shared" ref="LH1" si="314">LH2</f>
        <v>44143</v>
      </c>
      <c r="LI1" s="31">
        <f t="shared" ref="LI1" si="315">LI2</f>
        <v>44144</v>
      </c>
      <c r="LJ1" s="31">
        <f t="shared" ref="LJ1" si="316">LJ2</f>
        <v>44145</v>
      </c>
      <c r="LK1" s="31">
        <f t="shared" ref="LK1" si="317">LK2</f>
        <v>44146</v>
      </c>
      <c r="LL1" s="31">
        <f t="shared" ref="LL1" si="318">LL2</f>
        <v>44147</v>
      </c>
      <c r="LM1" s="31">
        <f t="shared" ref="LM1" si="319">LM2</f>
        <v>44148</v>
      </c>
      <c r="LN1" s="31">
        <f t="shared" ref="LN1" si="320">LN2</f>
        <v>44149</v>
      </c>
      <c r="LO1" s="31">
        <f t="shared" ref="LO1" si="321">LO2</f>
        <v>44150</v>
      </c>
      <c r="LP1" s="31">
        <f t="shared" ref="LP1" si="322">LP2</f>
        <v>44151</v>
      </c>
      <c r="LQ1" s="31">
        <f t="shared" ref="LQ1" si="323">LQ2</f>
        <v>44152</v>
      </c>
      <c r="LR1" s="31">
        <f t="shared" ref="LR1" si="324">LR2</f>
        <v>44153</v>
      </c>
      <c r="LS1" s="31">
        <f t="shared" ref="LS1" si="325">LS2</f>
        <v>44154</v>
      </c>
      <c r="LT1" s="31">
        <f t="shared" ref="LT1" si="326">LT2</f>
        <v>44155</v>
      </c>
      <c r="LU1" s="31">
        <f t="shared" ref="LU1" si="327">LU2</f>
        <v>44156</v>
      </c>
      <c r="LV1" s="31">
        <f t="shared" ref="LV1" si="328">LV2</f>
        <v>44157</v>
      </c>
      <c r="LW1" s="31">
        <f t="shared" ref="LW1" si="329">LW2</f>
        <v>44158</v>
      </c>
      <c r="LX1" s="31">
        <f t="shared" ref="LX1" si="330">LX2</f>
        <v>44159</v>
      </c>
      <c r="LY1" s="31">
        <f t="shared" ref="LY1" si="331">LY2</f>
        <v>44160</v>
      </c>
      <c r="LZ1" s="31">
        <f t="shared" ref="LZ1" si="332">LZ2</f>
        <v>44161</v>
      </c>
      <c r="MA1" s="31">
        <f t="shared" ref="MA1" si="333">MA2</f>
        <v>44162</v>
      </c>
      <c r="MB1" s="31">
        <f t="shared" ref="MB1" si="334">MB2</f>
        <v>44163</v>
      </c>
      <c r="MC1" s="31">
        <f t="shared" ref="MC1" si="335">MC2</f>
        <v>44164</v>
      </c>
      <c r="MD1" s="31">
        <f t="shared" ref="MD1" si="336">MD2</f>
        <v>44165</v>
      </c>
      <c r="ME1" s="31">
        <f t="shared" ref="ME1" si="337">ME2</f>
        <v>44166</v>
      </c>
      <c r="MF1" s="31">
        <f t="shared" ref="MF1" si="338">MF2</f>
        <v>44167</v>
      </c>
      <c r="MG1" s="31">
        <f t="shared" ref="MG1" si="339">MG2</f>
        <v>44168</v>
      </c>
      <c r="MH1" s="31">
        <f t="shared" ref="MH1" si="340">MH2</f>
        <v>44169</v>
      </c>
      <c r="MI1" s="31">
        <f t="shared" ref="MI1" si="341">MI2</f>
        <v>44170</v>
      </c>
      <c r="MJ1" s="31">
        <f t="shared" ref="MJ1" si="342">MJ2</f>
        <v>44171</v>
      </c>
      <c r="MK1" s="31">
        <f t="shared" ref="MK1" si="343">MK2</f>
        <v>44172</v>
      </c>
      <c r="ML1" s="31">
        <f t="shared" ref="ML1" si="344">ML2</f>
        <v>44173</v>
      </c>
      <c r="MM1" s="31">
        <f t="shared" ref="MM1" si="345">MM2</f>
        <v>44174</v>
      </c>
      <c r="MN1" s="31">
        <f t="shared" ref="MN1" si="346">MN2</f>
        <v>44175</v>
      </c>
      <c r="MO1" s="31">
        <f t="shared" ref="MO1" si="347">MO2</f>
        <v>44176</v>
      </c>
      <c r="MP1" s="31">
        <f t="shared" ref="MP1" si="348">MP2</f>
        <v>44177</v>
      </c>
      <c r="MQ1" s="31">
        <f t="shared" ref="MQ1" si="349">MQ2</f>
        <v>44178</v>
      </c>
      <c r="MR1" s="31">
        <f t="shared" ref="MR1" si="350">MR2</f>
        <v>44179</v>
      </c>
      <c r="MS1" s="31">
        <f t="shared" ref="MS1" si="351">MS2</f>
        <v>44180</v>
      </c>
      <c r="MT1" s="31">
        <f t="shared" ref="MT1" si="352">MT2</f>
        <v>44181</v>
      </c>
      <c r="MU1" s="31">
        <f t="shared" ref="MU1" si="353">MU2</f>
        <v>44182</v>
      </c>
      <c r="MV1" s="31">
        <f t="shared" ref="MV1" si="354">MV2</f>
        <v>44183</v>
      </c>
      <c r="MW1" s="31">
        <f t="shared" ref="MW1" si="355">MW2</f>
        <v>44184</v>
      </c>
      <c r="MX1" s="31">
        <f t="shared" ref="MX1" si="356">MX2</f>
        <v>44185</v>
      </c>
      <c r="MY1" s="31">
        <f t="shared" ref="MY1" si="357">MY2</f>
        <v>44186</v>
      </c>
      <c r="MZ1" s="31">
        <f t="shared" ref="MZ1" si="358">MZ2</f>
        <v>44187</v>
      </c>
      <c r="NA1" s="31">
        <f t="shared" ref="NA1" si="359">NA2</f>
        <v>44188</v>
      </c>
      <c r="NB1" s="31">
        <f t="shared" ref="NB1" si="360">NB2</f>
        <v>44189</v>
      </c>
      <c r="NC1" s="31">
        <f t="shared" ref="NC1" si="361">NC2</f>
        <v>44190</v>
      </c>
      <c r="ND1" s="31">
        <f t="shared" ref="ND1:NF1" si="362">ND2</f>
        <v>44191</v>
      </c>
      <c r="NE1" s="31">
        <f t="shared" ref="NE1:NL1" si="363">NE2</f>
        <v>44192</v>
      </c>
      <c r="NF1" s="31">
        <f t="shared" si="362"/>
        <v>44193</v>
      </c>
      <c r="NG1" s="31">
        <f t="shared" si="363"/>
        <v>44194</v>
      </c>
      <c r="NH1" s="31">
        <f t="shared" si="363"/>
        <v>44195</v>
      </c>
      <c r="NI1" s="31">
        <f t="shared" si="363"/>
        <v>44196</v>
      </c>
      <c r="NJ1" s="31">
        <f t="shared" si="363"/>
        <v>44197</v>
      </c>
      <c r="NK1" s="31">
        <f t="shared" si="363"/>
        <v>44198</v>
      </c>
      <c r="NL1" s="31">
        <f t="shared" si="363"/>
        <v>44199</v>
      </c>
    </row>
    <row r="2" spans="1:376" s="1" customFormat="1" ht="51" customHeight="1" x14ac:dyDescent="0.2">
      <c r="B2" s="5"/>
      <c r="C2" s="30" t="s">
        <v>25</v>
      </c>
      <c r="D2" s="32">
        <v>43827</v>
      </c>
      <c r="E2" s="32">
        <f>D2+1</f>
        <v>43828</v>
      </c>
      <c r="F2" s="32">
        <f t="shared" ref="F2:BQ2" si="364">E2+1</f>
        <v>43829</v>
      </c>
      <c r="G2" s="32">
        <f t="shared" si="364"/>
        <v>43830</v>
      </c>
      <c r="H2" s="32">
        <f t="shared" si="364"/>
        <v>43831</v>
      </c>
      <c r="I2" s="32">
        <f t="shared" si="364"/>
        <v>43832</v>
      </c>
      <c r="J2" s="32">
        <f t="shared" si="364"/>
        <v>43833</v>
      </c>
      <c r="K2" s="32">
        <f t="shared" si="364"/>
        <v>43834</v>
      </c>
      <c r="L2" s="32">
        <f t="shared" si="364"/>
        <v>43835</v>
      </c>
      <c r="M2" s="32">
        <f t="shared" si="364"/>
        <v>43836</v>
      </c>
      <c r="N2" s="32">
        <f t="shared" si="364"/>
        <v>43837</v>
      </c>
      <c r="O2" s="32">
        <f t="shared" si="364"/>
        <v>43838</v>
      </c>
      <c r="P2" s="32">
        <f t="shared" si="364"/>
        <v>43839</v>
      </c>
      <c r="Q2" s="32">
        <f t="shared" si="364"/>
        <v>43840</v>
      </c>
      <c r="R2" s="32">
        <f t="shared" si="364"/>
        <v>43841</v>
      </c>
      <c r="S2" s="32">
        <f t="shared" si="364"/>
        <v>43842</v>
      </c>
      <c r="T2" s="32">
        <f t="shared" si="364"/>
        <v>43843</v>
      </c>
      <c r="U2" s="32">
        <f t="shared" si="364"/>
        <v>43844</v>
      </c>
      <c r="V2" s="32">
        <f t="shared" si="364"/>
        <v>43845</v>
      </c>
      <c r="W2" s="32">
        <f t="shared" si="364"/>
        <v>43846</v>
      </c>
      <c r="X2" s="32">
        <f t="shared" si="364"/>
        <v>43847</v>
      </c>
      <c r="Y2" s="32">
        <f t="shared" si="364"/>
        <v>43848</v>
      </c>
      <c r="Z2" s="32">
        <f t="shared" si="364"/>
        <v>43849</v>
      </c>
      <c r="AA2" s="32">
        <f t="shared" si="364"/>
        <v>43850</v>
      </c>
      <c r="AB2" s="32">
        <f t="shared" si="364"/>
        <v>43851</v>
      </c>
      <c r="AC2" s="32">
        <f t="shared" si="364"/>
        <v>43852</v>
      </c>
      <c r="AD2" s="32">
        <f t="shared" si="364"/>
        <v>43853</v>
      </c>
      <c r="AE2" s="32">
        <f t="shared" si="364"/>
        <v>43854</v>
      </c>
      <c r="AF2" s="32">
        <f t="shared" si="364"/>
        <v>43855</v>
      </c>
      <c r="AG2" s="32">
        <f t="shared" si="364"/>
        <v>43856</v>
      </c>
      <c r="AH2" s="32">
        <f t="shared" si="364"/>
        <v>43857</v>
      </c>
      <c r="AI2" s="32">
        <f t="shared" si="364"/>
        <v>43858</v>
      </c>
      <c r="AJ2" s="32">
        <f t="shared" si="364"/>
        <v>43859</v>
      </c>
      <c r="AK2" s="32">
        <f t="shared" si="364"/>
        <v>43860</v>
      </c>
      <c r="AL2" s="32">
        <f t="shared" si="364"/>
        <v>43861</v>
      </c>
      <c r="AM2" s="32">
        <f t="shared" si="364"/>
        <v>43862</v>
      </c>
      <c r="AN2" s="32">
        <f t="shared" si="364"/>
        <v>43863</v>
      </c>
      <c r="AO2" s="32">
        <f t="shared" si="364"/>
        <v>43864</v>
      </c>
      <c r="AP2" s="32">
        <f t="shared" si="364"/>
        <v>43865</v>
      </c>
      <c r="AQ2" s="32">
        <f t="shared" si="364"/>
        <v>43866</v>
      </c>
      <c r="AR2" s="32">
        <f t="shared" si="364"/>
        <v>43867</v>
      </c>
      <c r="AS2" s="32">
        <f t="shared" si="364"/>
        <v>43868</v>
      </c>
      <c r="AT2" s="32">
        <f t="shared" si="364"/>
        <v>43869</v>
      </c>
      <c r="AU2" s="32">
        <f t="shared" si="364"/>
        <v>43870</v>
      </c>
      <c r="AV2" s="32">
        <f t="shared" si="364"/>
        <v>43871</v>
      </c>
      <c r="AW2" s="32">
        <f t="shared" si="364"/>
        <v>43872</v>
      </c>
      <c r="AX2" s="32">
        <f t="shared" si="364"/>
        <v>43873</v>
      </c>
      <c r="AY2" s="32">
        <f t="shared" si="364"/>
        <v>43874</v>
      </c>
      <c r="AZ2" s="32">
        <f t="shared" si="364"/>
        <v>43875</v>
      </c>
      <c r="BA2" s="32">
        <f t="shared" si="364"/>
        <v>43876</v>
      </c>
      <c r="BB2" s="32">
        <f t="shared" si="364"/>
        <v>43877</v>
      </c>
      <c r="BC2" s="32">
        <f t="shared" si="364"/>
        <v>43878</v>
      </c>
      <c r="BD2" s="32">
        <f t="shared" si="364"/>
        <v>43879</v>
      </c>
      <c r="BE2" s="32">
        <f t="shared" si="364"/>
        <v>43880</v>
      </c>
      <c r="BF2" s="32">
        <f t="shared" si="364"/>
        <v>43881</v>
      </c>
      <c r="BG2" s="32">
        <f t="shared" si="364"/>
        <v>43882</v>
      </c>
      <c r="BH2" s="32">
        <f t="shared" si="364"/>
        <v>43883</v>
      </c>
      <c r="BI2" s="32">
        <f t="shared" si="364"/>
        <v>43884</v>
      </c>
      <c r="BJ2" s="32">
        <f t="shared" si="364"/>
        <v>43885</v>
      </c>
      <c r="BK2" s="32">
        <f t="shared" si="364"/>
        <v>43886</v>
      </c>
      <c r="BL2" s="32">
        <f t="shared" si="364"/>
        <v>43887</v>
      </c>
      <c r="BM2" s="32">
        <f t="shared" si="364"/>
        <v>43888</v>
      </c>
      <c r="BN2" s="32">
        <f t="shared" si="364"/>
        <v>43889</v>
      </c>
      <c r="BO2" s="32">
        <f t="shared" si="364"/>
        <v>43890</v>
      </c>
      <c r="BP2" s="32">
        <f t="shared" si="364"/>
        <v>43891</v>
      </c>
      <c r="BQ2" s="32">
        <f t="shared" si="364"/>
        <v>43892</v>
      </c>
      <c r="BR2" s="32">
        <f t="shared" ref="BR2:EC2" si="365">BQ2+1</f>
        <v>43893</v>
      </c>
      <c r="BS2" s="32">
        <f t="shared" si="365"/>
        <v>43894</v>
      </c>
      <c r="BT2" s="32">
        <f t="shared" si="365"/>
        <v>43895</v>
      </c>
      <c r="BU2" s="32">
        <f t="shared" si="365"/>
        <v>43896</v>
      </c>
      <c r="BV2" s="32">
        <f t="shared" si="365"/>
        <v>43897</v>
      </c>
      <c r="BW2" s="32">
        <f t="shared" si="365"/>
        <v>43898</v>
      </c>
      <c r="BX2" s="32">
        <f t="shared" si="365"/>
        <v>43899</v>
      </c>
      <c r="BY2" s="32">
        <f t="shared" si="365"/>
        <v>43900</v>
      </c>
      <c r="BZ2" s="32">
        <f t="shared" si="365"/>
        <v>43901</v>
      </c>
      <c r="CA2" s="32">
        <f t="shared" si="365"/>
        <v>43902</v>
      </c>
      <c r="CB2" s="32">
        <f t="shared" si="365"/>
        <v>43903</v>
      </c>
      <c r="CC2" s="32">
        <f t="shared" si="365"/>
        <v>43904</v>
      </c>
      <c r="CD2" s="32">
        <f t="shared" si="365"/>
        <v>43905</v>
      </c>
      <c r="CE2" s="32">
        <f t="shared" si="365"/>
        <v>43906</v>
      </c>
      <c r="CF2" s="32">
        <f t="shared" si="365"/>
        <v>43907</v>
      </c>
      <c r="CG2" s="32">
        <f t="shared" si="365"/>
        <v>43908</v>
      </c>
      <c r="CH2" s="32">
        <f t="shared" si="365"/>
        <v>43909</v>
      </c>
      <c r="CI2" s="32">
        <f t="shared" si="365"/>
        <v>43910</v>
      </c>
      <c r="CJ2" s="32">
        <f t="shared" si="365"/>
        <v>43911</v>
      </c>
      <c r="CK2" s="32">
        <f t="shared" si="365"/>
        <v>43912</v>
      </c>
      <c r="CL2" s="32">
        <f t="shared" si="365"/>
        <v>43913</v>
      </c>
      <c r="CM2" s="32">
        <f t="shared" si="365"/>
        <v>43914</v>
      </c>
      <c r="CN2" s="32">
        <f t="shared" si="365"/>
        <v>43915</v>
      </c>
      <c r="CO2" s="32">
        <f t="shared" si="365"/>
        <v>43916</v>
      </c>
      <c r="CP2" s="32">
        <f t="shared" si="365"/>
        <v>43917</v>
      </c>
      <c r="CQ2" s="32">
        <f t="shared" si="365"/>
        <v>43918</v>
      </c>
      <c r="CR2" s="32">
        <f t="shared" si="365"/>
        <v>43919</v>
      </c>
      <c r="CS2" s="32">
        <f t="shared" si="365"/>
        <v>43920</v>
      </c>
      <c r="CT2" s="32">
        <f t="shared" si="365"/>
        <v>43921</v>
      </c>
      <c r="CU2" s="32">
        <f t="shared" si="365"/>
        <v>43922</v>
      </c>
      <c r="CV2" s="32">
        <f t="shared" si="365"/>
        <v>43923</v>
      </c>
      <c r="CW2" s="32">
        <f t="shared" si="365"/>
        <v>43924</v>
      </c>
      <c r="CX2" s="32">
        <f t="shared" si="365"/>
        <v>43925</v>
      </c>
      <c r="CY2" s="32">
        <f t="shared" si="365"/>
        <v>43926</v>
      </c>
      <c r="CZ2" s="32">
        <f t="shared" si="365"/>
        <v>43927</v>
      </c>
      <c r="DA2" s="32">
        <f t="shared" si="365"/>
        <v>43928</v>
      </c>
      <c r="DB2" s="32">
        <f t="shared" si="365"/>
        <v>43929</v>
      </c>
      <c r="DC2" s="32">
        <f t="shared" si="365"/>
        <v>43930</v>
      </c>
      <c r="DD2" s="32">
        <f t="shared" si="365"/>
        <v>43931</v>
      </c>
      <c r="DE2" s="32">
        <f t="shared" si="365"/>
        <v>43932</v>
      </c>
      <c r="DF2" s="32">
        <f t="shared" si="365"/>
        <v>43933</v>
      </c>
      <c r="DG2" s="32">
        <f t="shared" si="365"/>
        <v>43934</v>
      </c>
      <c r="DH2" s="32">
        <f t="shared" si="365"/>
        <v>43935</v>
      </c>
      <c r="DI2" s="32">
        <f t="shared" si="365"/>
        <v>43936</v>
      </c>
      <c r="DJ2" s="32">
        <f t="shared" si="365"/>
        <v>43937</v>
      </c>
      <c r="DK2" s="32">
        <f t="shared" si="365"/>
        <v>43938</v>
      </c>
      <c r="DL2" s="32">
        <f t="shared" si="365"/>
        <v>43939</v>
      </c>
      <c r="DM2" s="32">
        <f t="shared" si="365"/>
        <v>43940</v>
      </c>
      <c r="DN2" s="32">
        <f t="shared" si="365"/>
        <v>43941</v>
      </c>
      <c r="DO2" s="32">
        <f t="shared" si="365"/>
        <v>43942</v>
      </c>
      <c r="DP2" s="32">
        <f t="shared" si="365"/>
        <v>43943</v>
      </c>
      <c r="DQ2" s="32">
        <f t="shared" si="365"/>
        <v>43944</v>
      </c>
      <c r="DR2" s="32">
        <f t="shared" si="365"/>
        <v>43945</v>
      </c>
      <c r="DS2" s="32">
        <f t="shared" si="365"/>
        <v>43946</v>
      </c>
      <c r="DT2" s="32">
        <f t="shared" si="365"/>
        <v>43947</v>
      </c>
      <c r="DU2" s="32">
        <f t="shared" si="365"/>
        <v>43948</v>
      </c>
      <c r="DV2" s="32">
        <f t="shared" si="365"/>
        <v>43949</v>
      </c>
      <c r="DW2" s="32">
        <f t="shared" si="365"/>
        <v>43950</v>
      </c>
      <c r="DX2" s="32">
        <f t="shared" si="365"/>
        <v>43951</v>
      </c>
      <c r="DY2" s="32">
        <f t="shared" si="365"/>
        <v>43952</v>
      </c>
      <c r="DZ2" s="32">
        <f t="shared" si="365"/>
        <v>43953</v>
      </c>
      <c r="EA2" s="32">
        <f t="shared" si="365"/>
        <v>43954</v>
      </c>
      <c r="EB2" s="32">
        <f t="shared" si="365"/>
        <v>43955</v>
      </c>
      <c r="EC2" s="32">
        <f t="shared" si="365"/>
        <v>43956</v>
      </c>
      <c r="ED2" s="32">
        <f t="shared" ref="ED2:GO2" si="366">EC2+1</f>
        <v>43957</v>
      </c>
      <c r="EE2" s="32">
        <f t="shared" si="366"/>
        <v>43958</v>
      </c>
      <c r="EF2" s="32">
        <f t="shared" si="366"/>
        <v>43959</v>
      </c>
      <c r="EG2" s="32">
        <f t="shared" si="366"/>
        <v>43960</v>
      </c>
      <c r="EH2" s="32">
        <f t="shared" si="366"/>
        <v>43961</v>
      </c>
      <c r="EI2" s="32">
        <f t="shared" si="366"/>
        <v>43962</v>
      </c>
      <c r="EJ2" s="32">
        <f t="shared" si="366"/>
        <v>43963</v>
      </c>
      <c r="EK2" s="32">
        <f t="shared" si="366"/>
        <v>43964</v>
      </c>
      <c r="EL2" s="32">
        <f t="shared" si="366"/>
        <v>43965</v>
      </c>
      <c r="EM2" s="32">
        <f t="shared" si="366"/>
        <v>43966</v>
      </c>
      <c r="EN2" s="32">
        <f t="shared" si="366"/>
        <v>43967</v>
      </c>
      <c r="EO2" s="32">
        <f t="shared" si="366"/>
        <v>43968</v>
      </c>
      <c r="EP2" s="32">
        <f t="shared" si="366"/>
        <v>43969</v>
      </c>
      <c r="EQ2" s="32">
        <f t="shared" si="366"/>
        <v>43970</v>
      </c>
      <c r="ER2" s="32">
        <f t="shared" si="366"/>
        <v>43971</v>
      </c>
      <c r="ES2" s="32">
        <f t="shared" si="366"/>
        <v>43972</v>
      </c>
      <c r="ET2" s="32">
        <f t="shared" si="366"/>
        <v>43973</v>
      </c>
      <c r="EU2" s="32">
        <f t="shared" si="366"/>
        <v>43974</v>
      </c>
      <c r="EV2" s="32">
        <f t="shared" si="366"/>
        <v>43975</v>
      </c>
      <c r="EW2" s="32">
        <f t="shared" si="366"/>
        <v>43976</v>
      </c>
      <c r="EX2" s="32">
        <f t="shared" si="366"/>
        <v>43977</v>
      </c>
      <c r="EY2" s="32">
        <f t="shared" si="366"/>
        <v>43978</v>
      </c>
      <c r="EZ2" s="32">
        <f t="shared" si="366"/>
        <v>43979</v>
      </c>
      <c r="FA2" s="32">
        <f t="shared" si="366"/>
        <v>43980</v>
      </c>
      <c r="FB2" s="32">
        <f t="shared" si="366"/>
        <v>43981</v>
      </c>
      <c r="FC2" s="32">
        <f t="shared" si="366"/>
        <v>43982</v>
      </c>
      <c r="FD2" s="32">
        <f t="shared" si="366"/>
        <v>43983</v>
      </c>
      <c r="FE2" s="32">
        <f t="shared" si="366"/>
        <v>43984</v>
      </c>
      <c r="FF2" s="32">
        <f t="shared" si="366"/>
        <v>43985</v>
      </c>
      <c r="FG2" s="32">
        <f t="shared" si="366"/>
        <v>43986</v>
      </c>
      <c r="FH2" s="32">
        <f t="shared" si="366"/>
        <v>43987</v>
      </c>
      <c r="FI2" s="32">
        <f t="shared" si="366"/>
        <v>43988</v>
      </c>
      <c r="FJ2" s="32">
        <f t="shared" si="366"/>
        <v>43989</v>
      </c>
      <c r="FK2" s="32">
        <f t="shared" si="366"/>
        <v>43990</v>
      </c>
      <c r="FL2" s="32">
        <f t="shared" si="366"/>
        <v>43991</v>
      </c>
      <c r="FM2" s="32">
        <f t="shared" si="366"/>
        <v>43992</v>
      </c>
      <c r="FN2" s="32">
        <f t="shared" si="366"/>
        <v>43993</v>
      </c>
      <c r="FO2" s="32">
        <f t="shared" si="366"/>
        <v>43994</v>
      </c>
      <c r="FP2" s="32">
        <f t="shared" si="366"/>
        <v>43995</v>
      </c>
      <c r="FQ2" s="32">
        <f t="shared" si="366"/>
        <v>43996</v>
      </c>
      <c r="FR2" s="32">
        <f t="shared" si="366"/>
        <v>43997</v>
      </c>
      <c r="FS2" s="32">
        <f t="shared" si="366"/>
        <v>43998</v>
      </c>
      <c r="FT2" s="32">
        <f t="shared" si="366"/>
        <v>43999</v>
      </c>
      <c r="FU2" s="32">
        <f t="shared" si="366"/>
        <v>44000</v>
      </c>
      <c r="FV2" s="32">
        <f t="shared" si="366"/>
        <v>44001</v>
      </c>
      <c r="FW2" s="32">
        <f t="shared" si="366"/>
        <v>44002</v>
      </c>
      <c r="FX2" s="32">
        <f t="shared" si="366"/>
        <v>44003</v>
      </c>
      <c r="FY2" s="32">
        <f t="shared" si="366"/>
        <v>44004</v>
      </c>
      <c r="FZ2" s="32">
        <f t="shared" si="366"/>
        <v>44005</v>
      </c>
      <c r="GA2" s="32">
        <f t="shared" si="366"/>
        <v>44006</v>
      </c>
      <c r="GB2" s="32">
        <f t="shared" si="366"/>
        <v>44007</v>
      </c>
      <c r="GC2" s="32">
        <f t="shared" si="366"/>
        <v>44008</v>
      </c>
      <c r="GD2" s="32">
        <f t="shared" si="366"/>
        <v>44009</v>
      </c>
      <c r="GE2" s="32">
        <f t="shared" si="366"/>
        <v>44010</v>
      </c>
      <c r="GF2" s="32">
        <f t="shared" si="366"/>
        <v>44011</v>
      </c>
      <c r="GG2" s="32">
        <f t="shared" si="366"/>
        <v>44012</v>
      </c>
      <c r="GH2" s="32">
        <f t="shared" si="366"/>
        <v>44013</v>
      </c>
      <c r="GI2" s="32">
        <f t="shared" si="366"/>
        <v>44014</v>
      </c>
      <c r="GJ2" s="32">
        <f t="shared" si="366"/>
        <v>44015</v>
      </c>
      <c r="GK2" s="32">
        <f t="shared" si="366"/>
        <v>44016</v>
      </c>
      <c r="GL2" s="32">
        <f t="shared" si="366"/>
        <v>44017</v>
      </c>
      <c r="GM2" s="32">
        <f t="shared" si="366"/>
        <v>44018</v>
      </c>
      <c r="GN2" s="32">
        <f t="shared" si="366"/>
        <v>44019</v>
      </c>
      <c r="GO2" s="32">
        <f t="shared" si="366"/>
        <v>44020</v>
      </c>
      <c r="GP2" s="32">
        <f t="shared" ref="GP2:JA2" si="367">GO2+1</f>
        <v>44021</v>
      </c>
      <c r="GQ2" s="32">
        <f t="shared" si="367"/>
        <v>44022</v>
      </c>
      <c r="GR2" s="32">
        <f t="shared" si="367"/>
        <v>44023</v>
      </c>
      <c r="GS2" s="32">
        <f t="shared" si="367"/>
        <v>44024</v>
      </c>
      <c r="GT2" s="32">
        <f t="shared" si="367"/>
        <v>44025</v>
      </c>
      <c r="GU2" s="32">
        <f t="shared" si="367"/>
        <v>44026</v>
      </c>
      <c r="GV2" s="32">
        <f t="shared" si="367"/>
        <v>44027</v>
      </c>
      <c r="GW2" s="32">
        <f t="shared" si="367"/>
        <v>44028</v>
      </c>
      <c r="GX2" s="32">
        <f t="shared" si="367"/>
        <v>44029</v>
      </c>
      <c r="GY2" s="32">
        <f t="shared" si="367"/>
        <v>44030</v>
      </c>
      <c r="GZ2" s="32">
        <f t="shared" si="367"/>
        <v>44031</v>
      </c>
      <c r="HA2" s="32">
        <f t="shared" si="367"/>
        <v>44032</v>
      </c>
      <c r="HB2" s="32">
        <f t="shared" si="367"/>
        <v>44033</v>
      </c>
      <c r="HC2" s="32">
        <f t="shared" si="367"/>
        <v>44034</v>
      </c>
      <c r="HD2" s="32">
        <f t="shared" si="367"/>
        <v>44035</v>
      </c>
      <c r="HE2" s="32">
        <f t="shared" si="367"/>
        <v>44036</v>
      </c>
      <c r="HF2" s="32">
        <f t="shared" si="367"/>
        <v>44037</v>
      </c>
      <c r="HG2" s="32">
        <f t="shared" si="367"/>
        <v>44038</v>
      </c>
      <c r="HH2" s="32">
        <f t="shared" si="367"/>
        <v>44039</v>
      </c>
      <c r="HI2" s="32">
        <f t="shared" si="367"/>
        <v>44040</v>
      </c>
      <c r="HJ2" s="32">
        <f t="shared" si="367"/>
        <v>44041</v>
      </c>
      <c r="HK2" s="32">
        <f t="shared" si="367"/>
        <v>44042</v>
      </c>
      <c r="HL2" s="32">
        <f t="shared" si="367"/>
        <v>44043</v>
      </c>
      <c r="HM2" s="32">
        <f t="shared" si="367"/>
        <v>44044</v>
      </c>
      <c r="HN2" s="32">
        <f t="shared" si="367"/>
        <v>44045</v>
      </c>
      <c r="HO2" s="32">
        <f t="shared" si="367"/>
        <v>44046</v>
      </c>
      <c r="HP2" s="32">
        <f t="shared" si="367"/>
        <v>44047</v>
      </c>
      <c r="HQ2" s="32">
        <f t="shared" si="367"/>
        <v>44048</v>
      </c>
      <c r="HR2" s="32">
        <f t="shared" si="367"/>
        <v>44049</v>
      </c>
      <c r="HS2" s="32">
        <f t="shared" si="367"/>
        <v>44050</v>
      </c>
      <c r="HT2" s="32">
        <f t="shared" si="367"/>
        <v>44051</v>
      </c>
      <c r="HU2" s="32">
        <f t="shared" si="367"/>
        <v>44052</v>
      </c>
      <c r="HV2" s="32">
        <f t="shared" si="367"/>
        <v>44053</v>
      </c>
      <c r="HW2" s="32">
        <f t="shared" si="367"/>
        <v>44054</v>
      </c>
      <c r="HX2" s="32">
        <f t="shared" si="367"/>
        <v>44055</v>
      </c>
      <c r="HY2" s="32">
        <f t="shared" si="367"/>
        <v>44056</v>
      </c>
      <c r="HZ2" s="32">
        <f t="shared" si="367"/>
        <v>44057</v>
      </c>
      <c r="IA2" s="32">
        <f t="shared" si="367"/>
        <v>44058</v>
      </c>
      <c r="IB2" s="32">
        <f t="shared" si="367"/>
        <v>44059</v>
      </c>
      <c r="IC2" s="32">
        <f t="shared" si="367"/>
        <v>44060</v>
      </c>
      <c r="ID2" s="32">
        <f t="shared" si="367"/>
        <v>44061</v>
      </c>
      <c r="IE2" s="32">
        <f t="shared" si="367"/>
        <v>44062</v>
      </c>
      <c r="IF2" s="32">
        <f t="shared" si="367"/>
        <v>44063</v>
      </c>
      <c r="IG2" s="32">
        <f t="shared" si="367"/>
        <v>44064</v>
      </c>
      <c r="IH2" s="32">
        <f t="shared" si="367"/>
        <v>44065</v>
      </c>
      <c r="II2" s="32">
        <f t="shared" si="367"/>
        <v>44066</v>
      </c>
      <c r="IJ2" s="32">
        <f t="shared" si="367"/>
        <v>44067</v>
      </c>
      <c r="IK2" s="32">
        <f t="shared" si="367"/>
        <v>44068</v>
      </c>
      <c r="IL2" s="32">
        <f t="shared" si="367"/>
        <v>44069</v>
      </c>
      <c r="IM2" s="32">
        <f t="shared" si="367"/>
        <v>44070</v>
      </c>
      <c r="IN2" s="32">
        <f t="shared" si="367"/>
        <v>44071</v>
      </c>
      <c r="IO2" s="32">
        <f t="shared" si="367"/>
        <v>44072</v>
      </c>
      <c r="IP2" s="32">
        <f t="shared" si="367"/>
        <v>44073</v>
      </c>
      <c r="IQ2" s="32">
        <f t="shared" si="367"/>
        <v>44074</v>
      </c>
      <c r="IR2" s="32">
        <f t="shared" si="367"/>
        <v>44075</v>
      </c>
      <c r="IS2" s="32">
        <f t="shared" si="367"/>
        <v>44076</v>
      </c>
      <c r="IT2" s="32">
        <f t="shared" si="367"/>
        <v>44077</v>
      </c>
      <c r="IU2" s="32">
        <f t="shared" si="367"/>
        <v>44078</v>
      </c>
      <c r="IV2" s="32">
        <f t="shared" si="367"/>
        <v>44079</v>
      </c>
      <c r="IW2" s="32">
        <f t="shared" si="367"/>
        <v>44080</v>
      </c>
      <c r="IX2" s="32">
        <f t="shared" si="367"/>
        <v>44081</v>
      </c>
      <c r="IY2" s="32">
        <f t="shared" si="367"/>
        <v>44082</v>
      </c>
      <c r="IZ2" s="32">
        <f t="shared" si="367"/>
        <v>44083</v>
      </c>
      <c r="JA2" s="32">
        <f t="shared" si="367"/>
        <v>44084</v>
      </c>
      <c r="JB2" s="32">
        <f t="shared" ref="JB2:LM2" si="368">JA2+1</f>
        <v>44085</v>
      </c>
      <c r="JC2" s="32">
        <f t="shared" si="368"/>
        <v>44086</v>
      </c>
      <c r="JD2" s="32">
        <f t="shared" si="368"/>
        <v>44087</v>
      </c>
      <c r="JE2" s="32">
        <f t="shared" si="368"/>
        <v>44088</v>
      </c>
      <c r="JF2" s="32">
        <f t="shared" si="368"/>
        <v>44089</v>
      </c>
      <c r="JG2" s="32">
        <f t="shared" si="368"/>
        <v>44090</v>
      </c>
      <c r="JH2" s="32">
        <f t="shared" si="368"/>
        <v>44091</v>
      </c>
      <c r="JI2" s="32">
        <f t="shared" si="368"/>
        <v>44092</v>
      </c>
      <c r="JJ2" s="32">
        <f t="shared" si="368"/>
        <v>44093</v>
      </c>
      <c r="JK2" s="32">
        <f t="shared" si="368"/>
        <v>44094</v>
      </c>
      <c r="JL2" s="32">
        <f t="shared" si="368"/>
        <v>44095</v>
      </c>
      <c r="JM2" s="32">
        <f t="shared" si="368"/>
        <v>44096</v>
      </c>
      <c r="JN2" s="32">
        <f t="shared" si="368"/>
        <v>44097</v>
      </c>
      <c r="JO2" s="32">
        <f t="shared" si="368"/>
        <v>44098</v>
      </c>
      <c r="JP2" s="32">
        <f t="shared" si="368"/>
        <v>44099</v>
      </c>
      <c r="JQ2" s="32">
        <f t="shared" si="368"/>
        <v>44100</v>
      </c>
      <c r="JR2" s="32">
        <f t="shared" si="368"/>
        <v>44101</v>
      </c>
      <c r="JS2" s="32">
        <f t="shared" si="368"/>
        <v>44102</v>
      </c>
      <c r="JT2" s="32">
        <f t="shared" si="368"/>
        <v>44103</v>
      </c>
      <c r="JU2" s="32">
        <f t="shared" si="368"/>
        <v>44104</v>
      </c>
      <c r="JV2" s="32">
        <f t="shared" si="368"/>
        <v>44105</v>
      </c>
      <c r="JW2" s="32">
        <f t="shared" si="368"/>
        <v>44106</v>
      </c>
      <c r="JX2" s="32">
        <f t="shared" si="368"/>
        <v>44107</v>
      </c>
      <c r="JY2" s="32">
        <f t="shared" si="368"/>
        <v>44108</v>
      </c>
      <c r="JZ2" s="32">
        <f t="shared" si="368"/>
        <v>44109</v>
      </c>
      <c r="KA2" s="32">
        <f t="shared" si="368"/>
        <v>44110</v>
      </c>
      <c r="KB2" s="32">
        <f t="shared" si="368"/>
        <v>44111</v>
      </c>
      <c r="KC2" s="32">
        <f t="shared" si="368"/>
        <v>44112</v>
      </c>
      <c r="KD2" s="32">
        <f t="shared" si="368"/>
        <v>44113</v>
      </c>
      <c r="KE2" s="32">
        <f t="shared" si="368"/>
        <v>44114</v>
      </c>
      <c r="KF2" s="32">
        <f t="shared" si="368"/>
        <v>44115</v>
      </c>
      <c r="KG2" s="32">
        <f t="shared" si="368"/>
        <v>44116</v>
      </c>
      <c r="KH2" s="32">
        <f t="shared" si="368"/>
        <v>44117</v>
      </c>
      <c r="KI2" s="32">
        <f t="shared" si="368"/>
        <v>44118</v>
      </c>
      <c r="KJ2" s="32">
        <f t="shared" si="368"/>
        <v>44119</v>
      </c>
      <c r="KK2" s="32">
        <f t="shared" si="368"/>
        <v>44120</v>
      </c>
      <c r="KL2" s="32">
        <f t="shared" si="368"/>
        <v>44121</v>
      </c>
      <c r="KM2" s="32">
        <f t="shared" si="368"/>
        <v>44122</v>
      </c>
      <c r="KN2" s="32">
        <f t="shared" si="368"/>
        <v>44123</v>
      </c>
      <c r="KO2" s="32">
        <f t="shared" si="368"/>
        <v>44124</v>
      </c>
      <c r="KP2" s="32">
        <f t="shared" si="368"/>
        <v>44125</v>
      </c>
      <c r="KQ2" s="32">
        <f t="shared" si="368"/>
        <v>44126</v>
      </c>
      <c r="KR2" s="32">
        <f t="shared" si="368"/>
        <v>44127</v>
      </c>
      <c r="KS2" s="32">
        <f t="shared" si="368"/>
        <v>44128</v>
      </c>
      <c r="KT2" s="32">
        <f t="shared" si="368"/>
        <v>44129</v>
      </c>
      <c r="KU2" s="32">
        <f t="shared" si="368"/>
        <v>44130</v>
      </c>
      <c r="KV2" s="32">
        <f t="shared" si="368"/>
        <v>44131</v>
      </c>
      <c r="KW2" s="32">
        <f t="shared" si="368"/>
        <v>44132</v>
      </c>
      <c r="KX2" s="32">
        <f t="shared" si="368"/>
        <v>44133</v>
      </c>
      <c r="KY2" s="32">
        <f t="shared" si="368"/>
        <v>44134</v>
      </c>
      <c r="KZ2" s="32">
        <f t="shared" si="368"/>
        <v>44135</v>
      </c>
      <c r="LA2" s="32">
        <f t="shared" si="368"/>
        <v>44136</v>
      </c>
      <c r="LB2" s="32">
        <f t="shared" si="368"/>
        <v>44137</v>
      </c>
      <c r="LC2" s="32">
        <f t="shared" si="368"/>
        <v>44138</v>
      </c>
      <c r="LD2" s="32">
        <f t="shared" si="368"/>
        <v>44139</v>
      </c>
      <c r="LE2" s="32">
        <f t="shared" si="368"/>
        <v>44140</v>
      </c>
      <c r="LF2" s="32">
        <f t="shared" si="368"/>
        <v>44141</v>
      </c>
      <c r="LG2" s="32">
        <f t="shared" si="368"/>
        <v>44142</v>
      </c>
      <c r="LH2" s="32">
        <f t="shared" si="368"/>
        <v>44143</v>
      </c>
      <c r="LI2" s="32">
        <f t="shared" si="368"/>
        <v>44144</v>
      </c>
      <c r="LJ2" s="32">
        <f t="shared" si="368"/>
        <v>44145</v>
      </c>
      <c r="LK2" s="32">
        <f t="shared" si="368"/>
        <v>44146</v>
      </c>
      <c r="LL2" s="32">
        <f t="shared" si="368"/>
        <v>44147</v>
      </c>
      <c r="LM2" s="32">
        <f t="shared" si="368"/>
        <v>44148</v>
      </c>
      <c r="LN2" s="32">
        <f t="shared" ref="LN2:NG2" si="369">LM2+1</f>
        <v>44149</v>
      </c>
      <c r="LO2" s="32">
        <f t="shared" si="369"/>
        <v>44150</v>
      </c>
      <c r="LP2" s="32">
        <f t="shared" si="369"/>
        <v>44151</v>
      </c>
      <c r="LQ2" s="32">
        <f t="shared" si="369"/>
        <v>44152</v>
      </c>
      <c r="LR2" s="32">
        <f t="shared" si="369"/>
        <v>44153</v>
      </c>
      <c r="LS2" s="32">
        <f t="shared" si="369"/>
        <v>44154</v>
      </c>
      <c r="LT2" s="32">
        <f t="shared" si="369"/>
        <v>44155</v>
      </c>
      <c r="LU2" s="32">
        <f t="shared" si="369"/>
        <v>44156</v>
      </c>
      <c r="LV2" s="32">
        <f t="shared" si="369"/>
        <v>44157</v>
      </c>
      <c r="LW2" s="32">
        <f t="shared" si="369"/>
        <v>44158</v>
      </c>
      <c r="LX2" s="32">
        <f t="shared" si="369"/>
        <v>44159</v>
      </c>
      <c r="LY2" s="32">
        <f t="shared" si="369"/>
        <v>44160</v>
      </c>
      <c r="LZ2" s="32">
        <f t="shared" si="369"/>
        <v>44161</v>
      </c>
      <c r="MA2" s="32">
        <f t="shared" si="369"/>
        <v>44162</v>
      </c>
      <c r="MB2" s="32">
        <f t="shared" si="369"/>
        <v>44163</v>
      </c>
      <c r="MC2" s="32">
        <f t="shared" si="369"/>
        <v>44164</v>
      </c>
      <c r="MD2" s="32">
        <f t="shared" si="369"/>
        <v>44165</v>
      </c>
      <c r="ME2" s="32">
        <f t="shared" si="369"/>
        <v>44166</v>
      </c>
      <c r="MF2" s="32">
        <f t="shared" si="369"/>
        <v>44167</v>
      </c>
      <c r="MG2" s="32">
        <f t="shared" si="369"/>
        <v>44168</v>
      </c>
      <c r="MH2" s="32">
        <f t="shared" si="369"/>
        <v>44169</v>
      </c>
      <c r="MI2" s="32">
        <f t="shared" si="369"/>
        <v>44170</v>
      </c>
      <c r="MJ2" s="32">
        <f t="shared" si="369"/>
        <v>44171</v>
      </c>
      <c r="MK2" s="32">
        <f t="shared" si="369"/>
        <v>44172</v>
      </c>
      <c r="ML2" s="32">
        <f t="shared" si="369"/>
        <v>44173</v>
      </c>
      <c r="MM2" s="32">
        <f t="shared" si="369"/>
        <v>44174</v>
      </c>
      <c r="MN2" s="32">
        <f t="shared" si="369"/>
        <v>44175</v>
      </c>
      <c r="MO2" s="32">
        <f t="shared" si="369"/>
        <v>44176</v>
      </c>
      <c r="MP2" s="32">
        <f t="shared" si="369"/>
        <v>44177</v>
      </c>
      <c r="MQ2" s="32">
        <f t="shared" si="369"/>
        <v>44178</v>
      </c>
      <c r="MR2" s="32">
        <f t="shared" si="369"/>
        <v>44179</v>
      </c>
      <c r="MS2" s="32">
        <f t="shared" si="369"/>
        <v>44180</v>
      </c>
      <c r="MT2" s="32">
        <f t="shared" si="369"/>
        <v>44181</v>
      </c>
      <c r="MU2" s="32">
        <f t="shared" si="369"/>
        <v>44182</v>
      </c>
      <c r="MV2" s="32">
        <f t="shared" si="369"/>
        <v>44183</v>
      </c>
      <c r="MW2" s="32">
        <f t="shared" si="369"/>
        <v>44184</v>
      </c>
      <c r="MX2" s="32">
        <f t="shared" si="369"/>
        <v>44185</v>
      </c>
      <c r="MY2" s="32">
        <f t="shared" si="369"/>
        <v>44186</v>
      </c>
      <c r="MZ2" s="32">
        <f t="shared" si="369"/>
        <v>44187</v>
      </c>
      <c r="NA2" s="32">
        <f t="shared" si="369"/>
        <v>44188</v>
      </c>
      <c r="NB2" s="32">
        <f t="shared" si="369"/>
        <v>44189</v>
      </c>
      <c r="NC2" s="32">
        <f t="shared" si="369"/>
        <v>44190</v>
      </c>
      <c r="ND2" s="32">
        <f t="shared" si="369"/>
        <v>44191</v>
      </c>
      <c r="NE2" s="32">
        <f t="shared" si="369"/>
        <v>44192</v>
      </c>
      <c r="NF2" s="32">
        <f t="shared" si="369"/>
        <v>44193</v>
      </c>
      <c r="NG2" s="32">
        <f t="shared" si="369"/>
        <v>44194</v>
      </c>
      <c r="NH2" s="32">
        <f t="shared" ref="NH2" si="370">NG2+1</f>
        <v>44195</v>
      </c>
      <c r="NI2" s="32">
        <f t="shared" ref="NI2" si="371">NH2+1</f>
        <v>44196</v>
      </c>
      <c r="NJ2" s="32">
        <f t="shared" ref="NJ2" si="372">NI2+1</f>
        <v>44197</v>
      </c>
      <c r="NK2" s="32">
        <f t="shared" ref="NK2" si="373">NJ2+1</f>
        <v>44198</v>
      </c>
      <c r="NL2" s="32">
        <f t="shared" ref="NL2" si="374">NK2+1</f>
        <v>44199</v>
      </c>
    </row>
    <row r="3" spans="1:376" x14ac:dyDescent="0.25">
      <c r="A3" s="48" t="str">
        <f>IFERROR(IF(C3="","",UPPER(LEFT(C3,SEARCH(" ",C3,1)))&amp; MID(C3,SEARCH(" ",C3,1),2)&amp;"."),"")</f>
        <v>NOM1  P.</v>
      </c>
      <c r="B3" s="49">
        <f>IFERROR(VLOOKUP(C3,Paramètres!A:E,4,0),"")</f>
        <v>412</v>
      </c>
      <c r="C3" s="50" t="str">
        <f>IF(Paramètres!A2="","",Paramètres!A2)</f>
        <v>NOM1 P</v>
      </c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3"/>
      <c r="CY3" s="33"/>
      <c r="CZ3" s="33"/>
      <c r="DA3" s="33"/>
      <c r="DB3" s="33"/>
      <c r="DC3" s="33"/>
      <c r="DD3" s="33"/>
      <c r="DE3" s="33"/>
      <c r="DF3" s="33"/>
      <c r="DG3" s="33"/>
      <c r="DH3" s="33"/>
      <c r="DI3" s="33"/>
      <c r="DJ3" s="33"/>
      <c r="DK3" s="33"/>
      <c r="DL3" s="33"/>
      <c r="DM3" s="33"/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3"/>
      <c r="DZ3" s="33"/>
      <c r="EA3" s="33"/>
      <c r="EB3" s="33"/>
      <c r="EC3" s="33"/>
      <c r="ED3" s="33"/>
      <c r="EE3" s="33"/>
      <c r="EF3" s="33"/>
      <c r="EG3" s="33"/>
      <c r="EH3" s="33"/>
      <c r="EI3" s="33"/>
      <c r="EJ3" s="33"/>
      <c r="EK3" s="33"/>
      <c r="EL3" s="33"/>
      <c r="EM3" s="33"/>
      <c r="EN3" s="33"/>
      <c r="EO3" s="33"/>
      <c r="EP3" s="33"/>
      <c r="EQ3" s="33"/>
      <c r="ER3" s="33"/>
      <c r="ES3" s="33"/>
      <c r="ET3" s="33"/>
      <c r="EU3" s="33"/>
      <c r="EV3" s="33"/>
      <c r="EW3" s="33"/>
      <c r="EX3" s="33"/>
      <c r="EY3" s="33"/>
      <c r="EZ3" s="33"/>
      <c r="FA3" s="33"/>
      <c r="FB3" s="33"/>
      <c r="FC3" s="33"/>
      <c r="FD3" s="33"/>
      <c r="FE3" s="33"/>
      <c r="FF3" s="33"/>
      <c r="FG3" s="33"/>
      <c r="FH3" s="33"/>
      <c r="FI3" s="33"/>
      <c r="FJ3" s="33"/>
      <c r="FK3" s="33"/>
      <c r="FL3" s="33"/>
      <c r="FM3" s="33"/>
      <c r="FN3" s="33"/>
      <c r="FO3" s="33"/>
      <c r="FP3" s="33"/>
      <c r="FQ3" s="34"/>
      <c r="FR3" s="33"/>
      <c r="FS3" s="33"/>
      <c r="FT3" s="33"/>
      <c r="FU3" s="33"/>
      <c r="FV3" s="33"/>
      <c r="FW3" s="33"/>
      <c r="FX3" s="34"/>
      <c r="FY3" s="33"/>
      <c r="FZ3" s="33"/>
      <c r="GA3" s="33"/>
      <c r="GB3" s="33"/>
      <c r="GC3" s="33"/>
      <c r="GD3" s="33"/>
      <c r="GE3" s="33"/>
      <c r="GF3" s="33"/>
      <c r="GG3" s="33"/>
      <c r="GH3" s="33"/>
      <c r="GI3" s="33"/>
      <c r="GJ3" s="33"/>
      <c r="GK3" s="33"/>
      <c r="GL3" s="33"/>
      <c r="GM3" s="33"/>
      <c r="GN3" s="33"/>
      <c r="GO3" s="33"/>
      <c r="GP3" s="33"/>
      <c r="GQ3" s="33"/>
      <c r="GR3" s="33"/>
      <c r="GS3" s="33"/>
      <c r="GT3" s="33"/>
      <c r="GU3" s="33"/>
      <c r="GV3" s="33"/>
      <c r="GW3" s="33"/>
      <c r="GX3" s="33"/>
      <c r="GY3" s="33"/>
      <c r="GZ3" s="33"/>
      <c r="HA3" s="33"/>
      <c r="HB3" s="33"/>
      <c r="HC3" s="33"/>
      <c r="HD3" s="33"/>
      <c r="HE3" s="33"/>
      <c r="HF3" s="33"/>
      <c r="HG3" s="33"/>
      <c r="HH3" s="33"/>
      <c r="HI3" s="33"/>
      <c r="HJ3" s="33"/>
      <c r="HK3" s="33"/>
      <c r="HL3" s="33"/>
      <c r="HM3" s="33"/>
      <c r="HN3" s="33"/>
      <c r="HO3" s="33"/>
      <c r="HP3" s="33"/>
      <c r="HQ3" s="33"/>
      <c r="HR3" s="33"/>
      <c r="HS3" s="33"/>
      <c r="HT3" s="33"/>
      <c r="HU3" s="34"/>
      <c r="HV3" s="33"/>
      <c r="HW3" s="33"/>
      <c r="HX3" s="33"/>
      <c r="HY3" s="33"/>
      <c r="HZ3" s="33"/>
      <c r="IA3" s="33"/>
      <c r="IB3" s="33"/>
      <c r="IC3" s="33"/>
      <c r="ID3" s="33"/>
      <c r="IE3" s="33"/>
      <c r="IF3" s="33"/>
      <c r="IG3" s="33"/>
      <c r="IH3" s="33"/>
      <c r="II3" s="33"/>
      <c r="IJ3" s="33"/>
      <c r="IK3" s="33"/>
      <c r="IL3" s="33"/>
      <c r="IM3" s="33"/>
      <c r="IN3" s="33"/>
      <c r="IO3" s="33"/>
      <c r="IP3" s="33"/>
      <c r="IQ3" s="33"/>
      <c r="IR3" s="33"/>
      <c r="IS3" s="33"/>
      <c r="IT3" s="33"/>
      <c r="IU3" s="33"/>
      <c r="IV3" s="33"/>
      <c r="IW3" s="33"/>
      <c r="IX3" s="33"/>
      <c r="IY3" s="33"/>
      <c r="IZ3" s="33"/>
      <c r="JA3" s="33"/>
      <c r="JB3" s="33"/>
      <c r="JC3" s="33"/>
      <c r="JD3" s="33"/>
      <c r="JE3" s="33"/>
      <c r="JF3" s="33"/>
      <c r="JG3" s="33"/>
      <c r="JH3" s="33"/>
      <c r="JI3" s="33"/>
      <c r="JJ3" s="33"/>
      <c r="JK3" s="33"/>
      <c r="JL3" s="33"/>
      <c r="JM3" s="33"/>
      <c r="JN3" s="33"/>
      <c r="JO3" s="33"/>
      <c r="JP3" s="33"/>
      <c r="JQ3" s="33"/>
      <c r="JR3" s="33"/>
      <c r="JS3" s="33"/>
      <c r="JT3" s="33"/>
      <c r="JU3" s="33"/>
      <c r="JV3" s="33"/>
      <c r="JW3" s="33"/>
      <c r="JX3" s="33"/>
      <c r="JY3" s="33"/>
      <c r="JZ3" s="33"/>
      <c r="KA3" s="33"/>
      <c r="KB3" s="33"/>
      <c r="KC3" s="33"/>
      <c r="KD3" s="33"/>
      <c r="KE3" s="33"/>
      <c r="KF3" s="33"/>
      <c r="KG3" s="33"/>
      <c r="KH3" s="33"/>
      <c r="KI3" s="33"/>
      <c r="KJ3" s="33"/>
      <c r="KK3" s="33"/>
      <c r="KL3" s="33"/>
      <c r="KM3" s="33"/>
      <c r="KN3" s="33"/>
      <c r="KO3" s="33"/>
      <c r="KP3" s="33"/>
      <c r="KQ3" s="33"/>
      <c r="KR3" s="33"/>
      <c r="KS3" s="33"/>
      <c r="KT3" s="33"/>
      <c r="KU3" s="33"/>
      <c r="KV3" s="33"/>
      <c r="KW3" s="33"/>
      <c r="KX3" s="33"/>
      <c r="KY3" s="33"/>
      <c r="KZ3" s="33"/>
      <c r="LA3" s="33"/>
      <c r="LB3" s="33"/>
      <c r="LC3" s="33"/>
      <c r="LD3" s="33"/>
      <c r="LE3" s="33"/>
      <c r="LF3" s="33"/>
      <c r="LG3" s="33"/>
      <c r="LH3" s="33"/>
      <c r="LI3" s="33"/>
      <c r="LJ3" s="33"/>
      <c r="LK3" s="33"/>
      <c r="LL3" s="33"/>
      <c r="LM3" s="33"/>
      <c r="LN3" s="33"/>
      <c r="LO3" s="33"/>
      <c r="LP3" s="33"/>
      <c r="LQ3" s="33"/>
      <c r="LR3" s="33"/>
      <c r="LS3" s="33"/>
      <c r="LT3" s="33"/>
      <c r="LU3" s="33"/>
      <c r="LV3" s="33"/>
      <c r="LW3" s="33"/>
      <c r="LX3" s="33"/>
      <c r="LY3" s="33"/>
      <c r="LZ3" s="33"/>
      <c r="MA3" s="33"/>
      <c r="MB3" s="33"/>
      <c r="MC3" s="33"/>
      <c r="MD3" s="33"/>
      <c r="ME3" s="33"/>
      <c r="MF3" s="33"/>
      <c r="MG3" s="33"/>
      <c r="MH3" s="33"/>
      <c r="MI3" s="33"/>
      <c r="MJ3" s="33"/>
      <c r="MK3" s="33"/>
      <c r="ML3" s="33"/>
      <c r="MM3" s="33"/>
      <c r="MN3" s="33"/>
      <c r="MO3" s="33"/>
      <c r="MP3" s="33"/>
      <c r="MQ3" s="33"/>
      <c r="MR3" s="33"/>
      <c r="MS3" s="33"/>
      <c r="MT3" s="33"/>
      <c r="MU3" s="33"/>
      <c r="MV3" s="33"/>
      <c r="MW3" s="33"/>
      <c r="MX3" s="33"/>
      <c r="MY3" s="33"/>
      <c r="MZ3" s="33"/>
      <c r="NA3" s="33"/>
      <c r="NB3" s="33"/>
      <c r="NC3" s="33"/>
      <c r="ND3" s="33"/>
      <c r="NE3" s="33"/>
      <c r="NF3" s="33"/>
      <c r="NG3" s="33"/>
      <c r="NH3" s="33"/>
      <c r="NI3" s="33"/>
      <c r="NJ3" s="33"/>
      <c r="NK3" s="33"/>
      <c r="NL3" s="33"/>
    </row>
    <row r="4" spans="1:376" x14ac:dyDescent="0.25">
      <c r="A4" s="48" t="str">
        <f t="shared" ref="A4:A67" si="375">IFERROR(IF(C4="","",UPPER(LEFT(C4,SEARCH(" ",C4,1)))&amp; MID(C4,SEARCH(" ",C4,1),2)&amp;"."),"")</f>
        <v>NOM2  P.</v>
      </c>
      <c r="B4" s="49">
        <f>IFERROR(VLOOKUP(C4,Paramètres!A:E,4,0),"")</f>
        <v>413</v>
      </c>
      <c r="C4" s="50" t="str">
        <f>IF(Paramètres!A3="","",Paramètres!A3)</f>
        <v>NOM2 P</v>
      </c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3"/>
      <c r="CY4" s="33"/>
      <c r="CZ4" s="33"/>
      <c r="DA4" s="33"/>
      <c r="DB4" s="33"/>
      <c r="DC4" s="33"/>
      <c r="DD4" s="33"/>
      <c r="DE4" s="33"/>
      <c r="DF4" s="33"/>
      <c r="DG4" s="33"/>
      <c r="DH4" s="33"/>
      <c r="DI4" s="33"/>
      <c r="DJ4" s="33"/>
      <c r="DK4" s="33"/>
      <c r="DL4" s="33"/>
      <c r="DM4" s="33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3"/>
      <c r="DZ4" s="33"/>
      <c r="EA4" s="33"/>
      <c r="EB4" s="33"/>
      <c r="EC4" s="33"/>
      <c r="ED4" s="33"/>
      <c r="EE4" s="33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33"/>
      <c r="ER4" s="33"/>
      <c r="ES4" s="33"/>
      <c r="ET4" s="33"/>
      <c r="EU4" s="33"/>
      <c r="EV4" s="33"/>
      <c r="EW4" s="33"/>
      <c r="EX4" s="33"/>
      <c r="EY4" s="33"/>
      <c r="EZ4" s="33"/>
      <c r="FA4" s="33"/>
      <c r="FB4" s="33"/>
      <c r="FC4" s="33"/>
      <c r="FD4" s="33"/>
      <c r="FE4" s="33"/>
      <c r="FF4" s="33"/>
      <c r="FG4" s="33"/>
      <c r="FH4" s="33"/>
      <c r="FI4" s="33"/>
      <c r="FJ4" s="33"/>
      <c r="FK4" s="33"/>
      <c r="FL4" s="33"/>
      <c r="FM4" s="33"/>
      <c r="FN4" s="33"/>
      <c r="FO4" s="33"/>
      <c r="FP4" s="33"/>
      <c r="FQ4" s="33"/>
      <c r="FR4" s="33"/>
      <c r="FS4" s="33"/>
      <c r="FT4" s="33"/>
      <c r="FU4" s="33"/>
      <c r="FV4" s="33"/>
      <c r="FW4" s="33"/>
      <c r="FX4" s="33"/>
      <c r="FY4" s="33"/>
      <c r="FZ4" s="33"/>
      <c r="GA4" s="33"/>
      <c r="GB4" s="33"/>
      <c r="GC4" s="33"/>
      <c r="GD4" s="33"/>
      <c r="GE4" s="33"/>
      <c r="GF4" s="33"/>
      <c r="GG4" s="33"/>
      <c r="GH4" s="33"/>
      <c r="GI4" s="33"/>
      <c r="GJ4" s="33"/>
      <c r="GK4" s="33"/>
      <c r="GL4" s="33"/>
      <c r="GM4" s="33"/>
      <c r="GN4" s="33"/>
      <c r="GO4" s="33"/>
      <c r="GP4" s="33"/>
      <c r="GQ4" s="33"/>
      <c r="GR4" s="33"/>
      <c r="GS4" s="33"/>
      <c r="GT4" s="33"/>
      <c r="GU4" s="33"/>
      <c r="GV4" s="33"/>
      <c r="GW4" s="33"/>
      <c r="GX4" s="33"/>
      <c r="GY4" s="33"/>
      <c r="GZ4" s="33"/>
      <c r="HA4" s="33"/>
      <c r="HB4" s="33"/>
      <c r="HC4" s="33"/>
      <c r="HD4" s="33"/>
      <c r="HE4" s="33"/>
      <c r="HF4" s="33"/>
      <c r="HG4" s="33"/>
      <c r="HH4" s="33"/>
      <c r="HI4" s="33"/>
      <c r="HJ4" s="33"/>
      <c r="HK4" s="33"/>
      <c r="HL4" s="33"/>
      <c r="HM4" s="33"/>
      <c r="HN4" s="33"/>
      <c r="HO4" s="33"/>
      <c r="HP4" s="33"/>
      <c r="HQ4" s="33"/>
      <c r="HR4" s="33"/>
      <c r="HS4" s="33"/>
      <c r="HT4" s="33"/>
      <c r="HU4" s="33"/>
      <c r="HV4" s="33"/>
      <c r="HW4" s="33"/>
      <c r="HX4" s="33"/>
      <c r="HY4" s="33"/>
      <c r="HZ4" s="33"/>
      <c r="IA4" s="33"/>
      <c r="IB4" s="33"/>
      <c r="IC4" s="33"/>
      <c r="ID4" s="33"/>
      <c r="IE4" s="33"/>
      <c r="IF4" s="33"/>
      <c r="IG4" s="33"/>
      <c r="IH4" s="33"/>
      <c r="II4" s="33"/>
      <c r="IJ4" s="33"/>
      <c r="IK4" s="33"/>
      <c r="IL4" s="33"/>
      <c r="IM4" s="33"/>
      <c r="IN4" s="33"/>
      <c r="IO4" s="33"/>
      <c r="IP4" s="33"/>
      <c r="IQ4" s="33"/>
      <c r="IR4" s="33"/>
      <c r="IS4" s="33"/>
      <c r="IT4" s="33"/>
      <c r="IU4" s="33"/>
      <c r="IV4" s="33"/>
      <c r="IW4" s="33"/>
      <c r="IX4" s="33"/>
      <c r="IY4" s="33"/>
      <c r="IZ4" s="33"/>
      <c r="JA4" s="33"/>
      <c r="JB4" s="33"/>
      <c r="JC4" s="33"/>
      <c r="JD4" s="33"/>
      <c r="JE4" s="33"/>
      <c r="JF4" s="33"/>
      <c r="JG4" s="33"/>
      <c r="JH4" s="33"/>
      <c r="JI4" s="33"/>
      <c r="JJ4" s="33"/>
      <c r="JK4" s="33"/>
      <c r="JL4" s="33"/>
      <c r="JM4" s="33"/>
      <c r="JN4" s="33"/>
      <c r="JO4" s="33"/>
      <c r="JP4" s="33"/>
      <c r="JQ4" s="33"/>
      <c r="JR4" s="33"/>
      <c r="JS4" s="33"/>
      <c r="JT4" s="33"/>
      <c r="JU4" s="33"/>
      <c r="JV4" s="33"/>
      <c r="JW4" s="33"/>
      <c r="JX4" s="33"/>
      <c r="JY4" s="33"/>
      <c r="JZ4" s="33"/>
      <c r="KA4" s="33"/>
      <c r="KB4" s="33"/>
      <c r="KC4" s="33"/>
      <c r="KD4" s="33"/>
      <c r="KE4" s="33"/>
      <c r="KF4" s="33"/>
      <c r="KG4" s="33"/>
      <c r="KH4" s="33"/>
      <c r="KI4" s="33"/>
      <c r="KJ4" s="33"/>
      <c r="KK4" s="33"/>
      <c r="KL4" s="33"/>
      <c r="KM4" s="33"/>
      <c r="KN4" s="33"/>
      <c r="KO4" s="33"/>
      <c r="KP4" s="33"/>
      <c r="KQ4" s="33"/>
      <c r="KR4" s="33"/>
      <c r="KS4" s="33"/>
      <c r="KT4" s="33"/>
      <c r="KU4" s="33"/>
      <c r="KV4" s="33"/>
      <c r="KW4" s="33"/>
      <c r="KX4" s="33"/>
      <c r="KY4" s="33"/>
      <c r="KZ4" s="33"/>
      <c r="LA4" s="33"/>
      <c r="LB4" s="33"/>
      <c r="LC4" s="33"/>
      <c r="LD4" s="33"/>
      <c r="LE4" s="33"/>
      <c r="LF4" s="33"/>
      <c r="LG4" s="33"/>
      <c r="LH4" s="33"/>
      <c r="LI4" s="33"/>
      <c r="LJ4" s="33"/>
      <c r="LK4" s="33"/>
      <c r="LL4" s="33"/>
      <c r="LM4" s="33"/>
      <c r="LN4" s="33"/>
      <c r="LO4" s="33"/>
      <c r="LP4" s="33"/>
      <c r="LQ4" s="33"/>
      <c r="LR4" s="33"/>
      <c r="LS4" s="33"/>
      <c r="LT4" s="33"/>
      <c r="LU4" s="33"/>
      <c r="LV4" s="33"/>
      <c r="LW4" s="33"/>
      <c r="LX4" s="33"/>
      <c r="LY4" s="33"/>
      <c r="LZ4" s="33"/>
      <c r="MA4" s="33"/>
      <c r="MB4" s="33"/>
      <c r="MC4" s="33"/>
      <c r="MD4" s="33"/>
      <c r="ME4" s="33"/>
      <c r="MF4" s="33"/>
      <c r="MG4" s="33"/>
      <c r="MH4" s="33"/>
      <c r="MI4" s="33"/>
      <c r="MJ4" s="33"/>
      <c r="MK4" s="33"/>
      <c r="ML4" s="33"/>
      <c r="MM4" s="33"/>
      <c r="MN4" s="33"/>
      <c r="MO4" s="33"/>
      <c r="MP4" s="33"/>
      <c r="MQ4" s="33"/>
      <c r="MR4" s="33"/>
      <c r="MS4" s="33"/>
      <c r="MT4" s="33"/>
      <c r="MU4" s="33"/>
      <c r="MV4" s="33"/>
      <c r="MW4" s="33"/>
      <c r="MX4" s="33"/>
      <c r="MY4" s="33"/>
      <c r="MZ4" s="33"/>
      <c r="NA4" s="33"/>
      <c r="NB4" s="33"/>
      <c r="NC4" s="33"/>
      <c r="ND4" s="33"/>
      <c r="NE4" s="33"/>
      <c r="NF4" s="33"/>
      <c r="NG4" s="33"/>
      <c r="NH4" s="33"/>
      <c r="NI4" s="33"/>
      <c r="NJ4" s="33"/>
      <c r="NK4" s="33"/>
      <c r="NL4" s="33"/>
    </row>
    <row r="5" spans="1:376" x14ac:dyDescent="0.25">
      <c r="A5" s="48" t="str">
        <f t="shared" si="375"/>
        <v>NOM3  P.</v>
      </c>
      <c r="B5" s="49">
        <f>IFERROR(VLOOKUP(C5,Paramètres!A:E,4,0),"")</f>
        <v>414</v>
      </c>
      <c r="C5" s="50" t="str">
        <f>IF(Paramètres!A4="","",Paramètres!A4)</f>
        <v>NOM3 P</v>
      </c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3"/>
      <c r="DX5" s="33"/>
      <c r="DY5" s="33"/>
      <c r="DZ5" s="33"/>
      <c r="EA5" s="33"/>
      <c r="EB5" s="33"/>
      <c r="EC5" s="33"/>
      <c r="ED5" s="33"/>
      <c r="EE5" s="33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  <c r="GL5" s="33"/>
      <c r="GM5" s="33"/>
      <c r="GN5" s="33"/>
      <c r="GO5" s="33"/>
      <c r="GP5" s="33"/>
      <c r="GQ5" s="33"/>
      <c r="GR5" s="33"/>
      <c r="GS5" s="33"/>
      <c r="GT5" s="33"/>
      <c r="GU5" s="33"/>
      <c r="GV5" s="33"/>
      <c r="GW5" s="33"/>
      <c r="GX5" s="33"/>
      <c r="GY5" s="33"/>
      <c r="GZ5" s="33"/>
      <c r="HA5" s="33"/>
      <c r="HB5" s="33"/>
      <c r="HC5" s="33"/>
      <c r="HD5" s="33"/>
      <c r="HE5" s="33"/>
      <c r="HF5" s="33"/>
      <c r="HG5" s="33"/>
      <c r="HH5" s="33"/>
      <c r="HI5" s="33"/>
      <c r="HJ5" s="33"/>
      <c r="HK5" s="33"/>
      <c r="HL5" s="33"/>
      <c r="HM5" s="33"/>
      <c r="HN5" s="33"/>
      <c r="HO5" s="33"/>
      <c r="HP5" s="33"/>
      <c r="HQ5" s="33"/>
      <c r="HR5" s="33"/>
      <c r="HS5" s="33"/>
      <c r="HT5" s="33"/>
      <c r="HU5" s="33"/>
      <c r="HV5" s="33"/>
      <c r="HW5" s="33"/>
      <c r="HX5" s="33"/>
      <c r="HY5" s="33"/>
      <c r="HZ5" s="33"/>
      <c r="IA5" s="33"/>
      <c r="IB5" s="33"/>
      <c r="IC5" s="33"/>
      <c r="ID5" s="33"/>
      <c r="IE5" s="33"/>
      <c r="IF5" s="33"/>
      <c r="IG5" s="33"/>
      <c r="IH5" s="33"/>
      <c r="II5" s="33"/>
      <c r="IJ5" s="33"/>
      <c r="IK5" s="33"/>
      <c r="IL5" s="33"/>
      <c r="IM5" s="33"/>
      <c r="IN5" s="33"/>
      <c r="IO5" s="33"/>
      <c r="IP5" s="33"/>
      <c r="IQ5" s="33"/>
      <c r="IR5" s="33"/>
      <c r="IS5" s="33"/>
      <c r="IT5" s="33"/>
      <c r="IU5" s="33"/>
      <c r="IV5" s="33"/>
      <c r="IW5" s="33"/>
      <c r="IX5" s="33"/>
      <c r="IY5" s="33"/>
      <c r="IZ5" s="33"/>
      <c r="JA5" s="33"/>
      <c r="JB5" s="33"/>
      <c r="JC5" s="33"/>
      <c r="JD5" s="33"/>
      <c r="JE5" s="33"/>
      <c r="JF5" s="33"/>
      <c r="JG5" s="33"/>
      <c r="JH5" s="33"/>
      <c r="JI5" s="33"/>
      <c r="JJ5" s="33"/>
      <c r="JK5" s="33"/>
      <c r="JL5" s="33"/>
      <c r="JM5" s="33"/>
      <c r="JN5" s="33"/>
      <c r="JO5" s="33"/>
      <c r="JP5" s="33"/>
      <c r="JQ5" s="33"/>
      <c r="JR5" s="33"/>
      <c r="JS5" s="33"/>
      <c r="JT5" s="33"/>
      <c r="JU5" s="33"/>
      <c r="JV5" s="33"/>
      <c r="JW5" s="33"/>
      <c r="JX5" s="33"/>
      <c r="JY5" s="33"/>
      <c r="JZ5" s="33"/>
      <c r="KA5" s="33"/>
      <c r="KB5" s="33"/>
      <c r="KC5" s="33"/>
      <c r="KD5" s="33"/>
      <c r="KE5" s="33"/>
      <c r="KF5" s="33"/>
      <c r="KG5" s="33"/>
      <c r="KH5" s="33"/>
      <c r="KI5" s="33"/>
      <c r="KJ5" s="33"/>
      <c r="KK5" s="33"/>
      <c r="KL5" s="33"/>
      <c r="KM5" s="33"/>
      <c r="KN5" s="33"/>
      <c r="KO5" s="33"/>
      <c r="KP5" s="33"/>
      <c r="KQ5" s="33"/>
      <c r="KR5" s="33"/>
      <c r="KS5" s="33"/>
      <c r="KT5" s="33"/>
      <c r="KU5" s="33"/>
      <c r="KV5" s="33"/>
      <c r="KW5" s="33"/>
      <c r="KX5" s="33"/>
      <c r="KY5" s="33"/>
      <c r="KZ5" s="33"/>
      <c r="LA5" s="33"/>
      <c r="LB5" s="33"/>
      <c r="LC5" s="33"/>
      <c r="LD5" s="33"/>
      <c r="LE5" s="33"/>
      <c r="LF5" s="33"/>
      <c r="LG5" s="33"/>
      <c r="LH5" s="33"/>
      <c r="LI5" s="33"/>
      <c r="LJ5" s="33"/>
      <c r="LK5" s="33"/>
      <c r="LL5" s="33"/>
      <c r="LM5" s="33"/>
      <c r="LN5" s="33"/>
      <c r="LO5" s="33"/>
      <c r="LP5" s="33"/>
      <c r="LQ5" s="33"/>
      <c r="LR5" s="33"/>
      <c r="LS5" s="33"/>
      <c r="LT5" s="33"/>
      <c r="LU5" s="33"/>
      <c r="LV5" s="33"/>
      <c r="LW5" s="33"/>
      <c r="LX5" s="33"/>
      <c r="LY5" s="33"/>
      <c r="LZ5" s="33"/>
      <c r="MA5" s="33"/>
      <c r="MB5" s="33"/>
      <c r="MC5" s="33"/>
      <c r="MD5" s="33"/>
      <c r="ME5" s="33"/>
      <c r="MF5" s="33"/>
      <c r="MG5" s="33"/>
      <c r="MH5" s="33"/>
      <c r="MI5" s="33"/>
      <c r="MJ5" s="33"/>
      <c r="MK5" s="33"/>
      <c r="ML5" s="33"/>
      <c r="MM5" s="33"/>
      <c r="MN5" s="33"/>
      <c r="MO5" s="33"/>
      <c r="MP5" s="33"/>
      <c r="MQ5" s="33"/>
      <c r="MR5" s="33"/>
      <c r="MS5" s="33"/>
      <c r="MT5" s="33"/>
      <c r="MU5" s="33"/>
      <c r="MV5" s="33"/>
      <c r="MW5" s="33"/>
      <c r="MX5" s="33"/>
      <c r="MY5" s="33"/>
      <c r="MZ5" s="33"/>
      <c r="NA5" s="33"/>
      <c r="NB5" s="33"/>
      <c r="NC5" s="33"/>
      <c r="ND5" s="33"/>
      <c r="NE5" s="33"/>
      <c r="NF5" s="33"/>
      <c r="NG5" s="33"/>
      <c r="NH5" s="33"/>
      <c r="NI5" s="33"/>
      <c r="NJ5" s="33"/>
      <c r="NK5" s="33"/>
      <c r="NL5" s="33"/>
    </row>
    <row r="6" spans="1:376" x14ac:dyDescent="0.25">
      <c r="A6" s="48" t="str">
        <f t="shared" si="375"/>
        <v>NOM4  P.</v>
      </c>
      <c r="B6" s="49">
        <f>IFERROR(VLOOKUP(C6,Paramètres!A:E,4,0),"")</f>
        <v>415</v>
      </c>
      <c r="C6" s="50" t="str">
        <f>IF(Paramètres!A5="","",Paramètres!A5)</f>
        <v>NOM4 P</v>
      </c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/>
      <c r="JC6" s="33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3"/>
      <c r="JO6" s="33"/>
      <c r="JP6" s="33"/>
      <c r="JQ6" s="33"/>
      <c r="JR6" s="33"/>
      <c r="JS6" s="33"/>
      <c r="JT6" s="33"/>
      <c r="JU6" s="33"/>
      <c r="JV6" s="33"/>
      <c r="JW6" s="33"/>
      <c r="JX6" s="33"/>
      <c r="JY6" s="33"/>
      <c r="JZ6" s="33"/>
      <c r="KA6" s="33"/>
      <c r="KB6" s="33"/>
      <c r="KC6" s="33"/>
      <c r="KD6" s="33"/>
      <c r="KE6" s="33"/>
      <c r="KF6" s="33"/>
      <c r="KG6" s="33"/>
      <c r="KH6" s="33"/>
      <c r="KI6" s="33"/>
      <c r="KJ6" s="33"/>
      <c r="KK6" s="33"/>
      <c r="KL6" s="33"/>
      <c r="KM6" s="33"/>
      <c r="KN6" s="33"/>
      <c r="KO6" s="33"/>
      <c r="KP6" s="33"/>
      <c r="KQ6" s="33"/>
      <c r="KR6" s="33"/>
      <c r="KS6" s="33"/>
      <c r="KT6" s="33"/>
      <c r="KU6" s="33"/>
      <c r="KV6" s="33"/>
      <c r="KW6" s="33"/>
      <c r="KX6" s="33"/>
      <c r="KY6" s="33"/>
      <c r="KZ6" s="33"/>
      <c r="LA6" s="33"/>
      <c r="LB6" s="33"/>
      <c r="LC6" s="33"/>
      <c r="LD6" s="33"/>
      <c r="LE6" s="33"/>
      <c r="LF6" s="33"/>
      <c r="LG6" s="33"/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3"/>
      <c r="LS6" s="33"/>
      <c r="LT6" s="33"/>
      <c r="LU6" s="33"/>
      <c r="LV6" s="33"/>
      <c r="LW6" s="33"/>
      <c r="LX6" s="33"/>
      <c r="LY6" s="33"/>
      <c r="LZ6" s="33"/>
      <c r="MA6" s="33"/>
      <c r="MB6" s="33"/>
      <c r="MC6" s="33"/>
      <c r="MD6" s="33"/>
      <c r="ME6" s="33"/>
      <c r="MF6" s="33"/>
      <c r="MG6" s="33"/>
      <c r="MH6" s="33"/>
      <c r="MI6" s="33"/>
      <c r="MJ6" s="33"/>
      <c r="MK6" s="33"/>
      <c r="ML6" s="33"/>
      <c r="MM6" s="33"/>
      <c r="MN6" s="33"/>
      <c r="MO6" s="33"/>
      <c r="MP6" s="33"/>
      <c r="MQ6" s="33"/>
      <c r="MR6" s="33"/>
      <c r="MS6" s="33"/>
      <c r="MT6" s="33"/>
      <c r="MU6" s="33"/>
      <c r="MV6" s="33"/>
      <c r="MW6" s="33"/>
      <c r="MX6" s="33"/>
      <c r="MY6" s="33"/>
      <c r="MZ6" s="33"/>
      <c r="NA6" s="33"/>
      <c r="NB6" s="33"/>
      <c r="NC6" s="33"/>
      <c r="ND6" s="33"/>
      <c r="NE6" s="33"/>
      <c r="NF6" s="33"/>
      <c r="NG6" s="33"/>
      <c r="NH6" s="33"/>
      <c r="NI6" s="33"/>
      <c r="NJ6" s="33"/>
      <c r="NK6" s="33"/>
      <c r="NL6" s="33"/>
    </row>
    <row r="7" spans="1:376" x14ac:dyDescent="0.25">
      <c r="A7" s="48" t="str">
        <f t="shared" si="375"/>
        <v>NOM5  P.</v>
      </c>
      <c r="B7" s="49">
        <f>IFERROR(VLOOKUP(C7,Paramètres!A:E,4,0),"")</f>
        <v>416</v>
      </c>
      <c r="C7" s="50" t="str">
        <f>IF(Paramètres!A6="","",Paramètres!A6)</f>
        <v>NOM5 P</v>
      </c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/>
      <c r="GZ7" s="33"/>
      <c r="HA7" s="33"/>
      <c r="HB7" s="33"/>
      <c r="HC7" s="33"/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/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/>
      <c r="ID7" s="33"/>
      <c r="IE7" s="33"/>
      <c r="IF7" s="33"/>
      <c r="IG7" s="33"/>
      <c r="IH7" s="33"/>
      <c r="II7" s="33"/>
      <c r="IJ7" s="33"/>
      <c r="IK7" s="33"/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/>
      <c r="JO7" s="33"/>
      <c r="JP7" s="33"/>
      <c r="JQ7" s="33"/>
      <c r="JR7" s="33"/>
      <c r="JS7" s="33"/>
      <c r="JT7" s="33"/>
      <c r="JU7" s="33"/>
      <c r="JV7" s="33"/>
      <c r="JW7" s="33"/>
      <c r="JX7" s="33"/>
      <c r="JY7" s="33"/>
      <c r="JZ7" s="33"/>
      <c r="KA7" s="33"/>
      <c r="KB7" s="33"/>
      <c r="KC7" s="33"/>
      <c r="KD7" s="33"/>
      <c r="KE7" s="33"/>
      <c r="KF7" s="33"/>
      <c r="KG7" s="33"/>
      <c r="KH7" s="33"/>
      <c r="KI7" s="33"/>
      <c r="KJ7" s="33"/>
      <c r="KK7" s="33"/>
      <c r="KL7" s="33"/>
      <c r="KM7" s="33"/>
      <c r="KN7" s="33"/>
      <c r="KO7" s="33"/>
      <c r="KP7" s="33"/>
      <c r="KQ7" s="33"/>
      <c r="KR7" s="33"/>
      <c r="KS7" s="33"/>
      <c r="KT7" s="33"/>
      <c r="KU7" s="33"/>
      <c r="KV7" s="33"/>
      <c r="KW7" s="33"/>
      <c r="KX7" s="33"/>
      <c r="KY7" s="33"/>
      <c r="KZ7" s="33"/>
      <c r="LA7" s="33"/>
      <c r="LB7" s="33"/>
      <c r="LC7" s="33"/>
      <c r="LD7" s="33"/>
      <c r="LE7" s="33"/>
      <c r="LF7" s="33"/>
      <c r="LG7" s="33"/>
      <c r="LH7" s="33"/>
      <c r="LI7" s="33"/>
      <c r="LJ7" s="33"/>
      <c r="LK7" s="33"/>
      <c r="LL7" s="33"/>
      <c r="LM7" s="33"/>
      <c r="LN7" s="33"/>
      <c r="LO7" s="33"/>
      <c r="LP7" s="33"/>
      <c r="LQ7" s="33"/>
      <c r="LR7" s="33"/>
      <c r="LS7" s="33"/>
      <c r="LT7" s="33"/>
      <c r="LU7" s="33"/>
      <c r="LV7" s="33"/>
      <c r="LW7" s="33"/>
      <c r="LX7" s="33"/>
      <c r="LY7" s="33"/>
      <c r="LZ7" s="33"/>
      <c r="MA7" s="33"/>
      <c r="MB7" s="33"/>
      <c r="MC7" s="33"/>
      <c r="MD7" s="33"/>
      <c r="ME7" s="33"/>
      <c r="MF7" s="33"/>
      <c r="MG7" s="33"/>
      <c r="MH7" s="33"/>
      <c r="MI7" s="33"/>
      <c r="MJ7" s="33"/>
      <c r="MK7" s="33"/>
      <c r="ML7" s="33"/>
      <c r="MM7" s="33"/>
      <c r="MN7" s="33"/>
      <c r="MO7" s="33"/>
      <c r="MP7" s="33"/>
      <c r="MQ7" s="33"/>
      <c r="MR7" s="33"/>
      <c r="MS7" s="33"/>
      <c r="MT7" s="33"/>
      <c r="MU7" s="33"/>
      <c r="MV7" s="33"/>
      <c r="MW7" s="33"/>
      <c r="MX7" s="33"/>
      <c r="MY7" s="33"/>
      <c r="MZ7" s="33"/>
      <c r="NA7" s="33"/>
      <c r="NB7" s="33"/>
      <c r="NC7" s="33"/>
      <c r="ND7" s="33"/>
      <c r="NE7" s="33"/>
      <c r="NF7" s="33"/>
      <c r="NG7" s="33"/>
      <c r="NH7" s="33"/>
      <c r="NI7" s="33"/>
      <c r="NJ7" s="33"/>
      <c r="NK7" s="33"/>
      <c r="NL7" s="33"/>
    </row>
    <row r="8" spans="1:376" x14ac:dyDescent="0.25">
      <c r="A8" s="48" t="str">
        <f t="shared" si="375"/>
        <v>NOM6  P.</v>
      </c>
      <c r="B8" s="49">
        <f>IFERROR(VLOOKUP(C8,Paramètres!A:E,4,0),"")</f>
        <v>417</v>
      </c>
      <c r="C8" s="50" t="str">
        <f>IF(Paramètres!A7="","",Paramètres!A7)</f>
        <v>NOM6 P</v>
      </c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33"/>
      <c r="JR8" s="33"/>
      <c r="JS8" s="33"/>
      <c r="JT8" s="33"/>
      <c r="JU8" s="33"/>
      <c r="JV8" s="33"/>
      <c r="JW8" s="33"/>
      <c r="JX8" s="33"/>
      <c r="JY8" s="33"/>
      <c r="JZ8" s="33"/>
      <c r="KA8" s="33"/>
      <c r="KB8" s="33"/>
      <c r="KC8" s="33"/>
      <c r="KD8" s="33"/>
      <c r="KE8" s="33"/>
      <c r="KF8" s="33"/>
      <c r="KG8" s="33"/>
      <c r="KH8" s="33"/>
      <c r="KI8" s="33"/>
      <c r="KJ8" s="33"/>
      <c r="KK8" s="33"/>
      <c r="KL8" s="33"/>
      <c r="KM8" s="33"/>
      <c r="KN8" s="33"/>
      <c r="KO8" s="33"/>
      <c r="KP8" s="33"/>
      <c r="KQ8" s="33"/>
      <c r="KR8" s="33"/>
      <c r="KS8" s="33"/>
      <c r="KT8" s="33"/>
      <c r="KU8" s="33"/>
      <c r="KV8" s="33"/>
      <c r="KW8" s="33"/>
      <c r="KX8" s="33"/>
      <c r="KY8" s="33"/>
      <c r="KZ8" s="33"/>
      <c r="LA8" s="33"/>
      <c r="LB8" s="33"/>
      <c r="LC8" s="33"/>
      <c r="LD8" s="33"/>
      <c r="LE8" s="33"/>
      <c r="LF8" s="33"/>
      <c r="LG8" s="33"/>
      <c r="LH8" s="33"/>
      <c r="LI8" s="33"/>
      <c r="LJ8" s="33"/>
      <c r="LK8" s="33"/>
      <c r="LL8" s="33"/>
      <c r="LM8" s="33"/>
      <c r="LN8" s="33"/>
      <c r="LO8" s="33"/>
      <c r="LP8" s="33"/>
      <c r="LQ8" s="33"/>
      <c r="LR8" s="33"/>
      <c r="LS8" s="33"/>
      <c r="LT8" s="33"/>
      <c r="LU8" s="33"/>
      <c r="LV8" s="33"/>
      <c r="LW8" s="33"/>
      <c r="LX8" s="33"/>
      <c r="LY8" s="33"/>
      <c r="LZ8" s="33"/>
      <c r="MA8" s="33"/>
      <c r="MB8" s="33"/>
      <c r="MC8" s="33"/>
      <c r="MD8" s="33"/>
      <c r="ME8" s="33"/>
      <c r="MF8" s="33"/>
      <c r="MG8" s="33"/>
      <c r="MH8" s="33"/>
      <c r="MI8" s="33"/>
      <c r="MJ8" s="33"/>
      <c r="MK8" s="33"/>
      <c r="ML8" s="33"/>
      <c r="MM8" s="33"/>
      <c r="MN8" s="33"/>
      <c r="MO8" s="33"/>
      <c r="MP8" s="33"/>
      <c r="MQ8" s="33"/>
      <c r="MR8" s="33"/>
      <c r="MS8" s="33"/>
      <c r="MT8" s="33"/>
      <c r="MU8" s="33"/>
      <c r="MV8" s="33"/>
      <c r="MW8" s="33"/>
      <c r="MX8" s="33"/>
      <c r="MY8" s="33"/>
      <c r="MZ8" s="33"/>
      <c r="NA8" s="33"/>
      <c r="NB8" s="33"/>
      <c r="NC8" s="33"/>
      <c r="ND8" s="33"/>
      <c r="NE8" s="33"/>
      <c r="NF8" s="33"/>
      <c r="NG8" s="33"/>
      <c r="NH8" s="33"/>
      <c r="NI8" s="33"/>
      <c r="NJ8" s="33"/>
      <c r="NK8" s="33"/>
      <c r="NL8" s="33"/>
    </row>
    <row r="9" spans="1:376" x14ac:dyDescent="0.25">
      <c r="A9" s="48" t="str">
        <f t="shared" si="375"/>
        <v>NOM7  P.</v>
      </c>
      <c r="B9" s="49">
        <f>IFERROR(VLOOKUP(C9,Paramètres!A:E,4,0),"")</f>
        <v>418</v>
      </c>
      <c r="C9" s="50" t="str">
        <f>IF(Paramètres!A8="","",Paramètres!A8)</f>
        <v>NOM7 P</v>
      </c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3"/>
      <c r="HQ9" s="33"/>
      <c r="HR9" s="33"/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/>
      <c r="ID9" s="33"/>
      <c r="IE9" s="33"/>
      <c r="IF9" s="33"/>
      <c r="IG9" s="33"/>
      <c r="IH9" s="33"/>
      <c r="II9" s="33"/>
      <c r="IJ9" s="35"/>
      <c r="IK9" s="33"/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3"/>
      <c r="JQ9" s="33"/>
      <c r="JR9" s="33"/>
      <c r="JS9" s="33"/>
      <c r="JT9" s="33"/>
      <c r="JU9" s="33"/>
      <c r="JV9" s="33"/>
      <c r="JW9" s="33"/>
      <c r="JX9" s="33"/>
      <c r="JY9" s="33"/>
      <c r="JZ9" s="33"/>
      <c r="KA9" s="33"/>
      <c r="KB9" s="33"/>
      <c r="KC9" s="33"/>
      <c r="KD9" s="33"/>
      <c r="KE9" s="33"/>
      <c r="KF9" s="33"/>
      <c r="KG9" s="33"/>
      <c r="KH9" s="33"/>
      <c r="KI9" s="33"/>
      <c r="KJ9" s="33"/>
      <c r="KK9" s="33"/>
      <c r="KL9" s="33"/>
      <c r="KM9" s="33"/>
      <c r="KN9" s="33"/>
      <c r="KO9" s="33"/>
      <c r="KP9" s="33"/>
      <c r="KQ9" s="33"/>
      <c r="KR9" s="33"/>
      <c r="KS9" s="33"/>
      <c r="KT9" s="33"/>
      <c r="KU9" s="33"/>
      <c r="KV9" s="33"/>
      <c r="KW9" s="33"/>
      <c r="KX9" s="33"/>
      <c r="KY9" s="33"/>
      <c r="KZ9" s="33"/>
      <c r="LA9" s="33"/>
      <c r="LB9" s="33"/>
      <c r="LC9" s="33"/>
      <c r="LD9" s="33"/>
      <c r="LE9" s="33"/>
      <c r="LF9" s="33"/>
      <c r="LG9" s="33"/>
      <c r="LH9" s="33"/>
      <c r="LI9" s="33"/>
      <c r="LJ9" s="33"/>
      <c r="LK9" s="33"/>
      <c r="LL9" s="33"/>
      <c r="LM9" s="33"/>
      <c r="LN9" s="33"/>
      <c r="LO9" s="33"/>
      <c r="LP9" s="33"/>
      <c r="LQ9" s="33"/>
      <c r="LR9" s="33"/>
      <c r="LS9" s="33"/>
      <c r="LT9" s="33"/>
      <c r="LU9" s="33"/>
      <c r="LV9" s="33"/>
      <c r="LW9" s="33"/>
      <c r="LX9" s="33"/>
      <c r="LY9" s="33"/>
      <c r="LZ9" s="33"/>
      <c r="MA9" s="33"/>
      <c r="MB9" s="33"/>
      <c r="MC9" s="33"/>
      <c r="MD9" s="33"/>
      <c r="ME9" s="33"/>
      <c r="MF9" s="33"/>
      <c r="MG9" s="33"/>
      <c r="MH9" s="33"/>
      <c r="MI9" s="33"/>
      <c r="MJ9" s="33"/>
      <c r="MK9" s="33"/>
      <c r="ML9" s="33"/>
      <c r="MM9" s="33"/>
      <c r="MN9" s="33"/>
      <c r="MO9" s="33"/>
      <c r="MP9" s="33"/>
      <c r="MQ9" s="33"/>
      <c r="MR9" s="33"/>
      <c r="MS9" s="33"/>
      <c r="MT9" s="33"/>
      <c r="MU9" s="33"/>
      <c r="MV9" s="33"/>
      <c r="MW9" s="33"/>
      <c r="MX9" s="33"/>
      <c r="MY9" s="33"/>
      <c r="MZ9" s="33"/>
      <c r="NA9" s="33"/>
      <c r="NB9" s="33"/>
      <c r="NC9" s="33"/>
      <c r="ND9" s="33"/>
      <c r="NE9" s="33"/>
      <c r="NF9" s="33"/>
      <c r="NG9" s="33"/>
      <c r="NH9" s="33"/>
      <c r="NI9" s="33"/>
      <c r="NJ9" s="33"/>
      <c r="NK9" s="33"/>
      <c r="NL9" s="33"/>
    </row>
    <row r="10" spans="1:376" x14ac:dyDescent="0.25">
      <c r="A10" s="48" t="str">
        <f t="shared" si="375"/>
        <v>NOM8  P.</v>
      </c>
      <c r="B10" s="49">
        <f>IFERROR(VLOOKUP(C10,Paramètres!A:E,4,0),"")</f>
        <v>419</v>
      </c>
      <c r="C10" s="50" t="str">
        <f>IF(Paramètres!A9="","",Paramètres!A9)</f>
        <v>NOM8 P</v>
      </c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5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3"/>
      <c r="JQ10" s="33"/>
      <c r="JR10" s="33"/>
      <c r="JS10" s="33"/>
      <c r="JT10" s="33"/>
      <c r="JU10" s="33"/>
      <c r="JV10" s="33"/>
      <c r="JW10" s="33"/>
      <c r="JX10" s="33"/>
      <c r="JY10" s="33"/>
      <c r="JZ10" s="33"/>
      <c r="KA10" s="33"/>
      <c r="KB10" s="33"/>
      <c r="KC10" s="33"/>
      <c r="KD10" s="33"/>
      <c r="KE10" s="33"/>
      <c r="KF10" s="33"/>
      <c r="KG10" s="33"/>
      <c r="KH10" s="33"/>
      <c r="KI10" s="33"/>
      <c r="KJ10" s="33"/>
      <c r="KK10" s="33"/>
      <c r="KL10" s="33"/>
      <c r="KM10" s="33"/>
      <c r="KN10" s="33"/>
      <c r="KO10" s="33"/>
      <c r="KP10" s="33"/>
      <c r="KQ10" s="33"/>
      <c r="KR10" s="33"/>
      <c r="KS10" s="33"/>
      <c r="KT10" s="33"/>
      <c r="KU10" s="33"/>
      <c r="KV10" s="33"/>
      <c r="KW10" s="33"/>
      <c r="KX10" s="33"/>
      <c r="KY10" s="33"/>
      <c r="KZ10" s="33"/>
      <c r="LA10" s="33"/>
      <c r="LB10" s="33"/>
      <c r="LC10" s="33"/>
      <c r="LD10" s="33"/>
      <c r="LE10" s="33"/>
      <c r="LF10" s="33"/>
      <c r="LG10" s="33"/>
      <c r="LH10" s="33"/>
      <c r="LI10" s="33"/>
      <c r="LJ10" s="33"/>
      <c r="LK10" s="33"/>
      <c r="LL10" s="33"/>
      <c r="LM10" s="33"/>
      <c r="LN10" s="33"/>
      <c r="LO10" s="33"/>
      <c r="LP10" s="33"/>
      <c r="LQ10" s="33"/>
      <c r="LR10" s="33"/>
      <c r="LS10" s="33"/>
      <c r="LT10" s="33"/>
      <c r="LU10" s="33"/>
      <c r="LV10" s="33"/>
      <c r="LW10" s="33"/>
      <c r="LX10" s="33"/>
      <c r="LY10" s="33"/>
      <c r="LZ10" s="33"/>
      <c r="MA10" s="33"/>
      <c r="MB10" s="33"/>
      <c r="MC10" s="33"/>
      <c r="MD10" s="33"/>
      <c r="ME10" s="33"/>
      <c r="MF10" s="33"/>
      <c r="MG10" s="33"/>
      <c r="MH10" s="33"/>
      <c r="MI10" s="33"/>
      <c r="MJ10" s="33"/>
      <c r="MK10" s="33"/>
      <c r="ML10" s="33"/>
      <c r="MM10" s="33"/>
      <c r="MN10" s="33"/>
      <c r="MO10" s="33"/>
      <c r="MP10" s="33"/>
      <c r="MQ10" s="33"/>
      <c r="MR10" s="33"/>
      <c r="MS10" s="33"/>
      <c r="MT10" s="33"/>
      <c r="MU10" s="33"/>
      <c r="MV10" s="33"/>
      <c r="MW10" s="33"/>
      <c r="MX10" s="33"/>
      <c r="MY10" s="33"/>
      <c r="MZ10" s="33"/>
      <c r="NA10" s="33"/>
      <c r="NB10" s="33"/>
      <c r="NC10" s="33"/>
      <c r="ND10" s="33"/>
      <c r="NE10" s="33"/>
      <c r="NF10" s="33"/>
      <c r="NG10" s="33"/>
      <c r="NH10" s="33"/>
      <c r="NI10" s="33"/>
      <c r="NJ10" s="33"/>
      <c r="NK10" s="33"/>
      <c r="NL10" s="33"/>
    </row>
    <row r="11" spans="1:376" x14ac:dyDescent="0.25">
      <c r="A11" s="48" t="str">
        <f t="shared" si="375"/>
        <v>NOM9  P.</v>
      </c>
      <c r="B11" s="49">
        <f>IFERROR(VLOOKUP(C11,Paramètres!A:E,4,0),"")</f>
        <v>420</v>
      </c>
      <c r="C11" s="50" t="str">
        <f>IF(Paramètres!A10="","",Paramètres!A10)</f>
        <v>NOM9 P</v>
      </c>
      <c r="D11" s="36"/>
      <c r="E11" s="36"/>
      <c r="F11" s="36"/>
      <c r="G11" s="33"/>
      <c r="H11" s="33"/>
      <c r="I11" s="36"/>
      <c r="J11" s="36"/>
      <c r="K11" s="36"/>
      <c r="L11" s="36"/>
      <c r="M11" s="33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/>
      <c r="FO11" s="36"/>
      <c r="FP11" s="36"/>
      <c r="FQ11" s="36"/>
      <c r="FR11" s="36"/>
      <c r="FS11" s="36"/>
      <c r="FT11" s="36"/>
      <c r="FU11" s="36"/>
      <c r="FV11" s="36"/>
      <c r="FW11" s="36"/>
      <c r="FX11" s="36"/>
      <c r="FY11" s="36"/>
      <c r="FZ11" s="36"/>
      <c r="GA11" s="36"/>
      <c r="GB11" s="36"/>
      <c r="GC11" s="36"/>
      <c r="GD11" s="36"/>
      <c r="GE11" s="36"/>
      <c r="GF11" s="36"/>
      <c r="GG11" s="36"/>
      <c r="GH11" s="36"/>
      <c r="GI11" s="36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  <c r="IG11" s="36"/>
      <c r="IH11" s="36"/>
      <c r="II11" s="36"/>
      <c r="IJ11" s="36"/>
      <c r="IK11" s="36"/>
      <c r="IL11" s="36"/>
      <c r="IM11" s="36"/>
      <c r="IN11" s="36"/>
      <c r="IO11" s="36"/>
      <c r="IP11" s="36"/>
      <c r="IQ11" s="36"/>
      <c r="IR11" s="36"/>
      <c r="IS11" s="36"/>
      <c r="IT11" s="36"/>
      <c r="IU11" s="36"/>
      <c r="IV11" s="36"/>
      <c r="IW11" s="36"/>
      <c r="IX11" s="36"/>
      <c r="IY11" s="36"/>
      <c r="IZ11" s="36"/>
      <c r="JA11" s="36"/>
      <c r="JB11" s="36"/>
      <c r="JC11" s="36"/>
      <c r="JD11" s="36"/>
      <c r="JE11" s="36"/>
      <c r="JF11" s="36"/>
      <c r="JG11" s="36"/>
      <c r="JH11" s="36"/>
      <c r="JI11" s="36"/>
      <c r="JJ11" s="36"/>
      <c r="JK11" s="36"/>
      <c r="JL11" s="36"/>
      <c r="JM11" s="36"/>
      <c r="JN11" s="36"/>
      <c r="JO11" s="36"/>
      <c r="JP11" s="36"/>
      <c r="JQ11" s="36"/>
      <c r="JR11" s="36"/>
      <c r="JS11" s="36"/>
      <c r="JT11" s="36"/>
      <c r="JU11" s="36"/>
      <c r="JV11" s="36"/>
      <c r="JW11" s="36"/>
      <c r="JX11" s="36"/>
      <c r="JY11" s="36"/>
      <c r="JZ11" s="36"/>
      <c r="KA11" s="36"/>
      <c r="KB11" s="36"/>
      <c r="KC11" s="36"/>
      <c r="KD11" s="36"/>
      <c r="KE11" s="36"/>
      <c r="KF11" s="36"/>
      <c r="KG11" s="36"/>
      <c r="KH11" s="36"/>
      <c r="KI11" s="36"/>
      <c r="KJ11" s="36"/>
      <c r="KK11" s="36"/>
      <c r="KL11" s="36"/>
      <c r="KM11" s="36"/>
      <c r="KN11" s="36"/>
      <c r="KO11" s="36"/>
      <c r="KP11" s="36"/>
      <c r="KQ11" s="36"/>
      <c r="KR11" s="36"/>
      <c r="KS11" s="36"/>
      <c r="KT11" s="36"/>
      <c r="KU11" s="36"/>
      <c r="KV11" s="36"/>
      <c r="KW11" s="36"/>
      <c r="KX11" s="36"/>
      <c r="KY11" s="36"/>
      <c r="KZ11" s="36"/>
      <c r="LA11" s="36"/>
      <c r="LB11" s="36"/>
      <c r="LC11" s="36"/>
      <c r="LD11" s="36"/>
      <c r="LE11" s="36"/>
      <c r="LF11" s="36"/>
      <c r="LG11" s="36"/>
      <c r="LH11" s="36"/>
      <c r="LI11" s="36"/>
      <c r="LJ11" s="36"/>
      <c r="LK11" s="36"/>
      <c r="LL11" s="36"/>
      <c r="LM11" s="36"/>
      <c r="LN11" s="36"/>
      <c r="LO11" s="36"/>
      <c r="LP11" s="36"/>
      <c r="LQ11" s="36"/>
      <c r="LR11" s="36"/>
      <c r="LS11" s="36"/>
      <c r="LT11" s="36"/>
      <c r="LU11" s="36"/>
      <c r="LV11" s="36"/>
      <c r="LW11" s="36"/>
      <c r="LX11" s="36"/>
      <c r="LY11" s="36"/>
      <c r="LZ11" s="36"/>
      <c r="MA11" s="36"/>
      <c r="MB11" s="36"/>
      <c r="MC11" s="36"/>
      <c r="MD11" s="36"/>
      <c r="ME11" s="36"/>
      <c r="MF11" s="36"/>
      <c r="MG11" s="36"/>
      <c r="MH11" s="36"/>
      <c r="MI11" s="36"/>
      <c r="MJ11" s="36"/>
      <c r="MK11" s="36"/>
      <c r="ML11" s="36"/>
      <c r="MM11" s="36"/>
      <c r="MN11" s="36"/>
      <c r="MO11" s="36"/>
      <c r="MP11" s="36"/>
      <c r="MQ11" s="36"/>
      <c r="MR11" s="36"/>
      <c r="MS11" s="36"/>
      <c r="MT11" s="36"/>
      <c r="MU11" s="36"/>
      <c r="MV11" s="36"/>
      <c r="MW11" s="36"/>
      <c r="MX11" s="36"/>
      <c r="MY11" s="36"/>
      <c r="MZ11" s="36"/>
      <c r="NA11" s="36"/>
      <c r="NB11" s="36"/>
      <c r="NC11" s="36"/>
      <c r="ND11" s="36"/>
      <c r="NE11" s="36"/>
      <c r="NF11" s="36"/>
      <c r="NG11" s="36"/>
    </row>
    <row r="12" spans="1:376" x14ac:dyDescent="0.25">
      <c r="A12" s="48" t="str">
        <f t="shared" si="375"/>
        <v>NOM10  P.</v>
      </c>
      <c r="B12" s="49">
        <f>IFERROR(VLOOKUP(C12,Paramètres!A:E,4,0),"")</f>
        <v>421</v>
      </c>
      <c r="C12" s="50" t="str">
        <f>IF(Paramètres!A11="","",Paramètres!A11)</f>
        <v>NOM10 P</v>
      </c>
      <c r="D12" s="36"/>
      <c r="E12" s="36"/>
      <c r="F12" s="36"/>
      <c r="G12" s="33"/>
      <c r="H12" s="33"/>
      <c r="I12" s="36"/>
      <c r="J12" s="36"/>
      <c r="K12" s="36"/>
      <c r="L12" s="36"/>
      <c r="M12" s="33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6"/>
      <c r="CN12" s="36"/>
      <c r="CO12" s="36"/>
      <c r="CP12" s="36"/>
      <c r="CQ12" s="36"/>
      <c r="CR12" s="36"/>
      <c r="CS12" s="36"/>
      <c r="CT12" s="36"/>
      <c r="CU12" s="36"/>
      <c r="CV12" s="36"/>
      <c r="CW12" s="36"/>
      <c r="CX12" s="36"/>
      <c r="CY12" s="36"/>
      <c r="CZ12" s="36"/>
      <c r="DA12" s="36"/>
      <c r="DB12" s="36"/>
      <c r="DC12" s="36"/>
      <c r="DD12" s="36"/>
      <c r="DE12" s="36"/>
      <c r="DF12" s="36"/>
      <c r="DG12" s="36"/>
      <c r="DH12" s="36"/>
      <c r="DI12" s="36"/>
      <c r="DJ12" s="36"/>
      <c r="DK12" s="36"/>
      <c r="DL12" s="36"/>
      <c r="DM12" s="36"/>
      <c r="DN12" s="36"/>
      <c r="DO12" s="36"/>
      <c r="DP12" s="36"/>
      <c r="DQ12" s="36"/>
      <c r="DR12" s="36"/>
      <c r="DS12" s="36"/>
      <c r="DT12" s="36"/>
      <c r="DU12" s="36"/>
      <c r="DV12" s="36"/>
      <c r="DW12" s="36"/>
      <c r="DX12" s="36"/>
      <c r="DY12" s="36"/>
      <c r="DZ12" s="36"/>
      <c r="EA12" s="36"/>
      <c r="EB12" s="36"/>
      <c r="EC12" s="36"/>
      <c r="ED12" s="36"/>
      <c r="EE12" s="36"/>
      <c r="EF12" s="36"/>
      <c r="EG12" s="36"/>
      <c r="EH12" s="36"/>
      <c r="EI12" s="36"/>
      <c r="EJ12" s="36"/>
      <c r="EK12" s="36"/>
      <c r="EL12" s="36"/>
      <c r="EM12" s="36"/>
      <c r="EN12" s="36"/>
      <c r="EO12" s="36"/>
      <c r="EP12" s="36"/>
      <c r="EQ12" s="36"/>
      <c r="ER12" s="36"/>
      <c r="ES12" s="36"/>
      <c r="ET12" s="36"/>
      <c r="EU12" s="36"/>
      <c r="EV12" s="36"/>
      <c r="EW12" s="36"/>
      <c r="EX12" s="36"/>
      <c r="EY12" s="36"/>
      <c r="EZ12" s="36"/>
      <c r="FA12" s="36"/>
      <c r="FB12" s="36"/>
      <c r="FC12" s="36"/>
      <c r="FD12" s="36"/>
      <c r="FE12" s="36"/>
      <c r="FF12" s="36"/>
      <c r="FG12" s="36"/>
      <c r="FH12" s="36"/>
      <c r="FI12" s="36"/>
      <c r="FJ12" s="36"/>
      <c r="FK12" s="36"/>
      <c r="FL12" s="36"/>
      <c r="FM12" s="36"/>
      <c r="FN12" s="36"/>
      <c r="FO12" s="36"/>
      <c r="FP12" s="36"/>
      <c r="FQ12" s="36"/>
      <c r="FR12" s="36"/>
      <c r="FS12" s="36"/>
      <c r="FT12" s="36"/>
      <c r="FU12" s="36"/>
      <c r="FV12" s="36"/>
      <c r="FW12" s="36"/>
      <c r="FX12" s="36"/>
      <c r="FY12" s="36"/>
      <c r="FZ12" s="36"/>
      <c r="GA12" s="36"/>
      <c r="GB12" s="36"/>
      <c r="GC12" s="36"/>
      <c r="GD12" s="36"/>
      <c r="GE12" s="36"/>
      <c r="GF12" s="36"/>
      <c r="GG12" s="36"/>
      <c r="GH12" s="36"/>
      <c r="GI12" s="36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  <c r="IG12" s="36"/>
      <c r="IH12" s="36"/>
      <c r="II12" s="36"/>
      <c r="IJ12" s="36"/>
      <c r="IK12" s="36"/>
      <c r="IL12" s="36"/>
      <c r="IM12" s="36"/>
      <c r="IN12" s="36"/>
      <c r="IO12" s="36"/>
      <c r="IP12" s="36"/>
      <c r="IQ12" s="36"/>
      <c r="IR12" s="36"/>
      <c r="IS12" s="36"/>
      <c r="IT12" s="36"/>
      <c r="IU12" s="36"/>
      <c r="IV12" s="36"/>
      <c r="IW12" s="36"/>
      <c r="IX12" s="36"/>
      <c r="IY12" s="36"/>
      <c r="IZ12" s="36"/>
      <c r="JA12" s="36"/>
      <c r="JB12" s="36"/>
      <c r="JC12" s="36"/>
      <c r="JD12" s="36"/>
      <c r="JE12" s="36"/>
      <c r="JF12" s="36"/>
      <c r="JG12" s="36"/>
      <c r="JH12" s="36"/>
      <c r="JI12" s="36"/>
      <c r="JJ12" s="36"/>
      <c r="JK12" s="36"/>
      <c r="JL12" s="36"/>
      <c r="JM12" s="36"/>
      <c r="JN12" s="36"/>
      <c r="JO12" s="36"/>
      <c r="JP12" s="36"/>
      <c r="JQ12" s="36"/>
      <c r="JR12" s="36"/>
      <c r="JS12" s="36"/>
      <c r="JT12" s="36"/>
      <c r="JU12" s="36"/>
      <c r="JV12" s="36"/>
      <c r="JW12" s="36"/>
      <c r="JX12" s="36"/>
      <c r="JY12" s="36"/>
      <c r="JZ12" s="36"/>
      <c r="KA12" s="36"/>
      <c r="KB12" s="36"/>
      <c r="KC12" s="36"/>
      <c r="KD12" s="36"/>
      <c r="KE12" s="36"/>
      <c r="KF12" s="36"/>
      <c r="KG12" s="36"/>
      <c r="KH12" s="36"/>
      <c r="KI12" s="36"/>
      <c r="KJ12" s="36"/>
      <c r="KK12" s="36"/>
      <c r="KL12" s="36"/>
      <c r="KM12" s="36"/>
      <c r="KN12" s="36"/>
      <c r="KO12" s="36"/>
      <c r="KP12" s="36"/>
      <c r="KQ12" s="36"/>
      <c r="KR12" s="36"/>
      <c r="KS12" s="36"/>
      <c r="KT12" s="36"/>
      <c r="KU12" s="36"/>
      <c r="KV12" s="36"/>
      <c r="KW12" s="36"/>
      <c r="KX12" s="36"/>
      <c r="KY12" s="36"/>
      <c r="KZ12" s="36"/>
      <c r="LA12" s="36"/>
      <c r="LB12" s="36"/>
      <c r="LC12" s="36"/>
      <c r="LD12" s="36"/>
      <c r="LE12" s="36"/>
      <c r="LF12" s="36"/>
      <c r="LG12" s="36"/>
      <c r="LH12" s="36"/>
      <c r="LI12" s="36"/>
      <c r="LJ12" s="36"/>
      <c r="LK12" s="36"/>
      <c r="LL12" s="36"/>
      <c r="LM12" s="36"/>
      <c r="LN12" s="36"/>
      <c r="LO12" s="36"/>
      <c r="LP12" s="36"/>
      <c r="LQ12" s="36"/>
      <c r="LR12" s="36"/>
      <c r="LS12" s="36"/>
      <c r="LT12" s="36"/>
      <c r="LU12" s="36"/>
      <c r="LV12" s="36"/>
      <c r="LW12" s="36"/>
      <c r="LX12" s="36"/>
      <c r="LY12" s="36"/>
      <c r="LZ12" s="36"/>
      <c r="MA12" s="36"/>
      <c r="MB12" s="36"/>
      <c r="MC12" s="36"/>
      <c r="MD12" s="36"/>
      <c r="ME12" s="36"/>
      <c r="MF12" s="36"/>
      <c r="MG12" s="36"/>
      <c r="MH12" s="36"/>
      <c r="MI12" s="36"/>
      <c r="MJ12" s="36"/>
      <c r="MK12" s="36"/>
      <c r="ML12" s="36"/>
      <c r="MM12" s="36"/>
      <c r="MN12" s="36"/>
      <c r="MO12" s="36"/>
      <c r="MP12" s="36"/>
      <c r="MQ12" s="36"/>
      <c r="MR12" s="36"/>
      <c r="MS12" s="36"/>
      <c r="MT12" s="36"/>
      <c r="MU12" s="36"/>
      <c r="MV12" s="36"/>
      <c r="MW12" s="36"/>
      <c r="MX12" s="36"/>
      <c r="MY12" s="36"/>
      <c r="MZ12" s="36"/>
      <c r="NA12" s="36"/>
      <c r="NB12" s="36"/>
      <c r="NC12" s="36"/>
      <c r="ND12" s="36"/>
      <c r="NE12" s="36"/>
      <c r="NF12" s="36"/>
      <c r="NG12" s="36"/>
    </row>
    <row r="13" spans="1:376" x14ac:dyDescent="0.25">
      <c r="A13" s="48" t="str">
        <f t="shared" si="375"/>
        <v>NOM11  P.</v>
      </c>
      <c r="B13" s="49">
        <f>IFERROR(VLOOKUP(C13,Paramètres!A:E,4,0),"")</f>
        <v>422</v>
      </c>
      <c r="C13" s="50" t="str">
        <f>IF(Paramètres!A12="","",Paramètres!A12)</f>
        <v>NOM11 P</v>
      </c>
      <c r="D13" s="36"/>
      <c r="E13" s="36"/>
      <c r="F13" s="36"/>
      <c r="G13" s="33"/>
      <c r="H13" s="33"/>
      <c r="I13" s="36"/>
      <c r="J13" s="36"/>
      <c r="K13" s="36"/>
      <c r="L13" s="36"/>
      <c r="M13" s="33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6"/>
      <c r="NF13" s="36"/>
      <c r="NG13" s="36"/>
    </row>
    <row r="14" spans="1:376" x14ac:dyDescent="0.25">
      <c r="A14" s="48" t="str">
        <f t="shared" si="375"/>
        <v>NOM12  P.</v>
      </c>
      <c r="B14" s="49">
        <f>IFERROR(VLOOKUP(C14,Paramètres!A:E,4,0),"")</f>
        <v>423</v>
      </c>
      <c r="C14" s="50" t="str">
        <f>IF(Paramètres!A13="","",Paramètres!A13)</f>
        <v>NOM12 P</v>
      </c>
      <c r="D14" s="36"/>
      <c r="E14" s="36"/>
      <c r="F14" s="36"/>
      <c r="G14" s="33"/>
      <c r="H14" s="33"/>
      <c r="I14" s="36"/>
      <c r="J14" s="36"/>
      <c r="K14" s="36"/>
      <c r="L14" s="36"/>
      <c r="M14" s="33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  <c r="CB14" s="36"/>
      <c r="CC14" s="36"/>
      <c r="CD14" s="36"/>
      <c r="CE14" s="36"/>
      <c r="CF14" s="36"/>
      <c r="CG14" s="36"/>
      <c r="CH14" s="36"/>
      <c r="CI14" s="36"/>
      <c r="CJ14" s="36"/>
      <c r="CK14" s="36"/>
      <c r="CL14" s="36"/>
      <c r="CM14" s="36"/>
      <c r="CN14" s="36"/>
      <c r="CO14" s="36"/>
      <c r="CP14" s="36"/>
      <c r="CQ14" s="36"/>
      <c r="CR14" s="36"/>
      <c r="CS14" s="36"/>
      <c r="CT14" s="36"/>
      <c r="CU14" s="36"/>
      <c r="CV14" s="36"/>
      <c r="CW14" s="36"/>
      <c r="CX14" s="36"/>
      <c r="CY14" s="36"/>
      <c r="CZ14" s="36"/>
      <c r="DA14" s="36"/>
      <c r="DB14" s="36"/>
      <c r="DC14" s="36"/>
      <c r="DD14" s="36"/>
      <c r="DE14" s="36"/>
      <c r="DF14" s="36"/>
      <c r="DG14" s="36"/>
      <c r="DH14" s="36"/>
      <c r="DI14" s="36"/>
      <c r="DJ14" s="36"/>
      <c r="DK14" s="36"/>
      <c r="DL14" s="36"/>
      <c r="DM14" s="36"/>
      <c r="DN14" s="36"/>
      <c r="DO14" s="36"/>
      <c r="DP14" s="36"/>
      <c r="DQ14" s="36"/>
      <c r="DR14" s="36"/>
      <c r="DS14" s="36"/>
      <c r="DT14" s="36"/>
      <c r="DU14" s="36"/>
      <c r="DV14" s="36"/>
      <c r="DW14" s="36"/>
      <c r="DX14" s="36"/>
      <c r="DY14" s="36"/>
      <c r="DZ14" s="36"/>
      <c r="EA14" s="36"/>
      <c r="EB14" s="36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6"/>
      <c r="EV14" s="36"/>
      <c r="EW14" s="36"/>
      <c r="EX14" s="36"/>
      <c r="EY14" s="36"/>
      <c r="EZ14" s="36"/>
      <c r="FA14" s="36"/>
      <c r="FB14" s="36"/>
      <c r="FC14" s="36"/>
      <c r="FD14" s="36"/>
      <c r="FE14" s="36"/>
      <c r="FF14" s="36"/>
      <c r="FG14" s="36"/>
      <c r="FH14" s="36"/>
      <c r="FI14" s="36"/>
      <c r="FJ14" s="36"/>
      <c r="FK14" s="36"/>
      <c r="FL14" s="36"/>
      <c r="FM14" s="36"/>
      <c r="FN14" s="36"/>
      <c r="FO14" s="36"/>
      <c r="FP14" s="36"/>
      <c r="FQ14" s="36"/>
      <c r="FR14" s="36"/>
      <c r="FS14" s="36"/>
      <c r="FT14" s="36"/>
      <c r="FU14" s="36"/>
      <c r="FV14" s="36"/>
      <c r="FW14" s="36"/>
      <c r="FX14" s="36"/>
      <c r="FY14" s="36"/>
      <c r="FZ14" s="36"/>
      <c r="GA14" s="36"/>
      <c r="GB14" s="36"/>
      <c r="GC14" s="36"/>
      <c r="GD14" s="36"/>
      <c r="GE14" s="36"/>
      <c r="GF14" s="36"/>
      <c r="GG14" s="36"/>
      <c r="GH14" s="36"/>
      <c r="GI14" s="36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  <c r="IG14" s="36"/>
      <c r="IH14" s="36"/>
      <c r="II14" s="36"/>
      <c r="IJ14" s="36"/>
      <c r="IK14" s="36"/>
      <c r="IL14" s="36"/>
      <c r="IM14" s="36"/>
      <c r="IN14" s="36"/>
      <c r="IO14" s="36"/>
      <c r="IP14" s="36"/>
      <c r="IQ14" s="36"/>
      <c r="IR14" s="36"/>
      <c r="IS14" s="36"/>
      <c r="IT14" s="36"/>
      <c r="IU14" s="36"/>
      <c r="IV14" s="36"/>
      <c r="IW14" s="36"/>
      <c r="IX14" s="36"/>
      <c r="IY14" s="36"/>
      <c r="IZ14" s="36"/>
      <c r="JA14" s="36"/>
      <c r="JB14" s="36"/>
      <c r="JC14" s="36"/>
      <c r="JD14" s="36"/>
      <c r="JE14" s="36"/>
      <c r="JF14" s="36"/>
      <c r="JG14" s="36"/>
      <c r="JH14" s="36"/>
      <c r="JI14" s="36"/>
      <c r="JJ14" s="36"/>
      <c r="JK14" s="36"/>
      <c r="JL14" s="36"/>
      <c r="JM14" s="36"/>
      <c r="JN14" s="36"/>
      <c r="JO14" s="36"/>
      <c r="JP14" s="36"/>
      <c r="JQ14" s="36"/>
      <c r="JR14" s="36"/>
      <c r="JS14" s="36"/>
      <c r="JT14" s="36"/>
      <c r="JU14" s="36"/>
      <c r="JV14" s="36"/>
      <c r="JW14" s="36"/>
      <c r="JX14" s="36"/>
      <c r="JY14" s="36"/>
      <c r="JZ14" s="36"/>
      <c r="KA14" s="36"/>
      <c r="KB14" s="36"/>
      <c r="KC14" s="36"/>
      <c r="KD14" s="36"/>
      <c r="KE14" s="36"/>
      <c r="KF14" s="36"/>
      <c r="KG14" s="36"/>
      <c r="KH14" s="36"/>
      <c r="KI14" s="36"/>
      <c r="KJ14" s="36"/>
      <c r="KK14" s="36"/>
      <c r="KL14" s="36"/>
      <c r="KM14" s="36"/>
      <c r="KN14" s="36"/>
      <c r="KO14" s="36"/>
      <c r="KP14" s="36"/>
      <c r="KQ14" s="36"/>
      <c r="KR14" s="36"/>
      <c r="KS14" s="36"/>
      <c r="KT14" s="36"/>
      <c r="KU14" s="36"/>
      <c r="KV14" s="36"/>
      <c r="KW14" s="36"/>
      <c r="KX14" s="36"/>
      <c r="KY14" s="36"/>
      <c r="KZ14" s="36"/>
      <c r="LA14" s="36"/>
      <c r="LB14" s="36"/>
      <c r="LC14" s="36"/>
      <c r="LD14" s="36"/>
      <c r="LE14" s="36"/>
      <c r="LF14" s="36"/>
      <c r="LG14" s="36"/>
      <c r="LH14" s="36"/>
      <c r="LI14" s="36"/>
      <c r="LJ14" s="36"/>
      <c r="LK14" s="36"/>
      <c r="LL14" s="36"/>
      <c r="LM14" s="36"/>
      <c r="LN14" s="36"/>
      <c r="LO14" s="36"/>
      <c r="LP14" s="36"/>
      <c r="LQ14" s="36"/>
      <c r="LR14" s="36"/>
      <c r="LS14" s="36"/>
      <c r="LT14" s="36"/>
      <c r="LU14" s="36"/>
      <c r="LV14" s="36"/>
      <c r="LW14" s="36"/>
      <c r="LX14" s="36"/>
      <c r="LY14" s="36"/>
      <c r="LZ14" s="36"/>
      <c r="MA14" s="36"/>
      <c r="MB14" s="36"/>
      <c r="MC14" s="36"/>
      <c r="MD14" s="36"/>
      <c r="ME14" s="36"/>
      <c r="MF14" s="36"/>
      <c r="MG14" s="36"/>
      <c r="MH14" s="36"/>
      <c r="MI14" s="36"/>
      <c r="MJ14" s="36"/>
      <c r="MK14" s="36"/>
      <c r="ML14" s="36"/>
      <c r="MM14" s="36"/>
      <c r="MN14" s="36"/>
      <c r="MO14" s="36"/>
      <c r="MP14" s="36"/>
      <c r="MQ14" s="36"/>
      <c r="MR14" s="36"/>
      <c r="MS14" s="36"/>
      <c r="MT14" s="36"/>
      <c r="MU14" s="36"/>
      <c r="MV14" s="36"/>
      <c r="MW14" s="36"/>
      <c r="MX14" s="36"/>
      <c r="MY14" s="36"/>
      <c r="MZ14" s="36"/>
      <c r="NA14" s="36"/>
      <c r="NB14" s="36"/>
      <c r="NC14" s="36"/>
      <c r="ND14" s="36"/>
      <c r="NE14" s="36"/>
      <c r="NF14" s="36"/>
      <c r="NG14" s="36"/>
    </row>
    <row r="15" spans="1:376" x14ac:dyDescent="0.25">
      <c r="A15" s="48" t="str">
        <f t="shared" si="375"/>
        <v>NOM13  P.</v>
      </c>
      <c r="B15" s="49">
        <f>IFERROR(VLOOKUP(C15,Paramètres!A:E,4,0),"")</f>
        <v>424</v>
      </c>
      <c r="C15" s="50" t="str">
        <f>IF(Paramètres!A14="","",Paramètres!A14)</f>
        <v>NOM13 P</v>
      </c>
      <c r="D15" s="36"/>
      <c r="E15" s="36"/>
      <c r="F15" s="36"/>
      <c r="G15" s="33"/>
      <c r="H15" s="33"/>
      <c r="I15" s="36"/>
      <c r="J15" s="36"/>
      <c r="K15" s="36"/>
      <c r="L15" s="36"/>
      <c r="M15" s="33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6"/>
      <c r="EV15" s="36"/>
      <c r="EW15" s="36"/>
      <c r="EX15" s="36"/>
      <c r="EY15" s="36"/>
      <c r="EZ15" s="36"/>
      <c r="FA15" s="36"/>
      <c r="FB15" s="36"/>
      <c r="FC15" s="36"/>
      <c r="FD15" s="36"/>
      <c r="FE15" s="36"/>
      <c r="FF15" s="36"/>
      <c r="FG15" s="36"/>
      <c r="FH15" s="36"/>
      <c r="FI15" s="36"/>
      <c r="FJ15" s="36"/>
      <c r="FK15" s="36"/>
      <c r="FL15" s="36"/>
      <c r="FM15" s="36"/>
      <c r="FN15" s="36"/>
      <c r="FO15" s="36"/>
      <c r="FP15" s="36"/>
      <c r="FQ15" s="36"/>
      <c r="FR15" s="36"/>
      <c r="FS15" s="36"/>
      <c r="FT15" s="36"/>
      <c r="FU15" s="36"/>
      <c r="FV15" s="36"/>
      <c r="FW15" s="36"/>
      <c r="FX15" s="36"/>
      <c r="FY15" s="36"/>
      <c r="FZ15" s="36"/>
      <c r="GA15" s="36"/>
      <c r="GB15" s="36"/>
      <c r="GC15" s="36"/>
      <c r="GD15" s="36"/>
      <c r="GE15" s="36"/>
      <c r="GF15" s="36"/>
      <c r="GG15" s="36"/>
      <c r="GH15" s="36"/>
      <c r="GI15" s="36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  <c r="IG15" s="36"/>
      <c r="IH15" s="36"/>
      <c r="II15" s="36"/>
      <c r="IJ15" s="36"/>
      <c r="IK15" s="36"/>
      <c r="IL15" s="36"/>
      <c r="IM15" s="36"/>
      <c r="IN15" s="36"/>
      <c r="IO15" s="36"/>
      <c r="IP15" s="36"/>
      <c r="IQ15" s="36"/>
      <c r="IR15" s="36"/>
      <c r="IS15" s="36"/>
      <c r="IT15" s="36"/>
      <c r="IU15" s="36"/>
      <c r="IV15" s="36"/>
      <c r="IW15" s="36"/>
      <c r="IX15" s="36"/>
      <c r="IY15" s="36"/>
      <c r="IZ15" s="36"/>
      <c r="JA15" s="36"/>
      <c r="JB15" s="36"/>
      <c r="JC15" s="36"/>
      <c r="JD15" s="36"/>
      <c r="JE15" s="36"/>
      <c r="JF15" s="36"/>
      <c r="JG15" s="36"/>
      <c r="JH15" s="36"/>
      <c r="JI15" s="36"/>
      <c r="JJ15" s="36"/>
      <c r="JK15" s="36"/>
      <c r="JL15" s="36"/>
      <c r="JM15" s="36"/>
      <c r="JN15" s="36"/>
      <c r="JO15" s="36"/>
      <c r="JP15" s="36"/>
      <c r="JQ15" s="36"/>
      <c r="JR15" s="36"/>
      <c r="JS15" s="36"/>
      <c r="JT15" s="36"/>
      <c r="JU15" s="36"/>
      <c r="JV15" s="36"/>
      <c r="JW15" s="36"/>
      <c r="JX15" s="36"/>
      <c r="JY15" s="36"/>
      <c r="JZ15" s="36"/>
      <c r="KA15" s="36"/>
      <c r="KB15" s="36"/>
      <c r="KC15" s="36"/>
      <c r="KD15" s="36"/>
      <c r="KE15" s="36"/>
      <c r="KF15" s="36"/>
      <c r="KG15" s="36"/>
      <c r="KH15" s="36"/>
      <c r="KI15" s="36"/>
      <c r="KJ15" s="36"/>
      <c r="KK15" s="36"/>
      <c r="KL15" s="36"/>
      <c r="KM15" s="36"/>
      <c r="KN15" s="36"/>
      <c r="KO15" s="36"/>
      <c r="KP15" s="36"/>
      <c r="KQ15" s="36"/>
      <c r="KR15" s="36"/>
      <c r="KS15" s="36"/>
      <c r="KT15" s="36"/>
      <c r="KU15" s="36"/>
      <c r="KV15" s="36"/>
      <c r="KW15" s="36"/>
      <c r="KX15" s="36"/>
      <c r="KY15" s="36"/>
      <c r="KZ15" s="36"/>
      <c r="LA15" s="36"/>
      <c r="LB15" s="36"/>
      <c r="LC15" s="36"/>
      <c r="LD15" s="36"/>
      <c r="LE15" s="36"/>
      <c r="LF15" s="36"/>
      <c r="LG15" s="36"/>
      <c r="LH15" s="36"/>
      <c r="LI15" s="36"/>
      <c r="LJ15" s="36"/>
      <c r="LK15" s="36"/>
      <c r="LL15" s="36"/>
      <c r="LM15" s="36"/>
      <c r="LN15" s="36"/>
      <c r="LO15" s="36"/>
      <c r="LP15" s="36"/>
      <c r="LQ15" s="36"/>
      <c r="LR15" s="36"/>
      <c r="LS15" s="36"/>
      <c r="LT15" s="36"/>
      <c r="LU15" s="36"/>
      <c r="LV15" s="36"/>
      <c r="LW15" s="36"/>
      <c r="LX15" s="36"/>
      <c r="LY15" s="36"/>
      <c r="LZ15" s="36"/>
      <c r="MA15" s="36"/>
      <c r="MB15" s="36"/>
      <c r="MC15" s="36"/>
      <c r="MD15" s="36"/>
      <c r="ME15" s="36"/>
      <c r="MF15" s="36"/>
      <c r="MG15" s="36"/>
      <c r="MH15" s="36"/>
      <c r="MI15" s="36"/>
      <c r="MJ15" s="36"/>
      <c r="MK15" s="36"/>
      <c r="ML15" s="36"/>
      <c r="MM15" s="36"/>
      <c r="MN15" s="36"/>
      <c r="MO15" s="36"/>
      <c r="MP15" s="36"/>
      <c r="MQ15" s="36"/>
      <c r="MR15" s="36"/>
      <c r="MS15" s="36"/>
      <c r="MT15" s="36"/>
      <c r="MU15" s="36"/>
      <c r="MV15" s="36"/>
      <c r="MW15" s="36"/>
      <c r="MX15" s="36"/>
      <c r="MY15" s="36"/>
      <c r="MZ15" s="36"/>
      <c r="NA15" s="36"/>
      <c r="NB15" s="36"/>
      <c r="NC15" s="36"/>
      <c r="ND15" s="36"/>
      <c r="NE15" s="36"/>
      <c r="NF15" s="36"/>
      <c r="NG15" s="36"/>
    </row>
    <row r="16" spans="1:376" x14ac:dyDescent="0.25">
      <c r="A16" s="48" t="str">
        <f t="shared" si="375"/>
        <v>NOM14  P.</v>
      </c>
      <c r="B16" s="49">
        <f>IFERROR(VLOOKUP(C16,Paramètres!A:E,4,0),"")</f>
        <v>425</v>
      </c>
      <c r="C16" s="50" t="str">
        <f>IF(Paramètres!A15="","",Paramètres!A15)</f>
        <v>NOM14 P</v>
      </c>
      <c r="D16" s="36"/>
      <c r="E16" s="36"/>
      <c r="F16" s="36"/>
      <c r="G16" s="33"/>
      <c r="H16" s="33"/>
      <c r="I16" s="36"/>
      <c r="J16" s="36"/>
      <c r="K16" s="36"/>
      <c r="L16" s="36"/>
      <c r="M16" s="33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/>
      <c r="DJ16" s="36"/>
      <c r="DK16" s="36"/>
      <c r="DL16" s="36"/>
      <c r="DM16" s="36"/>
      <c r="DN16" s="36"/>
      <c r="DO16" s="36"/>
      <c r="DP16" s="36"/>
      <c r="DQ16" s="36"/>
      <c r="DR16" s="36"/>
      <c r="DS16" s="36"/>
      <c r="DT16" s="36"/>
      <c r="DU16" s="36"/>
      <c r="DV16" s="36"/>
      <c r="DW16" s="36"/>
      <c r="DX16" s="36"/>
      <c r="DY16" s="36"/>
      <c r="DZ16" s="36"/>
      <c r="EA16" s="36"/>
      <c r="EB16" s="36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6"/>
      <c r="EV16" s="36"/>
      <c r="EW16" s="36"/>
      <c r="EX16" s="36"/>
      <c r="EY16" s="36"/>
      <c r="EZ16" s="36"/>
      <c r="FA16" s="36"/>
      <c r="FB16" s="36"/>
      <c r="FC16" s="36"/>
      <c r="FD16" s="36"/>
      <c r="FE16" s="36"/>
      <c r="FF16" s="36"/>
      <c r="FG16" s="36"/>
      <c r="FH16" s="36"/>
      <c r="FI16" s="36"/>
      <c r="FJ16" s="36"/>
      <c r="FK16" s="36"/>
      <c r="FL16" s="36"/>
      <c r="FM16" s="36"/>
      <c r="FN16" s="36"/>
      <c r="FO16" s="36"/>
      <c r="FP16" s="36"/>
      <c r="FQ16" s="36"/>
      <c r="FR16" s="36"/>
      <c r="FS16" s="36"/>
      <c r="FT16" s="36"/>
      <c r="FU16" s="36"/>
      <c r="FV16" s="36"/>
      <c r="FW16" s="36"/>
      <c r="FX16" s="36"/>
      <c r="FY16" s="36"/>
      <c r="FZ16" s="36"/>
      <c r="GA16" s="36"/>
      <c r="GB16" s="36"/>
      <c r="GC16" s="36"/>
      <c r="GD16" s="36"/>
      <c r="GE16" s="36"/>
      <c r="GF16" s="36"/>
      <c r="GG16" s="36"/>
      <c r="GH16" s="36"/>
      <c r="GI16" s="36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  <c r="IG16" s="36"/>
      <c r="IH16" s="36"/>
      <c r="II16" s="36"/>
      <c r="IJ16" s="36"/>
      <c r="IK16" s="36"/>
      <c r="IL16" s="36"/>
      <c r="IM16" s="36"/>
      <c r="IN16" s="36"/>
      <c r="IO16" s="36"/>
      <c r="IP16" s="36"/>
      <c r="IQ16" s="36"/>
      <c r="IR16" s="36"/>
      <c r="IS16" s="36"/>
      <c r="IT16" s="36"/>
      <c r="IU16" s="36"/>
      <c r="IV16" s="36"/>
      <c r="IW16" s="36"/>
      <c r="IX16" s="36"/>
      <c r="IY16" s="36"/>
      <c r="IZ16" s="36"/>
      <c r="JA16" s="36"/>
      <c r="JB16" s="36"/>
      <c r="JC16" s="36"/>
      <c r="JD16" s="36"/>
      <c r="JE16" s="36"/>
      <c r="JF16" s="36"/>
      <c r="JG16" s="36"/>
      <c r="JH16" s="36"/>
      <c r="JI16" s="36"/>
      <c r="JJ16" s="36"/>
      <c r="JK16" s="36"/>
      <c r="JL16" s="36"/>
      <c r="JM16" s="36"/>
      <c r="JN16" s="36"/>
      <c r="JO16" s="36"/>
      <c r="JP16" s="36"/>
      <c r="JQ16" s="36"/>
      <c r="JR16" s="36"/>
      <c r="JS16" s="36"/>
      <c r="JT16" s="36"/>
      <c r="JU16" s="36"/>
      <c r="JV16" s="36"/>
      <c r="JW16" s="36"/>
      <c r="JX16" s="36"/>
      <c r="JY16" s="36"/>
      <c r="JZ16" s="36"/>
      <c r="KA16" s="36"/>
      <c r="KB16" s="36"/>
      <c r="KC16" s="36"/>
      <c r="KD16" s="36"/>
      <c r="KE16" s="36"/>
      <c r="KF16" s="36"/>
      <c r="KG16" s="36"/>
      <c r="KH16" s="36"/>
      <c r="KI16" s="36"/>
      <c r="KJ16" s="36"/>
      <c r="KK16" s="36"/>
      <c r="KL16" s="36"/>
      <c r="KM16" s="36"/>
      <c r="KN16" s="36"/>
      <c r="KO16" s="36"/>
      <c r="KP16" s="36"/>
      <c r="KQ16" s="36"/>
      <c r="KR16" s="36"/>
      <c r="KS16" s="36"/>
      <c r="KT16" s="36"/>
      <c r="KU16" s="36"/>
      <c r="KV16" s="36"/>
      <c r="KW16" s="36"/>
      <c r="KX16" s="36"/>
      <c r="KY16" s="36"/>
      <c r="KZ16" s="36"/>
      <c r="LA16" s="36"/>
      <c r="LB16" s="36"/>
      <c r="LC16" s="36"/>
      <c r="LD16" s="36"/>
      <c r="LE16" s="36"/>
      <c r="LF16" s="36"/>
      <c r="LG16" s="36"/>
      <c r="LH16" s="36"/>
      <c r="LI16" s="36"/>
      <c r="LJ16" s="36"/>
      <c r="LK16" s="36"/>
      <c r="LL16" s="36"/>
      <c r="LM16" s="36"/>
      <c r="LN16" s="36"/>
      <c r="LO16" s="36"/>
      <c r="LP16" s="36"/>
      <c r="LQ16" s="36"/>
      <c r="LR16" s="36"/>
      <c r="LS16" s="36"/>
      <c r="LT16" s="36"/>
      <c r="LU16" s="36"/>
      <c r="LV16" s="36"/>
      <c r="LW16" s="36"/>
      <c r="LX16" s="36"/>
      <c r="LY16" s="36"/>
      <c r="LZ16" s="36"/>
      <c r="MA16" s="36"/>
      <c r="MB16" s="36"/>
      <c r="MC16" s="36"/>
      <c r="MD16" s="36"/>
      <c r="ME16" s="36"/>
      <c r="MF16" s="36"/>
      <c r="MG16" s="36"/>
      <c r="MH16" s="36"/>
      <c r="MI16" s="36"/>
      <c r="MJ16" s="36"/>
      <c r="MK16" s="36"/>
      <c r="ML16" s="36"/>
      <c r="MM16" s="36"/>
      <c r="MN16" s="36"/>
      <c r="MO16" s="36"/>
      <c r="MP16" s="36"/>
      <c r="MQ16" s="36"/>
      <c r="MR16" s="36"/>
      <c r="MS16" s="36"/>
      <c r="MT16" s="36"/>
      <c r="MU16" s="36"/>
      <c r="MV16" s="36"/>
      <c r="MW16" s="36"/>
      <c r="MX16" s="36"/>
      <c r="MY16" s="36"/>
      <c r="MZ16" s="36"/>
      <c r="NA16" s="36"/>
      <c r="NB16" s="36"/>
      <c r="NC16" s="36"/>
      <c r="ND16" s="36"/>
      <c r="NE16" s="36"/>
      <c r="NF16" s="36"/>
      <c r="NG16" s="36"/>
    </row>
    <row r="17" spans="1:371" x14ac:dyDescent="0.25">
      <c r="A17" s="48" t="str">
        <f t="shared" si="375"/>
        <v>NOM15  P.</v>
      </c>
      <c r="B17" s="49">
        <f>IFERROR(VLOOKUP(C17,Paramètres!A:E,4,0),"")</f>
        <v>426</v>
      </c>
      <c r="C17" s="50" t="str">
        <f>IF(Paramètres!A16="","",Paramètres!A16)</f>
        <v>NOM15 P</v>
      </c>
      <c r="D17" s="36"/>
      <c r="E17" s="36"/>
      <c r="F17" s="36"/>
      <c r="G17" s="33"/>
      <c r="H17" s="33"/>
      <c r="I17" s="36"/>
      <c r="J17" s="36"/>
      <c r="K17" s="36"/>
      <c r="L17" s="36"/>
      <c r="M17" s="33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/>
      <c r="DE17" s="36"/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/>
      <c r="DW17" s="36"/>
      <c r="DX17" s="36"/>
      <c r="DY17" s="36"/>
      <c r="DZ17" s="36"/>
      <c r="EA17" s="36"/>
      <c r="EB17" s="36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6"/>
      <c r="EV17" s="36"/>
      <c r="EW17" s="36"/>
      <c r="EX17" s="36"/>
      <c r="EY17" s="36"/>
      <c r="EZ17" s="36"/>
      <c r="FA17" s="36"/>
      <c r="FB17" s="36"/>
      <c r="FC17" s="36"/>
      <c r="FD17" s="36"/>
      <c r="FE17" s="36"/>
      <c r="FF17" s="36"/>
      <c r="FG17" s="36"/>
      <c r="FH17" s="36"/>
      <c r="FI17" s="36"/>
      <c r="FJ17" s="36"/>
      <c r="FK17" s="36"/>
      <c r="FL17" s="36"/>
      <c r="FM17" s="36"/>
      <c r="FN17" s="36"/>
      <c r="FO17" s="36"/>
      <c r="FP17" s="36"/>
      <c r="FQ17" s="36"/>
      <c r="FR17" s="36"/>
      <c r="FS17" s="36"/>
      <c r="FT17" s="36"/>
      <c r="FU17" s="36"/>
      <c r="FV17" s="36"/>
      <c r="FW17" s="36"/>
      <c r="FX17" s="36"/>
      <c r="FY17" s="36"/>
      <c r="FZ17" s="36"/>
      <c r="GA17" s="36"/>
      <c r="GB17" s="36"/>
      <c r="GC17" s="36"/>
      <c r="GD17" s="36"/>
      <c r="GE17" s="36"/>
      <c r="GF17" s="36"/>
      <c r="GG17" s="36"/>
      <c r="GH17" s="36"/>
      <c r="GI17" s="36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  <c r="IG17" s="36"/>
      <c r="IH17" s="36"/>
      <c r="II17" s="36"/>
      <c r="IJ17" s="36"/>
      <c r="IK17" s="36"/>
      <c r="IL17" s="36"/>
      <c r="IM17" s="36"/>
      <c r="IN17" s="36"/>
      <c r="IO17" s="36"/>
      <c r="IP17" s="36"/>
      <c r="IQ17" s="36"/>
      <c r="IR17" s="36"/>
      <c r="IS17" s="36"/>
      <c r="IT17" s="36"/>
      <c r="IU17" s="36"/>
      <c r="IV17" s="36"/>
      <c r="IW17" s="36"/>
      <c r="IX17" s="36"/>
      <c r="IY17" s="36"/>
      <c r="IZ17" s="36"/>
      <c r="JA17" s="36"/>
      <c r="JB17" s="36"/>
      <c r="JC17" s="36"/>
      <c r="JD17" s="36"/>
      <c r="JE17" s="36"/>
      <c r="JF17" s="36"/>
      <c r="JG17" s="36"/>
      <c r="JH17" s="36"/>
      <c r="JI17" s="36"/>
      <c r="JJ17" s="36"/>
      <c r="JK17" s="36"/>
      <c r="JL17" s="36"/>
      <c r="JM17" s="36"/>
      <c r="JN17" s="36"/>
      <c r="JO17" s="36"/>
      <c r="JP17" s="36"/>
      <c r="JQ17" s="36"/>
      <c r="JR17" s="36"/>
      <c r="JS17" s="36"/>
      <c r="JT17" s="36"/>
      <c r="JU17" s="36"/>
      <c r="JV17" s="36"/>
      <c r="JW17" s="36"/>
      <c r="JX17" s="36"/>
      <c r="JY17" s="36"/>
      <c r="JZ17" s="36"/>
      <c r="KA17" s="36"/>
      <c r="KB17" s="36"/>
      <c r="KC17" s="36"/>
      <c r="KD17" s="36"/>
      <c r="KE17" s="36"/>
      <c r="KF17" s="36"/>
      <c r="KG17" s="36"/>
      <c r="KH17" s="36"/>
      <c r="KI17" s="36"/>
      <c r="KJ17" s="36"/>
      <c r="KK17" s="36"/>
      <c r="KL17" s="36"/>
      <c r="KM17" s="36"/>
      <c r="KN17" s="36"/>
      <c r="KO17" s="36"/>
      <c r="KP17" s="36"/>
      <c r="KQ17" s="36"/>
      <c r="KR17" s="36"/>
      <c r="KS17" s="36"/>
      <c r="KT17" s="36"/>
      <c r="KU17" s="36"/>
      <c r="KV17" s="36"/>
      <c r="KW17" s="36"/>
      <c r="KX17" s="36"/>
      <c r="KY17" s="36"/>
      <c r="KZ17" s="36"/>
      <c r="LA17" s="36"/>
      <c r="LB17" s="36"/>
      <c r="LC17" s="36"/>
      <c r="LD17" s="36"/>
      <c r="LE17" s="36"/>
      <c r="LF17" s="36"/>
      <c r="LG17" s="36"/>
      <c r="LH17" s="36"/>
      <c r="LI17" s="36"/>
      <c r="LJ17" s="36"/>
      <c r="LK17" s="36"/>
      <c r="LL17" s="36"/>
      <c r="LM17" s="36"/>
      <c r="LN17" s="36"/>
      <c r="LO17" s="36"/>
      <c r="LP17" s="36"/>
      <c r="LQ17" s="36"/>
      <c r="LR17" s="36"/>
      <c r="LS17" s="36"/>
      <c r="LT17" s="36"/>
      <c r="LU17" s="36"/>
      <c r="LV17" s="36"/>
      <c r="LW17" s="36"/>
      <c r="LX17" s="36"/>
      <c r="LY17" s="36"/>
      <c r="LZ17" s="36"/>
      <c r="MA17" s="36"/>
      <c r="MB17" s="36"/>
      <c r="MC17" s="36"/>
      <c r="MD17" s="36"/>
      <c r="ME17" s="36"/>
      <c r="MF17" s="36"/>
      <c r="MG17" s="36"/>
      <c r="MH17" s="36"/>
      <c r="MI17" s="36"/>
      <c r="MJ17" s="36"/>
      <c r="MK17" s="36"/>
      <c r="ML17" s="36"/>
      <c r="MM17" s="36"/>
      <c r="MN17" s="36"/>
      <c r="MO17" s="36"/>
      <c r="MP17" s="36"/>
      <c r="MQ17" s="36"/>
      <c r="MR17" s="36"/>
      <c r="MS17" s="36"/>
      <c r="MT17" s="36"/>
      <c r="MU17" s="36"/>
      <c r="MV17" s="36"/>
      <c r="MW17" s="36"/>
      <c r="MX17" s="36"/>
      <c r="MY17" s="36"/>
      <c r="MZ17" s="36"/>
      <c r="NA17" s="36"/>
      <c r="NB17" s="36"/>
      <c r="NC17" s="36"/>
      <c r="ND17" s="36"/>
      <c r="NE17" s="36"/>
      <c r="NF17" s="36"/>
      <c r="NG17" s="36"/>
    </row>
    <row r="18" spans="1:371" x14ac:dyDescent="0.25">
      <c r="A18" s="48" t="str">
        <f t="shared" si="375"/>
        <v>NOM16  P.</v>
      </c>
      <c r="B18" s="49">
        <f>IFERROR(VLOOKUP(C18,Paramètres!A:E,4,0),"")</f>
        <v>427</v>
      </c>
      <c r="C18" s="50" t="str">
        <f>IF(Paramètres!A17="","",Paramètres!A17)</f>
        <v>NOM16 P</v>
      </c>
      <c r="D18" s="36"/>
      <c r="E18" s="36"/>
      <c r="F18" s="36"/>
      <c r="G18" s="33"/>
      <c r="H18" s="33"/>
      <c r="I18" s="36"/>
      <c r="J18" s="36"/>
      <c r="K18" s="36"/>
      <c r="L18" s="36"/>
      <c r="M18" s="33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  <c r="CB18" s="36"/>
      <c r="CC18" s="36"/>
      <c r="CD18" s="36"/>
      <c r="CE18" s="36"/>
      <c r="CF18" s="36"/>
      <c r="CG18" s="36"/>
      <c r="CH18" s="36"/>
      <c r="CI18" s="36"/>
      <c r="CJ18" s="36"/>
      <c r="CK18" s="36"/>
      <c r="CL18" s="36"/>
      <c r="CM18" s="36"/>
      <c r="CN18" s="36"/>
      <c r="CO18" s="36"/>
      <c r="CP18" s="36"/>
      <c r="CQ18" s="36"/>
      <c r="CR18" s="36"/>
      <c r="CS18" s="36"/>
      <c r="CT18" s="36"/>
      <c r="CU18" s="36"/>
      <c r="CV18" s="36"/>
      <c r="CW18" s="36"/>
      <c r="CX18" s="36"/>
      <c r="CY18" s="36"/>
      <c r="CZ18" s="36"/>
      <c r="DA18" s="36"/>
      <c r="DB18" s="36"/>
      <c r="DC18" s="36"/>
      <c r="DD18" s="36"/>
      <c r="DE18" s="36"/>
      <c r="DF18" s="36"/>
      <c r="DG18" s="36"/>
      <c r="DH18" s="36"/>
      <c r="DI18" s="36"/>
      <c r="DJ18" s="36"/>
      <c r="DK18" s="36"/>
      <c r="DL18" s="36"/>
      <c r="DM18" s="36"/>
      <c r="DN18" s="36"/>
      <c r="DO18" s="36"/>
      <c r="DP18" s="36"/>
      <c r="DQ18" s="36"/>
      <c r="DR18" s="36"/>
      <c r="DS18" s="36"/>
      <c r="DT18" s="36"/>
      <c r="DU18" s="36"/>
      <c r="DV18" s="36"/>
      <c r="DW18" s="36"/>
      <c r="DX18" s="36"/>
      <c r="DY18" s="36"/>
      <c r="DZ18" s="36"/>
      <c r="EA18" s="36"/>
      <c r="EB18" s="36"/>
      <c r="EC18" s="36"/>
      <c r="ED18" s="36"/>
      <c r="EE18" s="36"/>
      <c r="EF18" s="36"/>
      <c r="EG18" s="36"/>
      <c r="EH18" s="36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6"/>
      <c r="EV18" s="36"/>
      <c r="EW18" s="36"/>
      <c r="EX18" s="36"/>
      <c r="EY18" s="36"/>
      <c r="EZ18" s="36"/>
      <c r="FA18" s="36"/>
      <c r="FB18" s="36"/>
      <c r="FC18" s="36"/>
      <c r="FD18" s="36"/>
      <c r="FE18" s="36"/>
      <c r="FF18" s="36"/>
      <c r="FG18" s="36"/>
      <c r="FH18" s="36"/>
      <c r="FI18" s="36"/>
      <c r="FJ18" s="36"/>
      <c r="FK18" s="36"/>
      <c r="FL18" s="36"/>
      <c r="FM18" s="36"/>
      <c r="FN18" s="36"/>
      <c r="FO18" s="36"/>
      <c r="FP18" s="36"/>
      <c r="FQ18" s="36"/>
      <c r="FR18" s="36"/>
      <c r="FS18" s="36"/>
      <c r="FT18" s="36"/>
      <c r="FU18" s="36"/>
      <c r="FV18" s="36"/>
      <c r="FW18" s="36"/>
      <c r="FX18" s="36"/>
      <c r="FY18" s="36"/>
      <c r="FZ18" s="36"/>
      <c r="GA18" s="36"/>
      <c r="GB18" s="36"/>
      <c r="GC18" s="36"/>
      <c r="GD18" s="36"/>
      <c r="GE18" s="36"/>
      <c r="GF18" s="36"/>
      <c r="GG18" s="36"/>
      <c r="GH18" s="36"/>
      <c r="GI18" s="36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  <c r="IG18" s="36"/>
      <c r="IH18" s="36"/>
      <c r="II18" s="36"/>
      <c r="IJ18" s="36"/>
      <c r="IK18" s="36"/>
      <c r="IL18" s="36"/>
      <c r="IM18" s="36"/>
      <c r="IN18" s="36"/>
      <c r="IO18" s="36"/>
      <c r="IP18" s="36"/>
      <c r="IQ18" s="36"/>
      <c r="IR18" s="36"/>
      <c r="IS18" s="36"/>
      <c r="IT18" s="36"/>
      <c r="IU18" s="36"/>
      <c r="IV18" s="36"/>
      <c r="IW18" s="36"/>
      <c r="IX18" s="36"/>
      <c r="IY18" s="36"/>
      <c r="IZ18" s="36"/>
      <c r="JA18" s="36"/>
      <c r="JB18" s="36"/>
      <c r="JC18" s="36"/>
      <c r="JD18" s="36"/>
      <c r="JE18" s="36"/>
      <c r="JF18" s="36"/>
      <c r="JG18" s="36"/>
      <c r="JH18" s="36"/>
      <c r="JI18" s="36"/>
      <c r="JJ18" s="36"/>
      <c r="JK18" s="36"/>
      <c r="JL18" s="36"/>
      <c r="JM18" s="36"/>
      <c r="JN18" s="36"/>
      <c r="JO18" s="36"/>
      <c r="JP18" s="36"/>
      <c r="JQ18" s="36"/>
      <c r="JR18" s="36"/>
      <c r="JS18" s="36"/>
      <c r="JT18" s="36"/>
      <c r="JU18" s="36"/>
      <c r="JV18" s="36"/>
      <c r="JW18" s="36"/>
      <c r="JX18" s="36"/>
      <c r="JY18" s="36"/>
      <c r="JZ18" s="36"/>
      <c r="KA18" s="36"/>
      <c r="KB18" s="36"/>
      <c r="KC18" s="36"/>
      <c r="KD18" s="36"/>
      <c r="KE18" s="36"/>
      <c r="KF18" s="36"/>
      <c r="KG18" s="36"/>
      <c r="KH18" s="36"/>
      <c r="KI18" s="36"/>
      <c r="KJ18" s="36"/>
      <c r="KK18" s="36"/>
      <c r="KL18" s="36"/>
      <c r="KM18" s="36"/>
      <c r="KN18" s="36"/>
      <c r="KO18" s="36"/>
      <c r="KP18" s="36"/>
      <c r="KQ18" s="36"/>
      <c r="KR18" s="36"/>
      <c r="KS18" s="36"/>
      <c r="KT18" s="36"/>
      <c r="KU18" s="36"/>
      <c r="KV18" s="36"/>
      <c r="KW18" s="36"/>
      <c r="KX18" s="36"/>
      <c r="KY18" s="36"/>
      <c r="KZ18" s="36"/>
      <c r="LA18" s="36"/>
      <c r="LB18" s="36"/>
      <c r="LC18" s="36"/>
      <c r="LD18" s="36"/>
      <c r="LE18" s="36"/>
      <c r="LF18" s="36"/>
      <c r="LG18" s="36"/>
      <c r="LH18" s="36"/>
      <c r="LI18" s="36"/>
      <c r="LJ18" s="36"/>
      <c r="LK18" s="36"/>
      <c r="LL18" s="36"/>
      <c r="LM18" s="36"/>
      <c r="LN18" s="36"/>
      <c r="LO18" s="36"/>
      <c r="LP18" s="36"/>
      <c r="LQ18" s="36"/>
      <c r="LR18" s="36"/>
      <c r="LS18" s="36"/>
      <c r="LT18" s="36"/>
      <c r="LU18" s="36"/>
      <c r="LV18" s="36"/>
      <c r="LW18" s="36"/>
      <c r="LX18" s="36"/>
      <c r="LY18" s="36"/>
      <c r="LZ18" s="36"/>
      <c r="MA18" s="36"/>
      <c r="MB18" s="36"/>
      <c r="MC18" s="36"/>
      <c r="MD18" s="36"/>
      <c r="ME18" s="36"/>
      <c r="MF18" s="36"/>
      <c r="MG18" s="36"/>
      <c r="MH18" s="36"/>
      <c r="MI18" s="36"/>
      <c r="MJ18" s="36"/>
      <c r="MK18" s="36"/>
      <c r="ML18" s="36"/>
      <c r="MM18" s="36"/>
      <c r="MN18" s="36"/>
      <c r="MO18" s="36"/>
      <c r="MP18" s="36"/>
      <c r="MQ18" s="36"/>
      <c r="MR18" s="36"/>
      <c r="MS18" s="36"/>
      <c r="MT18" s="36"/>
      <c r="MU18" s="36"/>
      <c r="MV18" s="36"/>
      <c r="MW18" s="36"/>
      <c r="MX18" s="36"/>
      <c r="MY18" s="36"/>
      <c r="MZ18" s="36"/>
      <c r="NA18" s="36"/>
      <c r="NB18" s="36"/>
      <c r="NC18" s="36"/>
      <c r="ND18" s="36"/>
      <c r="NE18" s="36"/>
      <c r="NF18" s="36"/>
      <c r="NG18" s="36"/>
    </row>
    <row r="19" spans="1:371" x14ac:dyDescent="0.25">
      <c r="A19" s="48" t="str">
        <f t="shared" si="375"/>
        <v>NOM17  P.</v>
      </c>
      <c r="B19" s="49">
        <f>IFERROR(VLOOKUP(C19,Paramètres!A:E,4,0),"")</f>
        <v>428</v>
      </c>
      <c r="C19" s="50" t="str">
        <f>IF(Paramètres!A18="","",Paramètres!A18)</f>
        <v>NOM17 P</v>
      </c>
      <c r="D19" s="36"/>
      <c r="E19" s="36"/>
      <c r="F19" s="36"/>
      <c r="G19" s="33"/>
      <c r="H19" s="33"/>
      <c r="I19" s="36"/>
      <c r="J19" s="36"/>
      <c r="K19" s="36"/>
      <c r="L19" s="36"/>
      <c r="M19" s="33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/>
      <c r="CS19" s="36"/>
      <c r="CT19" s="36"/>
      <c r="CU19" s="36"/>
      <c r="CV19" s="36"/>
      <c r="CW19" s="36"/>
      <c r="CX19" s="36"/>
      <c r="CY19" s="36"/>
      <c r="CZ19" s="36"/>
      <c r="DA19" s="36"/>
      <c r="DB19" s="36"/>
      <c r="DC19" s="36"/>
      <c r="DD19" s="36"/>
      <c r="DE19" s="36"/>
      <c r="DF19" s="36"/>
      <c r="DG19" s="36"/>
      <c r="DH19" s="36"/>
      <c r="DI19" s="36"/>
      <c r="DJ19" s="36"/>
      <c r="DK19" s="36"/>
      <c r="DL19" s="36"/>
      <c r="DM19" s="36"/>
      <c r="DN19" s="36"/>
      <c r="DO19" s="36"/>
      <c r="DP19" s="36"/>
      <c r="DQ19" s="36"/>
      <c r="DR19" s="36"/>
      <c r="DS19" s="36"/>
      <c r="DT19" s="36"/>
      <c r="DU19" s="36"/>
      <c r="DV19" s="36"/>
      <c r="DW19" s="36"/>
      <c r="DX19" s="36"/>
      <c r="DY19" s="36"/>
      <c r="DZ19" s="36"/>
      <c r="EA19" s="36"/>
      <c r="EB19" s="36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6"/>
      <c r="EV19" s="36"/>
      <c r="EW19" s="36"/>
      <c r="EX19" s="36"/>
      <c r="EY19" s="36"/>
      <c r="EZ19" s="36"/>
      <c r="FA19" s="36"/>
      <c r="FB19" s="36"/>
      <c r="FC19" s="36"/>
      <c r="FD19" s="36"/>
      <c r="FE19" s="36"/>
      <c r="FF19" s="36"/>
      <c r="FG19" s="36"/>
      <c r="FH19" s="36"/>
      <c r="FI19" s="36"/>
      <c r="FJ19" s="36"/>
      <c r="FK19" s="36"/>
      <c r="FL19" s="36"/>
      <c r="FM19" s="36"/>
      <c r="FN19" s="36"/>
      <c r="FO19" s="36"/>
      <c r="FP19" s="36"/>
      <c r="FQ19" s="36"/>
      <c r="FR19" s="36"/>
      <c r="FS19" s="36"/>
      <c r="FT19" s="36"/>
      <c r="FU19" s="36"/>
      <c r="FV19" s="36"/>
      <c r="FW19" s="36"/>
      <c r="FX19" s="36"/>
      <c r="FY19" s="36"/>
      <c r="FZ19" s="36"/>
      <c r="GA19" s="36"/>
      <c r="GB19" s="36"/>
      <c r="GC19" s="36"/>
      <c r="GD19" s="36"/>
      <c r="GE19" s="36"/>
      <c r="GF19" s="36"/>
      <c r="GG19" s="36"/>
      <c r="GH19" s="36"/>
      <c r="GI19" s="36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  <c r="IG19" s="36"/>
      <c r="IH19" s="36"/>
      <c r="II19" s="36"/>
      <c r="IJ19" s="36"/>
      <c r="IK19" s="36"/>
      <c r="IL19" s="36"/>
      <c r="IM19" s="36"/>
      <c r="IN19" s="36"/>
      <c r="IO19" s="36"/>
      <c r="IP19" s="36"/>
      <c r="IQ19" s="36"/>
      <c r="IR19" s="36"/>
      <c r="IS19" s="36"/>
      <c r="IT19" s="36"/>
      <c r="IU19" s="36"/>
      <c r="IV19" s="36"/>
      <c r="IW19" s="36"/>
      <c r="IX19" s="36"/>
      <c r="IY19" s="36"/>
      <c r="IZ19" s="36"/>
      <c r="JA19" s="36"/>
      <c r="JB19" s="36"/>
      <c r="JC19" s="36"/>
      <c r="JD19" s="36"/>
      <c r="JE19" s="36"/>
      <c r="JF19" s="36"/>
      <c r="JG19" s="36"/>
      <c r="JH19" s="36"/>
      <c r="JI19" s="36"/>
      <c r="JJ19" s="36"/>
      <c r="JK19" s="36"/>
      <c r="JL19" s="36"/>
      <c r="JM19" s="36"/>
      <c r="JN19" s="36"/>
      <c r="JO19" s="36"/>
      <c r="JP19" s="36"/>
      <c r="JQ19" s="36"/>
      <c r="JR19" s="36"/>
      <c r="JS19" s="36"/>
      <c r="JT19" s="36"/>
      <c r="JU19" s="36"/>
      <c r="JV19" s="36"/>
      <c r="JW19" s="36"/>
      <c r="JX19" s="36"/>
      <c r="JY19" s="36"/>
      <c r="JZ19" s="36"/>
      <c r="KA19" s="36"/>
      <c r="KB19" s="36"/>
      <c r="KC19" s="36"/>
      <c r="KD19" s="36"/>
      <c r="KE19" s="36"/>
      <c r="KF19" s="36"/>
      <c r="KG19" s="36"/>
      <c r="KH19" s="36"/>
      <c r="KI19" s="36"/>
      <c r="KJ19" s="36"/>
      <c r="KK19" s="36"/>
      <c r="KL19" s="36"/>
      <c r="KM19" s="36"/>
      <c r="KN19" s="36"/>
      <c r="KO19" s="36"/>
      <c r="KP19" s="36"/>
      <c r="KQ19" s="36"/>
      <c r="KR19" s="36"/>
      <c r="KS19" s="36"/>
      <c r="KT19" s="36"/>
      <c r="KU19" s="36"/>
      <c r="KV19" s="36"/>
      <c r="KW19" s="36"/>
      <c r="KX19" s="36"/>
      <c r="KY19" s="36"/>
      <c r="KZ19" s="36"/>
      <c r="LA19" s="36"/>
      <c r="LB19" s="36"/>
      <c r="LC19" s="36"/>
      <c r="LD19" s="36"/>
      <c r="LE19" s="36"/>
      <c r="LF19" s="36"/>
      <c r="LG19" s="36"/>
      <c r="LH19" s="36"/>
      <c r="LI19" s="36"/>
      <c r="LJ19" s="36"/>
      <c r="LK19" s="36"/>
      <c r="LL19" s="36"/>
      <c r="LM19" s="36"/>
      <c r="LN19" s="36"/>
      <c r="LO19" s="36"/>
      <c r="LP19" s="36"/>
      <c r="LQ19" s="36"/>
      <c r="LR19" s="36"/>
      <c r="LS19" s="36"/>
      <c r="LT19" s="36"/>
      <c r="LU19" s="36"/>
      <c r="LV19" s="36"/>
      <c r="LW19" s="36"/>
      <c r="LX19" s="36"/>
      <c r="LY19" s="36"/>
      <c r="LZ19" s="36"/>
      <c r="MA19" s="36"/>
      <c r="MB19" s="36"/>
      <c r="MC19" s="36"/>
      <c r="MD19" s="36"/>
      <c r="ME19" s="36"/>
      <c r="MF19" s="36"/>
      <c r="MG19" s="36"/>
      <c r="MH19" s="36"/>
      <c r="MI19" s="36"/>
      <c r="MJ19" s="36"/>
      <c r="MK19" s="36"/>
      <c r="ML19" s="36"/>
      <c r="MM19" s="36"/>
      <c r="MN19" s="36"/>
      <c r="MO19" s="36"/>
      <c r="MP19" s="36"/>
      <c r="MQ19" s="36"/>
      <c r="MR19" s="36"/>
      <c r="MS19" s="36"/>
      <c r="MT19" s="36"/>
      <c r="MU19" s="36"/>
      <c r="MV19" s="36"/>
      <c r="MW19" s="36"/>
      <c r="MX19" s="36"/>
      <c r="MY19" s="36"/>
      <c r="MZ19" s="36"/>
      <c r="NA19" s="36"/>
      <c r="NB19" s="36"/>
      <c r="NC19" s="36"/>
      <c r="ND19" s="36"/>
      <c r="NE19" s="36"/>
      <c r="NF19" s="36"/>
      <c r="NG19" s="36"/>
    </row>
    <row r="20" spans="1:371" x14ac:dyDescent="0.25">
      <c r="A20" s="48" t="str">
        <f t="shared" si="375"/>
        <v>NOM18  P.</v>
      </c>
      <c r="B20" s="49">
        <f>IFERROR(VLOOKUP(C20,Paramètres!A:E,4,0),"")</f>
        <v>429</v>
      </c>
      <c r="C20" s="50" t="str">
        <f>IF(Paramètres!A19="","",Paramètres!A19)</f>
        <v>NOM18 P</v>
      </c>
      <c r="D20" s="36"/>
      <c r="E20" s="36"/>
      <c r="F20" s="36"/>
      <c r="G20" s="33"/>
      <c r="H20" s="33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  <c r="CA20" s="36"/>
      <c r="CB20" s="36"/>
      <c r="CC20" s="36"/>
      <c r="CD20" s="36"/>
      <c r="CE20" s="36"/>
      <c r="CF20" s="36"/>
      <c r="CG20" s="36"/>
      <c r="CH20" s="36"/>
      <c r="CI20" s="36"/>
      <c r="CJ20" s="36"/>
      <c r="CK20" s="36"/>
      <c r="CL20" s="36"/>
      <c r="CM20" s="36"/>
      <c r="CN20" s="36"/>
      <c r="CO20" s="36"/>
      <c r="CP20" s="36"/>
      <c r="CQ20" s="36"/>
      <c r="CR20" s="36"/>
      <c r="CS20" s="36"/>
      <c r="CT20" s="36"/>
      <c r="CU20" s="36"/>
      <c r="CV20" s="36"/>
      <c r="CW20" s="36"/>
      <c r="CX20" s="36"/>
      <c r="CY20" s="36"/>
      <c r="CZ20" s="36"/>
      <c r="DA20" s="36"/>
      <c r="DB20" s="36"/>
      <c r="DC20" s="36"/>
      <c r="DD20" s="36"/>
      <c r="DE20" s="36"/>
      <c r="DF20" s="36"/>
      <c r="DG20" s="36"/>
      <c r="DH20" s="36"/>
      <c r="DI20" s="36"/>
      <c r="DJ20" s="36"/>
      <c r="DK20" s="36"/>
      <c r="DL20" s="36"/>
      <c r="DM20" s="36"/>
      <c r="DN20" s="36"/>
      <c r="DO20" s="36"/>
      <c r="DP20" s="36"/>
      <c r="DQ20" s="36"/>
      <c r="DR20" s="36"/>
      <c r="DS20" s="36"/>
      <c r="DT20" s="36"/>
      <c r="DU20" s="36"/>
      <c r="DV20" s="36"/>
      <c r="DW20" s="36"/>
      <c r="DX20" s="36"/>
      <c r="DY20" s="36"/>
      <c r="DZ20" s="36"/>
      <c r="EA20" s="36"/>
      <c r="EB20" s="36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6"/>
      <c r="EV20" s="36"/>
      <c r="EW20" s="36"/>
      <c r="EX20" s="36"/>
      <c r="EY20" s="36"/>
      <c r="EZ20" s="36"/>
      <c r="FA20" s="36"/>
      <c r="FB20" s="36"/>
      <c r="FC20" s="36"/>
      <c r="FD20" s="36"/>
      <c r="FE20" s="36"/>
      <c r="FF20" s="36"/>
      <c r="FG20" s="36"/>
      <c r="FH20" s="36"/>
      <c r="FI20" s="36"/>
      <c r="FJ20" s="36"/>
      <c r="FK20" s="36"/>
      <c r="FL20" s="36"/>
      <c r="FM20" s="36"/>
      <c r="FN20" s="36"/>
      <c r="FO20" s="36"/>
      <c r="FP20" s="36"/>
      <c r="FQ20" s="36"/>
      <c r="FR20" s="36"/>
      <c r="FS20" s="36"/>
      <c r="FT20" s="36"/>
      <c r="FU20" s="36"/>
      <c r="FV20" s="36"/>
      <c r="FW20" s="36"/>
      <c r="FX20" s="36"/>
      <c r="FY20" s="36"/>
      <c r="FZ20" s="36"/>
      <c r="GA20" s="36"/>
      <c r="GB20" s="36"/>
      <c r="GC20" s="36"/>
      <c r="GD20" s="36"/>
      <c r="GE20" s="36"/>
      <c r="GF20" s="36"/>
      <c r="GG20" s="36"/>
      <c r="GH20" s="36"/>
      <c r="GI20" s="36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  <c r="IG20" s="36"/>
      <c r="IH20" s="36"/>
      <c r="II20" s="36"/>
      <c r="IJ20" s="36"/>
      <c r="IK20" s="36"/>
      <c r="IL20" s="36"/>
      <c r="IM20" s="36"/>
      <c r="IN20" s="36"/>
      <c r="IO20" s="36"/>
      <c r="IP20" s="36"/>
      <c r="IQ20" s="36"/>
      <c r="IR20" s="36"/>
      <c r="IS20" s="36"/>
      <c r="IT20" s="36"/>
      <c r="IU20" s="36"/>
      <c r="IV20" s="36"/>
      <c r="IW20" s="36"/>
      <c r="IX20" s="36"/>
      <c r="IY20" s="36"/>
      <c r="IZ20" s="36"/>
      <c r="JA20" s="36"/>
      <c r="JB20" s="36"/>
      <c r="JC20" s="36"/>
      <c r="JD20" s="36"/>
      <c r="JE20" s="36"/>
      <c r="JF20" s="36"/>
      <c r="JG20" s="36"/>
      <c r="JH20" s="36"/>
      <c r="JI20" s="36"/>
      <c r="JJ20" s="36"/>
      <c r="JK20" s="36"/>
      <c r="JL20" s="36"/>
      <c r="JM20" s="36"/>
      <c r="JN20" s="36"/>
      <c r="JO20" s="36"/>
      <c r="JP20" s="36"/>
      <c r="JQ20" s="36"/>
      <c r="JR20" s="36"/>
      <c r="JS20" s="36"/>
      <c r="JT20" s="36"/>
      <c r="JU20" s="36"/>
      <c r="JV20" s="36"/>
      <c r="JW20" s="36"/>
      <c r="JX20" s="36"/>
      <c r="JY20" s="36"/>
      <c r="JZ20" s="36"/>
      <c r="KA20" s="36"/>
      <c r="KB20" s="36"/>
      <c r="KC20" s="36"/>
      <c r="KD20" s="36"/>
      <c r="KE20" s="36"/>
      <c r="KF20" s="36"/>
      <c r="KG20" s="36"/>
      <c r="KH20" s="36"/>
      <c r="KI20" s="36"/>
      <c r="KJ20" s="36"/>
      <c r="KK20" s="36"/>
      <c r="KL20" s="36"/>
      <c r="KM20" s="36"/>
      <c r="KN20" s="36"/>
      <c r="KO20" s="36"/>
      <c r="KP20" s="36"/>
      <c r="KQ20" s="36"/>
      <c r="KR20" s="36"/>
      <c r="KS20" s="36"/>
      <c r="KT20" s="36"/>
      <c r="KU20" s="36"/>
      <c r="KV20" s="36"/>
      <c r="KW20" s="36"/>
      <c r="KX20" s="36"/>
      <c r="KY20" s="36"/>
      <c r="KZ20" s="36"/>
      <c r="LA20" s="36"/>
      <c r="LB20" s="36"/>
      <c r="LC20" s="36"/>
      <c r="LD20" s="36"/>
      <c r="LE20" s="36"/>
      <c r="LF20" s="36"/>
      <c r="LG20" s="36"/>
      <c r="LH20" s="36"/>
      <c r="LI20" s="36"/>
      <c r="LJ20" s="36"/>
      <c r="LK20" s="36"/>
      <c r="LL20" s="36"/>
      <c r="LM20" s="36"/>
      <c r="LN20" s="36"/>
      <c r="LO20" s="36"/>
      <c r="LP20" s="36"/>
      <c r="LQ20" s="36"/>
      <c r="LR20" s="36"/>
      <c r="LS20" s="36"/>
      <c r="LT20" s="36"/>
      <c r="LU20" s="36"/>
      <c r="LV20" s="36"/>
      <c r="LW20" s="36"/>
      <c r="LX20" s="36"/>
      <c r="LY20" s="36"/>
      <c r="LZ20" s="36"/>
      <c r="MA20" s="36"/>
      <c r="MB20" s="36"/>
      <c r="MC20" s="36"/>
      <c r="MD20" s="36"/>
      <c r="ME20" s="36"/>
      <c r="MF20" s="36"/>
      <c r="MG20" s="36"/>
      <c r="MH20" s="36"/>
      <c r="MI20" s="36"/>
      <c r="MJ20" s="36"/>
      <c r="MK20" s="36"/>
      <c r="ML20" s="36"/>
      <c r="MM20" s="36"/>
      <c r="MN20" s="36"/>
      <c r="MO20" s="36"/>
      <c r="MP20" s="36"/>
      <c r="MQ20" s="36"/>
      <c r="MR20" s="36"/>
      <c r="MS20" s="36"/>
      <c r="MT20" s="36"/>
      <c r="MU20" s="36"/>
      <c r="MV20" s="36"/>
      <c r="MW20" s="36"/>
      <c r="MX20" s="36"/>
      <c r="MY20" s="36"/>
      <c r="MZ20" s="36"/>
      <c r="NA20" s="36"/>
      <c r="NB20" s="36"/>
      <c r="NC20" s="36"/>
      <c r="ND20" s="36"/>
      <c r="NE20" s="36"/>
      <c r="NF20" s="36"/>
      <c r="NG20" s="36"/>
    </row>
    <row r="21" spans="1:371" x14ac:dyDescent="0.25">
      <c r="A21" s="48" t="str">
        <f t="shared" si="375"/>
        <v>NOM19  P.</v>
      </c>
      <c r="B21" s="49">
        <f>IFERROR(VLOOKUP(C21,Paramètres!A:E,4,0),"")</f>
        <v>430</v>
      </c>
      <c r="C21" s="50" t="str">
        <f>IF(Paramètres!A20="","",Paramètres!A20)</f>
        <v>NOM19 P</v>
      </c>
      <c r="D21" s="36"/>
      <c r="E21" s="36"/>
      <c r="F21" s="36"/>
      <c r="G21" s="33"/>
      <c r="H21" s="33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/>
      <c r="DC21" s="36"/>
      <c r="DD21" s="36"/>
      <c r="DE21" s="36"/>
      <c r="DF21" s="36"/>
      <c r="DG21" s="36"/>
      <c r="DH21" s="36"/>
      <c r="DI21" s="36"/>
      <c r="DJ21" s="36"/>
      <c r="DK21" s="36"/>
      <c r="DL21" s="36"/>
      <c r="DM21" s="36"/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36"/>
      <c r="EQ21" s="36"/>
      <c r="ER21" s="36"/>
      <c r="ES21" s="36"/>
      <c r="ET21" s="36"/>
      <c r="EU21" s="36"/>
      <c r="EV21" s="36"/>
      <c r="EW21" s="36"/>
      <c r="EX21" s="36"/>
      <c r="EY21" s="36"/>
      <c r="EZ21" s="36"/>
      <c r="FA21" s="36"/>
      <c r="FB21" s="36"/>
      <c r="FC21" s="36"/>
      <c r="FD21" s="36"/>
      <c r="FE21" s="36"/>
      <c r="FF21" s="36"/>
      <c r="FG21" s="36"/>
      <c r="FH21" s="36"/>
      <c r="FI21" s="36"/>
      <c r="FJ21" s="36"/>
      <c r="FK21" s="36"/>
      <c r="FL21" s="36"/>
      <c r="FM21" s="36"/>
      <c r="FN21" s="36"/>
      <c r="FO21" s="36"/>
      <c r="FP21" s="36"/>
      <c r="FQ21" s="36"/>
      <c r="FR21" s="36"/>
      <c r="FS21" s="36"/>
      <c r="FT21" s="36"/>
      <c r="FU21" s="36"/>
      <c r="FV21" s="36"/>
      <c r="FW21" s="36"/>
      <c r="FX21" s="36"/>
      <c r="FY21" s="36"/>
      <c r="FZ21" s="36"/>
      <c r="GA21" s="36"/>
      <c r="GB21" s="36"/>
      <c r="GC21" s="36"/>
      <c r="GD21" s="36"/>
      <c r="GE21" s="36"/>
      <c r="GF21" s="36"/>
      <c r="GG21" s="36"/>
      <c r="GH21" s="36"/>
      <c r="GI21" s="36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  <c r="IG21" s="36"/>
      <c r="IH21" s="36"/>
      <c r="II21" s="36"/>
      <c r="IJ21" s="36"/>
      <c r="IK21" s="36"/>
      <c r="IL21" s="36"/>
      <c r="IM21" s="36"/>
      <c r="IN21" s="36"/>
      <c r="IO21" s="36"/>
      <c r="IP21" s="36"/>
      <c r="IQ21" s="36"/>
      <c r="IR21" s="36"/>
      <c r="IS21" s="36"/>
      <c r="IT21" s="36"/>
      <c r="IU21" s="36"/>
      <c r="IV21" s="36"/>
      <c r="IW21" s="36"/>
      <c r="IX21" s="36"/>
      <c r="IY21" s="36"/>
      <c r="IZ21" s="36"/>
      <c r="JA21" s="36"/>
      <c r="JB21" s="36"/>
      <c r="JC21" s="36"/>
      <c r="JD21" s="36"/>
      <c r="JE21" s="36"/>
      <c r="JF21" s="36"/>
      <c r="JG21" s="36"/>
      <c r="JH21" s="36"/>
      <c r="JI21" s="36"/>
      <c r="JJ21" s="36"/>
      <c r="JK21" s="36"/>
      <c r="JL21" s="36"/>
      <c r="JM21" s="36"/>
      <c r="JN21" s="36"/>
      <c r="JO21" s="36"/>
      <c r="JP21" s="36"/>
      <c r="JQ21" s="36"/>
      <c r="JR21" s="36"/>
      <c r="JS21" s="36"/>
      <c r="JT21" s="36"/>
      <c r="JU21" s="36"/>
      <c r="JV21" s="36"/>
      <c r="JW21" s="36"/>
      <c r="JX21" s="36"/>
      <c r="JY21" s="36"/>
      <c r="JZ21" s="36"/>
      <c r="KA21" s="36"/>
      <c r="KB21" s="36"/>
      <c r="KC21" s="36"/>
      <c r="KD21" s="36"/>
      <c r="KE21" s="36"/>
      <c r="KF21" s="36"/>
      <c r="KG21" s="36"/>
      <c r="KH21" s="36"/>
      <c r="KI21" s="36"/>
      <c r="KJ21" s="36"/>
      <c r="KK21" s="36"/>
      <c r="KL21" s="36"/>
      <c r="KM21" s="36"/>
      <c r="KN21" s="36"/>
      <c r="KO21" s="36"/>
      <c r="KP21" s="36"/>
      <c r="KQ21" s="36"/>
      <c r="KR21" s="36"/>
      <c r="KS21" s="36"/>
      <c r="KT21" s="36"/>
      <c r="KU21" s="36"/>
      <c r="KV21" s="36"/>
      <c r="KW21" s="36"/>
      <c r="KX21" s="36"/>
      <c r="KY21" s="36"/>
      <c r="KZ21" s="36"/>
      <c r="LA21" s="36"/>
      <c r="LB21" s="36"/>
      <c r="LC21" s="36"/>
      <c r="LD21" s="36"/>
      <c r="LE21" s="36"/>
      <c r="LF21" s="36"/>
      <c r="LG21" s="36"/>
      <c r="LH21" s="36"/>
      <c r="LI21" s="36"/>
      <c r="LJ21" s="36"/>
      <c r="LK21" s="36"/>
      <c r="LL21" s="36"/>
      <c r="LM21" s="36"/>
      <c r="LN21" s="36"/>
      <c r="LO21" s="36"/>
      <c r="LP21" s="36"/>
      <c r="LQ21" s="36"/>
      <c r="LR21" s="36"/>
      <c r="LS21" s="36"/>
      <c r="LT21" s="36"/>
      <c r="LU21" s="36"/>
      <c r="LV21" s="36"/>
      <c r="LW21" s="36"/>
      <c r="LX21" s="36"/>
      <c r="LY21" s="36"/>
      <c r="LZ21" s="36"/>
      <c r="MA21" s="36"/>
      <c r="MB21" s="36"/>
      <c r="MC21" s="36"/>
      <c r="MD21" s="36"/>
      <c r="ME21" s="36"/>
      <c r="MF21" s="36"/>
      <c r="MG21" s="36"/>
      <c r="MH21" s="36"/>
      <c r="MI21" s="36"/>
      <c r="MJ21" s="36"/>
      <c r="MK21" s="36"/>
      <c r="ML21" s="36"/>
      <c r="MM21" s="36"/>
      <c r="MN21" s="36"/>
      <c r="MO21" s="36"/>
      <c r="MP21" s="36"/>
      <c r="MQ21" s="36"/>
      <c r="MR21" s="36"/>
      <c r="MS21" s="36"/>
      <c r="MT21" s="36"/>
      <c r="MU21" s="36"/>
      <c r="MV21" s="36"/>
      <c r="MW21" s="36"/>
      <c r="MX21" s="36"/>
      <c r="MY21" s="36"/>
      <c r="MZ21" s="36"/>
      <c r="NA21" s="36"/>
      <c r="NB21" s="36"/>
      <c r="NC21" s="36"/>
      <c r="ND21" s="36"/>
      <c r="NE21" s="36"/>
      <c r="NF21" s="36"/>
      <c r="NG21" s="36"/>
    </row>
    <row r="22" spans="1:371" x14ac:dyDescent="0.25">
      <c r="A22" s="48" t="str">
        <f t="shared" si="375"/>
        <v>NOM20  P.</v>
      </c>
      <c r="B22" s="49">
        <f>IFERROR(VLOOKUP(C22,Paramètres!A:E,4,0),"")</f>
        <v>431</v>
      </c>
      <c r="C22" s="50" t="str">
        <f>IF(Paramètres!A21="","",Paramètres!A21)</f>
        <v>NOM20 P</v>
      </c>
      <c r="D22" s="36"/>
      <c r="E22" s="36"/>
      <c r="F22" s="36"/>
      <c r="G22" s="33"/>
      <c r="H22" s="33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  <c r="CB22" s="36"/>
      <c r="CC22" s="36"/>
      <c r="CD22" s="36"/>
      <c r="CE22" s="36"/>
      <c r="CF22" s="36"/>
      <c r="CG22" s="36"/>
      <c r="CH22" s="36"/>
      <c r="CI22" s="36"/>
      <c r="CJ22" s="36"/>
      <c r="CK22" s="36"/>
      <c r="CL22" s="36"/>
      <c r="CM22" s="36"/>
      <c r="CN22" s="36"/>
      <c r="CO22" s="36"/>
      <c r="CP22" s="36"/>
      <c r="CQ22" s="36"/>
      <c r="CR22" s="36"/>
      <c r="CS22" s="36"/>
      <c r="CT22" s="36"/>
      <c r="CU22" s="36"/>
      <c r="CV22" s="36"/>
      <c r="CW22" s="36"/>
      <c r="CX22" s="36"/>
      <c r="CY22" s="36"/>
      <c r="CZ22" s="36"/>
      <c r="DA22" s="36"/>
      <c r="DB22" s="36"/>
      <c r="DC22" s="36"/>
      <c r="DD22" s="36"/>
      <c r="DE22" s="36"/>
      <c r="DF22" s="36"/>
      <c r="DG22" s="36"/>
      <c r="DH22" s="36"/>
      <c r="DI22" s="36"/>
      <c r="DJ22" s="36"/>
      <c r="DK22" s="36"/>
      <c r="DL22" s="36"/>
      <c r="DM22" s="36"/>
      <c r="DN22" s="36"/>
      <c r="DO22" s="36"/>
      <c r="DP22" s="36"/>
      <c r="DQ22" s="36"/>
      <c r="DR22" s="36"/>
      <c r="DS22" s="36"/>
      <c r="DT22" s="36"/>
      <c r="DU22" s="36"/>
      <c r="DV22" s="36"/>
      <c r="DW22" s="36"/>
      <c r="DX22" s="36"/>
      <c r="DY22" s="36"/>
      <c r="DZ22" s="36"/>
      <c r="EA22" s="36"/>
      <c r="EB22" s="36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6"/>
      <c r="EV22" s="36"/>
      <c r="EW22" s="36"/>
      <c r="EX22" s="36"/>
      <c r="EY22" s="36"/>
      <c r="EZ22" s="36"/>
      <c r="FA22" s="36"/>
      <c r="FB22" s="36"/>
      <c r="FC22" s="36"/>
      <c r="FD22" s="36"/>
      <c r="FE22" s="36"/>
      <c r="FF22" s="36"/>
      <c r="FG22" s="36"/>
      <c r="FH22" s="36"/>
      <c r="FI22" s="36"/>
      <c r="FJ22" s="36"/>
      <c r="FK22" s="36"/>
      <c r="FL22" s="36"/>
      <c r="FM22" s="36"/>
      <c r="FN22" s="36"/>
      <c r="FO22" s="36"/>
      <c r="FP22" s="36"/>
      <c r="FQ22" s="36"/>
      <c r="FR22" s="36"/>
      <c r="FS22" s="36"/>
      <c r="FT22" s="36"/>
      <c r="FU22" s="36"/>
      <c r="FV22" s="36"/>
      <c r="FW22" s="36"/>
      <c r="FX22" s="36"/>
      <c r="FY22" s="36"/>
      <c r="FZ22" s="36"/>
      <c r="GA22" s="36"/>
      <c r="GB22" s="36"/>
      <c r="GC22" s="36"/>
      <c r="GD22" s="36"/>
      <c r="GE22" s="36"/>
      <c r="GF22" s="36"/>
      <c r="GG22" s="36"/>
      <c r="GH22" s="36"/>
      <c r="GI22" s="36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  <c r="IG22" s="36"/>
      <c r="IH22" s="36"/>
      <c r="II22" s="36"/>
      <c r="IJ22" s="36"/>
      <c r="IK22" s="36"/>
      <c r="IL22" s="36"/>
      <c r="IM22" s="36"/>
      <c r="IN22" s="36"/>
      <c r="IO22" s="36"/>
      <c r="IP22" s="36"/>
      <c r="IQ22" s="36"/>
      <c r="IR22" s="36"/>
      <c r="IS22" s="36"/>
      <c r="IT22" s="36"/>
      <c r="IU22" s="36"/>
      <c r="IV22" s="36"/>
      <c r="IW22" s="36"/>
      <c r="IX22" s="36"/>
      <c r="IY22" s="36"/>
      <c r="IZ22" s="36"/>
      <c r="JA22" s="36"/>
      <c r="JB22" s="36"/>
      <c r="JC22" s="36"/>
      <c r="JD22" s="36"/>
      <c r="JE22" s="36"/>
      <c r="JF22" s="36"/>
      <c r="JG22" s="36"/>
      <c r="JH22" s="36"/>
      <c r="JI22" s="36"/>
      <c r="JJ22" s="36"/>
      <c r="JK22" s="36"/>
      <c r="JL22" s="36"/>
      <c r="JM22" s="36"/>
      <c r="JN22" s="36"/>
      <c r="JO22" s="36"/>
      <c r="JP22" s="36"/>
      <c r="JQ22" s="36"/>
      <c r="JR22" s="36"/>
      <c r="JS22" s="36"/>
      <c r="JT22" s="36"/>
      <c r="JU22" s="36"/>
      <c r="JV22" s="36"/>
      <c r="JW22" s="36"/>
      <c r="JX22" s="36"/>
      <c r="JY22" s="36"/>
      <c r="JZ22" s="36"/>
      <c r="KA22" s="36"/>
      <c r="KB22" s="36"/>
      <c r="KC22" s="36"/>
      <c r="KD22" s="36"/>
      <c r="KE22" s="36"/>
      <c r="KF22" s="36"/>
      <c r="KG22" s="36"/>
      <c r="KH22" s="36"/>
      <c r="KI22" s="36"/>
      <c r="KJ22" s="36"/>
      <c r="KK22" s="36"/>
      <c r="KL22" s="36"/>
      <c r="KM22" s="36"/>
      <c r="KN22" s="36"/>
      <c r="KO22" s="36"/>
      <c r="KP22" s="36"/>
      <c r="KQ22" s="36"/>
      <c r="KR22" s="36"/>
      <c r="KS22" s="36"/>
      <c r="KT22" s="36"/>
      <c r="KU22" s="36"/>
      <c r="KV22" s="36"/>
      <c r="KW22" s="36"/>
      <c r="KX22" s="36"/>
      <c r="KY22" s="36"/>
      <c r="KZ22" s="36"/>
      <c r="LA22" s="36"/>
      <c r="LB22" s="36"/>
      <c r="LC22" s="36"/>
      <c r="LD22" s="36"/>
      <c r="LE22" s="36"/>
      <c r="LF22" s="36"/>
      <c r="LG22" s="36"/>
      <c r="LH22" s="36"/>
      <c r="LI22" s="36"/>
      <c r="LJ22" s="36"/>
      <c r="LK22" s="36"/>
      <c r="LL22" s="36"/>
      <c r="LM22" s="36"/>
      <c r="LN22" s="36"/>
      <c r="LO22" s="36"/>
      <c r="LP22" s="36"/>
      <c r="LQ22" s="36"/>
      <c r="LR22" s="36"/>
      <c r="LS22" s="36"/>
      <c r="LT22" s="36"/>
      <c r="LU22" s="36"/>
      <c r="LV22" s="36"/>
      <c r="LW22" s="36"/>
      <c r="LX22" s="36"/>
      <c r="LY22" s="36"/>
      <c r="LZ22" s="36"/>
      <c r="MA22" s="36"/>
      <c r="MB22" s="36"/>
      <c r="MC22" s="36"/>
      <c r="MD22" s="36"/>
      <c r="ME22" s="36"/>
      <c r="MF22" s="36"/>
      <c r="MG22" s="36"/>
      <c r="MH22" s="36"/>
      <c r="MI22" s="36"/>
      <c r="MJ22" s="36"/>
      <c r="MK22" s="36"/>
      <c r="ML22" s="36"/>
      <c r="MM22" s="36"/>
      <c r="MN22" s="36"/>
      <c r="MO22" s="36"/>
      <c r="MP22" s="36"/>
      <c r="MQ22" s="36"/>
      <c r="MR22" s="36"/>
      <c r="MS22" s="36"/>
      <c r="MT22" s="36"/>
      <c r="MU22" s="36"/>
      <c r="MV22" s="36"/>
      <c r="MW22" s="36"/>
      <c r="MX22" s="36"/>
      <c r="MY22" s="36"/>
      <c r="MZ22" s="36"/>
      <c r="NA22" s="36"/>
      <c r="NB22" s="36"/>
      <c r="NC22" s="36"/>
      <c r="ND22" s="36"/>
      <c r="NE22" s="36"/>
      <c r="NF22" s="36"/>
      <c r="NG22" s="36"/>
    </row>
    <row r="23" spans="1:371" x14ac:dyDescent="0.25">
      <c r="A23" s="48" t="str">
        <f t="shared" si="375"/>
        <v>NOM21  P.</v>
      </c>
      <c r="B23" s="49">
        <f>IFERROR(VLOOKUP(C23,Paramètres!A:E,4,0),"")</f>
        <v>432</v>
      </c>
      <c r="C23" s="50" t="str">
        <f>IF(Paramètres!A22="","",Paramètres!A22)</f>
        <v>NOM21 P</v>
      </c>
      <c r="D23" s="36"/>
      <c r="E23" s="36"/>
      <c r="F23" s="36"/>
      <c r="G23" s="33"/>
      <c r="H23" s="33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/>
      <c r="DE23" s="36"/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6"/>
      <c r="EV23" s="36"/>
      <c r="EW23" s="36"/>
      <c r="EX23" s="36"/>
      <c r="EY23" s="36"/>
      <c r="EZ23" s="36"/>
      <c r="FA23" s="36"/>
      <c r="FB23" s="36"/>
      <c r="FC23" s="36"/>
      <c r="FD23" s="36"/>
      <c r="FE23" s="36"/>
      <c r="FF23" s="36"/>
      <c r="FG23" s="36"/>
      <c r="FH23" s="36"/>
      <c r="FI23" s="36"/>
      <c r="FJ23" s="36"/>
      <c r="FK23" s="36"/>
      <c r="FL23" s="36"/>
      <c r="FM23" s="36"/>
      <c r="FN23" s="36"/>
      <c r="FO23" s="36"/>
      <c r="FP23" s="36"/>
      <c r="FQ23" s="36"/>
      <c r="FR23" s="36"/>
      <c r="FS23" s="36"/>
      <c r="FT23" s="36"/>
      <c r="FU23" s="36"/>
      <c r="FV23" s="36"/>
      <c r="FW23" s="36"/>
      <c r="FX23" s="36"/>
      <c r="FY23" s="36"/>
      <c r="FZ23" s="36"/>
      <c r="GA23" s="36"/>
      <c r="GB23" s="36"/>
      <c r="GC23" s="36"/>
      <c r="GD23" s="36"/>
      <c r="GE23" s="36"/>
      <c r="GF23" s="36"/>
      <c r="GG23" s="36"/>
      <c r="GH23" s="36"/>
      <c r="GI23" s="36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  <c r="IG23" s="36"/>
      <c r="IH23" s="36"/>
      <c r="II23" s="36"/>
      <c r="IJ23" s="36"/>
      <c r="IK23" s="36"/>
      <c r="IL23" s="36"/>
      <c r="IM23" s="36"/>
      <c r="IN23" s="36"/>
      <c r="IO23" s="36"/>
      <c r="IP23" s="36"/>
      <c r="IQ23" s="36"/>
      <c r="IR23" s="36"/>
      <c r="IS23" s="36"/>
      <c r="IT23" s="36"/>
      <c r="IU23" s="36"/>
      <c r="IV23" s="36"/>
      <c r="IW23" s="36"/>
      <c r="IX23" s="36"/>
      <c r="IY23" s="36"/>
      <c r="IZ23" s="36"/>
      <c r="JA23" s="36"/>
      <c r="JB23" s="36"/>
      <c r="JC23" s="36"/>
      <c r="JD23" s="36"/>
      <c r="JE23" s="36"/>
      <c r="JF23" s="36"/>
      <c r="JG23" s="36"/>
      <c r="JH23" s="36"/>
      <c r="JI23" s="36"/>
      <c r="JJ23" s="36"/>
      <c r="JK23" s="36"/>
      <c r="JL23" s="36"/>
      <c r="JM23" s="36"/>
      <c r="JN23" s="36"/>
      <c r="JO23" s="36"/>
      <c r="JP23" s="36"/>
      <c r="JQ23" s="36"/>
      <c r="JR23" s="36"/>
      <c r="JS23" s="36"/>
      <c r="JT23" s="36"/>
      <c r="JU23" s="36"/>
      <c r="JV23" s="36"/>
      <c r="JW23" s="36"/>
      <c r="JX23" s="36"/>
      <c r="JY23" s="36"/>
      <c r="JZ23" s="36"/>
      <c r="KA23" s="36"/>
      <c r="KB23" s="36"/>
      <c r="KC23" s="36"/>
      <c r="KD23" s="36"/>
      <c r="KE23" s="36"/>
      <c r="KF23" s="36"/>
      <c r="KG23" s="36"/>
      <c r="KH23" s="36"/>
      <c r="KI23" s="36"/>
      <c r="KJ23" s="36"/>
      <c r="KK23" s="36"/>
      <c r="KL23" s="36"/>
      <c r="KM23" s="36"/>
      <c r="KN23" s="36"/>
      <c r="KO23" s="36"/>
      <c r="KP23" s="36"/>
      <c r="KQ23" s="36"/>
      <c r="KR23" s="36"/>
      <c r="KS23" s="36"/>
      <c r="KT23" s="36"/>
      <c r="KU23" s="36"/>
      <c r="KV23" s="36"/>
      <c r="KW23" s="36"/>
      <c r="KX23" s="36"/>
      <c r="KY23" s="36"/>
      <c r="KZ23" s="36"/>
      <c r="LA23" s="36"/>
      <c r="LB23" s="36"/>
      <c r="LC23" s="36"/>
      <c r="LD23" s="36"/>
      <c r="LE23" s="36"/>
      <c r="LF23" s="36"/>
      <c r="LG23" s="36"/>
      <c r="LH23" s="36"/>
      <c r="LI23" s="36"/>
      <c r="LJ23" s="36"/>
      <c r="LK23" s="36"/>
      <c r="LL23" s="36"/>
      <c r="LM23" s="36"/>
      <c r="LN23" s="36"/>
      <c r="LO23" s="36"/>
      <c r="LP23" s="36"/>
      <c r="LQ23" s="36"/>
      <c r="LR23" s="36"/>
      <c r="LS23" s="36"/>
      <c r="LT23" s="36"/>
      <c r="LU23" s="36"/>
      <c r="LV23" s="36"/>
      <c r="LW23" s="36"/>
      <c r="LX23" s="36"/>
      <c r="LY23" s="36"/>
      <c r="LZ23" s="36"/>
      <c r="MA23" s="36"/>
      <c r="MB23" s="36"/>
      <c r="MC23" s="36"/>
      <c r="MD23" s="36"/>
      <c r="ME23" s="36"/>
      <c r="MF23" s="36"/>
      <c r="MG23" s="36"/>
      <c r="MH23" s="36"/>
      <c r="MI23" s="36"/>
      <c r="MJ23" s="36"/>
      <c r="MK23" s="36"/>
      <c r="ML23" s="36"/>
      <c r="MM23" s="36"/>
      <c r="MN23" s="36"/>
      <c r="MO23" s="36"/>
      <c r="MP23" s="36"/>
      <c r="MQ23" s="36"/>
      <c r="MR23" s="36"/>
      <c r="MS23" s="36"/>
      <c r="MT23" s="36"/>
      <c r="MU23" s="36"/>
      <c r="MV23" s="36"/>
      <c r="MW23" s="36"/>
      <c r="MX23" s="36"/>
      <c r="MY23" s="36"/>
      <c r="MZ23" s="36"/>
      <c r="NA23" s="36"/>
      <c r="NB23" s="36"/>
      <c r="NC23" s="36"/>
      <c r="ND23" s="36"/>
      <c r="NE23" s="36"/>
      <c r="NF23" s="36"/>
      <c r="NG23" s="36"/>
    </row>
    <row r="24" spans="1:371" x14ac:dyDescent="0.25">
      <c r="A24" s="48" t="str">
        <f t="shared" si="375"/>
        <v>NOM22  P.</v>
      </c>
      <c r="B24" s="49">
        <f>IFERROR(VLOOKUP(C24,Paramètres!A:E,4,0),"")</f>
        <v>433</v>
      </c>
      <c r="C24" s="50" t="str">
        <f>IF(Paramètres!A23="","",Paramètres!A23)</f>
        <v>NOM22 P</v>
      </c>
      <c r="D24" s="36"/>
      <c r="E24" s="36"/>
      <c r="F24" s="36"/>
      <c r="G24" s="33"/>
      <c r="H24" s="33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6"/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/>
      <c r="DI24" s="36"/>
      <c r="DJ24" s="36"/>
      <c r="DK24" s="36"/>
      <c r="DL24" s="36"/>
      <c r="DM24" s="36"/>
      <c r="DN24" s="36"/>
      <c r="DO24" s="36"/>
      <c r="DP24" s="36"/>
      <c r="DQ24" s="36"/>
      <c r="DR24" s="36"/>
      <c r="DS24" s="36"/>
      <c r="DT24" s="36"/>
      <c r="DU24" s="36"/>
      <c r="DV24" s="36"/>
      <c r="DW24" s="36"/>
      <c r="DX24" s="36"/>
      <c r="DY24" s="36"/>
      <c r="DZ24" s="36"/>
      <c r="EA24" s="36"/>
      <c r="EB24" s="36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6"/>
      <c r="EV24" s="36"/>
      <c r="EW24" s="36"/>
      <c r="EX24" s="36"/>
      <c r="EY24" s="36"/>
      <c r="EZ24" s="36"/>
      <c r="FA24" s="36"/>
      <c r="FB24" s="36"/>
      <c r="FC24" s="36"/>
      <c r="FD24" s="36"/>
      <c r="FE24" s="36"/>
      <c r="FF24" s="36"/>
      <c r="FG24" s="36"/>
      <c r="FH24" s="36"/>
      <c r="FI24" s="36"/>
      <c r="FJ24" s="36"/>
      <c r="FK24" s="36"/>
      <c r="FL24" s="36"/>
      <c r="FM24" s="36"/>
      <c r="FN24" s="36"/>
      <c r="FO24" s="36"/>
      <c r="FP24" s="36"/>
      <c r="FQ24" s="36"/>
      <c r="FR24" s="36"/>
      <c r="FS24" s="36"/>
      <c r="FT24" s="36"/>
      <c r="FU24" s="36"/>
      <c r="FV24" s="36"/>
      <c r="FW24" s="36"/>
      <c r="FX24" s="36"/>
      <c r="FY24" s="36"/>
      <c r="FZ24" s="36"/>
      <c r="GA24" s="36"/>
      <c r="GB24" s="36"/>
      <c r="GC24" s="36"/>
      <c r="GD24" s="36"/>
      <c r="GE24" s="36"/>
      <c r="GF24" s="36"/>
      <c r="GG24" s="36"/>
      <c r="GH24" s="36"/>
      <c r="GI24" s="36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  <c r="IG24" s="36"/>
      <c r="IH24" s="36"/>
      <c r="II24" s="36"/>
      <c r="IJ24" s="36"/>
      <c r="IK24" s="36"/>
      <c r="IL24" s="36"/>
      <c r="IM24" s="36"/>
      <c r="IN24" s="36"/>
      <c r="IO24" s="36"/>
      <c r="IP24" s="36"/>
      <c r="IQ24" s="36"/>
      <c r="IR24" s="36"/>
      <c r="IS24" s="36"/>
      <c r="IT24" s="36"/>
      <c r="IU24" s="36"/>
      <c r="IV24" s="36"/>
      <c r="IW24" s="36"/>
      <c r="IX24" s="36"/>
      <c r="IY24" s="36"/>
      <c r="IZ24" s="36"/>
      <c r="JA24" s="36"/>
      <c r="JB24" s="36"/>
      <c r="JC24" s="36"/>
      <c r="JD24" s="36"/>
      <c r="JE24" s="36"/>
      <c r="JF24" s="36"/>
      <c r="JG24" s="36"/>
      <c r="JH24" s="36"/>
      <c r="JI24" s="36"/>
      <c r="JJ24" s="36"/>
      <c r="JK24" s="36"/>
      <c r="JL24" s="36"/>
      <c r="JM24" s="36"/>
      <c r="JN24" s="36"/>
      <c r="JO24" s="36"/>
      <c r="JP24" s="36"/>
      <c r="JQ24" s="36"/>
      <c r="JR24" s="36"/>
      <c r="JS24" s="36"/>
      <c r="JT24" s="36"/>
      <c r="JU24" s="36"/>
      <c r="JV24" s="36"/>
      <c r="JW24" s="36"/>
      <c r="JX24" s="36"/>
      <c r="JY24" s="36"/>
      <c r="JZ24" s="36"/>
      <c r="KA24" s="36"/>
      <c r="KB24" s="36"/>
      <c r="KC24" s="36"/>
      <c r="KD24" s="36"/>
      <c r="KE24" s="36"/>
      <c r="KF24" s="36"/>
      <c r="KG24" s="36"/>
      <c r="KH24" s="36"/>
      <c r="KI24" s="36"/>
      <c r="KJ24" s="36"/>
      <c r="KK24" s="36"/>
      <c r="KL24" s="36"/>
      <c r="KM24" s="36"/>
      <c r="KN24" s="36"/>
      <c r="KO24" s="36"/>
      <c r="KP24" s="36"/>
      <c r="KQ24" s="36"/>
      <c r="KR24" s="36"/>
      <c r="KS24" s="36"/>
      <c r="KT24" s="36"/>
      <c r="KU24" s="36"/>
      <c r="KV24" s="36"/>
      <c r="KW24" s="36"/>
      <c r="KX24" s="36"/>
      <c r="KY24" s="36"/>
      <c r="KZ24" s="36"/>
      <c r="LA24" s="36"/>
      <c r="LB24" s="36"/>
      <c r="LC24" s="36"/>
      <c r="LD24" s="36"/>
      <c r="LE24" s="36"/>
      <c r="LF24" s="36"/>
      <c r="LG24" s="36"/>
      <c r="LH24" s="36"/>
      <c r="LI24" s="36"/>
      <c r="LJ24" s="36"/>
      <c r="LK24" s="36"/>
      <c r="LL24" s="36"/>
      <c r="LM24" s="36"/>
      <c r="LN24" s="36"/>
      <c r="LO24" s="36"/>
      <c r="LP24" s="36"/>
      <c r="LQ24" s="36"/>
      <c r="LR24" s="36"/>
      <c r="LS24" s="36"/>
      <c r="LT24" s="36"/>
      <c r="LU24" s="36"/>
      <c r="LV24" s="36"/>
      <c r="LW24" s="36"/>
      <c r="LX24" s="36"/>
      <c r="LY24" s="36"/>
      <c r="LZ24" s="36"/>
      <c r="MA24" s="36"/>
      <c r="MB24" s="36"/>
      <c r="MC24" s="36"/>
      <c r="MD24" s="36"/>
      <c r="ME24" s="36"/>
      <c r="MF24" s="36"/>
      <c r="MG24" s="36"/>
      <c r="MH24" s="36"/>
      <c r="MI24" s="36"/>
      <c r="MJ24" s="36"/>
      <c r="MK24" s="36"/>
      <c r="ML24" s="36"/>
      <c r="MM24" s="36"/>
      <c r="MN24" s="36"/>
      <c r="MO24" s="36"/>
      <c r="MP24" s="36"/>
      <c r="MQ24" s="36"/>
      <c r="MR24" s="36"/>
      <c r="MS24" s="36"/>
      <c r="MT24" s="36"/>
      <c r="MU24" s="36"/>
      <c r="MV24" s="36"/>
      <c r="MW24" s="36"/>
      <c r="MX24" s="36"/>
      <c r="MY24" s="36"/>
      <c r="MZ24" s="36"/>
      <c r="NA24" s="36"/>
      <c r="NB24" s="36"/>
      <c r="NC24" s="36"/>
      <c r="ND24" s="36"/>
      <c r="NE24" s="36"/>
      <c r="NF24" s="36"/>
      <c r="NG24" s="36"/>
    </row>
    <row r="25" spans="1:371" x14ac:dyDescent="0.25">
      <c r="A25" s="48" t="str">
        <f t="shared" si="375"/>
        <v>NOM23  P.</v>
      </c>
      <c r="B25" s="49">
        <f>IFERROR(VLOOKUP(C25,Paramètres!A:E,4,0),"")</f>
        <v>434</v>
      </c>
      <c r="C25" s="50" t="str">
        <f>IF(Paramètres!A24="","",Paramètres!A24)</f>
        <v>NOM23 P</v>
      </c>
      <c r="D25" s="36"/>
      <c r="E25" s="36"/>
      <c r="F25" s="36"/>
      <c r="G25" s="33"/>
      <c r="H25" s="33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/>
      <c r="DM25" s="36"/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6"/>
      <c r="EV25" s="36"/>
      <c r="EW25" s="36"/>
      <c r="EX25" s="36"/>
      <c r="EY25" s="36"/>
      <c r="EZ25" s="36"/>
      <c r="FA25" s="36"/>
      <c r="FB25" s="36"/>
      <c r="FC25" s="36"/>
      <c r="FD25" s="36"/>
      <c r="FE25" s="36"/>
      <c r="FF25" s="36"/>
      <c r="FG25" s="36"/>
      <c r="FH25" s="36"/>
      <c r="FI25" s="36"/>
      <c r="FJ25" s="36"/>
      <c r="FK25" s="36"/>
      <c r="FL25" s="36"/>
      <c r="FM25" s="36"/>
      <c r="FN25" s="36"/>
      <c r="FO25" s="36"/>
      <c r="FP25" s="36"/>
      <c r="FQ25" s="36"/>
      <c r="FR25" s="36"/>
      <c r="FS25" s="36"/>
      <c r="FT25" s="36"/>
      <c r="FU25" s="36"/>
      <c r="FV25" s="36"/>
      <c r="FW25" s="36"/>
      <c r="FX25" s="36"/>
      <c r="FY25" s="36"/>
      <c r="FZ25" s="36"/>
      <c r="GA25" s="36"/>
      <c r="GB25" s="36"/>
      <c r="GC25" s="36"/>
      <c r="GD25" s="36"/>
      <c r="GE25" s="36"/>
      <c r="GF25" s="36"/>
      <c r="GG25" s="36"/>
      <c r="GH25" s="36"/>
      <c r="GI25" s="36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  <c r="IG25" s="36"/>
      <c r="IH25" s="36"/>
      <c r="II25" s="36"/>
      <c r="IJ25" s="36"/>
      <c r="IK25" s="36"/>
      <c r="IL25" s="36"/>
      <c r="IM25" s="36"/>
      <c r="IN25" s="36"/>
      <c r="IO25" s="36"/>
      <c r="IP25" s="36"/>
      <c r="IQ25" s="36"/>
      <c r="IR25" s="36"/>
      <c r="IS25" s="36"/>
      <c r="IT25" s="36"/>
      <c r="IU25" s="36"/>
      <c r="IV25" s="36"/>
      <c r="IW25" s="36"/>
      <c r="IX25" s="36"/>
      <c r="IY25" s="36"/>
      <c r="IZ25" s="36"/>
      <c r="JA25" s="36"/>
      <c r="JB25" s="36"/>
      <c r="JC25" s="36"/>
      <c r="JD25" s="36"/>
      <c r="JE25" s="36"/>
      <c r="JF25" s="36"/>
      <c r="JG25" s="36"/>
      <c r="JH25" s="36"/>
      <c r="JI25" s="36"/>
      <c r="JJ25" s="36"/>
      <c r="JK25" s="36"/>
      <c r="JL25" s="36"/>
      <c r="JM25" s="36"/>
      <c r="JN25" s="36"/>
      <c r="JO25" s="36"/>
      <c r="JP25" s="36"/>
      <c r="JQ25" s="36"/>
      <c r="JR25" s="36"/>
      <c r="JS25" s="36"/>
      <c r="JT25" s="36"/>
      <c r="JU25" s="36"/>
      <c r="JV25" s="36"/>
      <c r="JW25" s="36"/>
      <c r="JX25" s="36"/>
      <c r="JY25" s="36"/>
      <c r="JZ25" s="36"/>
      <c r="KA25" s="36"/>
      <c r="KB25" s="36"/>
      <c r="KC25" s="36"/>
      <c r="KD25" s="36"/>
      <c r="KE25" s="36"/>
      <c r="KF25" s="36"/>
      <c r="KG25" s="36"/>
      <c r="KH25" s="36"/>
      <c r="KI25" s="36"/>
      <c r="KJ25" s="36"/>
      <c r="KK25" s="36"/>
      <c r="KL25" s="36"/>
      <c r="KM25" s="36"/>
      <c r="KN25" s="36"/>
      <c r="KO25" s="36"/>
      <c r="KP25" s="36"/>
      <c r="KQ25" s="36"/>
      <c r="KR25" s="36"/>
      <c r="KS25" s="36"/>
      <c r="KT25" s="36"/>
      <c r="KU25" s="36"/>
      <c r="KV25" s="36"/>
      <c r="KW25" s="36"/>
      <c r="KX25" s="36"/>
      <c r="KY25" s="36"/>
      <c r="KZ25" s="36"/>
      <c r="LA25" s="36"/>
      <c r="LB25" s="36"/>
      <c r="LC25" s="36"/>
      <c r="LD25" s="36"/>
      <c r="LE25" s="36"/>
      <c r="LF25" s="36"/>
      <c r="LG25" s="36"/>
      <c r="LH25" s="36"/>
      <c r="LI25" s="36"/>
      <c r="LJ25" s="36"/>
      <c r="LK25" s="36"/>
      <c r="LL25" s="36"/>
      <c r="LM25" s="36"/>
      <c r="LN25" s="36"/>
      <c r="LO25" s="36"/>
      <c r="LP25" s="36"/>
      <c r="LQ25" s="36"/>
      <c r="LR25" s="36"/>
      <c r="LS25" s="36"/>
      <c r="LT25" s="36"/>
      <c r="LU25" s="36"/>
      <c r="LV25" s="36"/>
      <c r="LW25" s="36"/>
      <c r="LX25" s="36"/>
      <c r="LY25" s="36"/>
      <c r="LZ25" s="36"/>
      <c r="MA25" s="36"/>
      <c r="MB25" s="36"/>
      <c r="MC25" s="36"/>
      <c r="MD25" s="36"/>
      <c r="ME25" s="36"/>
      <c r="MF25" s="36"/>
      <c r="MG25" s="36"/>
      <c r="MH25" s="36"/>
      <c r="MI25" s="36"/>
      <c r="MJ25" s="36"/>
      <c r="MK25" s="36"/>
      <c r="ML25" s="36"/>
      <c r="MM25" s="36"/>
      <c r="MN25" s="36"/>
      <c r="MO25" s="36"/>
      <c r="MP25" s="36"/>
      <c r="MQ25" s="36"/>
      <c r="MR25" s="36"/>
      <c r="MS25" s="36"/>
      <c r="MT25" s="36"/>
      <c r="MU25" s="36"/>
      <c r="MV25" s="36"/>
      <c r="MW25" s="36"/>
      <c r="MX25" s="36"/>
      <c r="MY25" s="36"/>
      <c r="MZ25" s="36"/>
      <c r="NA25" s="36"/>
      <c r="NB25" s="36"/>
      <c r="NC25" s="36"/>
      <c r="ND25" s="36"/>
      <c r="NE25" s="36"/>
      <c r="NF25" s="36"/>
      <c r="NG25" s="36"/>
    </row>
    <row r="26" spans="1:371" x14ac:dyDescent="0.25">
      <c r="A26" s="48" t="str">
        <f t="shared" si="375"/>
        <v>NOM24  P.</v>
      </c>
      <c r="B26" s="49">
        <f>IFERROR(VLOOKUP(C26,Paramètres!A:E,4,0),"")</f>
        <v>435</v>
      </c>
      <c r="C26" s="50" t="str">
        <f>IF(Paramètres!A25="","",Paramètres!A25)</f>
        <v>NOM24 P</v>
      </c>
      <c r="D26" s="36"/>
      <c r="E26" s="36"/>
      <c r="F26" s="36"/>
      <c r="G26" s="33"/>
      <c r="H26" s="33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36"/>
      <c r="DL26" s="36"/>
      <c r="DM26" s="36"/>
      <c r="DN26" s="36"/>
      <c r="DO26" s="36"/>
      <c r="DP26" s="36"/>
      <c r="DQ26" s="36"/>
      <c r="DR26" s="36"/>
      <c r="DS26" s="36"/>
      <c r="DT26" s="36"/>
      <c r="DU26" s="36"/>
      <c r="DV26" s="36"/>
      <c r="DW26" s="36"/>
      <c r="DX26" s="36"/>
      <c r="DY26" s="36"/>
      <c r="DZ26" s="36"/>
      <c r="EA26" s="36"/>
      <c r="EB26" s="36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6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6"/>
      <c r="FM26" s="36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6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  <c r="IG26" s="36"/>
      <c r="IH26" s="36"/>
      <c r="II26" s="36"/>
      <c r="IJ26" s="36"/>
      <c r="IK26" s="36"/>
      <c r="IL26" s="36"/>
      <c r="IM26" s="36"/>
      <c r="IN26" s="36"/>
      <c r="IO26" s="36"/>
      <c r="IP26" s="36"/>
      <c r="IQ26" s="36"/>
      <c r="IR26" s="36"/>
      <c r="IS26" s="36"/>
      <c r="IT26" s="36"/>
      <c r="IU26" s="36"/>
      <c r="IV26" s="36"/>
      <c r="IW26" s="36"/>
      <c r="IX26" s="36"/>
      <c r="IY26" s="36"/>
      <c r="IZ26" s="36"/>
      <c r="JA26" s="36"/>
      <c r="JB26" s="36"/>
      <c r="JC26" s="36"/>
      <c r="JD26" s="36"/>
      <c r="JE26" s="36"/>
      <c r="JF26" s="36"/>
      <c r="JG26" s="36"/>
      <c r="JH26" s="36"/>
      <c r="JI26" s="36"/>
      <c r="JJ26" s="36"/>
      <c r="JK26" s="36"/>
      <c r="JL26" s="36"/>
      <c r="JM26" s="36"/>
      <c r="JN26" s="36"/>
      <c r="JO26" s="36"/>
      <c r="JP26" s="36"/>
      <c r="JQ26" s="36"/>
      <c r="JR26" s="36"/>
      <c r="JS26" s="36"/>
      <c r="JT26" s="36"/>
      <c r="JU26" s="36"/>
      <c r="JV26" s="36"/>
      <c r="JW26" s="36"/>
      <c r="JX26" s="36"/>
      <c r="JY26" s="36"/>
      <c r="JZ26" s="36"/>
      <c r="KA26" s="36"/>
      <c r="KB26" s="36"/>
      <c r="KC26" s="36"/>
      <c r="KD26" s="36"/>
      <c r="KE26" s="36"/>
      <c r="KF26" s="36"/>
      <c r="KG26" s="36"/>
      <c r="KH26" s="36"/>
      <c r="KI26" s="36"/>
      <c r="KJ26" s="36"/>
      <c r="KK26" s="36"/>
      <c r="KL26" s="36"/>
      <c r="KM26" s="36"/>
      <c r="KN26" s="36"/>
      <c r="KO26" s="36"/>
      <c r="KP26" s="36"/>
      <c r="KQ26" s="36"/>
      <c r="KR26" s="36"/>
      <c r="KS26" s="36"/>
      <c r="KT26" s="36"/>
      <c r="KU26" s="36"/>
      <c r="KV26" s="36"/>
      <c r="KW26" s="36"/>
      <c r="KX26" s="36"/>
      <c r="KY26" s="36"/>
      <c r="KZ26" s="36"/>
      <c r="LA26" s="36"/>
      <c r="LB26" s="36"/>
      <c r="LC26" s="36"/>
      <c r="LD26" s="36"/>
      <c r="LE26" s="36"/>
      <c r="LF26" s="36"/>
      <c r="LG26" s="36"/>
      <c r="LH26" s="36"/>
      <c r="LI26" s="36"/>
      <c r="LJ26" s="36"/>
      <c r="LK26" s="36"/>
      <c r="LL26" s="36"/>
      <c r="LM26" s="36"/>
      <c r="LN26" s="36"/>
      <c r="LO26" s="36"/>
      <c r="LP26" s="36"/>
      <c r="LQ26" s="36"/>
      <c r="LR26" s="36"/>
      <c r="LS26" s="36"/>
      <c r="LT26" s="36"/>
      <c r="LU26" s="36"/>
      <c r="LV26" s="36"/>
      <c r="LW26" s="36"/>
      <c r="LX26" s="36"/>
      <c r="LY26" s="36"/>
      <c r="LZ26" s="36"/>
      <c r="MA26" s="36"/>
      <c r="MB26" s="36"/>
      <c r="MC26" s="36"/>
      <c r="MD26" s="36"/>
      <c r="ME26" s="36"/>
      <c r="MF26" s="36"/>
      <c r="MG26" s="36"/>
      <c r="MH26" s="36"/>
      <c r="MI26" s="36"/>
      <c r="MJ26" s="36"/>
      <c r="MK26" s="36"/>
      <c r="ML26" s="36"/>
      <c r="MM26" s="36"/>
      <c r="MN26" s="36"/>
      <c r="MO26" s="36"/>
      <c r="MP26" s="36"/>
      <c r="MQ26" s="36"/>
      <c r="MR26" s="36"/>
      <c r="MS26" s="36"/>
      <c r="MT26" s="36"/>
      <c r="MU26" s="36"/>
      <c r="MV26" s="36"/>
      <c r="MW26" s="36"/>
      <c r="MX26" s="36"/>
      <c r="MY26" s="36"/>
      <c r="MZ26" s="36"/>
      <c r="NA26" s="36"/>
      <c r="NB26" s="36"/>
      <c r="NC26" s="36"/>
      <c r="ND26" s="36"/>
      <c r="NE26" s="36"/>
      <c r="NF26" s="36"/>
      <c r="NG26" s="36"/>
    </row>
    <row r="27" spans="1:371" x14ac:dyDescent="0.25">
      <c r="A27" s="48" t="str">
        <f t="shared" si="375"/>
        <v>NOM25  P.</v>
      </c>
      <c r="B27" s="49">
        <f>IFERROR(VLOOKUP(C27,Paramètres!A:E,4,0),"")</f>
        <v>436</v>
      </c>
      <c r="C27" s="50" t="str">
        <f>IF(Paramètres!A26="","",Paramètres!A26)</f>
        <v>NOM25 P</v>
      </c>
      <c r="D27" s="36"/>
      <c r="E27" s="36"/>
      <c r="F27" s="36"/>
      <c r="G27" s="33"/>
      <c r="H27" s="33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</row>
    <row r="28" spans="1:371" x14ac:dyDescent="0.25">
      <c r="A28" s="48" t="str">
        <f t="shared" si="375"/>
        <v/>
      </c>
      <c r="B28" s="49" t="str">
        <f>IFERROR(VLOOKUP(C28,Paramètres!A:E,4,0),"")</f>
        <v/>
      </c>
      <c r="C28" s="50" t="e">
        <f>IF(Paramètres!#REF!="","",Paramètres!#REF!)</f>
        <v>#REF!</v>
      </c>
      <c r="D28" s="36"/>
      <c r="E28" s="36"/>
      <c r="F28" s="36"/>
      <c r="G28" s="33"/>
      <c r="H28" s="33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6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6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36"/>
      <c r="II28" s="36"/>
      <c r="IJ28" s="36"/>
      <c r="IK28" s="36"/>
      <c r="IL28" s="36"/>
      <c r="IM28" s="36"/>
      <c r="IN28" s="36"/>
      <c r="IO28" s="36"/>
      <c r="IP28" s="36"/>
      <c r="IQ28" s="36"/>
      <c r="IR28" s="36"/>
      <c r="IS28" s="36"/>
      <c r="IT28" s="36"/>
      <c r="IU28" s="36"/>
      <c r="IV28" s="36"/>
      <c r="IW28" s="36"/>
      <c r="IX28" s="36"/>
      <c r="IY28" s="36"/>
      <c r="IZ28" s="36"/>
      <c r="JA28" s="36"/>
      <c r="JB28" s="36"/>
      <c r="JC28" s="36"/>
      <c r="JD28" s="36"/>
      <c r="JE28" s="36"/>
      <c r="JF28" s="36"/>
      <c r="JG28" s="36"/>
      <c r="JH28" s="36"/>
      <c r="JI28" s="36"/>
      <c r="JJ28" s="36"/>
      <c r="JK28" s="36"/>
      <c r="JL28" s="36"/>
      <c r="JM28" s="36"/>
      <c r="JN28" s="36"/>
      <c r="JO28" s="36"/>
      <c r="JP28" s="36"/>
      <c r="JQ28" s="36"/>
      <c r="JR28" s="36"/>
      <c r="JS28" s="36"/>
      <c r="JT28" s="36"/>
      <c r="JU28" s="36"/>
      <c r="JV28" s="36"/>
      <c r="JW28" s="36"/>
      <c r="JX28" s="36"/>
      <c r="JY28" s="36"/>
      <c r="JZ28" s="36"/>
      <c r="KA28" s="36"/>
      <c r="KB28" s="36"/>
      <c r="KC28" s="36"/>
      <c r="KD28" s="36"/>
      <c r="KE28" s="36"/>
      <c r="KF28" s="36"/>
      <c r="KG28" s="36"/>
      <c r="KH28" s="36"/>
      <c r="KI28" s="36"/>
      <c r="KJ28" s="36"/>
      <c r="KK28" s="36"/>
      <c r="KL28" s="36"/>
      <c r="KM28" s="36"/>
      <c r="KN28" s="36"/>
      <c r="KO28" s="36"/>
      <c r="KP28" s="36"/>
      <c r="KQ28" s="36"/>
      <c r="KR28" s="36"/>
      <c r="KS28" s="36"/>
      <c r="KT28" s="36"/>
      <c r="KU28" s="36"/>
      <c r="KV28" s="36"/>
      <c r="KW28" s="36"/>
      <c r="KX28" s="36"/>
      <c r="KY28" s="36"/>
      <c r="KZ28" s="36"/>
      <c r="LA28" s="36"/>
      <c r="LB28" s="36"/>
      <c r="LC28" s="36"/>
      <c r="LD28" s="36"/>
      <c r="LE28" s="36"/>
      <c r="LF28" s="36"/>
      <c r="LG28" s="36"/>
      <c r="LH28" s="36"/>
      <c r="LI28" s="36"/>
      <c r="LJ28" s="36"/>
      <c r="LK28" s="36"/>
      <c r="LL28" s="36"/>
      <c r="LM28" s="36"/>
      <c r="LN28" s="36"/>
      <c r="LO28" s="36"/>
      <c r="LP28" s="36"/>
      <c r="LQ28" s="36"/>
      <c r="LR28" s="36"/>
      <c r="LS28" s="36"/>
      <c r="LT28" s="36"/>
      <c r="LU28" s="36"/>
      <c r="LV28" s="36"/>
      <c r="LW28" s="36"/>
      <c r="LX28" s="36"/>
      <c r="LY28" s="36"/>
      <c r="LZ28" s="36"/>
      <c r="MA28" s="36"/>
      <c r="MB28" s="36"/>
      <c r="MC28" s="36"/>
      <c r="MD28" s="36"/>
      <c r="ME28" s="36"/>
      <c r="MF28" s="36"/>
      <c r="MG28" s="36"/>
      <c r="MH28" s="36"/>
      <c r="MI28" s="36"/>
      <c r="MJ28" s="36"/>
      <c r="MK28" s="36"/>
      <c r="ML28" s="36"/>
      <c r="MM28" s="36"/>
      <c r="MN28" s="36"/>
      <c r="MO28" s="36"/>
      <c r="MP28" s="36"/>
      <c r="MQ28" s="36"/>
      <c r="MR28" s="36"/>
      <c r="MS28" s="36"/>
      <c r="MT28" s="36"/>
      <c r="MU28" s="36"/>
      <c r="MV28" s="36"/>
      <c r="MW28" s="36"/>
      <c r="MX28" s="36"/>
      <c r="MY28" s="36"/>
      <c r="MZ28" s="36"/>
      <c r="NA28" s="36"/>
      <c r="NB28" s="36"/>
      <c r="NC28" s="36"/>
      <c r="ND28" s="36"/>
      <c r="NE28" s="36"/>
      <c r="NF28" s="36"/>
      <c r="NG28" s="36"/>
    </row>
    <row r="29" spans="1:371" x14ac:dyDescent="0.25">
      <c r="A29" s="48" t="str">
        <f t="shared" si="375"/>
        <v/>
      </c>
      <c r="B29" s="49" t="str">
        <f>IFERROR(VLOOKUP(C29,Paramètres!A:E,4,0),"")</f>
        <v/>
      </c>
      <c r="C29" s="50" t="e">
        <f>IF(Paramètres!#REF!="","",Paramètres!#REF!)</f>
        <v>#REF!</v>
      </c>
      <c r="D29" s="36"/>
      <c r="E29" s="36"/>
      <c r="F29" s="36"/>
      <c r="G29" s="33"/>
      <c r="H29" s="33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</row>
    <row r="30" spans="1:371" x14ac:dyDescent="0.25">
      <c r="A30" s="48" t="str">
        <f t="shared" si="375"/>
        <v/>
      </c>
      <c r="B30" s="49" t="str">
        <f>IFERROR(VLOOKUP(C30,Paramètres!A:E,4,0),"")</f>
        <v/>
      </c>
      <c r="C30" s="50" t="e">
        <f>IF(Paramètres!#REF!="","",Paramètres!#REF!)</f>
        <v>#REF!</v>
      </c>
      <c r="D30" s="36"/>
      <c r="E30" s="36"/>
      <c r="F30" s="36"/>
      <c r="G30" s="33"/>
      <c r="H30" s="33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6"/>
      <c r="DX30" s="36"/>
      <c r="DY30" s="36"/>
      <c r="DZ30" s="36"/>
      <c r="EA30" s="36"/>
      <c r="EB30" s="36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6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6"/>
      <c r="FM30" s="36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6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  <c r="IG30" s="36"/>
      <c r="IH30" s="36"/>
      <c r="II30" s="36"/>
      <c r="IJ30" s="36"/>
      <c r="IK30" s="36"/>
      <c r="IL30" s="36"/>
      <c r="IM30" s="36"/>
      <c r="IN30" s="36"/>
      <c r="IO30" s="36"/>
      <c r="IP30" s="36"/>
      <c r="IQ30" s="36"/>
      <c r="IR30" s="36"/>
      <c r="IS30" s="36"/>
      <c r="IT30" s="36"/>
      <c r="IU30" s="36"/>
      <c r="IV30" s="36"/>
      <c r="IW30" s="36"/>
      <c r="IX30" s="36"/>
      <c r="IY30" s="36"/>
      <c r="IZ30" s="36"/>
      <c r="JA30" s="36"/>
      <c r="JB30" s="36"/>
      <c r="JC30" s="36"/>
      <c r="JD30" s="36"/>
      <c r="JE30" s="36"/>
      <c r="JF30" s="36"/>
      <c r="JG30" s="36"/>
      <c r="JH30" s="36"/>
      <c r="JI30" s="36"/>
      <c r="JJ30" s="36"/>
      <c r="JK30" s="36"/>
      <c r="JL30" s="36"/>
      <c r="JM30" s="36"/>
      <c r="JN30" s="36"/>
      <c r="JO30" s="36"/>
      <c r="JP30" s="36"/>
      <c r="JQ30" s="36"/>
      <c r="JR30" s="36"/>
      <c r="JS30" s="36"/>
      <c r="JT30" s="36"/>
      <c r="JU30" s="36"/>
      <c r="JV30" s="36"/>
      <c r="JW30" s="36"/>
      <c r="JX30" s="36"/>
      <c r="JY30" s="36"/>
      <c r="JZ30" s="36"/>
      <c r="KA30" s="36"/>
      <c r="KB30" s="36"/>
      <c r="KC30" s="36"/>
      <c r="KD30" s="36"/>
      <c r="KE30" s="36"/>
      <c r="KF30" s="36"/>
      <c r="KG30" s="36"/>
      <c r="KH30" s="36"/>
      <c r="KI30" s="36"/>
      <c r="KJ30" s="36"/>
      <c r="KK30" s="36"/>
      <c r="KL30" s="36"/>
      <c r="KM30" s="36"/>
      <c r="KN30" s="36"/>
      <c r="KO30" s="36"/>
      <c r="KP30" s="36"/>
      <c r="KQ30" s="36"/>
      <c r="KR30" s="36"/>
      <c r="KS30" s="36"/>
      <c r="KT30" s="36"/>
      <c r="KU30" s="36"/>
      <c r="KV30" s="36"/>
      <c r="KW30" s="36"/>
      <c r="KX30" s="36"/>
      <c r="KY30" s="36"/>
      <c r="KZ30" s="36"/>
      <c r="LA30" s="36"/>
      <c r="LB30" s="36"/>
      <c r="LC30" s="36"/>
      <c r="LD30" s="36"/>
      <c r="LE30" s="36"/>
      <c r="LF30" s="36"/>
      <c r="LG30" s="36"/>
      <c r="LH30" s="36"/>
      <c r="LI30" s="36"/>
      <c r="LJ30" s="36"/>
      <c r="LK30" s="36"/>
      <c r="LL30" s="36"/>
      <c r="LM30" s="36"/>
      <c r="LN30" s="36"/>
      <c r="LO30" s="36"/>
      <c r="LP30" s="36"/>
      <c r="LQ30" s="36"/>
      <c r="LR30" s="36"/>
      <c r="LS30" s="36"/>
      <c r="LT30" s="36"/>
      <c r="LU30" s="36"/>
      <c r="LV30" s="36"/>
      <c r="LW30" s="36"/>
      <c r="LX30" s="36"/>
      <c r="LY30" s="36"/>
      <c r="LZ30" s="36"/>
      <c r="MA30" s="36"/>
      <c r="MB30" s="36"/>
      <c r="MC30" s="36"/>
      <c r="MD30" s="36"/>
      <c r="ME30" s="36"/>
      <c r="MF30" s="36"/>
      <c r="MG30" s="36"/>
      <c r="MH30" s="36"/>
      <c r="MI30" s="36"/>
      <c r="MJ30" s="36"/>
      <c r="MK30" s="36"/>
      <c r="ML30" s="36"/>
      <c r="MM30" s="36"/>
      <c r="MN30" s="36"/>
      <c r="MO30" s="36"/>
      <c r="MP30" s="36"/>
      <c r="MQ30" s="36"/>
      <c r="MR30" s="36"/>
      <c r="MS30" s="36"/>
      <c r="MT30" s="36"/>
      <c r="MU30" s="36"/>
      <c r="MV30" s="36"/>
      <c r="MW30" s="36"/>
      <c r="MX30" s="36"/>
      <c r="MY30" s="36"/>
      <c r="MZ30" s="36"/>
      <c r="NA30" s="36"/>
      <c r="NB30" s="36"/>
      <c r="NC30" s="36"/>
      <c r="ND30" s="36"/>
      <c r="NE30" s="36"/>
      <c r="NF30" s="36"/>
      <c r="NG30" s="36"/>
    </row>
    <row r="31" spans="1:371" x14ac:dyDescent="0.25">
      <c r="A31" s="48" t="str">
        <f t="shared" si="375"/>
        <v/>
      </c>
      <c r="B31" s="49" t="str">
        <f>IFERROR(VLOOKUP(C31,Paramètres!A:E,4,0),"")</f>
        <v/>
      </c>
      <c r="C31" s="50" t="e">
        <f>IF(Paramètres!#REF!="","",Paramètres!#REF!)</f>
        <v>#REF!</v>
      </c>
      <c r="D31" s="36"/>
      <c r="E31" s="36"/>
      <c r="F31" s="36"/>
      <c r="G31" s="33"/>
      <c r="H31" s="33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6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6"/>
      <c r="FM31" s="36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6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  <c r="IG31" s="36"/>
      <c r="IH31" s="36"/>
      <c r="II31" s="36"/>
      <c r="IJ31" s="36"/>
      <c r="IK31" s="36"/>
      <c r="IL31" s="36"/>
      <c r="IM31" s="36"/>
      <c r="IN31" s="36"/>
      <c r="IO31" s="36"/>
      <c r="IP31" s="36"/>
      <c r="IQ31" s="36"/>
      <c r="IR31" s="36"/>
      <c r="IS31" s="36"/>
      <c r="IT31" s="36"/>
      <c r="IU31" s="36"/>
      <c r="IV31" s="36"/>
      <c r="IW31" s="36"/>
      <c r="IX31" s="36"/>
      <c r="IY31" s="36"/>
      <c r="IZ31" s="36"/>
      <c r="JA31" s="36"/>
      <c r="JB31" s="36"/>
      <c r="JC31" s="36"/>
      <c r="JD31" s="36"/>
      <c r="JE31" s="36"/>
      <c r="JF31" s="36"/>
      <c r="JG31" s="36"/>
      <c r="JH31" s="36"/>
      <c r="JI31" s="36"/>
      <c r="JJ31" s="36"/>
      <c r="JK31" s="36"/>
      <c r="JL31" s="36"/>
      <c r="JM31" s="36"/>
      <c r="JN31" s="36"/>
      <c r="JO31" s="36"/>
      <c r="JP31" s="36"/>
      <c r="JQ31" s="36"/>
      <c r="JR31" s="36"/>
      <c r="JS31" s="36"/>
      <c r="JT31" s="36"/>
      <c r="JU31" s="36"/>
      <c r="JV31" s="36"/>
      <c r="JW31" s="36"/>
      <c r="JX31" s="36"/>
      <c r="JY31" s="36"/>
      <c r="JZ31" s="36"/>
      <c r="KA31" s="36"/>
      <c r="KB31" s="36"/>
      <c r="KC31" s="36"/>
      <c r="KD31" s="36"/>
      <c r="KE31" s="36"/>
      <c r="KF31" s="36"/>
      <c r="KG31" s="36"/>
      <c r="KH31" s="36"/>
      <c r="KI31" s="36"/>
      <c r="KJ31" s="36"/>
      <c r="KK31" s="36"/>
      <c r="KL31" s="36"/>
      <c r="KM31" s="36"/>
      <c r="KN31" s="36"/>
      <c r="KO31" s="36"/>
      <c r="KP31" s="36"/>
      <c r="KQ31" s="36"/>
      <c r="KR31" s="36"/>
      <c r="KS31" s="36"/>
      <c r="KT31" s="36"/>
      <c r="KU31" s="36"/>
      <c r="KV31" s="36"/>
      <c r="KW31" s="36"/>
      <c r="KX31" s="36"/>
      <c r="KY31" s="36"/>
      <c r="KZ31" s="36"/>
      <c r="LA31" s="36"/>
      <c r="LB31" s="36"/>
      <c r="LC31" s="36"/>
      <c r="LD31" s="36"/>
      <c r="LE31" s="36"/>
      <c r="LF31" s="36"/>
      <c r="LG31" s="36"/>
      <c r="LH31" s="36"/>
      <c r="LI31" s="36"/>
      <c r="LJ31" s="36"/>
      <c r="LK31" s="36"/>
      <c r="LL31" s="36"/>
      <c r="LM31" s="36"/>
      <c r="LN31" s="36"/>
      <c r="LO31" s="36"/>
      <c r="LP31" s="36"/>
      <c r="LQ31" s="36"/>
      <c r="LR31" s="36"/>
      <c r="LS31" s="36"/>
      <c r="LT31" s="36"/>
      <c r="LU31" s="36"/>
      <c r="LV31" s="36"/>
      <c r="LW31" s="36"/>
      <c r="LX31" s="36"/>
      <c r="LY31" s="36"/>
      <c r="LZ31" s="36"/>
      <c r="MA31" s="36"/>
      <c r="MB31" s="36"/>
      <c r="MC31" s="36"/>
      <c r="MD31" s="36"/>
      <c r="ME31" s="36"/>
      <c r="MF31" s="36"/>
      <c r="MG31" s="36"/>
      <c r="MH31" s="36"/>
      <c r="MI31" s="36"/>
      <c r="MJ31" s="36"/>
      <c r="MK31" s="36"/>
      <c r="ML31" s="36"/>
      <c r="MM31" s="36"/>
      <c r="MN31" s="36"/>
      <c r="MO31" s="36"/>
      <c r="MP31" s="36"/>
      <c r="MQ31" s="36"/>
      <c r="MR31" s="36"/>
      <c r="MS31" s="36"/>
      <c r="MT31" s="36"/>
      <c r="MU31" s="36"/>
      <c r="MV31" s="36"/>
      <c r="MW31" s="36"/>
      <c r="MX31" s="36"/>
      <c r="MY31" s="36"/>
      <c r="MZ31" s="36"/>
      <c r="NA31" s="36"/>
      <c r="NB31" s="36"/>
      <c r="NC31" s="36"/>
      <c r="ND31" s="36"/>
      <c r="NE31" s="36"/>
      <c r="NF31" s="36"/>
      <c r="NG31" s="36"/>
    </row>
    <row r="32" spans="1:371" x14ac:dyDescent="0.25">
      <c r="A32" s="48" t="str">
        <f t="shared" si="375"/>
        <v/>
      </c>
      <c r="B32" s="49" t="str">
        <f>IFERROR(VLOOKUP(C32,Paramètres!A:E,4,0),"")</f>
        <v/>
      </c>
      <c r="C32" s="50" t="e">
        <f>IF(Paramètres!#REF!="","",Paramètres!#REF!)</f>
        <v>#REF!</v>
      </c>
      <c r="D32" s="36"/>
      <c r="E32" s="36"/>
      <c r="F32" s="36"/>
      <c r="G32" s="33"/>
      <c r="H32" s="33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6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6"/>
      <c r="FM32" s="36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6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  <c r="IG32" s="36"/>
      <c r="IH32" s="36"/>
      <c r="II32" s="36"/>
      <c r="IJ32" s="36"/>
      <c r="IK32" s="36"/>
      <c r="IL32" s="36"/>
      <c r="IM32" s="36"/>
      <c r="IN32" s="36"/>
      <c r="IO32" s="36"/>
      <c r="IP32" s="36"/>
      <c r="IQ32" s="36"/>
      <c r="IR32" s="36"/>
      <c r="IS32" s="36"/>
      <c r="IT32" s="36"/>
      <c r="IU32" s="36"/>
      <c r="IV32" s="36"/>
      <c r="IW32" s="36"/>
      <c r="IX32" s="36"/>
      <c r="IY32" s="36"/>
      <c r="IZ32" s="36"/>
      <c r="JA32" s="36"/>
      <c r="JB32" s="36"/>
      <c r="JC32" s="36"/>
      <c r="JD32" s="36"/>
      <c r="JE32" s="36"/>
      <c r="JF32" s="36"/>
      <c r="JG32" s="36"/>
      <c r="JH32" s="36"/>
      <c r="JI32" s="36"/>
      <c r="JJ32" s="36"/>
      <c r="JK32" s="36"/>
      <c r="JL32" s="36"/>
      <c r="JM32" s="36"/>
      <c r="JN32" s="36"/>
      <c r="JO32" s="36"/>
      <c r="JP32" s="36"/>
      <c r="JQ32" s="36"/>
      <c r="JR32" s="36"/>
      <c r="JS32" s="36"/>
      <c r="JT32" s="36"/>
      <c r="JU32" s="36"/>
      <c r="JV32" s="36"/>
      <c r="JW32" s="36"/>
      <c r="JX32" s="36"/>
      <c r="JY32" s="36"/>
      <c r="JZ32" s="36"/>
      <c r="KA32" s="36"/>
      <c r="KB32" s="36"/>
      <c r="KC32" s="36"/>
      <c r="KD32" s="36"/>
      <c r="KE32" s="36"/>
      <c r="KF32" s="36"/>
      <c r="KG32" s="36"/>
      <c r="KH32" s="36"/>
      <c r="KI32" s="36"/>
      <c r="KJ32" s="36"/>
      <c r="KK32" s="36"/>
      <c r="KL32" s="36"/>
      <c r="KM32" s="36"/>
      <c r="KN32" s="36"/>
      <c r="KO32" s="36"/>
      <c r="KP32" s="36"/>
      <c r="KQ32" s="36"/>
      <c r="KR32" s="36"/>
      <c r="KS32" s="36"/>
      <c r="KT32" s="36"/>
      <c r="KU32" s="36"/>
      <c r="KV32" s="36"/>
      <c r="KW32" s="36"/>
      <c r="KX32" s="36"/>
      <c r="KY32" s="36"/>
      <c r="KZ32" s="36"/>
      <c r="LA32" s="36"/>
      <c r="LB32" s="36"/>
      <c r="LC32" s="36"/>
      <c r="LD32" s="36"/>
      <c r="LE32" s="36"/>
      <c r="LF32" s="36"/>
      <c r="LG32" s="36"/>
      <c r="LH32" s="36"/>
      <c r="LI32" s="36"/>
      <c r="LJ32" s="36"/>
      <c r="LK32" s="36"/>
      <c r="LL32" s="36"/>
      <c r="LM32" s="36"/>
      <c r="LN32" s="36"/>
      <c r="LO32" s="36"/>
      <c r="LP32" s="36"/>
      <c r="LQ32" s="36"/>
      <c r="LR32" s="36"/>
      <c r="LS32" s="36"/>
      <c r="LT32" s="36"/>
      <c r="LU32" s="36"/>
      <c r="LV32" s="36"/>
      <c r="LW32" s="36"/>
      <c r="LX32" s="36"/>
      <c r="LY32" s="36"/>
      <c r="LZ32" s="36"/>
      <c r="MA32" s="36"/>
      <c r="MB32" s="36"/>
      <c r="MC32" s="36"/>
      <c r="MD32" s="36"/>
      <c r="ME32" s="36"/>
      <c r="MF32" s="36"/>
      <c r="MG32" s="36"/>
      <c r="MH32" s="36"/>
      <c r="MI32" s="36"/>
      <c r="MJ32" s="36"/>
      <c r="MK32" s="36"/>
      <c r="ML32" s="36"/>
      <c r="MM32" s="36"/>
      <c r="MN32" s="36"/>
      <c r="MO32" s="36"/>
      <c r="MP32" s="36"/>
      <c r="MQ32" s="36"/>
      <c r="MR32" s="36"/>
      <c r="MS32" s="36"/>
      <c r="MT32" s="36"/>
      <c r="MU32" s="36"/>
      <c r="MV32" s="36"/>
      <c r="MW32" s="36"/>
      <c r="MX32" s="36"/>
      <c r="MY32" s="36"/>
      <c r="MZ32" s="36"/>
      <c r="NA32" s="36"/>
      <c r="NB32" s="36"/>
      <c r="NC32" s="36"/>
      <c r="ND32" s="36"/>
      <c r="NE32" s="36"/>
      <c r="NF32" s="36"/>
      <c r="NG32" s="36"/>
    </row>
    <row r="33" spans="1:371" x14ac:dyDescent="0.25">
      <c r="A33" s="48" t="str">
        <f t="shared" si="375"/>
        <v/>
      </c>
      <c r="B33" s="49" t="str">
        <f>IFERROR(VLOOKUP(C33,Paramètres!A:E,4,0),"")</f>
        <v/>
      </c>
      <c r="C33" s="50" t="e">
        <f>IF(Paramètres!#REF!="","",Paramètres!#REF!)</f>
        <v>#REF!</v>
      </c>
      <c r="D33" s="36"/>
      <c r="E33" s="36"/>
      <c r="F33" s="36"/>
      <c r="G33" s="33"/>
      <c r="H33" s="33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6"/>
      <c r="DX33" s="36"/>
      <c r="DY33" s="36"/>
      <c r="DZ33" s="36"/>
      <c r="EA33" s="36"/>
      <c r="EB33" s="36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6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6"/>
      <c r="FM33" s="36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6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  <c r="IG33" s="36"/>
      <c r="IH33" s="36"/>
      <c r="II33" s="36"/>
      <c r="IJ33" s="36"/>
      <c r="IK33" s="36"/>
      <c r="IL33" s="36"/>
      <c r="IM33" s="36"/>
      <c r="IN33" s="36"/>
      <c r="IO33" s="36"/>
      <c r="IP33" s="36"/>
      <c r="IQ33" s="36"/>
      <c r="IR33" s="36"/>
      <c r="IS33" s="36"/>
      <c r="IT33" s="36"/>
      <c r="IU33" s="36"/>
      <c r="IV33" s="36"/>
      <c r="IW33" s="36"/>
      <c r="IX33" s="36"/>
      <c r="IY33" s="36"/>
      <c r="IZ33" s="36"/>
      <c r="JA33" s="36"/>
      <c r="JB33" s="36"/>
      <c r="JC33" s="36"/>
      <c r="JD33" s="36"/>
      <c r="JE33" s="36"/>
      <c r="JF33" s="36"/>
      <c r="JG33" s="36"/>
      <c r="JH33" s="36"/>
      <c r="JI33" s="36"/>
      <c r="JJ33" s="36"/>
      <c r="JK33" s="36"/>
      <c r="JL33" s="36"/>
      <c r="JM33" s="36"/>
      <c r="JN33" s="36"/>
      <c r="JO33" s="36"/>
      <c r="JP33" s="36"/>
      <c r="JQ33" s="36"/>
      <c r="JR33" s="36"/>
      <c r="JS33" s="36"/>
      <c r="JT33" s="36"/>
      <c r="JU33" s="36"/>
      <c r="JV33" s="36"/>
      <c r="JW33" s="36"/>
      <c r="JX33" s="36"/>
      <c r="JY33" s="36"/>
      <c r="JZ33" s="36"/>
      <c r="KA33" s="36"/>
      <c r="KB33" s="36"/>
      <c r="KC33" s="36"/>
      <c r="KD33" s="36"/>
      <c r="KE33" s="36"/>
      <c r="KF33" s="36"/>
      <c r="KG33" s="36"/>
      <c r="KH33" s="36"/>
      <c r="KI33" s="36"/>
      <c r="KJ33" s="36"/>
      <c r="KK33" s="36"/>
      <c r="KL33" s="36"/>
      <c r="KM33" s="36"/>
      <c r="KN33" s="36"/>
      <c r="KO33" s="36"/>
      <c r="KP33" s="36"/>
      <c r="KQ33" s="36"/>
      <c r="KR33" s="36"/>
      <c r="KS33" s="36"/>
      <c r="KT33" s="36"/>
      <c r="KU33" s="36"/>
      <c r="KV33" s="36"/>
      <c r="KW33" s="36"/>
      <c r="KX33" s="36"/>
      <c r="KY33" s="36"/>
      <c r="KZ33" s="36"/>
      <c r="LA33" s="36"/>
      <c r="LB33" s="36"/>
      <c r="LC33" s="36"/>
      <c r="LD33" s="36"/>
      <c r="LE33" s="36"/>
      <c r="LF33" s="36"/>
      <c r="LG33" s="36"/>
      <c r="LH33" s="36"/>
      <c r="LI33" s="36"/>
      <c r="LJ33" s="36"/>
      <c r="LK33" s="36"/>
      <c r="LL33" s="36"/>
      <c r="LM33" s="36"/>
      <c r="LN33" s="36"/>
      <c r="LO33" s="36"/>
      <c r="LP33" s="36"/>
      <c r="LQ33" s="36"/>
      <c r="LR33" s="36"/>
      <c r="LS33" s="36"/>
      <c r="LT33" s="36"/>
      <c r="LU33" s="36"/>
      <c r="LV33" s="36"/>
      <c r="LW33" s="36"/>
      <c r="LX33" s="36"/>
      <c r="LY33" s="36"/>
      <c r="LZ33" s="36"/>
      <c r="MA33" s="36"/>
      <c r="MB33" s="36"/>
      <c r="MC33" s="36"/>
      <c r="MD33" s="36"/>
      <c r="ME33" s="36"/>
      <c r="MF33" s="36"/>
      <c r="MG33" s="36"/>
      <c r="MH33" s="36"/>
      <c r="MI33" s="36"/>
      <c r="MJ33" s="36"/>
      <c r="MK33" s="36"/>
      <c r="ML33" s="36"/>
      <c r="MM33" s="36"/>
      <c r="MN33" s="36"/>
      <c r="MO33" s="36"/>
      <c r="MP33" s="36"/>
      <c r="MQ33" s="36"/>
      <c r="MR33" s="36"/>
      <c r="MS33" s="36"/>
      <c r="MT33" s="36"/>
      <c r="MU33" s="36"/>
      <c r="MV33" s="36"/>
      <c r="MW33" s="36"/>
      <c r="MX33" s="36"/>
      <c r="MY33" s="36"/>
      <c r="MZ33" s="36"/>
      <c r="NA33" s="36"/>
      <c r="NB33" s="36"/>
      <c r="NC33" s="36"/>
      <c r="ND33" s="36"/>
      <c r="NE33" s="36"/>
      <c r="NF33" s="36"/>
      <c r="NG33" s="36"/>
    </row>
    <row r="34" spans="1:371" x14ac:dyDescent="0.25">
      <c r="A34" s="48" t="str">
        <f t="shared" si="375"/>
        <v/>
      </c>
      <c r="B34" s="49" t="str">
        <f>IFERROR(VLOOKUP(C34,Paramètres!A:E,4,0),"")</f>
        <v/>
      </c>
      <c r="C34" s="50" t="e">
        <f>IF(Paramètres!#REF!="","",Paramètres!#REF!)</f>
        <v>#REF!</v>
      </c>
      <c r="D34" s="36"/>
      <c r="E34" s="36"/>
      <c r="F34" s="36"/>
      <c r="G34" s="33"/>
      <c r="H34" s="33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6"/>
      <c r="DX34" s="36"/>
      <c r="DY34" s="36"/>
      <c r="DZ34" s="36"/>
      <c r="EA34" s="36"/>
      <c r="EB34" s="36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6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6"/>
      <c r="FM34" s="36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6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  <c r="IG34" s="36"/>
      <c r="IH34" s="36"/>
      <c r="II34" s="36"/>
      <c r="IJ34" s="36"/>
      <c r="IK34" s="36"/>
      <c r="IL34" s="36"/>
      <c r="IM34" s="36"/>
      <c r="IN34" s="36"/>
      <c r="IO34" s="36"/>
      <c r="IP34" s="36"/>
      <c r="IQ34" s="36"/>
      <c r="IR34" s="36"/>
      <c r="IS34" s="36"/>
      <c r="IT34" s="36"/>
      <c r="IU34" s="36"/>
      <c r="IV34" s="36"/>
      <c r="IW34" s="36"/>
      <c r="IX34" s="36"/>
      <c r="IY34" s="36"/>
      <c r="IZ34" s="36"/>
      <c r="JA34" s="36"/>
      <c r="JB34" s="36"/>
      <c r="JC34" s="36"/>
      <c r="JD34" s="36"/>
      <c r="JE34" s="36"/>
      <c r="JF34" s="36"/>
      <c r="JG34" s="36"/>
      <c r="JH34" s="36"/>
      <c r="JI34" s="36"/>
      <c r="JJ34" s="36"/>
      <c r="JK34" s="36"/>
      <c r="JL34" s="36"/>
      <c r="JM34" s="36"/>
      <c r="JN34" s="36"/>
      <c r="JO34" s="36"/>
      <c r="JP34" s="36"/>
      <c r="JQ34" s="36"/>
      <c r="JR34" s="36"/>
      <c r="JS34" s="36"/>
      <c r="JT34" s="36"/>
      <c r="JU34" s="36"/>
      <c r="JV34" s="36"/>
      <c r="JW34" s="36"/>
      <c r="JX34" s="36"/>
      <c r="JY34" s="36"/>
      <c r="JZ34" s="36"/>
      <c r="KA34" s="36"/>
      <c r="KB34" s="36"/>
      <c r="KC34" s="36"/>
      <c r="KD34" s="36"/>
      <c r="KE34" s="36"/>
      <c r="KF34" s="36"/>
      <c r="KG34" s="36"/>
      <c r="KH34" s="36"/>
      <c r="KI34" s="36"/>
      <c r="KJ34" s="36"/>
      <c r="KK34" s="36"/>
      <c r="KL34" s="36"/>
      <c r="KM34" s="36"/>
      <c r="KN34" s="36"/>
      <c r="KO34" s="36"/>
      <c r="KP34" s="36"/>
      <c r="KQ34" s="36"/>
      <c r="KR34" s="36"/>
      <c r="KS34" s="36"/>
      <c r="KT34" s="36"/>
      <c r="KU34" s="36"/>
      <c r="KV34" s="36"/>
      <c r="KW34" s="36"/>
      <c r="KX34" s="36"/>
      <c r="KY34" s="36"/>
      <c r="KZ34" s="36"/>
      <c r="LA34" s="36"/>
      <c r="LB34" s="36"/>
      <c r="LC34" s="36"/>
      <c r="LD34" s="36"/>
      <c r="LE34" s="36"/>
      <c r="LF34" s="36"/>
      <c r="LG34" s="36"/>
      <c r="LH34" s="36"/>
      <c r="LI34" s="36"/>
      <c r="LJ34" s="36"/>
      <c r="LK34" s="36"/>
      <c r="LL34" s="36"/>
      <c r="LM34" s="36"/>
      <c r="LN34" s="36"/>
      <c r="LO34" s="36"/>
      <c r="LP34" s="36"/>
      <c r="LQ34" s="36"/>
      <c r="LR34" s="36"/>
      <c r="LS34" s="36"/>
      <c r="LT34" s="36"/>
      <c r="LU34" s="36"/>
      <c r="LV34" s="36"/>
      <c r="LW34" s="36"/>
      <c r="LX34" s="36"/>
      <c r="LY34" s="36"/>
      <c r="LZ34" s="36"/>
      <c r="MA34" s="36"/>
      <c r="MB34" s="36"/>
      <c r="MC34" s="36"/>
      <c r="MD34" s="36"/>
      <c r="ME34" s="36"/>
      <c r="MF34" s="36"/>
      <c r="MG34" s="36"/>
      <c r="MH34" s="36"/>
      <c r="MI34" s="36"/>
      <c r="MJ34" s="36"/>
      <c r="MK34" s="36"/>
      <c r="ML34" s="36"/>
      <c r="MM34" s="36"/>
      <c r="MN34" s="36"/>
      <c r="MO34" s="36"/>
      <c r="MP34" s="36"/>
      <c r="MQ34" s="36"/>
      <c r="MR34" s="36"/>
      <c r="MS34" s="36"/>
      <c r="MT34" s="36"/>
      <c r="MU34" s="36"/>
      <c r="MV34" s="36"/>
      <c r="MW34" s="36"/>
      <c r="MX34" s="36"/>
      <c r="MY34" s="36"/>
      <c r="MZ34" s="36"/>
      <c r="NA34" s="36"/>
      <c r="NB34" s="36"/>
      <c r="NC34" s="36"/>
      <c r="ND34" s="36"/>
      <c r="NE34" s="36"/>
      <c r="NF34" s="36"/>
      <c r="NG34" s="36"/>
    </row>
    <row r="35" spans="1:371" x14ac:dyDescent="0.25">
      <c r="A35" s="48" t="str">
        <f t="shared" si="375"/>
        <v/>
      </c>
      <c r="B35" s="49" t="str">
        <f>IFERROR(VLOOKUP(C35,Paramètres!A:E,4,0),"")</f>
        <v/>
      </c>
      <c r="C35" s="50" t="e">
        <f>IF(Paramètres!#REF!="","",Paramètres!#REF!)</f>
        <v>#REF!</v>
      </c>
      <c r="D35" s="36"/>
      <c r="E35" s="36"/>
      <c r="F35" s="36"/>
      <c r="G35" s="33"/>
      <c r="H35" s="33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6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6"/>
      <c r="FM35" s="36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6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  <c r="IG35" s="36"/>
      <c r="IH35" s="36"/>
      <c r="II35" s="36"/>
      <c r="IJ35" s="36"/>
      <c r="IK35" s="36"/>
      <c r="IL35" s="36"/>
      <c r="IM35" s="36"/>
      <c r="IN35" s="36"/>
      <c r="IO35" s="36"/>
      <c r="IP35" s="36"/>
      <c r="IQ35" s="36"/>
      <c r="IR35" s="36"/>
      <c r="IS35" s="36"/>
      <c r="IT35" s="36"/>
      <c r="IU35" s="36"/>
      <c r="IV35" s="36"/>
      <c r="IW35" s="36"/>
      <c r="IX35" s="36"/>
      <c r="IY35" s="36"/>
      <c r="IZ35" s="36"/>
      <c r="JA35" s="36"/>
      <c r="JB35" s="36"/>
      <c r="JC35" s="36"/>
      <c r="JD35" s="36"/>
      <c r="JE35" s="36"/>
      <c r="JF35" s="36"/>
      <c r="JG35" s="36"/>
      <c r="JH35" s="36"/>
      <c r="JI35" s="36"/>
      <c r="JJ35" s="36"/>
      <c r="JK35" s="36"/>
      <c r="JL35" s="36"/>
      <c r="JM35" s="36"/>
      <c r="JN35" s="36"/>
      <c r="JO35" s="36"/>
      <c r="JP35" s="36"/>
      <c r="JQ35" s="36"/>
      <c r="JR35" s="36"/>
      <c r="JS35" s="36"/>
      <c r="JT35" s="36"/>
      <c r="JU35" s="36"/>
      <c r="JV35" s="36"/>
      <c r="JW35" s="36"/>
      <c r="JX35" s="36"/>
      <c r="JY35" s="36"/>
      <c r="JZ35" s="36"/>
      <c r="KA35" s="36"/>
      <c r="KB35" s="36"/>
      <c r="KC35" s="36"/>
      <c r="KD35" s="36"/>
      <c r="KE35" s="36"/>
      <c r="KF35" s="36"/>
      <c r="KG35" s="36"/>
      <c r="KH35" s="36"/>
      <c r="KI35" s="36"/>
      <c r="KJ35" s="36"/>
      <c r="KK35" s="36"/>
      <c r="KL35" s="36"/>
      <c r="KM35" s="36"/>
      <c r="KN35" s="36"/>
      <c r="KO35" s="36"/>
      <c r="KP35" s="36"/>
      <c r="KQ35" s="36"/>
      <c r="KR35" s="36"/>
      <c r="KS35" s="36"/>
      <c r="KT35" s="36"/>
      <c r="KU35" s="36"/>
      <c r="KV35" s="36"/>
      <c r="KW35" s="36"/>
      <c r="KX35" s="36"/>
      <c r="KY35" s="36"/>
      <c r="KZ35" s="36"/>
      <c r="LA35" s="36"/>
      <c r="LB35" s="36"/>
      <c r="LC35" s="36"/>
      <c r="LD35" s="36"/>
      <c r="LE35" s="36"/>
      <c r="LF35" s="36"/>
      <c r="LG35" s="36"/>
      <c r="LH35" s="36"/>
      <c r="LI35" s="36"/>
      <c r="LJ35" s="36"/>
      <c r="LK35" s="36"/>
      <c r="LL35" s="36"/>
      <c r="LM35" s="36"/>
      <c r="LN35" s="36"/>
      <c r="LO35" s="36"/>
      <c r="LP35" s="36"/>
      <c r="LQ35" s="36"/>
      <c r="LR35" s="36"/>
      <c r="LS35" s="36"/>
      <c r="LT35" s="36"/>
      <c r="LU35" s="36"/>
      <c r="LV35" s="36"/>
      <c r="LW35" s="36"/>
      <c r="LX35" s="36"/>
      <c r="LY35" s="36"/>
      <c r="LZ35" s="36"/>
      <c r="MA35" s="36"/>
      <c r="MB35" s="36"/>
      <c r="MC35" s="36"/>
      <c r="MD35" s="36"/>
      <c r="ME35" s="36"/>
      <c r="MF35" s="36"/>
      <c r="MG35" s="36"/>
      <c r="MH35" s="36"/>
      <c r="MI35" s="36"/>
      <c r="MJ35" s="36"/>
      <c r="MK35" s="36"/>
      <c r="ML35" s="36"/>
      <c r="MM35" s="36"/>
      <c r="MN35" s="36"/>
      <c r="MO35" s="36"/>
      <c r="MP35" s="36"/>
      <c r="MQ35" s="36"/>
      <c r="MR35" s="36"/>
      <c r="MS35" s="36"/>
      <c r="MT35" s="36"/>
      <c r="MU35" s="36"/>
      <c r="MV35" s="36"/>
      <c r="MW35" s="36"/>
      <c r="MX35" s="36"/>
      <c r="MY35" s="36"/>
      <c r="MZ35" s="36"/>
      <c r="NA35" s="36"/>
      <c r="NB35" s="36"/>
      <c r="NC35" s="36"/>
      <c r="ND35" s="36"/>
      <c r="NE35" s="36"/>
      <c r="NF35" s="36"/>
      <c r="NG35" s="36"/>
    </row>
    <row r="36" spans="1:371" x14ac:dyDescent="0.25">
      <c r="A36" s="48" t="str">
        <f t="shared" si="375"/>
        <v/>
      </c>
      <c r="B36" s="49" t="str">
        <f>IFERROR(VLOOKUP(C36,Paramètres!A:E,4,0),"")</f>
        <v/>
      </c>
      <c r="C36" s="50" t="e">
        <f>IF(Paramètres!#REF!="","",Paramètres!#REF!)</f>
        <v>#REF!</v>
      </c>
      <c r="D36" s="36"/>
      <c r="E36" s="36"/>
      <c r="F36" s="36"/>
      <c r="G36" s="33"/>
      <c r="H36" s="33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6"/>
      <c r="DX36" s="36"/>
      <c r="DY36" s="36"/>
      <c r="DZ36" s="36"/>
      <c r="EA36" s="36"/>
      <c r="EB36" s="36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6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6"/>
      <c r="FM36" s="36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6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  <c r="IG36" s="36"/>
      <c r="IH36" s="36"/>
      <c r="II36" s="36"/>
      <c r="IJ36" s="36"/>
      <c r="IK36" s="36"/>
      <c r="IL36" s="36"/>
      <c r="IM36" s="36"/>
      <c r="IN36" s="36"/>
      <c r="IO36" s="36"/>
      <c r="IP36" s="36"/>
      <c r="IQ36" s="36"/>
      <c r="IR36" s="36"/>
      <c r="IS36" s="36"/>
      <c r="IT36" s="36"/>
      <c r="IU36" s="36"/>
      <c r="IV36" s="36"/>
      <c r="IW36" s="36"/>
      <c r="IX36" s="36"/>
      <c r="IY36" s="36"/>
      <c r="IZ36" s="36"/>
      <c r="JA36" s="36"/>
      <c r="JB36" s="36"/>
      <c r="JC36" s="36"/>
      <c r="JD36" s="36"/>
      <c r="JE36" s="36"/>
      <c r="JF36" s="36"/>
      <c r="JG36" s="36"/>
      <c r="JH36" s="36"/>
      <c r="JI36" s="36"/>
      <c r="JJ36" s="36"/>
      <c r="JK36" s="36"/>
      <c r="JL36" s="36"/>
      <c r="JM36" s="36"/>
      <c r="JN36" s="36"/>
      <c r="JO36" s="36"/>
      <c r="JP36" s="36"/>
      <c r="JQ36" s="36"/>
      <c r="JR36" s="36"/>
      <c r="JS36" s="36"/>
      <c r="JT36" s="36"/>
      <c r="JU36" s="36"/>
      <c r="JV36" s="36"/>
      <c r="JW36" s="36"/>
      <c r="JX36" s="36"/>
      <c r="JY36" s="36"/>
      <c r="JZ36" s="36"/>
      <c r="KA36" s="36"/>
      <c r="KB36" s="36"/>
      <c r="KC36" s="36"/>
      <c r="KD36" s="36"/>
      <c r="KE36" s="36"/>
      <c r="KF36" s="36"/>
      <c r="KG36" s="36"/>
      <c r="KH36" s="36"/>
      <c r="KI36" s="36"/>
      <c r="KJ36" s="36"/>
      <c r="KK36" s="36"/>
      <c r="KL36" s="36"/>
      <c r="KM36" s="36"/>
      <c r="KN36" s="36"/>
      <c r="KO36" s="36"/>
      <c r="KP36" s="36"/>
      <c r="KQ36" s="36"/>
      <c r="KR36" s="36"/>
      <c r="KS36" s="36"/>
      <c r="KT36" s="36"/>
      <c r="KU36" s="36"/>
      <c r="KV36" s="36"/>
      <c r="KW36" s="36"/>
      <c r="KX36" s="36"/>
      <c r="KY36" s="36"/>
      <c r="KZ36" s="36"/>
      <c r="LA36" s="36"/>
      <c r="LB36" s="36"/>
      <c r="LC36" s="36"/>
      <c r="LD36" s="36"/>
      <c r="LE36" s="36"/>
      <c r="LF36" s="36"/>
      <c r="LG36" s="36"/>
      <c r="LH36" s="36"/>
      <c r="LI36" s="36"/>
      <c r="LJ36" s="36"/>
      <c r="LK36" s="36"/>
      <c r="LL36" s="36"/>
      <c r="LM36" s="36"/>
      <c r="LN36" s="36"/>
      <c r="LO36" s="36"/>
      <c r="LP36" s="36"/>
      <c r="LQ36" s="36"/>
      <c r="LR36" s="36"/>
      <c r="LS36" s="36"/>
      <c r="LT36" s="36"/>
      <c r="LU36" s="36"/>
      <c r="LV36" s="36"/>
      <c r="LW36" s="36"/>
      <c r="LX36" s="36"/>
      <c r="LY36" s="36"/>
      <c r="LZ36" s="36"/>
      <c r="MA36" s="36"/>
      <c r="MB36" s="36"/>
      <c r="MC36" s="36"/>
      <c r="MD36" s="36"/>
      <c r="ME36" s="36"/>
      <c r="MF36" s="36"/>
      <c r="MG36" s="36"/>
      <c r="MH36" s="36"/>
      <c r="MI36" s="36"/>
      <c r="MJ36" s="36"/>
      <c r="MK36" s="36"/>
      <c r="ML36" s="36"/>
      <c r="MM36" s="36"/>
      <c r="MN36" s="36"/>
      <c r="MO36" s="36"/>
      <c r="MP36" s="36"/>
      <c r="MQ36" s="36"/>
      <c r="MR36" s="36"/>
      <c r="MS36" s="36"/>
      <c r="MT36" s="36"/>
      <c r="MU36" s="36"/>
      <c r="MV36" s="36"/>
      <c r="MW36" s="36"/>
      <c r="MX36" s="36"/>
      <c r="MY36" s="36"/>
      <c r="MZ36" s="36"/>
      <c r="NA36" s="36"/>
      <c r="NB36" s="36"/>
      <c r="NC36" s="36"/>
      <c r="ND36" s="36"/>
      <c r="NE36" s="36"/>
      <c r="NF36" s="36"/>
      <c r="NG36" s="36"/>
    </row>
    <row r="37" spans="1:371" x14ac:dyDescent="0.25">
      <c r="A37" s="48" t="str">
        <f t="shared" si="375"/>
        <v/>
      </c>
      <c r="B37" s="49" t="str">
        <f>IFERROR(VLOOKUP(C37,Paramètres!A:E,4,0),"")</f>
        <v/>
      </c>
      <c r="C37" s="50" t="str">
        <f>IF(Paramètres!A27="","",Paramètres!A27)</f>
        <v/>
      </c>
      <c r="D37" s="36"/>
      <c r="E37" s="36"/>
      <c r="F37" s="36"/>
      <c r="G37" s="33"/>
      <c r="H37" s="33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6"/>
      <c r="DX37" s="36"/>
      <c r="DY37" s="36"/>
      <c r="DZ37" s="36"/>
      <c r="EA37" s="36"/>
      <c r="EB37" s="36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6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6"/>
      <c r="FM37" s="36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6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  <c r="IG37" s="36"/>
      <c r="IH37" s="36"/>
      <c r="II37" s="36"/>
      <c r="IJ37" s="36"/>
      <c r="IK37" s="36"/>
      <c r="IL37" s="36"/>
      <c r="IM37" s="36"/>
      <c r="IN37" s="36"/>
      <c r="IO37" s="36"/>
      <c r="IP37" s="36"/>
      <c r="IQ37" s="36"/>
      <c r="IR37" s="36"/>
      <c r="IS37" s="36"/>
      <c r="IT37" s="36"/>
      <c r="IU37" s="36"/>
      <c r="IV37" s="36"/>
      <c r="IW37" s="36"/>
      <c r="IX37" s="36"/>
      <c r="IY37" s="36"/>
      <c r="IZ37" s="36"/>
      <c r="JA37" s="36"/>
      <c r="JB37" s="36"/>
      <c r="JC37" s="36"/>
      <c r="JD37" s="36"/>
      <c r="JE37" s="36"/>
      <c r="JF37" s="36"/>
      <c r="JG37" s="36"/>
      <c r="JH37" s="36"/>
      <c r="JI37" s="36"/>
      <c r="JJ37" s="36"/>
      <c r="JK37" s="36"/>
      <c r="JL37" s="36"/>
      <c r="JM37" s="36"/>
      <c r="JN37" s="36"/>
      <c r="JO37" s="36"/>
      <c r="JP37" s="36"/>
      <c r="JQ37" s="36"/>
      <c r="JR37" s="36"/>
      <c r="JS37" s="36"/>
      <c r="JT37" s="36"/>
      <c r="JU37" s="36"/>
      <c r="JV37" s="36"/>
      <c r="JW37" s="36"/>
      <c r="JX37" s="36"/>
      <c r="JY37" s="36"/>
      <c r="JZ37" s="36"/>
      <c r="KA37" s="36"/>
      <c r="KB37" s="36"/>
      <c r="KC37" s="36"/>
      <c r="KD37" s="36"/>
      <c r="KE37" s="36"/>
      <c r="KF37" s="36"/>
      <c r="KG37" s="36"/>
      <c r="KH37" s="36"/>
      <c r="KI37" s="36"/>
      <c r="KJ37" s="36"/>
      <c r="KK37" s="36"/>
      <c r="KL37" s="36"/>
      <c r="KM37" s="36"/>
      <c r="KN37" s="36"/>
      <c r="KO37" s="36"/>
      <c r="KP37" s="36"/>
      <c r="KQ37" s="36"/>
      <c r="KR37" s="36"/>
      <c r="KS37" s="36"/>
      <c r="KT37" s="36"/>
      <c r="KU37" s="36"/>
      <c r="KV37" s="36"/>
      <c r="KW37" s="36"/>
      <c r="KX37" s="36"/>
      <c r="KY37" s="36"/>
      <c r="KZ37" s="36"/>
      <c r="LA37" s="36"/>
      <c r="LB37" s="36"/>
      <c r="LC37" s="36"/>
      <c r="LD37" s="36"/>
      <c r="LE37" s="36"/>
      <c r="LF37" s="36"/>
      <c r="LG37" s="36"/>
      <c r="LH37" s="36"/>
      <c r="LI37" s="36"/>
      <c r="LJ37" s="36"/>
      <c r="LK37" s="36"/>
      <c r="LL37" s="36"/>
      <c r="LM37" s="36"/>
      <c r="LN37" s="36"/>
      <c r="LO37" s="36"/>
      <c r="LP37" s="36"/>
      <c r="LQ37" s="36"/>
      <c r="LR37" s="36"/>
      <c r="LS37" s="36"/>
      <c r="LT37" s="36"/>
      <c r="LU37" s="36"/>
      <c r="LV37" s="36"/>
      <c r="LW37" s="36"/>
      <c r="LX37" s="36"/>
      <c r="LY37" s="36"/>
      <c r="LZ37" s="36"/>
      <c r="MA37" s="36"/>
      <c r="MB37" s="36"/>
      <c r="MC37" s="36"/>
      <c r="MD37" s="36"/>
      <c r="ME37" s="36"/>
      <c r="MF37" s="36"/>
      <c r="MG37" s="36"/>
      <c r="MH37" s="36"/>
      <c r="MI37" s="36"/>
      <c r="MJ37" s="36"/>
      <c r="MK37" s="36"/>
      <c r="ML37" s="36"/>
      <c r="MM37" s="36"/>
      <c r="MN37" s="36"/>
      <c r="MO37" s="36"/>
      <c r="MP37" s="36"/>
      <c r="MQ37" s="36"/>
      <c r="MR37" s="36"/>
      <c r="MS37" s="36"/>
      <c r="MT37" s="36"/>
      <c r="MU37" s="36"/>
      <c r="MV37" s="36"/>
      <c r="MW37" s="36"/>
      <c r="MX37" s="36"/>
      <c r="MY37" s="36"/>
      <c r="MZ37" s="36"/>
      <c r="NA37" s="36"/>
      <c r="NB37" s="36"/>
      <c r="NC37" s="36"/>
      <c r="ND37" s="36"/>
      <c r="NE37" s="36"/>
      <c r="NF37" s="36"/>
      <c r="NG37" s="36"/>
    </row>
    <row r="38" spans="1:371" x14ac:dyDescent="0.25">
      <c r="A38" s="48" t="str">
        <f t="shared" si="375"/>
        <v/>
      </c>
      <c r="B38" s="49" t="str">
        <f>IFERROR(VLOOKUP(C38,Paramètres!A:E,4,0),"")</f>
        <v/>
      </c>
      <c r="C38" s="50" t="str">
        <f>IF(Paramètres!A28="","",Paramètres!A28)</f>
        <v/>
      </c>
      <c r="D38" s="36"/>
      <c r="E38" s="36"/>
      <c r="F38" s="36"/>
      <c r="G38" s="33"/>
      <c r="H38" s="33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6"/>
      <c r="DX38" s="36"/>
      <c r="DY38" s="36"/>
      <c r="DZ38" s="36"/>
      <c r="EA38" s="36"/>
      <c r="EB38" s="36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6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6"/>
      <c r="FM38" s="36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6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  <c r="IG38" s="36"/>
      <c r="IH38" s="36"/>
      <c r="II38" s="36"/>
      <c r="IJ38" s="36"/>
      <c r="IK38" s="36"/>
      <c r="IL38" s="36"/>
      <c r="IM38" s="36"/>
      <c r="IN38" s="36"/>
      <c r="IO38" s="36"/>
      <c r="IP38" s="36"/>
      <c r="IQ38" s="36"/>
      <c r="IR38" s="36"/>
      <c r="IS38" s="36"/>
      <c r="IT38" s="36"/>
      <c r="IU38" s="36"/>
      <c r="IV38" s="36"/>
      <c r="IW38" s="36"/>
      <c r="IX38" s="36"/>
      <c r="IY38" s="36"/>
      <c r="IZ38" s="36"/>
      <c r="JA38" s="36"/>
      <c r="JB38" s="36"/>
      <c r="JC38" s="36"/>
      <c r="JD38" s="36"/>
      <c r="JE38" s="36"/>
      <c r="JF38" s="36"/>
      <c r="JG38" s="36"/>
      <c r="JH38" s="36"/>
      <c r="JI38" s="36"/>
      <c r="JJ38" s="36"/>
      <c r="JK38" s="36"/>
      <c r="JL38" s="36"/>
      <c r="JM38" s="36"/>
      <c r="JN38" s="36"/>
      <c r="JO38" s="36"/>
      <c r="JP38" s="36"/>
      <c r="JQ38" s="36"/>
      <c r="JR38" s="36"/>
      <c r="JS38" s="36"/>
      <c r="JT38" s="36"/>
      <c r="JU38" s="36"/>
      <c r="JV38" s="36"/>
      <c r="JW38" s="36"/>
      <c r="JX38" s="36"/>
      <c r="JY38" s="36"/>
      <c r="JZ38" s="36"/>
      <c r="KA38" s="36"/>
      <c r="KB38" s="36"/>
      <c r="KC38" s="36"/>
      <c r="KD38" s="36"/>
      <c r="KE38" s="36"/>
      <c r="KF38" s="36"/>
      <c r="KG38" s="36"/>
      <c r="KH38" s="36"/>
      <c r="KI38" s="36"/>
      <c r="KJ38" s="36"/>
      <c r="KK38" s="36"/>
      <c r="KL38" s="36"/>
      <c r="KM38" s="36"/>
      <c r="KN38" s="36"/>
      <c r="KO38" s="36"/>
      <c r="KP38" s="36"/>
      <c r="KQ38" s="36"/>
      <c r="KR38" s="36"/>
      <c r="KS38" s="36"/>
      <c r="KT38" s="36"/>
      <c r="KU38" s="36"/>
      <c r="KV38" s="36"/>
      <c r="KW38" s="36"/>
      <c r="KX38" s="36"/>
      <c r="KY38" s="36"/>
      <c r="KZ38" s="36"/>
      <c r="LA38" s="36"/>
      <c r="LB38" s="36"/>
      <c r="LC38" s="36"/>
      <c r="LD38" s="36"/>
      <c r="LE38" s="36"/>
      <c r="LF38" s="36"/>
      <c r="LG38" s="36"/>
      <c r="LH38" s="36"/>
      <c r="LI38" s="36"/>
      <c r="LJ38" s="36"/>
      <c r="LK38" s="36"/>
      <c r="LL38" s="36"/>
      <c r="LM38" s="36"/>
      <c r="LN38" s="36"/>
      <c r="LO38" s="36"/>
      <c r="LP38" s="36"/>
      <c r="LQ38" s="36"/>
      <c r="LR38" s="36"/>
      <c r="LS38" s="36"/>
      <c r="LT38" s="36"/>
      <c r="LU38" s="36"/>
      <c r="LV38" s="36"/>
      <c r="LW38" s="36"/>
      <c r="LX38" s="36"/>
      <c r="LY38" s="36"/>
      <c r="LZ38" s="36"/>
      <c r="MA38" s="36"/>
      <c r="MB38" s="36"/>
      <c r="MC38" s="36"/>
      <c r="MD38" s="36"/>
      <c r="ME38" s="36"/>
      <c r="MF38" s="36"/>
      <c r="MG38" s="36"/>
      <c r="MH38" s="36"/>
      <c r="MI38" s="36"/>
      <c r="MJ38" s="36"/>
      <c r="MK38" s="36"/>
      <c r="ML38" s="36"/>
      <c r="MM38" s="36"/>
      <c r="MN38" s="36"/>
      <c r="MO38" s="36"/>
      <c r="MP38" s="36"/>
      <c r="MQ38" s="36"/>
      <c r="MR38" s="36"/>
      <c r="MS38" s="36"/>
      <c r="MT38" s="36"/>
      <c r="MU38" s="36"/>
      <c r="MV38" s="36"/>
      <c r="MW38" s="36"/>
      <c r="MX38" s="36"/>
      <c r="MY38" s="36"/>
      <c r="MZ38" s="36"/>
      <c r="NA38" s="36"/>
      <c r="NB38" s="36"/>
      <c r="NC38" s="36"/>
      <c r="ND38" s="36"/>
      <c r="NE38" s="36"/>
      <c r="NF38" s="36"/>
      <c r="NG38" s="36"/>
    </row>
    <row r="39" spans="1:371" x14ac:dyDescent="0.25">
      <c r="A39" s="48" t="str">
        <f t="shared" si="375"/>
        <v/>
      </c>
      <c r="B39" s="49" t="str">
        <f>IFERROR(VLOOKUP(C39,Paramètres!A:E,4,0),"")</f>
        <v/>
      </c>
      <c r="C39" s="50" t="str">
        <f>IF(Paramètres!A29="","",Paramètres!A29)</f>
        <v/>
      </c>
      <c r="D39" s="36"/>
      <c r="E39" s="36"/>
      <c r="F39" s="36"/>
      <c r="G39" s="33"/>
      <c r="H39" s="33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6"/>
      <c r="DX39" s="36"/>
      <c r="DY39" s="36"/>
      <c r="DZ39" s="36"/>
      <c r="EA39" s="36"/>
      <c r="EB39" s="36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6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6"/>
      <c r="FM39" s="36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6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  <c r="IG39" s="36"/>
      <c r="IH39" s="36"/>
      <c r="II39" s="36"/>
      <c r="IJ39" s="36"/>
      <c r="IK39" s="36"/>
      <c r="IL39" s="36"/>
      <c r="IM39" s="36"/>
      <c r="IN39" s="36"/>
      <c r="IO39" s="36"/>
      <c r="IP39" s="36"/>
      <c r="IQ39" s="36"/>
      <c r="IR39" s="36"/>
      <c r="IS39" s="36"/>
      <c r="IT39" s="36"/>
      <c r="IU39" s="36"/>
      <c r="IV39" s="36"/>
      <c r="IW39" s="36"/>
      <c r="IX39" s="36"/>
      <c r="IY39" s="36"/>
      <c r="IZ39" s="36"/>
      <c r="JA39" s="36"/>
      <c r="JB39" s="36"/>
      <c r="JC39" s="36"/>
      <c r="JD39" s="36"/>
      <c r="JE39" s="36"/>
      <c r="JF39" s="36"/>
      <c r="JG39" s="36"/>
      <c r="JH39" s="36"/>
      <c r="JI39" s="36"/>
      <c r="JJ39" s="36"/>
      <c r="JK39" s="36"/>
      <c r="JL39" s="36"/>
      <c r="JM39" s="36"/>
      <c r="JN39" s="36"/>
      <c r="JO39" s="36"/>
      <c r="JP39" s="36"/>
      <c r="JQ39" s="36"/>
      <c r="JR39" s="36"/>
      <c r="JS39" s="36"/>
      <c r="JT39" s="36"/>
      <c r="JU39" s="36"/>
      <c r="JV39" s="36"/>
      <c r="JW39" s="36"/>
      <c r="JX39" s="36"/>
      <c r="JY39" s="36"/>
      <c r="JZ39" s="36"/>
      <c r="KA39" s="36"/>
      <c r="KB39" s="36"/>
      <c r="KC39" s="36"/>
      <c r="KD39" s="36"/>
      <c r="KE39" s="36"/>
      <c r="KF39" s="36"/>
      <c r="KG39" s="36"/>
      <c r="KH39" s="36"/>
      <c r="KI39" s="36"/>
      <c r="KJ39" s="36"/>
      <c r="KK39" s="36"/>
      <c r="KL39" s="36"/>
      <c r="KM39" s="36"/>
      <c r="KN39" s="36"/>
      <c r="KO39" s="36"/>
      <c r="KP39" s="36"/>
      <c r="KQ39" s="36"/>
      <c r="KR39" s="36"/>
      <c r="KS39" s="36"/>
      <c r="KT39" s="36"/>
      <c r="KU39" s="36"/>
      <c r="KV39" s="36"/>
      <c r="KW39" s="36"/>
      <c r="KX39" s="36"/>
      <c r="KY39" s="36"/>
      <c r="KZ39" s="36"/>
      <c r="LA39" s="36"/>
      <c r="LB39" s="36"/>
      <c r="LC39" s="36"/>
      <c r="LD39" s="36"/>
      <c r="LE39" s="36"/>
      <c r="LF39" s="36"/>
      <c r="LG39" s="36"/>
      <c r="LH39" s="36"/>
      <c r="LI39" s="36"/>
      <c r="LJ39" s="36"/>
      <c r="LK39" s="36"/>
      <c r="LL39" s="36"/>
      <c r="LM39" s="36"/>
      <c r="LN39" s="36"/>
      <c r="LO39" s="36"/>
      <c r="LP39" s="36"/>
      <c r="LQ39" s="36"/>
      <c r="LR39" s="36"/>
      <c r="LS39" s="36"/>
      <c r="LT39" s="36"/>
      <c r="LU39" s="36"/>
      <c r="LV39" s="36"/>
      <c r="LW39" s="36"/>
      <c r="LX39" s="36"/>
      <c r="LY39" s="36"/>
      <c r="LZ39" s="36"/>
      <c r="MA39" s="36"/>
      <c r="MB39" s="36"/>
      <c r="MC39" s="36"/>
      <c r="MD39" s="36"/>
      <c r="ME39" s="36"/>
      <c r="MF39" s="36"/>
      <c r="MG39" s="36"/>
      <c r="MH39" s="36"/>
      <c r="MI39" s="36"/>
      <c r="MJ39" s="36"/>
      <c r="MK39" s="36"/>
      <c r="ML39" s="36"/>
      <c r="MM39" s="36"/>
      <c r="MN39" s="36"/>
      <c r="MO39" s="36"/>
      <c r="MP39" s="36"/>
      <c r="MQ39" s="36"/>
      <c r="MR39" s="36"/>
      <c r="MS39" s="36"/>
      <c r="MT39" s="36"/>
      <c r="MU39" s="36"/>
      <c r="MV39" s="36"/>
      <c r="MW39" s="36"/>
      <c r="MX39" s="36"/>
      <c r="MY39" s="36"/>
      <c r="MZ39" s="36"/>
      <c r="NA39" s="36"/>
      <c r="NB39" s="36"/>
      <c r="NC39" s="36"/>
      <c r="ND39" s="36"/>
      <c r="NE39" s="36"/>
      <c r="NF39" s="36"/>
      <c r="NG39" s="36"/>
    </row>
    <row r="40" spans="1:371" x14ac:dyDescent="0.25">
      <c r="A40" s="48" t="str">
        <f t="shared" si="375"/>
        <v/>
      </c>
      <c r="B40" s="49" t="str">
        <f>IFERROR(VLOOKUP(C40,Paramètres!A:E,4,0),"")</f>
        <v/>
      </c>
      <c r="C40" s="50" t="str">
        <f>IF(Paramètres!A30="","",Paramètres!A30)</f>
        <v/>
      </c>
      <c r="D40" s="36"/>
      <c r="E40" s="36"/>
      <c r="F40" s="36"/>
      <c r="G40" s="33"/>
      <c r="H40" s="33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6"/>
      <c r="DX40" s="36"/>
      <c r="DY40" s="36"/>
      <c r="DZ40" s="36"/>
      <c r="EA40" s="36"/>
      <c r="EB40" s="36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6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6"/>
      <c r="FM40" s="36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6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  <c r="IG40" s="36"/>
      <c r="IH40" s="36"/>
      <c r="II40" s="36"/>
      <c r="IJ40" s="36"/>
      <c r="IK40" s="36"/>
      <c r="IL40" s="36"/>
      <c r="IM40" s="36"/>
      <c r="IN40" s="36"/>
      <c r="IO40" s="36"/>
      <c r="IP40" s="36"/>
      <c r="IQ40" s="36"/>
      <c r="IR40" s="36"/>
      <c r="IS40" s="36"/>
      <c r="IT40" s="36"/>
      <c r="IU40" s="36"/>
      <c r="IV40" s="36"/>
      <c r="IW40" s="36"/>
      <c r="IX40" s="36"/>
      <c r="IY40" s="36"/>
      <c r="IZ40" s="36"/>
      <c r="JA40" s="36"/>
      <c r="JB40" s="36"/>
      <c r="JC40" s="36"/>
      <c r="JD40" s="36"/>
      <c r="JE40" s="36"/>
      <c r="JF40" s="36"/>
      <c r="JG40" s="36"/>
      <c r="JH40" s="36"/>
      <c r="JI40" s="36"/>
      <c r="JJ40" s="36"/>
      <c r="JK40" s="36"/>
      <c r="JL40" s="36"/>
      <c r="JM40" s="36"/>
      <c r="JN40" s="36"/>
      <c r="JO40" s="36"/>
      <c r="JP40" s="36"/>
      <c r="JQ40" s="36"/>
      <c r="JR40" s="36"/>
      <c r="JS40" s="36"/>
      <c r="JT40" s="36"/>
      <c r="JU40" s="36"/>
      <c r="JV40" s="36"/>
      <c r="JW40" s="36"/>
      <c r="JX40" s="36"/>
      <c r="JY40" s="36"/>
      <c r="JZ40" s="36"/>
      <c r="KA40" s="36"/>
      <c r="KB40" s="36"/>
      <c r="KC40" s="36"/>
      <c r="KD40" s="36"/>
      <c r="KE40" s="36"/>
      <c r="KF40" s="36"/>
      <c r="KG40" s="36"/>
      <c r="KH40" s="36"/>
      <c r="KI40" s="36"/>
      <c r="KJ40" s="36"/>
      <c r="KK40" s="36"/>
      <c r="KL40" s="36"/>
      <c r="KM40" s="36"/>
      <c r="KN40" s="36"/>
      <c r="KO40" s="36"/>
      <c r="KP40" s="36"/>
      <c r="KQ40" s="36"/>
      <c r="KR40" s="36"/>
      <c r="KS40" s="36"/>
      <c r="KT40" s="36"/>
      <c r="KU40" s="36"/>
      <c r="KV40" s="36"/>
      <c r="KW40" s="36"/>
      <c r="KX40" s="36"/>
      <c r="KY40" s="36"/>
      <c r="KZ40" s="36"/>
      <c r="LA40" s="36"/>
      <c r="LB40" s="36"/>
      <c r="LC40" s="36"/>
      <c r="LD40" s="36"/>
      <c r="LE40" s="36"/>
      <c r="LF40" s="36"/>
      <c r="LG40" s="36"/>
      <c r="LH40" s="36"/>
      <c r="LI40" s="36"/>
      <c r="LJ40" s="36"/>
      <c r="LK40" s="36"/>
      <c r="LL40" s="36"/>
      <c r="LM40" s="36"/>
      <c r="LN40" s="36"/>
      <c r="LO40" s="36"/>
      <c r="LP40" s="36"/>
      <c r="LQ40" s="36"/>
      <c r="LR40" s="36"/>
      <c r="LS40" s="36"/>
      <c r="LT40" s="36"/>
      <c r="LU40" s="36"/>
      <c r="LV40" s="36"/>
      <c r="LW40" s="36"/>
      <c r="LX40" s="36"/>
      <c r="LY40" s="36"/>
      <c r="LZ40" s="36"/>
      <c r="MA40" s="36"/>
      <c r="MB40" s="36"/>
      <c r="MC40" s="36"/>
      <c r="MD40" s="36"/>
      <c r="ME40" s="36"/>
      <c r="MF40" s="36"/>
      <c r="MG40" s="36"/>
      <c r="MH40" s="36"/>
      <c r="MI40" s="36"/>
      <c r="MJ40" s="36"/>
      <c r="MK40" s="36"/>
      <c r="ML40" s="36"/>
      <c r="MM40" s="36"/>
      <c r="MN40" s="36"/>
      <c r="MO40" s="36"/>
      <c r="MP40" s="36"/>
      <c r="MQ40" s="36"/>
      <c r="MR40" s="36"/>
      <c r="MS40" s="36"/>
      <c r="MT40" s="36"/>
      <c r="MU40" s="36"/>
      <c r="MV40" s="36"/>
      <c r="MW40" s="36"/>
      <c r="MX40" s="36"/>
      <c r="MY40" s="36"/>
      <c r="MZ40" s="36"/>
      <c r="NA40" s="36"/>
      <c r="NB40" s="36"/>
      <c r="NC40" s="36"/>
      <c r="ND40" s="36"/>
      <c r="NE40" s="36"/>
      <c r="NF40" s="36"/>
      <c r="NG40" s="36"/>
    </row>
    <row r="41" spans="1:371" x14ac:dyDescent="0.25">
      <c r="A41" s="48" t="str">
        <f t="shared" si="375"/>
        <v/>
      </c>
      <c r="B41" s="49" t="str">
        <f>IFERROR(VLOOKUP(C41,Paramètres!A:E,4,0),"")</f>
        <v/>
      </c>
      <c r="C41" s="50" t="str">
        <f>IF(Paramètres!A31="","",Paramètres!A31)</f>
        <v/>
      </c>
      <c r="D41" s="36"/>
      <c r="E41" s="36"/>
      <c r="F41" s="36"/>
      <c r="G41" s="33"/>
      <c r="H41" s="33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6"/>
      <c r="DX41" s="36"/>
      <c r="DY41" s="36"/>
      <c r="DZ41" s="36"/>
      <c r="EA41" s="36"/>
      <c r="EB41" s="36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6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6"/>
      <c r="FM41" s="36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6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  <c r="IG41" s="36"/>
      <c r="IH41" s="36"/>
      <c r="II41" s="36"/>
      <c r="IJ41" s="36"/>
      <c r="IK41" s="36"/>
      <c r="IL41" s="36"/>
      <c r="IM41" s="36"/>
      <c r="IN41" s="36"/>
      <c r="IO41" s="36"/>
      <c r="IP41" s="36"/>
      <c r="IQ41" s="36"/>
      <c r="IR41" s="36"/>
      <c r="IS41" s="36"/>
      <c r="IT41" s="36"/>
      <c r="IU41" s="36"/>
      <c r="IV41" s="36"/>
      <c r="IW41" s="36"/>
      <c r="IX41" s="36"/>
      <c r="IY41" s="36"/>
      <c r="IZ41" s="36"/>
      <c r="JA41" s="36"/>
      <c r="JB41" s="36"/>
      <c r="JC41" s="36"/>
      <c r="JD41" s="36"/>
      <c r="JE41" s="36"/>
      <c r="JF41" s="36"/>
      <c r="JG41" s="36"/>
      <c r="JH41" s="36"/>
      <c r="JI41" s="36"/>
      <c r="JJ41" s="36"/>
      <c r="JK41" s="36"/>
      <c r="JL41" s="36"/>
      <c r="JM41" s="36"/>
      <c r="JN41" s="36"/>
      <c r="JO41" s="36"/>
      <c r="JP41" s="36"/>
      <c r="JQ41" s="36"/>
      <c r="JR41" s="36"/>
      <c r="JS41" s="36"/>
      <c r="JT41" s="36"/>
      <c r="JU41" s="36"/>
      <c r="JV41" s="36"/>
      <c r="JW41" s="36"/>
      <c r="JX41" s="36"/>
      <c r="JY41" s="36"/>
      <c r="JZ41" s="36"/>
      <c r="KA41" s="36"/>
      <c r="KB41" s="36"/>
      <c r="KC41" s="36"/>
      <c r="KD41" s="36"/>
      <c r="KE41" s="36"/>
      <c r="KF41" s="36"/>
      <c r="KG41" s="36"/>
      <c r="KH41" s="36"/>
      <c r="KI41" s="36"/>
      <c r="KJ41" s="36"/>
      <c r="KK41" s="36"/>
      <c r="KL41" s="36"/>
      <c r="KM41" s="36"/>
      <c r="KN41" s="36"/>
      <c r="KO41" s="36"/>
      <c r="KP41" s="36"/>
      <c r="KQ41" s="36"/>
      <c r="KR41" s="36"/>
      <c r="KS41" s="36"/>
      <c r="KT41" s="36"/>
      <c r="KU41" s="36"/>
      <c r="KV41" s="36"/>
      <c r="KW41" s="36"/>
      <c r="KX41" s="36"/>
      <c r="KY41" s="36"/>
      <c r="KZ41" s="36"/>
      <c r="LA41" s="36"/>
      <c r="LB41" s="36"/>
      <c r="LC41" s="36"/>
      <c r="LD41" s="36"/>
      <c r="LE41" s="36"/>
      <c r="LF41" s="36"/>
      <c r="LG41" s="36"/>
      <c r="LH41" s="36"/>
      <c r="LI41" s="36"/>
      <c r="LJ41" s="36"/>
      <c r="LK41" s="36"/>
      <c r="LL41" s="36"/>
      <c r="LM41" s="36"/>
      <c r="LN41" s="36"/>
      <c r="LO41" s="36"/>
      <c r="LP41" s="36"/>
      <c r="LQ41" s="36"/>
      <c r="LR41" s="36"/>
      <c r="LS41" s="36"/>
      <c r="LT41" s="36"/>
      <c r="LU41" s="36"/>
      <c r="LV41" s="36"/>
      <c r="LW41" s="36"/>
      <c r="LX41" s="36"/>
      <c r="LY41" s="36"/>
      <c r="LZ41" s="36"/>
      <c r="MA41" s="36"/>
      <c r="MB41" s="36"/>
      <c r="MC41" s="36"/>
      <c r="MD41" s="36"/>
      <c r="ME41" s="36"/>
      <c r="MF41" s="36"/>
      <c r="MG41" s="36"/>
      <c r="MH41" s="36"/>
      <c r="MI41" s="36"/>
      <c r="MJ41" s="36"/>
      <c r="MK41" s="36"/>
      <c r="ML41" s="36"/>
      <c r="MM41" s="36"/>
      <c r="MN41" s="36"/>
      <c r="MO41" s="36"/>
      <c r="MP41" s="36"/>
      <c r="MQ41" s="36"/>
      <c r="MR41" s="36"/>
      <c r="MS41" s="36"/>
      <c r="MT41" s="36"/>
      <c r="MU41" s="36"/>
      <c r="MV41" s="36"/>
      <c r="MW41" s="36"/>
      <c r="MX41" s="36"/>
      <c r="MY41" s="36"/>
      <c r="MZ41" s="36"/>
      <c r="NA41" s="36"/>
      <c r="NB41" s="36"/>
      <c r="NC41" s="36"/>
      <c r="ND41" s="36"/>
      <c r="NE41" s="36"/>
      <c r="NF41" s="36"/>
      <c r="NG41" s="36"/>
    </row>
    <row r="42" spans="1:371" x14ac:dyDescent="0.25">
      <c r="A42" s="48" t="str">
        <f t="shared" si="375"/>
        <v/>
      </c>
      <c r="B42" s="49" t="str">
        <f>IFERROR(VLOOKUP(C42,Paramètres!A:E,4,0),"")</f>
        <v/>
      </c>
      <c r="C42" s="50" t="str">
        <f>IF(Paramètres!A32="","",Paramètres!A32)</f>
        <v/>
      </c>
      <c r="D42" s="36"/>
      <c r="E42" s="36"/>
      <c r="F42" s="36"/>
      <c r="G42" s="33"/>
      <c r="H42" s="33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6"/>
      <c r="DX42" s="36"/>
      <c r="DY42" s="36"/>
      <c r="DZ42" s="36"/>
      <c r="EA42" s="36"/>
      <c r="EB42" s="36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6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6"/>
      <c r="FM42" s="36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6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  <c r="IG42" s="36"/>
      <c r="IH42" s="36"/>
      <c r="II42" s="36"/>
      <c r="IJ42" s="36"/>
      <c r="IK42" s="36"/>
      <c r="IL42" s="36"/>
      <c r="IM42" s="36"/>
      <c r="IN42" s="36"/>
      <c r="IO42" s="36"/>
      <c r="IP42" s="36"/>
      <c r="IQ42" s="36"/>
      <c r="IR42" s="36"/>
      <c r="IS42" s="36"/>
      <c r="IT42" s="36"/>
      <c r="IU42" s="36"/>
      <c r="IV42" s="36"/>
      <c r="IW42" s="36"/>
      <c r="IX42" s="36"/>
      <c r="IY42" s="36"/>
      <c r="IZ42" s="36"/>
      <c r="JA42" s="36"/>
      <c r="JB42" s="36"/>
      <c r="JC42" s="36"/>
      <c r="JD42" s="36"/>
      <c r="JE42" s="36"/>
      <c r="JF42" s="36"/>
      <c r="JG42" s="36"/>
      <c r="JH42" s="36"/>
      <c r="JI42" s="36"/>
      <c r="JJ42" s="36"/>
      <c r="JK42" s="36"/>
      <c r="JL42" s="36"/>
      <c r="JM42" s="36"/>
      <c r="JN42" s="36"/>
      <c r="JO42" s="36"/>
      <c r="JP42" s="36"/>
      <c r="JQ42" s="36"/>
      <c r="JR42" s="36"/>
      <c r="JS42" s="36"/>
      <c r="JT42" s="36"/>
      <c r="JU42" s="36"/>
      <c r="JV42" s="36"/>
      <c r="JW42" s="36"/>
      <c r="JX42" s="36"/>
      <c r="JY42" s="36"/>
      <c r="JZ42" s="36"/>
      <c r="KA42" s="36"/>
      <c r="KB42" s="36"/>
      <c r="KC42" s="36"/>
      <c r="KD42" s="36"/>
      <c r="KE42" s="36"/>
      <c r="KF42" s="36"/>
      <c r="KG42" s="36"/>
      <c r="KH42" s="36"/>
      <c r="KI42" s="36"/>
      <c r="KJ42" s="36"/>
      <c r="KK42" s="36"/>
      <c r="KL42" s="36"/>
      <c r="KM42" s="36"/>
      <c r="KN42" s="36"/>
      <c r="KO42" s="36"/>
      <c r="KP42" s="36"/>
      <c r="KQ42" s="36"/>
      <c r="KR42" s="36"/>
      <c r="KS42" s="36"/>
      <c r="KT42" s="36"/>
      <c r="KU42" s="36"/>
      <c r="KV42" s="36"/>
      <c r="KW42" s="36"/>
      <c r="KX42" s="36"/>
      <c r="KY42" s="36"/>
      <c r="KZ42" s="36"/>
      <c r="LA42" s="36"/>
      <c r="LB42" s="36"/>
      <c r="LC42" s="36"/>
      <c r="LD42" s="36"/>
      <c r="LE42" s="36"/>
      <c r="LF42" s="36"/>
      <c r="LG42" s="36"/>
      <c r="LH42" s="36"/>
      <c r="LI42" s="36"/>
      <c r="LJ42" s="36"/>
      <c r="LK42" s="36"/>
      <c r="LL42" s="36"/>
      <c r="LM42" s="36"/>
      <c r="LN42" s="36"/>
      <c r="LO42" s="36"/>
      <c r="LP42" s="36"/>
      <c r="LQ42" s="36"/>
      <c r="LR42" s="36"/>
      <c r="LS42" s="36"/>
      <c r="LT42" s="36"/>
      <c r="LU42" s="36"/>
      <c r="LV42" s="36"/>
      <c r="LW42" s="36"/>
      <c r="LX42" s="36"/>
      <c r="LY42" s="36"/>
      <c r="LZ42" s="36"/>
      <c r="MA42" s="36"/>
      <c r="MB42" s="36"/>
      <c r="MC42" s="36"/>
      <c r="MD42" s="36"/>
      <c r="ME42" s="36"/>
      <c r="MF42" s="36"/>
      <c r="MG42" s="36"/>
      <c r="MH42" s="36"/>
      <c r="MI42" s="36"/>
      <c r="MJ42" s="36"/>
      <c r="MK42" s="36"/>
      <c r="ML42" s="36"/>
      <c r="MM42" s="36"/>
      <c r="MN42" s="36"/>
      <c r="MO42" s="36"/>
      <c r="MP42" s="36"/>
      <c r="MQ42" s="36"/>
      <c r="MR42" s="36"/>
      <c r="MS42" s="36"/>
      <c r="MT42" s="36"/>
      <c r="MU42" s="36"/>
      <c r="MV42" s="36"/>
      <c r="MW42" s="36"/>
      <c r="MX42" s="36"/>
      <c r="MY42" s="36"/>
      <c r="MZ42" s="36"/>
      <c r="NA42" s="36"/>
      <c r="NB42" s="36"/>
      <c r="NC42" s="36"/>
      <c r="ND42" s="36"/>
      <c r="NE42" s="36"/>
      <c r="NF42" s="36"/>
      <c r="NG42" s="36"/>
    </row>
    <row r="43" spans="1:371" x14ac:dyDescent="0.25">
      <c r="A43" s="48" t="str">
        <f t="shared" si="375"/>
        <v/>
      </c>
      <c r="B43" s="49" t="str">
        <f>IFERROR(VLOOKUP(C43,Paramètres!A:E,4,0),"")</f>
        <v/>
      </c>
      <c r="C43" s="50" t="str">
        <f>IF(Paramètres!A33="","",Paramètres!A33)</f>
        <v/>
      </c>
      <c r="D43" s="36"/>
      <c r="E43" s="36"/>
      <c r="F43" s="36"/>
      <c r="G43" s="33"/>
      <c r="H43" s="33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6"/>
      <c r="DX43" s="36"/>
      <c r="DY43" s="36"/>
      <c r="DZ43" s="36"/>
      <c r="EA43" s="36"/>
      <c r="EB43" s="36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6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6"/>
      <c r="FM43" s="36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6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  <c r="IG43" s="36"/>
      <c r="IH43" s="36"/>
      <c r="II43" s="36"/>
      <c r="IJ43" s="36"/>
      <c r="IK43" s="36"/>
      <c r="IL43" s="36"/>
      <c r="IM43" s="36"/>
      <c r="IN43" s="36"/>
      <c r="IO43" s="36"/>
      <c r="IP43" s="36"/>
      <c r="IQ43" s="36"/>
      <c r="IR43" s="36"/>
      <c r="IS43" s="36"/>
      <c r="IT43" s="36"/>
      <c r="IU43" s="36"/>
      <c r="IV43" s="36"/>
      <c r="IW43" s="36"/>
      <c r="IX43" s="36"/>
      <c r="IY43" s="36"/>
      <c r="IZ43" s="36"/>
      <c r="JA43" s="36"/>
      <c r="JB43" s="36"/>
      <c r="JC43" s="36"/>
      <c r="JD43" s="36"/>
      <c r="JE43" s="36"/>
      <c r="JF43" s="36"/>
      <c r="JG43" s="36"/>
      <c r="JH43" s="36"/>
      <c r="JI43" s="36"/>
      <c r="JJ43" s="36"/>
      <c r="JK43" s="36"/>
      <c r="JL43" s="36"/>
      <c r="JM43" s="36"/>
      <c r="JN43" s="36"/>
      <c r="JO43" s="36"/>
      <c r="JP43" s="36"/>
      <c r="JQ43" s="36"/>
      <c r="JR43" s="36"/>
      <c r="JS43" s="36"/>
      <c r="JT43" s="36"/>
      <c r="JU43" s="36"/>
      <c r="JV43" s="36"/>
      <c r="JW43" s="36"/>
      <c r="JX43" s="36"/>
      <c r="JY43" s="36"/>
      <c r="JZ43" s="36"/>
      <c r="KA43" s="36"/>
      <c r="KB43" s="36"/>
      <c r="KC43" s="36"/>
      <c r="KD43" s="36"/>
      <c r="KE43" s="36"/>
      <c r="KF43" s="36"/>
      <c r="KG43" s="36"/>
      <c r="KH43" s="36"/>
      <c r="KI43" s="36"/>
      <c r="KJ43" s="36"/>
      <c r="KK43" s="36"/>
      <c r="KL43" s="36"/>
      <c r="KM43" s="36"/>
      <c r="KN43" s="36"/>
      <c r="KO43" s="36"/>
      <c r="KP43" s="36"/>
      <c r="KQ43" s="36"/>
      <c r="KR43" s="36"/>
      <c r="KS43" s="36"/>
      <c r="KT43" s="36"/>
      <c r="KU43" s="36"/>
      <c r="KV43" s="36"/>
      <c r="KW43" s="36"/>
      <c r="KX43" s="36"/>
      <c r="KY43" s="36"/>
      <c r="KZ43" s="36"/>
      <c r="LA43" s="36"/>
      <c r="LB43" s="36"/>
      <c r="LC43" s="36"/>
      <c r="LD43" s="36"/>
      <c r="LE43" s="36"/>
      <c r="LF43" s="36"/>
      <c r="LG43" s="36"/>
      <c r="LH43" s="36"/>
      <c r="LI43" s="36"/>
      <c r="LJ43" s="36"/>
      <c r="LK43" s="36"/>
      <c r="LL43" s="36"/>
      <c r="LM43" s="36"/>
      <c r="LN43" s="36"/>
      <c r="LO43" s="36"/>
      <c r="LP43" s="36"/>
      <c r="LQ43" s="36"/>
      <c r="LR43" s="36"/>
      <c r="LS43" s="36"/>
      <c r="LT43" s="36"/>
      <c r="LU43" s="36"/>
      <c r="LV43" s="36"/>
      <c r="LW43" s="36"/>
      <c r="LX43" s="36"/>
      <c r="LY43" s="36"/>
      <c r="LZ43" s="36"/>
      <c r="MA43" s="36"/>
      <c r="MB43" s="36"/>
      <c r="MC43" s="36"/>
      <c r="MD43" s="36"/>
      <c r="ME43" s="36"/>
      <c r="MF43" s="36"/>
      <c r="MG43" s="36"/>
      <c r="MH43" s="36"/>
      <c r="MI43" s="36"/>
      <c r="MJ43" s="36"/>
      <c r="MK43" s="36"/>
      <c r="ML43" s="36"/>
      <c r="MM43" s="36"/>
      <c r="MN43" s="36"/>
      <c r="MO43" s="36"/>
      <c r="MP43" s="36"/>
      <c r="MQ43" s="36"/>
      <c r="MR43" s="36"/>
      <c r="MS43" s="36"/>
      <c r="MT43" s="36"/>
      <c r="MU43" s="36"/>
      <c r="MV43" s="36"/>
      <c r="MW43" s="36"/>
      <c r="MX43" s="36"/>
      <c r="MY43" s="36"/>
      <c r="MZ43" s="36"/>
      <c r="NA43" s="36"/>
      <c r="NB43" s="36"/>
      <c r="NC43" s="36"/>
      <c r="ND43" s="36"/>
      <c r="NE43" s="36"/>
      <c r="NF43" s="36"/>
      <c r="NG43" s="36"/>
    </row>
    <row r="44" spans="1:371" x14ac:dyDescent="0.25">
      <c r="A44" s="48" t="str">
        <f t="shared" si="375"/>
        <v/>
      </c>
      <c r="B44" s="49" t="str">
        <f>IFERROR(VLOOKUP(C44,Paramètres!A:E,4,0),"")</f>
        <v/>
      </c>
      <c r="C44" s="50" t="str">
        <f>IF(Paramètres!A34="","",Paramètres!A34)</f>
        <v/>
      </c>
      <c r="D44" s="36"/>
      <c r="E44" s="36"/>
      <c r="F44" s="36"/>
      <c r="G44" s="33"/>
      <c r="H44" s="33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6"/>
      <c r="DX44" s="36"/>
      <c r="DY44" s="36"/>
      <c r="DZ44" s="36"/>
      <c r="EA44" s="36"/>
      <c r="EB44" s="36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6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6"/>
      <c r="FM44" s="36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6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  <c r="IG44" s="36"/>
      <c r="IH44" s="36"/>
      <c r="II44" s="36"/>
      <c r="IJ44" s="36"/>
      <c r="IK44" s="36"/>
      <c r="IL44" s="36"/>
      <c r="IM44" s="36"/>
      <c r="IN44" s="36"/>
      <c r="IO44" s="36"/>
      <c r="IP44" s="36"/>
      <c r="IQ44" s="36"/>
      <c r="IR44" s="36"/>
      <c r="IS44" s="36"/>
      <c r="IT44" s="36"/>
      <c r="IU44" s="36"/>
      <c r="IV44" s="36"/>
      <c r="IW44" s="36"/>
      <c r="IX44" s="36"/>
      <c r="IY44" s="36"/>
      <c r="IZ44" s="36"/>
      <c r="JA44" s="36"/>
      <c r="JB44" s="36"/>
      <c r="JC44" s="36"/>
      <c r="JD44" s="36"/>
      <c r="JE44" s="36"/>
      <c r="JF44" s="36"/>
      <c r="JG44" s="36"/>
      <c r="JH44" s="36"/>
      <c r="JI44" s="36"/>
      <c r="JJ44" s="36"/>
      <c r="JK44" s="36"/>
      <c r="JL44" s="36"/>
      <c r="JM44" s="36"/>
      <c r="JN44" s="36"/>
      <c r="JO44" s="36"/>
      <c r="JP44" s="36"/>
      <c r="JQ44" s="36"/>
      <c r="JR44" s="36"/>
      <c r="JS44" s="36"/>
      <c r="JT44" s="36"/>
      <c r="JU44" s="36"/>
      <c r="JV44" s="36"/>
      <c r="JW44" s="36"/>
      <c r="JX44" s="36"/>
      <c r="JY44" s="36"/>
      <c r="JZ44" s="36"/>
      <c r="KA44" s="36"/>
      <c r="KB44" s="36"/>
      <c r="KC44" s="36"/>
      <c r="KD44" s="36"/>
      <c r="KE44" s="36"/>
      <c r="KF44" s="36"/>
      <c r="KG44" s="36"/>
      <c r="KH44" s="36"/>
      <c r="KI44" s="36"/>
      <c r="KJ44" s="36"/>
      <c r="KK44" s="36"/>
      <c r="KL44" s="36"/>
      <c r="KM44" s="36"/>
      <c r="KN44" s="36"/>
      <c r="KO44" s="36"/>
      <c r="KP44" s="36"/>
      <c r="KQ44" s="36"/>
      <c r="KR44" s="36"/>
      <c r="KS44" s="36"/>
      <c r="KT44" s="36"/>
      <c r="KU44" s="36"/>
      <c r="KV44" s="36"/>
      <c r="KW44" s="36"/>
      <c r="KX44" s="36"/>
      <c r="KY44" s="36"/>
      <c r="KZ44" s="36"/>
      <c r="LA44" s="36"/>
      <c r="LB44" s="36"/>
      <c r="LC44" s="36"/>
      <c r="LD44" s="36"/>
      <c r="LE44" s="36"/>
      <c r="LF44" s="36"/>
      <c r="LG44" s="36"/>
      <c r="LH44" s="36"/>
      <c r="LI44" s="36"/>
      <c r="LJ44" s="36"/>
      <c r="LK44" s="36"/>
      <c r="LL44" s="36"/>
      <c r="LM44" s="36"/>
      <c r="LN44" s="36"/>
      <c r="LO44" s="36"/>
      <c r="LP44" s="36"/>
      <c r="LQ44" s="36"/>
      <c r="LR44" s="36"/>
      <c r="LS44" s="36"/>
      <c r="LT44" s="36"/>
      <c r="LU44" s="36"/>
      <c r="LV44" s="36"/>
      <c r="LW44" s="36"/>
      <c r="LX44" s="36"/>
      <c r="LY44" s="36"/>
      <c r="LZ44" s="36"/>
      <c r="MA44" s="36"/>
      <c r="MB44" s="36"/>
      <c r="MC44" s="36"/>
      <c r="MD44" s="36"/>
      <c r="ME44" s="36"/>
      <c r="MF44" s="36"/>
      <c r="MG44" s="36"/>
      <c r="MH44" s="36"/>
      <c r="MI44" s="36"/>
      <c r="MJ44" s="36"/>
      <c r="MK44" s="36"/>
      <c r="ML44" s="36"/>
      <c r="MM44" s="36"/>
      <c r="MN44" s="36"/>
      <c r="MO44" s="36"/>
      <c r="MP44" s="36"/>
      <c r="MQ44" s="36"/>
      <c r="MR44" s="36"/>
      <c r="MS44" s="36"/>
      <c r="MT44" s="36"/>
      <c r="MU44" s="36"/>
      <c r="MV44" s="36"/>
      <c r="MW44" s="36"/>
      <c r="MX44" s="36"/>
      <c r="MY44" s="36"/>
      <c r="MZ44" s="36"/>
      <c r="NA44" s="36"/>
      <c r="NB44" s="36"/>
      <c r="NC44" s="36"/>
      <c r="ND44" s="36"/>
      <c r="NE44" s="36"/>
      <c r="NF44" s="36"/>
      <c r="NG44" s="36"/>
    </row>
    <row r="45" spans="1:371" x14ac:dyDescent="0.25">
      <c r="A45" s="48" t="str">
        <f t="shared" si="375"/>
        <v/>
      </c>
      <c r="B45" s="49" t="str">
        <f>IFERROR(VLOOKUP(C45,Paramètres!A:E,4,0),"")</f>
        <v/>
      </c>
      <c r="C45" s="50" t="str">
        <f>IF(Paramètres!A35="","",Paramètres!A35)</f>
        <v/>
      </c>
      <c r="D45" s="36"/>
      <c r="E45" s="36"/>
      <c r="F45" s="36"/>
      <c r="G45" s="33"/>
      <c r="H45" s="33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6"/>
      <c r="DX45" s="36"/>
      <c r="DY45" s="36"/>
      <c r="DZ45" s="36"/>
      <c r="EA45" s="36"/>
      <c r="EB45" s="36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6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6"/>
      <c r="FM45" s="36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6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  <c r="IG45" s="36"/>
      <c r="IH45" s="36"/>
      <c r="II45" s="36"/>
      <c r="IJ45" s="36"/>
      <c r="IK45" s="36"/>
      <c r="IL45" s="36"/>
      <c r="IM45" s="36"/>
      <c r="IN45" s="36"/>
      <c r="IO45" s="36"/>
      <c r="IP45" s="36"/>
      <c r="IQ45" s="36"/>
      <c r="IR45" s="36"/>
      <c r="IS45" s="36"/>
      <c r="IT45" s="36"/>
      <c r="IU45" s="36"/>
      <c r="IV45" s="36"/>
      <c r="IW45" s="36"/>
      <c r="IX45" s="36"/>
      <c r="IY45" s="36"/>
      <c r="IZ45" s="36"/>
      <c r="JA45" s="36"/>
      <c r="JB45" s="36"/>
      <c r="JC45" s="36"/>
      <c r="JD45" s="36"/>
      <c r="JE45" s="36"/>
      <c r="JF45" s="36"/>
      <c r="JG45" s="36"/>
      <c r="JH45" s="36"/>
      <c r="JI45" s="36"/>
      <c r="JJ45" s="36"/>
      <c r="JK45" s="36"/>
      <c r="JL45" s="36"/>
      <c r="JM45" s="36"/>
      <c r="JN45" s="36"/>
      <c r="JO45" s="36"/>
      <c r="JP45" s="36"/>
      <c r="JQ45" s="36"/>
      <c r="JR45" s="36"/>
      <c r="JS45" s="36"/>
      <c r="JT45" s="36"/>
      <c r="JU45" s="36"/>
      <c r="JV45" s="36"/>
      <c r="JW45" s="36"/>
      <c r="JX45" s="36"/>
      <c r="JY45" s="36"/>
      <c r="JZ45" s="36"/>
      <c r="KA45" s="36"/>
      <c r="KB45" s="36"/>
      <c r="KC45" s="36"/>
      <c r="KD45" s="36"/>
      <c r="KE45" s="36"/>
      <c r="KF45" s="36"/>
      <c r="KG45" s="36"/>
      <c r="KH45" s="36"/>
      <c r="KI45" s="36"/>
      <c r="KJ45" s="36"/>
      <c r="KK45" s="36"/>
      <c r="KL45" s="36"/>
      <c r="KM45" s="36"/>
      <c r="KN45" s="36"/>
      <c r="KO45" s="36"/>
      <c r="KP45" s="36"/>
      <c r="KQ45" s="36"/>
      <c r="KR45" s="36"/>
      <c r="KS45" s="36"/>
      <c r="KT45" s="36"/>
      <c r="KU45" s="36"/>
      <c r="KV45" s="36"/>
      <c r="KW45" s="36"/>
      <c r="KX45" s="36"/>
      <c r="KY45" s="36"/>
      <c r="KZ45" s="36"/>
      <c r="LA45" s="36"/>
      <c r="LB45" s="36"/>
      <c r="LC45" s="36"/>
      <c r="LD45" s="36"/>
      <c r="LE45" s="36"/>
      <c r="LF45" s="36"/>
      <c r="LG45" s="36"/>
      <c r="LH45" s="36"/>
      <c r="LI45" s="36"/>
      <c r="LJ45" s="36"/>
      <c r="LK45" s="36"/>
      <c r="LL45" s="36"/>
      <c r="LM45" s="36"/>
      <c r="LN45" s="36"/>
      <c r="LO45" s="36"/>
      <c r="LP45" s="36"/>
      <c r="LQ45" s="36"/>
      <c r="LR45" s="36"/>
      <c r="LS45" s="36"/>
      <c r="LT45" s="36"/>
      <c r="LU45" s="36"/>
      <c r="LV45" s="36"/>
      <c r="LW45" s="36"/>
      <c r="LX45" s="36"/>
      <c r="LY45" s="36"/>
      <c r="LZ45" s="36"/>
      <c r="MA45" s="36"/>
      <c r="MB45" s="36"/>
      <c r="MC45" s="36"/>
      <c r="MD45" s="36"/>
      <c r="ME45" s="36"/>
      <c r="MF45" s="36"/>
      <c r="MG45" s="36"/>
      <c r="MH45" s="36"/>
      <c r="MI45" s="36"/>
      <c r="MJ45" s="36"/>
      <c r="MK45" s="36"/>
      <c r="ML45" s="36"/>
      <c r="MM45" s="36"/>
      <c r="MN45" s="36"/>
      <c r="MO45" s="36"/>
      <c r="MP45" s="36"/>
      <c r="MQ45" s="36"/>
      <c r="MR45" s="36"/>
      <c r="MS45" s="36"/>
      <c r="MT45" s="36"/>
      <c r="MU45" s="36"/>
      <c r="MV45" s="36"/>
      <c r="MW45" s="36"/>
      <c r="MX45" s="36"/>
      <c r="MY45" s="36"/>
      <c r="MZ45" s="36"/>
      <c r="NA45" s="36"/>
      <c r="NB45" s="36"/>
      <c r="NC45" s="36"/>
      <c r="ND45" s="36"/>
      <c r="NE45" s="36"/>
      <c r="NF45" s="36"/>
      <c r="NG45" s="36"/>
    </row>
    <row r="46" spans="1:371" x14ac:dyDescent="0.25">
      <c r="A46" s="48" t="str">
        <f t="shared" si="375"/>
        <v/>
      </c>
      <c r="B46" s="49" t="str">
        <f>IFERROR(VLOOKUP(C46,Paramètres!A:E,4,0),"")</f>
        <v/>
      </c>
      <c r="C46" s="50" t="str">
        <f>IF(Paramètres!A36="","",Paramètres!A36)</f>
        <v/>
      </c>
      <c r="D46" s="36"/>
      <c r="E46" s="36"/>
      <c r="F46" s="36"/>
      <c r="G46" s="33"/>
      <c r="H46" s="33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6"/>
      <c r="DX46" s="36"/>
      <c r="DY46" s="36"/>
      <c r="DZ46" s="36"/>
      <c r="EA46" s="36"/>
      <c r="EB46" s="36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6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6"/>
      <c r="FM46" s="36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6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  <c r="IG46" s="36"/>
      <c r="IH46" s="36"/>
      <c r="II46" s="36"/>
      <c r="IJ46" s="36"/>
      <c r="IK46" s="36"/>
      <c r="IL46" s="36"/>
      <c r="IM46" s="36"/>
      <c r="IN46" s="36"/>
      <c r="IO46" s="36"/>
      <c r="IP46" s="36"/>
      <c r="IQ46" s="36"/>
      <c r="IR46" s="36"/>
      <c r="IS46" s="36"/>
      <c r="IT46" s="36"/>
      <c r="IU46" s="36"/>
      <c r="IV46" s="36"/>
      <c r="IW46" s="36"/>
      <c r="IX46" s="36"/>
      <c r="IY46" s="36"/>
      <c r="IZ46" s="36"/>
      <c r="JA46" s="36"/>
      <c r="JB46" s="36"/>
      <c r="JC46" s="36"/>
      <c r="JD46" s="36"/>
      <c r="JE46" s="36"/>
      <c r="JF46" s="36"/>
      <c r="JG46" s="36"/>
      <c r="JH46" s="36"/>
      <c r="JI46" s="36"/>
      <c r="JJ46" s="36"/>
      <c r="JK46" s="36"/>
      <c r="JL46" s="36"/>
      <c r="JM46" s="36"/>
      <c r="JN46" s="36"/>
      <c r="JO46" s="36"/>
      <c r="JP46" s="36"/>
      <c r="JQ46" s="36"/>
      <c r="JR46" s="36"/>
      <c r="JS46" s="36"/>
      <c r="JT46" s="36"/>
      <c r="JU46" s="36"/>
      <c r="JV46" s="36"/>
      <c r="JW46" s="36"/>
      <c r="JX46" s="36"/>
      <c r="JY46" s="36"/>
      <c r="JZ46" s="36"/>
      <c r="KA46" s="36"/>
      <c r="KB46" s="36"/>
      <c r="KC46" s="36"/>
      <c r="KD46" s="36"/>
      <c r="KE46" s="36"/>
      <c r="KF46" s="36"/>
      <c r="KG46" s="36"/>
      <c r="KH46" s="36"/>
      <c r="KI46" s="36"/>
      <c r="KJ46" s="36"/>
      <c r="KK46" s="36"/>
      <c r="KL46" s="36"/>
      <c r="KM46" s="36"/>
      <c r="KN46" s="36"/>
      <c r="KO46" s="36"/>
      <c r="KP46" s="36"/>
      <c r="KQ46" s="36"/>
      <c r="KR46" s="36"/>
      <c r="KS46" s="36"/>
      <c r="KT46" s="36"/>
      <c r="KU46" s="36"/>
      <c r="KV46" s="36"/>
      <c r="KW46" s="36"/>
      <c r="KX46" s="36"/>
      <c r="KY46" s="36"/>
      <c r="KZ46" s="36"/>
      <c r="LA46" s="36"/>
      <c r="LB46" s="36"/>
      <c r="LC46" s="36"/>
      <c r="LD46" s="36"/>
      <c r="LE46" s="36"/>
      <c r="LF46" s="36"/>
      <c r="LG46" s="36"/>
      <c r="LH46" s="36"/>
      <c r="LI46" s="36"/>
      <c r="LJ46" s="36"/>
      <c r="LK46" s="36"/>
      <c r="LL46" s="36"/>
      <c r="LM46" s="36"/>
      <c r="LN46" s="36"/>
      <c r="LO46" s="36"/>
      <c r="LP46" s="36"/>
      <c r="LQ46" s="36"/>
      <c r="LR46" s="36"/>
      <c r="LS46" s="36"/>
      <c r="LT46" s="36"/>
      <c r="LU46" s="36"/>
      <c r="LV46" s="36"/>
      <c r="LW46" s="36"/>
      <c r="LX46" s="36"/>
      <c r="LY46" s="36"/>
      <c r="LZ46" s="36"/>
      <c r="MA46" s="36"/>
      <c r="MB46" s="36"/>
      <c r="MC46" s="36"/>
      <c r="MD46" s="36"/>
      <c r="ME46" s="36"/>
      <c r="MF46" s="36"/>
      <c r="MG46" s="36"/>
      <c r="MH46" s="36"/>
      <c r="MI46" s="36"/>
      <c r="MJ46" s="36"/>
      <c r="MK46" s="36"/>
      <c r="ML46" s="36"/>
      <c r="MM46" s="36"/>
      <c r="MN46" s="36"/>
      <c r="MO46" s="36"/>
      <c r="MP46" s="36"/>
      <c r="MQ46" s="36"/>
      <c r="MR46" s="36"/>
      <c r="MS46" s="36"/>
      <c r="MT46" s="36"/>
      <c r="MU46" s="36"/>
      <c r="MV46" s="36"/>
      <c r="MW46" s="36"/>
      <c r="MX46" s="36"/>
      <c r="MY46" s="36"/>
      <c r="MZ46" s="36"/>
      <c r="NA46" s="36"/>
      <c r="NB46" s="36"/>
      <c r="NC46" s="36"/>
      <c r="ND46" s="36"/>
      <c r="NE46" s="36"/>
      <c r="NF46" s="36"/>
      <c r="NG46" s="36"/>
    </row>
    <row r="47" spans="1:371" x14ac:dyDescent="0.25">
      <c r="A47" s="48" t="str">
        <f t="shared" si="375"/>
        <v/>
      </c>
      <c r="B47" s="49" t="str">
        <f>IFERROR(VLOOKUP(C47,Paramètres!A:E,4,0),"")</f>
        <v/>
      </c>
      <c r="C47" s="50" t="str">
        <f>IF(Paramètres!A37="","",Paramètres!A37)</f>
        <v/>
      </c>
      <c r="D47" s="36"/>
      <c r="E47" s="36"/>
      <c r="F47" s="36"/>
      <c r="G47" s="33"/>
      <c r="H47" s="33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6"/>
      <c r="DX47" s="36"/>
      <c r="DY47" s="36"/>
      <c r="DZ47" s="36"/>
      <c r="EA47" s="36"/>
      <c r="EB47" s="36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6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6"/>
      <c r="FM47" s="36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6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  <c r="IG47" s="36"/>
      <c r="IH47" s="36"/>
      <c r="II47" s="36"/>
      <c r="IJ47" s="36"/>
      <c r="IK47" s="36"/>
      <c r="IL47" s="36"/>
      <c r="IM47" s="36"/>
      <c r="IN47" s="36"/>
      <c r="IO47" s="36"/>
      <c r="IP47" s="36"/>
      <c r="IQ47" s="36"/>
      <c r="IR47" s="36"/>
      <c r="IS47" s="36"/>
      <c r="IT47" s="36"/>
      <c r="IU47" s="36"/>
      <c r="IV47" s="36"/>
      <c r="IW47" s="36"/>
      <c r="IX47" s="36"/>
      <c r="IY47" s="36"/>
      <c r="IZ47" s="36"/>
      <c r="JA47" s="36"/>
      <c r="JB47" s="36"/>
      <c r="JC47" s="36"/>
      <c r="JD47" s="36"/>
      <c r="JE47" s="36"/>
      <c r="JF47" s="36"/>
      <c r="JG47" s="36"/>
      <c r="JH47" s="36"/>
      <c r="JI47" s="36"/>
      <c r="JJ47" s="36"/>
      <c r="JK47" s="36"/>
      <c r="JL47" s="36"/>
      <c r="JM47" s="36"/>
      <c r="JN47" s="36"/>
      <c r="JO47" s="36"/>
      <c r="JP47" s="36"/>
      <c r="JQ47" s="36"/>
      <c r="JR47" s="36"/>
      <c r="JS47" s="36"/>
      <c r="JT47" s="36"/>
      <c r="JU47" s="36"/>
      <c r="JV47" s="36"/>
      <c r="JW47" s="36"/>
      <c r="JX47" s="36"/>
      <c r="JY47" s="36"/>
      <c r="JZ47" s="36"/>
      <c r="KA47" s="36"/>
      <c r="KB47" s="36"/>
      <c r="KC47" s="36"/>
      <c r="KD47" s="36"/>
      <c r="KE47" s="36"/>
      <c r="KF47" s="36"/>
      <c r="KG47" s="36"/>
      <c r="KH47" s="36"/>
      <c r="KI47" s="36"/>
      <c r="KJ47" s="36"/>
      <c r="KK47" s="36"/>
      <c r="KL47" s="36"/>
      <c r="KM47" s="36"/>
      <c r="KN47" s="36"/>
      <c r="KO47" s="36"/>
      <c r="KP47" s="36"/>
      <c r="KQ47" s="36"/>
      <c r="KR47" s="36"/>
      <c r="KS47" s="36"/>
      <c r="KT47" s="36"/>
      <c r="KU47" s="36"/>
      <c r="KV47" s="36"/>
      <c r="KW47" s="36"/>
      <c r="KX47" s="36"/>
      <c r="KY47" s="36"/>
      <c r="KZ47" s="36"/>
      <c r="LA47" s="36"/>
      <c r="LB47" s="36"/>
      <c r="LC47" s="36"/>
      <c r="LD47" s="36"/>
      <c r="LE47" s="36"/>
      <c r="LF47" s="36"/>
      <c r="LG47" s="36"/>
      <c r="LH47" s="36"/>
      <c r="LI47" s="36"/>
      <c r="LJ47" s="36"/>
      <c r="LK47" s="36"/>
      <c r="LL47" s="36"/>
      <c r="LM47" s="36"/>
      <c r="LN47" s="36"/>
      <c r="LO47" s="36"/>
      <c r="LP47" s="36"/>
      <c r="LQ47" s="36"/>
      <c r="LR47" s="36"/>
      <c r="LS47" s="36"/>
      <c r="LT47" s="36"/>
      <c r="LU47" s="36"/>
      <c r="LV47" s="36"/>
      <c r="LW47" s="36"/>
      <c r="LX47" s="36"/>
      <c r="LY47" s="36"/>
      <c r="LZ47" s="36"/>
      <c r="MA47" s="36"/>
      <c r="MB47" s="36"/>
      <c r="MC47" s="36"/>
      <c r="MD47" s="36"/>
      <c r="ME47" s="36"/>
      <c r="MF47" s="36"/>
      <c r="MG47" s="36"/>
      <c r="MH47" s="36"/>
      <c r="MI47" s="36"/>
      <c r="MJ47" s="36"/>
      <c r="MK47" s="36"/>
      <c r="ML47" s="36"/>
      <c r="MM47" s="36"/>
      <c r="MN47" s="36"/>
      <c r="MO47" s="36"/>
      <c r="MP47" s="36"/>
      <c r="MQ47" s="36"/>
      <c r="MR47" s="36"/>
      <c r="MS47" s="36"/>
      <c r="MT47" s="36"/>
      <c r="MU47" s="36"/>
      <c r="MV47" s="36"/>
      <c r="MW47" s="36"/>
      <c r="MX47" s="36"/>
      <c r="MY47" s="36"/>
      <c r="MZ47" s="36"/>
      <c r="NA47" s="36"/>
      <c r="NB47" s="36"/>
      <c r="NC47" s="36"/>
      <c r="ND47" s="36"/>
      <c r="NE47" s="36"/>
      <c r="NF47" s="36"/>
      <c r="NG47" s="36"/>
    </row>
    <row r="48" spans="1:371" x14ac:dyDescent="0.25">
      <c r="A48" s="48" t="str">
        <f t="shared" si="375"/>
        <v/>
      </c>
      <c r="B48" s="49" t="str">
        <f>IFERROR(VLOOKUP(C48,Paramètres!A:E,4,0),"")</f>
        <v/>
      </c>
      <c r="C48" s="50" t="str">
        <f>IF(Paramètres!A38="","",Paramètres!A38)</f>
        <v/>
      </c>
      <c r="D48" s="36"/>
      <c r="E48" s="36"/>
      <c r="F48" s="36"/>
      <c r="G48" s="33"/>
      <c r="H48" s="33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6"/>
      <c r="DX48" s="36"/>
      <c r="DY48" s="36"/>
      <c r="DZ48" s="36"/>
      <c r="EA48" s="36"/>
      <c r="EB48" s="36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6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6"/>
      <c r="FM48" s="36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6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  <c r="IG48" s="36"/>
      <c r="IH48" s="36"/>
      <c r="II48" s="36"/>
      <c r="IJ48" s="36"/>
      <c r="IK48" s="36"/>
      <c r="IL48" s="36"/>
      <c r="IM48" s="36"/>
      <c r="IN48" s="36"/>
      <c r="IO48" s="36"/>
      <c r="IP48" s="36"/>
      <c r="IQ48" s="36"/>
      <c r="IR48" s="36"/>
      <c r="IS48" s="36"/>
      <c r="IT48" s="36"/>
      <c r="IU48" s="36"/>
      <c r="IV48" s="36"/>
      <c r="IW48" s="36"/>
      <c r="IX48" s="36"/>
      <c r="IY48" s="36"/>
      <c r="IZ48" s="36"/>
      <c r="JA48" s="36"/>
      <c r="JB48" s="36"/>
      <c r="JC48" s="36"/>
      <c r="JD48" s="36"/>
      <c r="JE48" s="36"/>
      <c r="JF48" s="36"/>
      <c r="JG48" s="36"/>
      <c r="JH48" s="36"/>
      <c r="JI48" s="36"/>
      <c r="JJ48" s="36"/>
      <c r="JK48" s="36"/>
      <c r="JL48" s="36"/>
      <c r="JM48" s="36"/>
      <c r="JN48" s="36"/>
      <c r="JO48" s="36"/>
      <c r="JP48" s="36"/>
      <c r="JQ48" s="36"/>
      <c r="JR48" s="36"/>
      <c r="JS48" s="36"/>
      <c r="JT48" s="36"/>
      <c r="JU48" s="36"/>
      <c r="JV48" s="36"/>
      <c r="JW48" s="36"/>
      <c r="JX48" s="36"/>
      <c r="JY48" s="36"/>
      <c r="JZ48" s="36"/>
      <c r="KA48" s="36"/>
      <c r="KB48" s="36"/>
      <c r="KC48" s="36"/>
      <c r="KD48" s="36"/>
      <c r="KE48" s="36"/>
      <c r="KF48" s="36"/>
      <c r="KG48" s="36"/>
      <c r="KH48" s="36"/>
      <c r="KI48" s="36"/>
      <c r="KJ48" s="36"/>
      <c r="KK48" s="36"/>
      <c r="KL48" s="36"/>
      <c r="KM48" s="36"/>
      <c r="KN48" s="36"/>
      <c r="KO48" s="36"/>
      <c r="KP48" s="36"/>
      <c r="KQ48" s="36"/>
      <c r="KR48" s="36"/>
      <c r="KS48" s="36"/>
      <c r="KT48" s="36"/>
      <c r="KU48" s="36"/>
      <c r="KV48" s="36"/>
      <c r="KW48" s="36"/>
      <c r="KX48" s="36"/>
      <c r="KY48" s="36"/>
      <c r="KZ48" s="36"/>
      <c r="LA48" s="36"/>
      <c r="LB48" s="36"/>
      <c r="LC48" s="36"/>
      <c r="LD48" s="36"/>
      <c r="LE48" s="36"/>
      <c r="LF48" s="36"/>
      <c r="LG48" s="36"/>
      <c r="LH48" s="36"/>
      <c r="LI48" s="36"/>
      <c r="LJ48" s="36"/>
      <c r="LK48" s="36"/>
      <c r="LL48" s="36"/>
      <c r="LM48" s="36"/>
      <c r="LN48" s="36"/>
      <c r="LO48" s="36"/>
      <c r="LP48" s="36"/>
      <c r="LQ48" s="36"/>
      <c r="LR48" s="36"/>
      <c r="LS48" s="36"/>
      <c r="LT48" s="36"/>
      <c r="LU48" s="36"/>
      <c r="LV48" s="36"/>
      <c r="LW48" s="36"/>
      <c r="LX48" s="36"/>
      <c r="LY48" s="36"/>
      <c r="LZ48" s="36"/>
      <c r="MA48" s="36"/>
      <c r="MB48" s="36"/>
      <c r="MC48" s="36"/>
      <c r="MD48" s="36"/>
      <c r="ME48" s="36"/>
      <c r="MF48" s="36"/>
      <c r="MG48" s="36"/>
      <c r="MH48" s="36"/>
      <c r="MI48" s="36"/>
      <c r="MJ48" s="36"/>
      <c r="MK48" s="36"/>
      <c r="ML48" s="36"/>
      <c r="MM48" s="36"/>
      <c r="MN48" s="36"/>
      <c r="MO48" s="36"/>
      <c r="MP48" s="36"/>
      <c r="MQ48" s="36"/>
      <c r="MR48" s="36"/>
      <c r="MS48" s="36"/>
      <c r="MT48" s="36"/>
      <c r="MU48" s="36"/>
      <c r="MV48" s="36"/>
      <c r="MW48" s="36"/>
      <c r="MX48" s="36"/>
      <c r="MY48" s="36"/>
      <c r="MZ48" s="36"/>
      <c r="NA48" s="36"/>
      <c r="NB48" s="36"/>
      <c r="NC48" s="36"/>
      <c r="ND48" s="36"/>
      <c r="NE48" s="36"/>
      <c r="NF48" s="36"/>
      <c r="NG48" s="36"/>
    </row>
    <row r="49" spans="1:371" x14ac:dyDescent="0.25">
      <c r="A49" s="48" t="str">
        <f t="shared" si="375"/>
        <v/>
      </c>
      <c r="B49" s="49" t="str">
        <f>IFERROR(VLOOKUP(C49,Paramètres!A:E,4,0),"")</f>
        <v/>
      </c>
      <c r="C49" s="50" t="str">
        <f>IF(Paramètres!A39="","",Paramètres!A39)</f>
        <v/>
      </c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6"/>
      <c r="DX49" s="36"/>
      <c r="DY49" s="36"/>
      <c r="DZ49" s="36"/>
      <c r="EA49" s="36"/>
      <c r="EB49" s="36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6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6"/>
      <c r="FM49" s="36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6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  <c r="IG49" s="36"/>
      <c r="IH49" s="36"/>
      <c r="II49" s="36"/>
      <c r="IJ49" s="36"/>
      <c r="IK49" s="36"/>
      <c r="IL49" s="36"/>
      <c r="IM49" s="36"/>
      <c r="IN49" s="36"/>
      <c r="IO49" s="36"/>
      <c r="IP49" s="36"/>
      <c r="IQ49" s="36"/>
      <c r="IR49" s="36"/>
      <c r="IS49" s="36"/>
      <c r="IT49" s="36"/>
      <c r="IU49" s="36"/>
      <c r="IV49" s="36"/>
      <c r="IW49" s="36"/>
      <c r="IX49" s="36"/>
      <c r="IY49" s="36"/>
      <c r="IZ49" s="36"/>
      <c r="JA49" s="36"/>
      <c r="JB49" s="36"/>
      <c r="JC49" s="36"/>
      <c r="JD49" s="36"/>
      <c r="JE49" s="36"/>
      <c r="JF49" s="36"/>
      <c r="JG49" s="36"/>
      <c r="JH49" s="36"/>
      <c r="JI49" s="36"/>
      <c r="JJ49" s="36"/>
      <c r="JK49" s="36"/>
      <c r="JL49" s="36"/>
      <c r="JM49" s="36"/>
      <c r="JN49" s="36"/>
      <c r="JO49" s="36"/>
      <c r="JP49" s="36"/>
      <c r="JQ49" s="36"/>
      <c r="JR49" s="36"/>
      <c r="JS49" s="36"/>
      <c r="JT49" s="36"/>
      <c r="JU49" s="36"/>
      <c r="JV49" s="36"/>
      <c r="JW49" s="36"/>
      <c r="JX49" s="36"/>
      <c r="JY49" s="36"/>
      <c r="JZ49" s="36"/>
      <c r="KA49" s="36"/>
      <c r="KB49" s="36"/>
      <c r="KC49" s="36"/>
      <c r="KD49" s="36"/>
      <c r="KE49" s="36"/>
      <c r="KF49" s="36"/>
      <c r="KG49" s="36"/>
      <c r="KH49" s="36"/>
      <c r="KI49" s="36"/>
      <c r="KJ49" s="36"/>
      <c r="KK49" s="36"/>
      <c r="KL49" s="36"/>
      <c r="KM49" s="36"/>
      <c r="KN49" s="36"/>
      <c r="KO49" s="36"/>
      <c r="KP49" s="36"/>
      <c r="KQ49" s="36"/>
      <c r="KR49" s="36"/>
      <c r="KS49" s="36"/>
      <c r="KT49" s="36"/>
      <c r="KU49" s="36"/>
      <c r="KV49" s="36"/>
      <c r="KW49" s="36"/>
      <c r="KX49" s="36"/>
      <c r="KY49" s="36"/>
      <c r="KZ49" s="36"/>
      <c r="LA49" s="36"/>
      <c r="LB49" s="36"/>
      <c r="LC49" s="36"/>
      <c r="LD49" s="36"/>
      <c r="LE49" s="36"/>
      <c r="LF49" s="36"/>
      <c r="LG49" s="36"/>
      <c r="LH49" s="36"/>
      <c r="LI49" s="36"/>
      <c r="LJ49" s="36"/>
      <c r="LK49" s="36"/>
      <c r="LL49" s="36"/>
      <c r="LM49" s="36"/>
      <c r="LN49" s="36"/>
      <c r="LO49" s="36"/>
      <c r="LP49" s="36"/>
      <c r="LQ49" s="36"/>
      <c r="LR49" s="36"/>
      <c r="LS49" s="36"/>
      <c r="LT49" s="36"/>
      <c r="LU49" s="36"/>
      <c r="LV49" s="36"/>
      <c r="LW49" s="36"/>
      <c r="LX49" s="36"/>
      <c r="LY49" s="36"/>
      <c r="LZ49" s="36"/>
      <c r="MA49" s="36"/>
      <c r="MB49" s="36"/>
      <c r="MC49" s="36"/>
      <c r="MD49" s="36"/>
      <c r="ME49" s="36"/>
      <c r="MF49" s="36"/>
      <c r="MG49" s="36"/>
      <c r="MH49" s="36"/>
      <c r="MI49" s="36"/>
      <c r="MJ49" s="36"/>
      <c r="MK49" s="36"/>
      <c r="ML49" s="36"/>
      <c r="MM49" s="36"/>
      <c r="MN49" s="36"/>
      <c r="MO49" s="36"/>
      <c r="MP49" s="36"/>
      <c r="MQ49" s="36"/>
      <c r="MR49" s="36"/>
      <c r="MS49" s="36"/>
      <c r="MT49" s="36"/>
      <c r="MU49" s="36"/>
      <c r="MV49" s="36"/>
      <c r="MW49" s="36"/>
      <c r="MX49" s="36"/>
      <c r="MY49" s="36"/>
      <c r="MZ49" s="36"/>
      <c r="NA49" s="36"/>
      <c r="NB49" s="36"/>
      <c r="NC49" s="36"/>
      <c r="ND49" s="36"/>
      <c r="NE49" s="36"/>
      <c r="NF49" s="36"/>
      <c r="NG49" s="36"/>
    </row>
    <row r="50" spans="1:371" x14ac:dyDescent="0.25">
      <c r="A50" s="48" t="str">
        <f t="shared" si="375"/>
        <v/>
      </c>
      <c r="B50" s="49" t="str">
        <f>IFERROR(VLOOKUP(C50,Paramètres!A:E,4,0),"")</f>
        <v/>
      </c>
      <c r="C50" s="50" t="str">
        <f>IF(Paramètres!A40="","",Paramètres!A40)</f>
        <v/>
      </c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6"/>
      <c r="DX50" s="36"/>
      <c r="DY50" s="36"/>
      <c r="DZ50" s="36"/>
      <c r="EA50" s="36"/>
      <c r="EB50" s="36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6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6"/>
      <c r="FM50" s="36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6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  <c r="IG50" s="36"/>
      <c r="IH50" s="36"/>
      <c r="II50" s="36"/>
      <c r="IJ50" s="36"/>
      <c r="IK50" s="36"/>
      <c r="IL50" s="36"/>
      <c r="IM50" s="36"/>
      <c r="IN50" s="36"/>
      <c r="IO50" s="36"/>
      <c r="IP50" s="36"/>
      <c r="IQ50" s="36"/>
      <c r="IR50" s="36"/>
      <c r="IS50" s="36"/>
      <c r="IT50" s="36"/>
      <c r="IU50" s="36"/>
      <c r="IV50" s="36"/>
      <c r="IW50" s="36"/>
      <c r="IX50" s="36"/>
      <c r="IY50" s="36"/>
      <c r="IZ50" s="36"/>
      <c r="JA50" s="36"/>
      <c r="JB50" s="36"/>
      <c r="JC50" s="36"/>
      <c r="JD50" s="36"/>
      <c r="JE50" s="36"/>
      <c r="JF50" s="36"/>
      <c r="JG50" s="36"/>
      <c r="JH50" s="36"/>
      <c r="JI50" s="36"/>
      <c r="JJ50" s="36"/>
      <c r="JK50" s="36"/>
      <c r="JL50" s="36"/>
      <c r="JM50" s="36"/>
      <c r="JN50" s="36"/>
      <c r="JO50" s="36"/>
      <c r="JP50" s="36"/>
      <c r="JQ50" s="36"/>
      <c r="JR50" s="36"/>
      <c r="JS50" s="36"/>
      <c r="JT50" s="36"/>
      <c r="JU50" s="36"/>
      <c r="JV50" s="36"/>
      <c r="JW50" s="36"/>
      <c r="JX50" s="36"/>
      <c r="JY50" s="36"/>
      <c r="JZ50" s="36"/>
      <c r="KA50" s="36"/>
      <c r="KB50" s="36"/>
      <c r="KC50" s="36"/>
      <c r="KD50" s="36"/>
      <c r="KE50" s="36"/>
      <c r="KF50" s="36"/>
      <c r="KG50" s="36"/>
      <c r="KH50" s="36"/>
      <c r="KI50" s="36"/>
      <c r="KJ50" s="36"/>
      <c r="KK50" s="36"/>
      <c r="KL50" s="36"/>
      <c r="KM50" s="36"/>
      <c r="KN50" s="36"/>
      <c r="KO50" s="36"/>
      <c r="KP50" s="36"/>
      <c r="KQ50" s="36"/>
      <c r="KR50" s="36"/>
      <c r="KS50" s="36"/>
      <c r="KT50" s="36"/>
      <c r="KU50" s="36"/>
      <c r="KV50" s="36"/>
      <c r="KW50" s="36"/>
      <c r="KX50" s="36"/>
      <c r="KY50" s="36"/>
      <c r="KZ50" s="36"/>
      <c r="LA50" s="36"/>
      <c r="LB50" s="36"/>
      <c r="LC50" s="36"/>
      <c r="LD50" s="36"/>
      <c r="LE50" s="36"/>
      <c r="LF50" s="36"/>
      <c r="LG50" s="36"/>
      <c r="LH50" s="36"/>
      <c r="LI50" s="36"/>
      <c r="LJ50" s="36"/>
      <c r="LK50" s="36"/>
      <c r="LL50" s="36"/>
      <c r="LM50" s="36"/>
      <c r="LN50" s="36"/>
      <c r="LO50" s="36"/>
      <c r="LP50" s="36"/>
      <c r="LQ50" s="36"/>
      <c r="LR50" s="36"/>
      <c r="LS50" s="36"/>
      <c r="LT50" s="36"/>
      <c r="LU50" s="36"/>
      <c r="LV50" s="36"/>
      <c r="LW50" s="36"/>
      <c r="LX50" s="36"/>
      <c r="LY50" s="36"/>
      <c r="LZ50" s="36"/>
      <c r="MA50" s="36"/>
      <c r="MB50" s="36"/>
      <c r="MC50" s="36"/>
      <c r="MD50" s="36"/>
      <c r="ME50" s="36"/>
      <c r="MF50" s="36"/>
      <c r="MG50" s="36"/>
      <c r="MH50" s="36"/>
      <c r="MI50" s="36"/>
      <c r="MJ50" s="36"/>
      <c r="MK50" s="36"/>
      <c r="ML50" s="36"/>
      <c r="MM50" s="36"/>
      <c r="MN50" s="36"/>
      <c r="MO50" s="36"/>
      <c r="MP50" s="36"/>
      <c r="MQ50" s="36"/>
      <c r="MR50" s="36"/>
      <c r="MS50" s="36"/>
      <c r="MT50" s="36"/>
      <c r="MU50" s="36"/>
      <c r="MV50" s="36"/>
      <c r="MW50" s="36"/>
      <c r="MX50" s="36"/>
      <c r="MY50" s="36"/>
      <c r="MZ50" s="36"/>
      <c r="NA50" s="36"/>
      <c r="NB50" s="36"/>
      <c r="NC50" s="36"/>
      <c r="ND50" s="36"/>
      <c r="NE50" s="36"/>
      <c r="NF50" s="36"/>
      <c r="NG50" s="36"/>
    </row>
    <row r="51" spans="1:371" x14ac:dyDescent="0.25">
      <c r="A51" s="48" t="str">
        <f t="shared" si="375"/>
        <v/>
      </c>
      <c r="B51" s="49" t="str">
        <f>IFERROR(VLOOKUP(C51,Paramètres!A:E,4,0),"")</f>
        <v/>
      </c>
      <c r="C51" s="50" t="str">
        <f>IF(Paramètres!A41="","",Paramètres!A41)</f>
        <v/>
      </c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6"/>
      <c r="DX51" s="36"/>
      <c r="DY51" s="36"/>
      <c r="DZ51" s="36"/>
      <c r="EA51" s="36"/>
      <c r="EB51" s="36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6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6"/>
      <c r="FM51" s="36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6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  <c r="IG51" s="36"/>
      <c r="IH51" s="36"/>
      <c r="II51" s="36"/>
      <c r="IJ51" s="36"/>
      <c r="IK51" s="36"/>
      <c r="IL51" s="36"/>
      <c r="IM51" s="36"/>
      <c r="IN51" s="36"/>
      <c r="IO51" s="36"/>
      <c r="IP51" s="36"/>
      <c r="IQ51" s="36"/>
      <c r="IR51" s="36"/>
      <c r="IS51" s="36"/>
      <c r="IT51" s="36"/>
      <c r="IU51" s="36"/>
      <c r="IV51" s="36"/>
      <c r="IW51" s="36"/>
      <c r="IX51" s="36"/>
      <c r="IY51" s="36"/>
      <c r="IZ51" s="36"/>
      <c r="JA51" s="36"/>
      <c r="JB51" s="36"/>
      <c r="JC51" s="36"/>
      <c r="JD51" s="36"/>
      <c r="JE51" s="36"/>
      <c r="JF51" s="36"/>
      <c r="JG51" s="36"/>
      <c r="JH51" s="36"/>
      <c r="JI51" s="36"/>
      <c r="JJ51" s="36"/>
      <c r="JK51" s="36"/>
      <c r="JL51" s="36"/>
      <c r="JM51" s="36"/>
      <c r="JN51" s="36"/>
      <c r="JO51" s="36"/>
      <c r="JP51" s="36"/>
      <c r="JQ51" s="36"/>
      <c r="JR51" s="36"/>
      <c r="JS51" s="36"/>
      <c r="JT51" s="36"/>
      <c r="JU51" s="36"/>
      <c r="JV51" s="36"/>
      <c r="JW51" s="36"/>
      <c r="JX51" s="36"/>
      <c r="JY51" s="36"/>
      <c r="JZ51" s="36"/>
      <c r="KA51" s="36"/>
      <c r="KB51" s="36"/>
      <c r="KC51" s="36"/>
      <c r="KD51" s="36"/>
      <c r="KE51" s="36"/>
      <c r="KF51" s="36"/>
      <c r="KG51" s="36"/>
      <c r="KH51" s="36"/>
      <c r="KI51" s="36"/>
      <c r="KJ51" s="36"/>
      <c r="KK51" s="36"/>
      <c r="KL51" s="36"/>
      <c r="KM51" s="36"/>
      <c r="KN51" s="36"/>
      <c r="KO51" s="36"/>
      <c r="KP51" s="36"/>
      <c r="KQ51" s="36"/>
      <c r="KR51" s="36"/>
      <c r="KS51" s="36"/>
      <c r="KT51" s="36"/>
      <c r="KU51" s="36"/>
      <c r="KV51" s="36"/>
      <c r="KW51" s="36"/>
      <c r="KX51" s="36"/>
      <c r="KY51" s="36"/>
      <c r="KZ51" s="36"/>
      <c r="LA51" s="36"/>
      <c r="LB51" s="36"/>
      <c r="LC51" s="36"/>
      <c r="LD51" s="36"/>
      <c r="LE51" s="36"/>
      <c r="LF51" s="36"/>
      <c r="LG51" s="36"/>
      <c r="LH51" s="36"/>
      <c r="LI51" s="36"/>
      <c r="LJ51" s="36"/>
      <c r="LK51" s="36"/>
      <c r="LL51" s="36"/>
      <c r="LM51" s="36"/>
      <c r="LN51" s="36"/>
      <c r="LO51" s="36"/>
      <c r="LP51" s="36"/>
      <c r="LQ51" s="36"/>
      <c r="LR51" s="36"/>
      <c r="LS51" s="36"/>
      <c r="LT51" s="36"/>
      <c r="LU51" s="36"/>
      <c r="LV51" s="36"/>
      <c r="LW51" s="36"/>
      <c r="LX51" s="36"/>
      <c r="LY51" s="36"/>
      <c r="LZ51" s="36"/>
      <c r="MA51" s="36"/>
      <c r="MB51" s="36"/>
      <c r="MC51" s="36"/>
      <c r="MD51" s="36"/>
      <c r="ME51" s="36"/>
      <c r="MF51" s="36"/>
      <c r="MG51" s="36"/>
      <c r="MH51" s="36"/>
      <c r="MI51" s="36"/>
      <c r="MJ51" s="36"/>
      <c r="MK51" s="36"/>
      <c r="ML51" s="36"/>
      <c r="MM51" s="36"/>
      <c r="MN51" s="36"/>
      <c r="MO51" s="36"/>
      <c r="MP51" s="36"/>
      <c r="MQ51" s="36"/>
      <c r="MR51" s="36"/>
      <c r="MS51" s="36"/>
      <c r="MT51" s="36"/>
      <c r="MU51" s="36"/>
      <c r="MV51" s="36"/>
      <c r="MW51" s="36"/>
      <c r="MX51" s="36"/>
      <c r="MY51" s="36"/>
      <c r="MZ51" s="36"/>
      <c r="NA51" s="36"/>
      <c r="NB51" s="36"/>
      <c r="NC51" s="36"/>
      <c r="ND51" s="36"/>
      <c r="NE51" s="36"/>
      <c r="NF51" s="36"/>
      <c r="NG51" s="36"/>
    </row>
    <row r="52" spans="1:371" x14ac:dyDescent="0.25">
      <c r="A52" s="48" t="str">
        <f t="shared" si="375"/>
        <v/>
      </c>
      <c r="B52" s="49" t="str">
        <f>IFERROR(VLOOKUP(C52,Paramètres!A:E,4,0),"")</f>
        <v/>
      </c>
      <c r="C52" s="50" t="str">
        <f>IF(Paramètres!A42="","",Paramètres!A42)</f>
        <v/>
      </c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6"/>
      <c r="DX52" s="36"/>
      <c r="DY52" s="36"/>
      <c r="DZ52" s="36"/>
      <c r="EA52" s="36"/>
      <c r="EB52" s="36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6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6"/>
      <c r="FM52" s="36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6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  <c r="IG52" s="36"/>
      <c r="IH52" s="36"/>
      <c r="II52" s="36"/>
      <c r="IJ52" s="36"/>
      <c r="IK52" s="36"/>
      <c r="IL52" s="36"/>
      <c r="IM52" s="36"/>
      <c r="IN52" s="36"/>
      <c r="IO52" s="36"/>
      <c r="IP52" s="36"/>
      <c r="IQ52" s="36"/>
      <c r="IR52" s="36"/>
      <c r="IS52" s="36"/>
      <c r="IT52" s="36"/>
      <c r="IU52" s="36"/>
      <c r="IV52" s="36"/>
      <c r="IW52" s="36"/>
      <c r="IX52" s="36"/>
      <c r="IY52" s="36"/>
      <c r="IZ52" s="36"/>
      <c r="JA52" s="36"/>
      <c r="JB52" s="36"/>
      <c r="JC52" s="36"/>
      <c r="JD52" s="36"/>
      <c r="JE52" s="36"/>
      <c r="JF52" s="36"/>
      <c r="JG52" s="36"/>
      <c r="JH52" s="36"/>
      <c r="JI52" s="36"/>
      <c r="JJ52" s="36"/>
      <c r="JK52" s="36"/>
      <c r="JL52" s="36"/>
      <c r="JM52" s="36"/>
      <c r="JN52" s="36"/>
      <c r="JO52" s="36"/>
      <c r="JP52" s="36"/>
      <c r="JQ52" s="36"/>
      <c r="JR52" s="36"/>
      <c r="JS52" s="36"/>
      <c r="JT52" s="36"/>
      <c r="JU52" s="36"/>
      <c r="JV52" s="36"/>
      <c r="JW52" s="36"/>
      <c r="JX52" s="36"/>
      <c r="JY52" s="36"/>
      <c r="JZ52" s="36"/>
      <c r="KA52" s="36"/>
      <c r="KB52" s="36"/>
      <c r="KC52" s="36"/>
      <c r="KD52" s="36"/>
      <c r="KE52" s="36"/>
      <c r="KF52" s="36"/>
      <c r="KG52" s="36"/>
      <c r="KH52" s="36"/>
      <c r="KI52" s="36"/>
      <c r="KJ52" s="36"/>
      <c r="KK52" s="36"/>
      <c r="KL52" s="36"/>
      <c r="KM52" s="36"/>
      <c r="KN52" s="36"/>
      <c r="KO52" s="36"/>
      <c r="KP52" s="36"/>
      <c r="KQ52" s="36"/>
      <c r="KR52" s="36"/>
      <c r="KS52" s="36"/>
      <c r="KT52" s="36"/>
      <c r="KU52" s="36"/>
      <c r="KV52" s="36"/>
      <c r="KW52" s="36"/>
      <c r="KX52" s="36"/>
      <c r="KY52" s="36"/>
      <c r="KZ52" s="36"/>
      <c r="LA52" s="36"/>
      <c r="LB52" s="36"/>
      <c r="LC52" s="36"/>
      <c r="LD52" s="36"/>
      <c r="LE52" s="36"/>
      <c r="LF52" s="36"/>
      <c r="LG52" s="36"/>
      <c r="LH52" s="36"/>
      <c r="LI52" s="36"/>
      <c r="LJ52" s="36"/>
      <c r="LK52" s="36"/>
      <c r="LL52" s="36"/>
      <c r="LM52" s="36"/>
      <c r="LN52" s="36"/>
      <c r="LO52" s="36"/>
      <c r="LP52" s="36"/>
      <c r="LQ52" s="36"/>
      <c r="LR52" s="36"/>
      <c r="LS52" s="36"/>
      <c r="LT52" s="36"/>
      <c r="LU52" s="36"/>
      <c r="LV52" s="36"/>
      <c r="LW52" s="36"/>
      <c r="LX52" s="36"/>
      <c r="LY52" s="36"/>
      <c r="LZ52" s="36"/>
      <c r="MA52" s="36"/>
      <c r="MB52" s="36"/>
      <c r="MC52" s="36"/>
      <c r="MD52" s="36"/>
      <c r="ME52" s="36"/>
      <c r="MF52" s="36"/>
      <c r="MG52" s="36"/>
      <c r="MH52" s="36"/>
      <c r="MI52" s="36"/>
      <c r="MJ52" s="36"/>
      <c r="MK52" s="36"/>
      <c r="ML52" s="36"/>
      <c r="MM52" s="36"/>
      <c r="MN52" s="36"/>
      <c r="MO52" s="36"/>
      <c r="MP52" s="36"/>
      <c r="MQ52" s="36"/>
      <c r="MR52" s="36"/>
      <c r="MS52" s="36"/>
      <c r="MT52" s="36"/>
      <c r="MU52" s="36"/>
      <c r="MV52" s="36"/>
      <c r="MW52" s="36"/>
      <c r="MX52" s="36"/>
      <c r="MY52" s="36"/>
      <c r="MZ52" s="36"/>
      <c r="NA52" s="36"/>
      <c r="NB52" s="36"/>
      <c r="NC52" s="36"/>
      <c r="ND52" s="36"/>
      <c r="NE52" s="36"/>
      <c r="NF52" s="36"/>
      <c r="NG52" s="36"/>
    </row>
    <row r="53" spans="1:371" x14ac:dyDescent="0.25">
      <c r="A53" s="48" t="str">
        <f t="shared" si="375"/>
        <v/>
      </c>
      <c r="B53" s="49" t="str">
        <f>IFERROR(VLOOKUP(C53,Paramètres!A:E,4,0),"")</f>
        <v/>
      </c>
      <c r="C53" s="50" t="str">
        <f>IF(Paramètres!A43="","",Paramètres!A43)</f>
        <v/>
      </c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6"/>
      <c r="DX53" s="36"/>
      <c r="DY53" s="36"/>
      <c r="DZ53" s="36"/>
      <c r="EA53" s="36"/>
      <c r="EB53" s="36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6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6"/>
      <c r="FM53" s="36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6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  <c r="IG53" s="36"/>
      <c r="IH53" s="36"/>
      <c r="II53" s="36"/>
      <c r="IJ53" s="36"/>
      <c r="IK53" s="36"/>
      <c r="IL53" s="36"/>
      <c r="IM53" s="36"/>
      <c r="IN53" s="36"/>
      <c r="IO53" s="36"/>
      <c r="IP53" s="36"/>
      <c r="IQ53" s="36"/>
      <c r="IR53" s="36"/>
      <c r="IS53" s="36"/>
      <c r="IT53" s="36"/>
      <c r="IU53" s="36"/>
      <c r="IV53" s="36"/>
      <c r="IW53" s="36"/>
      <c r="IX53" s="36"/>
      <c r="IY53" s="36"/>
      <c r="IZ53" s="36"/>
      <c r="JA53" s="36"/>
      <c r="JB53" s="36"/>
      <c r="JC53" s="36"/>
      <c r="JD53" s="36"/>
      <c r="JE53" s="36"/>
      <c r="JF53" s="36"/>
      <c r="JG53" s="36"/>
      <c r="JH53" s="36"/>
      <c r="JI53" s="36"/>
      <c r="JJ53" s="36"/>
      <c r="JK53" s="36"/>
      <c r="JL53" s="36"/>
      <c r="JM53" s="36"/>
      <c r="JN53" s="36"/>
      <c r="JO53" s="36"/>
      <c r="JP53" s="36"/>
      <c r="JQ53" s="36"/>
      <c r="JR53" s="36"/>
      <c r="JS53" s="36"/>
      <c r="JT53" s="36"/>
      <c r="JU53" s="36"/>
      <c r="JV53" s="36"/>
      <c r="JW53" s="36"/>
      <c r="JX53" s="36"/>
      <c r="JY53" s="36"/>
      <c r="JZ53" s="36"/>
      <c r="KA53" s="36"/>
      <c r="KB53" s="36"/>
      <c r="KC53" s="36"/>
      <c r="KD53" s="36"/>
      <c r="KE53" s="36"/>
      <c r="KF53" s="36"/>
      <c r="KG53" s="36"/>
      <c r="KH53" s="36"/>
      <c r="KI53" s="36"/>
      <c r="KJ53" s="36"/>
      <c r="KK53" s="36"/>
      <c r="KL53" s="36"/>
      <c r="KM53" s="36"/>
      <c r="KN53" s="36"/>
      <c r="KO53" s="36"/>
      <c r="KP53" s="36"/>
      <c r="KQ53" s="36"/>
      <c r="KR53" s="36"/>
      <c r="KS53" s="36"/>
      <c r="KT53" s="36"/>
      <c r="KU53" s="36"/>
      <c r="KV53" s="36"/>
      <c r="KW53" s="36"/>
      <c r="KX53" s="36"/>
      <c r="KY53" s="36"/>
      <c r="KZ53" s="36"/>
      <c r="LA53" s="36"/>
      <c r="LB53" s="36"/>
      <c r="LC53" s="36"/>
      <c r="LD53" s="36"/>
      <c r="LE53" s="36"/>
      <c r="LF53" s="36"/>
      <c r="LG53" s="36"/>
      <c r="LH53" s="36"/>
      <c r="LI53" s="36"/>
      <c r="LJ53" s="36"/>
      <c r="LK53" s="36"/>
      <c r="LL53" s="36"/>
      <c r="LM53" s="36"/>
      <c r="LN53" s="36"/>
      <c r="LO53" s="36"/>
      <c r="LP53" s="36"/>
      <c r="LQ53" s="36"/>
      <c r="LR53" s="36"/>
      <c r="LS53" s="36"/>
      <c r="LT53" s="36"/>
      <c r="LU53" s="36"/>
      <c r="LV53" s="36"/>
      <c r="LW53" s="36"/>
      <c r="LX53" s="36"/>
      <c r="LY53" s="36"/>
      <c r="LZ53" s="36"/>
      <c r="MA53" s="36"/>
      <c r="MB53" s="36"/>
      <c r="MC53" s="36"/>
      <c r="MD53" s="36"/>
      <c r="ME53" s="36"/>
      <c r="MF53" s="36"/>
      <c r="MG53" s="36"/>
      <c r="MH53" s="36"/>
      <c r="MI53" s="36"/>
      <c r="MJ53" s="36"/>
      <c r="MK53" s="36"/>
      <c r="ML53" s="36"/>
      <c r="MM53" s="36"/>
      <c r="MN53" s="36"/>
      <c r="MO53" s="36"/>
      <c r="MP53" s="36"/>
      <c r="MQ53" s="36"/>
      <c r="MR53" s="36"/>
      <c r="MS53" s="36"/>
      <c r="MT53" s="36"/>
      <c r="MU53" s="36"/>
      <c r="MV53" s="36"/>
      <c r="MW53" s="36"/>
      <c r="MX53" s="36"/>
      <c r="MY53" s="36"/>
      <c r="MZ53" s="36"/>
      <c r="NA53" s="36"/>
      <c r="NB53" s="36"/>
      <c r="NC53" s="36"/>
      <c r="ND53" s="36"/>
      <c r="NE53" s="36"/>
      <c r="NF53" s="36"/>
      <c r="NG53" s="36"/>
    </row>
    <row r="54" spans="1:371" x14ac:dyDescent="0.25">
      <c r="A54" s="48" t="str">
        <f t="shared" si="375"/>
        <v/>
      </c>
      <c r="B54" s="49" t="str">
        <f>IFERROR(VLOOKUP(C54,Paramètres!A:E,4,0),"")</f>
        <v/>
      </c>
      <c r="C54" s="50" t="str">
        <f>IF(Paramètres!A44="","",Paramètres!A44)</f>
        <v/>
      </c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6"/>
      <c r="DX54" s="36"/>
      <c r="DY54" s="36"/>
      <c r="DZ54" s="36"/>
      <c r="EA54" s="36"/>
      <c r="EB54" s="36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6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6"/>
      <c r="FM54" s="36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6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  <c r="IG54" s="36"/>
      <c r="IH54" s="36"/>
      <c r="II54" s="36"/>
      <c r="IJ54" s="36"/>
      <c r="IK54" s="36"/>
      <c r="IL54" s="36"/>
      <c r="IM54" s="36"/>
      <c r="IN54" s="36"/>
      <c r="IO54" s="36"/>
      <c r="IP54" s="36"/>
      <c r="IQ54" s="36"/>
      <c r="IR54" s="36"/>
      <c r="IS54" s="36"/>
      <c r="IT54" s="36"/>
      <c r="IU54" s="36"/>
      <c r="IV54" s="36"/>
      <c r="IW54" s="36"/>
      <c r="IX54" s="36"/>
      <c r="IY54" s="36"/>
      <c r="IZ54" s="36"/>
      <c r="JA54" s="36"/>
      <c r="JB54" s="36"/>
      <c r="JC54" s="36"/>
      <c r="JD54" s="36"/>
      <c r="JE54" s="36"/>
      <c r="JF54" s="36"/>
      <c r="JG54" s="36"/>
      <c r="JH54" s="36"/>
      <c r="JI54" s="36"/>
      <c r="JJ54" s="36"/>
      <c r="JK54" s="36"/>
      <c r="JL54" s="36"/>
      <c r="JM54" s="36"/>
      <c r="JN54" s="36"/>
      <c r="JO54" s="36"/>
      <c r="JP54" s="36"/>
      <c r="JQ54" s="36"/>
      <c r="JR54" s="36"/>
      <c r="JS54" s="36"/>
      <c r="JT54" s="36"/>
      <c r="JU54" s="36"/>
      <c r="JV54" s="36"/>
      <c r="JW54" s="36"/>
      <c r="JX54" s="36"/>
      <c r="JY54" s="36"/>
      <c r="JZ54" s="36"/>
      <c r="KA54" s="36"/>
      <c r="KB54" s="36"/>
      <c r="KC54" s="36"/>
      <c r="KD54" s="36"/>
      <c r="KE54" s="36"/>
      <c r="KF54" s="36"/>
      <c r="KG54" s="36"/>
      <c r="KH54" s="36"/>
      <c r="KI54" s="36"/>
      <c r="KJ54" s="36"/>
      <c r="KK54" s="36"/>
      <c r="KL54" s="36"/>
      <c r="KM54" s="36"/>
      <c r="KN54" s="36"/>
      <c r="KO54" s="36"/>
      <c r="KP54" s="36"/>
      <c r="KQ54" s="36"/>
      <c r="KR54" s="36"/>
      <c r="KS54" s="36"/>
      <c r="KT54" s="36"/>
      <c r="KU54" s="36"/>
      <c r="KV54" s="36"/>
      <c r="KW54" s="36"/>
      <c r="KX54" s="36"/>
      <c r="KY54" s="36"/>
      <c r="KZ54" s="36"/>
      <c r="LA54" s="36"/>
      <c r="LB54" s="36"/>
      <c r="LC54" s="36"/>
      <c r="LD54" s="36"/>
      <c r="LE54" s="36"/>
      <c r="LF54" s="36"/>
      <c r="LG54" s="36"/>
      <c r="LH54" s="36"/>
      <c r="LI54" s="36"/>
      <c r="LJ54" s="36"/>
      <c r="LK54" s="36"/>
      <c r="LL54" s="36"/>
      <c r="LM54" s="36"/>
      <c r="LN54" s="36"/>
      <c r="LO54" s="36"/>
      <c r="LP54" s="36"/>
      <c r="LQ54" s="36"/>
      <c r="LR54" s="36"/>
      <c r="LS54" s="36"/>
      <c r="LT54" s="36"/>
      <c r="LU54" s="36"/>
      <c r="LV54" s="36"/>
      <c r="LW54" s="36"/>
      <c r="LX54" s="36"/>
      <c r="LY54" s="36"/>
      <c r="LZ54" s="36"/>
      <c r="MA54" s="36"/>
      <c r="MB54" s="36"/>
      <c r="MC54" s="36"/>
      <c r="MD54" s="36"/>
      <c r="ME54" s="36"/>
      <c r="MF54" s="36"/>
      <c r="MG54" s="36"/>
      <c r="MH54" s="36"/>
      <c r="MI54" s="36"/>
      <c r="MJ54" s="36"/>
      <c r="MK54" s="36"/>
      <c r="ML54" s="36"/>
      <c r="MM54" s="36"/>
      <c r="MN54" s="36"/>
      <c r="MO54" s="36"/>
      <c r="MP54" s="36"/>
      <c r="MQ54" s="36"/>
      <c r="MR54" s="36"/>
      <c r="MS54" s="36"/>
      <c r="MT54" s="36"/>
      <c r="MU54" s="36"/>
      <c r="MV54" s="36"/>
      <c r="MW54" s="36"/>
      <c r="MX54" s="36"/>
      <c r="MY54" s="36"/>
      <c r="MZ54" s="36"/>
      <c r="NA54" s="36"/>
      <c r="NB54" s="36"/>
      <c r="NC54" s="36"/>
      <c r="ND54" s="36"/>
      <c r="NE54" s="36"/>
      <c r="NF54" s="36"/>
      <c r="NG54" s="36"/>
    </row>
    <row r="55" spans="1:371" x14ac:dyDescent="0.25">
      <c r="A55" s="48" t="str">
        <f t="shared" si="375"/>
        <v/>
      </c>
      <c r="B55" s="49" t="str">
        <f>IFERROR(VLOOKUP(C55,Paramètres!A:E,4,0),"")</f>
        <v/>
      </c>
      <c r="C55" s="50" t="str">
        <f>IF(Paramètres!A45="","",Paramètres!A45)</f>
        <v/>
      </c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6"/>
      <c r="DX55" s="36"/>
      <c r="DY55" s="36"/>
      <c r="DZ55" s="36"/>
      <c r="EA55" s="36"/>
      <c r="EB55" s="36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6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6"/>
      <c r="FM55" s="36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6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  <c r="IG55" s="36"/>
      <c r="IH55" s="36"/>
      <c r="II55" s="36"/>
      <c r="IJ55" s="36"/>
      <c r="IK55" s="36"/>
      <c r="IL55" s="36"/>
      <c r="IM55" s="36"/>
      <c r="IN55" s="36"/>
      <c r="IO55" s="36"/>
      <c r="IP55" s="36"/>
      <c r="IQ55" s="36"/>
      <c r="IR55" s="36"/>
      <c r="IS55" s="36"/>
      <c r="IT55" s="36"/>
      <c r="IU55" s="36"/>
      <c r="IV55" s="36"/>
      <c r="IW55" s="36"/>
      <c r="IX55" s="36"/>
      <c r="IY55" s="36"/>
      <c r="IZ55" s="36"/>
      <c r="JA55" s="36"/>
      <c r="JB55" s="36"/>
      <c r="JC55" s="36"/>
      <c r="JD55" s="36"/>
      <c r="JE55" s="36"/>
      <c r="JF55" s="36"/>
      <c r="JG55" s="36"/>
      <c r="JH55" s="36"/>
      <c r="JI55" s="36"/>
      <c r="JJ55" s="36"/>
      <c r="JK55" s="36"/>
      <c r="JL55" s="36"/>
      <c r="JM55" s="36"/>
      <c r="JN55" s="36"/>
      <c r="JO55" s="36"/>
      <c r="JP55" s="36"/>
      <c r="JQ55" s="36"/>
      <c r="JR55" s="36"/>
      <c r="JS55" s="36"/>
      <c r="JT55" s="36"/>
      <c r="JU55" s="36"/>
      <c r="JV55" s="36"/>
      <c r="JW55" s="36"/>
      <c r="JX55" s="36"/>
      <c r="JY55" s="36"/>
      <c r="JZ55" s="36"/>
      <c r="KA55" s="36"/>
      <c r="KB55" s="36"/>
      <c r="KC55" s="36"/>
      <c r="KD55" s="36"/>
      <c r="KE55" s="36"/>
      <c r="KF55" s="36"/>
      <c r="KG55" s="36"/>
      <c r="KH55" s="36"/>
      <c r="KI55" s="36"/>
      <c r="KJ55" s="36"/>
      <c r="KK55" s="36"/>
      <c r="KL55" s="36"/>
      <c r="KM55" s="36"/>
      <c r="KN55" s="36"/>
      <c r="KO55" s="36"/>
      <c r="KP55" s="36"/>
      <c r="KQ55" s="36"/>
      <c r="KR55" s="36"/>
      <c r="KS55" s="36"/>
      <c r="KT55" s="36"/>
      <c r="KU55" s="36"/>
      <c r="KV55" s="36"/>
      <c r="KW55" s="36"/>
      <c r="KX55" s="36"/>
      <c r="KY55" s="36"/>
      <c r="KZ55" s="36"/>
      <c r="LA55" s="36"/>
      <c r="LB55" s="36"/>
      <c r="LC55" s="36"/>
      <c r="LD55" s="36"/>
      <c r="LE55" s="36"/>
      <c r="LF55" s="36"/>
      <c r="LG55" s="36"/>
      <c r="LH55" s="36"/>
      <c r="LI55" s="36"/>
      <c r="LJ55" s="36"/>
      <c r="LK55" s="36"/>
      <c r="LL55" s="36"/>
      <c r="LM55" s="36"/>
      <c r="LN55" s="36"/>
      <c r="LO55" s="36"/>
      <c r="LP55" s="36"/>
      <c r="LQ55" s="36"/>
      <c r="LR55" s="36"/>
      <c r="LS55" s="36"/>
      <c r="LT55" s="36"/>
      <c r="LU55" s="36"/>
      <c r="LV55" s="36"/>
      <c r="LW55" s="36"/>
      <c r="LX55" s="36"/>
      <c r="LY55" s="36"/>
      <c r="LZ55" s="36"/>
      <c r="MA55" s="36"/>
      <c r="MB55" s="36"/>
      <c r="MC55" s="36"/>
      <c r="MD55" s="36"/>
      <c r="ME55" s="36"/>
      <c r="MF55" s="36"/>
      <c r="MG55" s="36"/>
      <c r="MH55" s="36"/>
      <c r="MI55" s="36"/>
      <c r="MJ55" s="36"/>
      <c r="MK55" s="36"/>
      <c r="ML55" s="36"/>
      <c r="MM55" s="36"/>
      <c r="MN55" s="36"/>
      <c r="MO55" s="36"/>
      <c r="MP55" s="36"/>
      <c r="MQ55" s="36"/>
      <c r="MR55" s="36"/>
      <c r="MS55" s="36"/>
      <c r="MT55" s="36"/>
      <c r="MU55" s="36"/>
      <c r="MV55" s="36"/>
      <c r="MW55" s="36"/>
      <c r="MX55" s="36"/>
      <c r="MY55" s="36"/>
      <c r="MZ55" s="36"/>
      <c r="NA55" s="36"/>
      <c r="NB55" s="36"/>
      <c r="NC55" s="36"/>
      <c r="ND55" s="36"/>
      <c r="NE55" s="36"/>
      <c r="NF55" s="36"/>
      <c r="NG55" s="36"/>
    </row>
    <row r="56" spans="1:371" x14ac:dyDescent="0.25">
      <c r="A56" s="48" t="str">
        <f t="shared" si="375"/>
        <v/>
      </c>
      <c r="B56" s="49" t="str">
        <f>IFERROR(VLOOKUP(C56,Paramètres!A:E,4,0),"")</f>
        <v/>
      </c>
      <c r="C56" s="50" t="str">
        <f>IF(Paramètres!A46="","",Paramètres!A46)</f>
        <v/>
      </c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6"/>
      <c r="DX56" s="36"/>
      <c r="DY56" s="36"/>
      <c r="DZ56" s="36"/>
      <c r="EA56" s="36"/>
      <c r="EB56" s="36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6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6"/>
      <c r="FM56" s="36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6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  <c r="IG56" s="36"/>
      <c r="IH56" s="36"/>
      <c r="II56" s="36"/>
      <c r="IJ56" s="36"/>
      <c r="IK56" s="36"/>
      <c r="IL56" s="36"/>
      <c r="IM56" s="36"/>
      <c r="IN56" s="36"/>
      <c r="IO56" s="36"/>
      <c r="IP56" s="36"/>
      <c r="IQ56" s="36"/>
      <c r="IR56" s="36"/>
      <c r="IS56" s="36"/>
      <c r="IT56" s="36"/>
      <c r="IU56" s="36"/>
      <c r="IV56" s="36"/>
      <c r="IW56" s="36"/>
      <c r="IX56" s="36"/>
      <c r="IY56" s="36"/>
      <c r="IZ56" s="36"/>
      <c r="JA56" s="36"/>
      <c r="JB56" s="36"/>
      <c r="JC56" s="36"/>
      <c r="JD56" s="36"/>
      <c r="JE56" s="36"/>
      <c r="JF56" s="36"/>
      <c r="JG56" s="36"/>
      <c r="JH56" s="36"/>
      <c r="JI56" s="36"/>
      <c r="JJ56" s="36"/>
      <c r="JK56" s="36"/>
      <c r="JL56" s="36"/>
      <c r="JM56" s="36"/>
      <c r="JN56" s="36"/>
      <c r="JO56" s="36"/>
      <c r="JP56" s="36"/>
      <c r="JQ56" s="36"/>
      <c r="JR56" s="36"/>
      <c r="JS56" s="36"/>
      <c r="JT56" s="36"/>
      <c r="JU56" s="36"/>
      <c r="JV56" s="36"/>
      <c r="JW56" s="36"/>
      <c r="JX56" s="36"/>
      <c r="JY56" s="36"/>
      <c r="JZ56" s="36"/>
      <c r="KA56" s="36"/>
      <c r="KB56" s="36"/>
      <c r="KC56" s="36"/>
      <c r="KD56" s="36"/>
      <c r="KE56" s="36"/>
      <c r="KF56" s="36"/>
      <c r="KG56" s="36"/>
      <c r="KH56" s="36"/>
      <c r="KI56" s="36"/>
      <c r="KJ56" s="36"/>
      <c r="KK56" s="36"/>
      <c r="KL56" s="36"/>
      <c r="KM56" s="36"/>
      <c r="KN56" s="36"/>
      <c r="KO56" s="36"/>
      <c r="KP56" s="36"/>
      <c r="KQ56" s="36"/>
      <c r="KR56" s="36"/>
      <c r="KS56" s="36"/>
      <c r="KT56" s="36"/>
      <c r="KU56" s="36"/>
      <c r="KV56" s="36"/>
      <c r="KW56" s="36"/>
      <c r="KX56" s="36"/>
      <c r="KY56" s="36"/>
      <c r="KZ56" s="36"/>
      <c r="LA56" s="36"/>
      <c r="LB56" s="36"/>
      <c r="LC56" s="36"/>
      <c r="LD56" s="36"/>
      <c r="LE56" s="36"/>
      <c r="LF56" s="36"/>
      <c r="LG56" s="36"/>
      <c r="LH56" s="36"/>
      <c r="LI56" s="36"/>
      <c r="LJ56" s="36"/>
      <c r="LK56" s="36"/>
      <c r="LL56" s="36"/>
      <c r="LM56" s="36"/>
      <c r="LN56" s="36"/>
      <c r="LO56" s="36"/>
      <c r="LP56" s="36"/>
      <c r="LQ56" s="36"/>
      <c r="LR56" s="36"/>
      <c r="LS56" s="36"/>
      <c r="LT56" s="36"/>
      <c r="LU56" s="36"/>
      <c r="LV56" s="36"/>
      <c r="LW56" s="36"/>
      <c r="LX56" s="36"/>
      <c r="LY56" s="36"/>
      <c r="LZ56" s="36"/>
      <c r="MA56" s="36"/>
      <c r="MB56" s="36"/>
      <c r="MC56" s="36"/>
      <c r="MD56" s="36"/>
      <c r="ME56" s="36"/>
      <c r="MF56" s="36"/>
      <c r="MG56" s="36"/>
      <c r="MH56" s="36"/>
      <c r="MI56" s="36"/>
      <c r="MJ56" s="36"/>
      <c r="MK56" s="36"/>
      <c r="ML56" s="36"/>
      <c r="MM56" s="36"/>
      <c r="MN56" s="36"/>
      <c r="MO56" s="36"/>
      <c r="MP56" s="36"/>
      <c r="MQ56" s="36"/>
      <c r="MR56" s="36"/>
      <c r="MS56" s="36"/>
      <c r="MT56" s="36"/>
      <c r="MU56" s="36"/>
      <c r="MV56" s="36"/>
      <c r="MW56" s="36"/>
      <c r="MX56" s="36"/>
      <c r="MY56" s="36"/>
      <c r="MZ56" s="36"/>
      <c r="NA56" s="36"/>
      <c r="NB56" s="36"/>
      <c r="NC56" s="36"/>
      <c r="ND56" s="36"/>
      <c r="NE56" s="36"/>
      <c r="NF56" s="36"/>
      <c r="NG56" s="36"/>
    </row>
    <row r="57" spans="1:371" x14ac:dyDescent="0.25">
      <c r="A57" s="48" t="str">
        <f t="shared" si="375"/>
        <v/>
      </c>
      <c r="B57" s="49" t="str">
        <f>IFERROR(VLOOKUP(C57,Paramètres!A:E,4,0),"")</f>
        <v/>
      </c>
      <c r="C57" s="50" t="str">
        <f>IF(Paramètres!A47="","",Paramètres!A47)</f>
        <v/>
      </c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6"/>
      <c r="DX57" s="36"/>
      <c r="DY57" s="36"/>
      <c r="DZ57" s="36"/>
      <c r="EA57" s="36"/>
      <c r="EB57" s="36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6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6"/>
      <c r="FM57" s="36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6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  <c r="IG57" s="36"/>
      <c r="IH57" s="36"/>
      <c r="II57" s="36"/>
      <c r="IJ57" s="36"/>
      <c r="IK57" s="36"/>
      <c r="IL57" s="36"/>
      <c r="IM57" s="36"/>
      <c r="IN57" s="36"/>
      <c r="IO57" s="36"/>
      <c r="IP57" s="36"/>
      <c r="IQ57" s="36"/>
      <c r="IR57" s="36"/>
      <c r="IS57" s="36"/>
      <c r="IT57" s="36"/>
      <c r="IU57" s="36"/>
      <c r="IV57" s="36"/>
      <c r="IW57" s="36"/>
      <c r="IX57" s="36"/>
      <c r="IY57" s="36"/>
      <c r="IZ57" s="36"/>
      <c r="JA57" s="36"/>
      <c r="JB57" s="36"/>
      <c r="JC57" s="36"/>
      <c r="JD57" s="36"/>
      <c r="JE57" s="36"/>
      <c r="JF57" s="36"/>
      <c r="JG57" s="36"/>
      <c r="JH57" s="36"/>
      <c r="JI57" s="36"/>
      <c r="JJ57" s="36"/>
      <c r="JK57" s="36"/>
      <c r="JL57" s="36"/>
      <c r="JM57" s="36"/>
      <c r="JN57" s="36"/>
      <c r="JO57" s="36"/>
      <c r="JP57" s="36"/>
      <c r="JQ57" s="36"/>
      <c r="JR57" s="36"/>
      <c r="JS57" s="36"/>
      <c r="JT57" s="36"/>
      <c r="JU57" s="36"/>
      <c r="JV57" s="36"/>
      <c r="JW57" s="36"/>
      <c r="JX57" s="36"/>
      <c r="JY57" s="36"/>
      <c r="JZ57" s="36"/>
      <c r="KA57" s="36"/>
      <c r="KB57" s="36"/>
      <c r="KC57" s="36"/>
      <c r="KD57" s="36"/>
      <c r="KE57" s="36"/>
      <c r="KF57" s="36"/>
      <c r="KG57" s="36"/>
      <c r="KH57" s="36"/>
      <c r="KI57" s="36"/>
      <c r="KJ57" s="36"/>
      <c r="KK57" s="36"/>
      <c r="KL57" s="36"/>
      <c r="KM57" s="36"/>
      <c r="KN57" s="36"/>
      <c r="KO57" s="36"/>
      <c r="KP57" s="36"/>
      <c r="KQ57" s="36"/>
      <c r="KR57" s="36"/>
      <c r="KS57" s="36"/>
      <c r="KT57" s="36"/>
      <c r="KU57" s="36"/>
      <c r="KV57" s="36"/>
      <c r="KW57" s="36"/>
      <c r="KX57" s="36"/>
      <c r="KY57" s="36"/>
      <c r="KZ57" s="36"/>
      <c r="LA57" s="36"/>
      <c r="LB57" s="36"/>
      <c r="LC57" s="36"/>
      <c r="LD57" s="36"/>
      <c r="LE57" s="36"/>
      <c r="LF57" s="36"/>
      <c r="LG57" s="36"/>
      <c r="LH57" s="36"/>
      <c r="LI57" s="36"/>
      <c r="LJ57" s="36"/>
      <c r="LK57" s="36"/>
      <c r="LL57" s="36"/>
      <c r="LM57" s="36"/>
      <c r="LN57" s="36"/>
      <c r="LO57" s="36"/>
      <c r="LP57" s="36"/>
      <c r="LQ57" s="36"/>
      <c r="LR57" s="36"/>
      <c r="LS57" s="36"/>
      <c r="LT57" s="36"/>
      <c r="LU57" s="36"/>
      <c r="LV57" s="36"/>
      <c r="LW57" s="36"/>
      <c r="LX57" s="36"/>
      <c r="LY57" s="36"/>
      <c r="LZ57" s="36"/>
      <c r="MA57" s="36"/>
      <c r="MB57" s="36"/>
      <c r="MC57" s="36"/>
      <c r="MD57" s="36"/>
      <c r="ME57" s="36"/>
      <c r="MF57" s="36"/>
      <c r="MG57" s="36"/>
      <c r="MH57" s="36"/>
      <c r="MI57" s="36"/>
      <c r="MJ57" s="36"/>
      <c r="MK57" s="36"/>
      <c r="ML57" s="36"/>
      <c r="MM57" s="36"/>
      <c r="MN57" s="36"/>
      <c r="MO57" s="36"/>
      <c r="MP57" s="36"/>
      <c r="MQ57" s="36"/>
      <c r="MR57" s="36"/>
      <c r="MS57" s="36"/>
      <c r="MT57" s="36"/>
      <c r="MU57" s="36"/>
      <c r="MV57" s="36"/>
      <c r="MW57" s="36"/>
      <c r="MX57" s="36"/>
      <c r="MY57" s="36"/>
      <c r="MZ57" s="36"/>
      <c r="NA57" s="36"/>
      <c r="NB57" s="36"/>
      <c r="NC57" s="36"/>
      <c r="ND57" s="36"/>
      <c r="NE57" s="36"/>
      <c r="NF57" s="36"/>
      <c r="NG57" s="36"/>
    </row>
    <row r="58" spans="1:371" x14ac:dyDescent="0.25">
      <c r="A58" s="48" t="str">
        <f t="shared" si="375"/>
        <v/>
      </c>
      <c r="B58" s="49" t="str">
        <f>IFERROR(VLOOKUP(C58,Paramètres!A:E,4,0),"")</f>
        <v/>
      </c>
      <c r="C58" s="50" t="str">
        <f>IF(Paramètres!A48="","",Paramètres!A48)</f>
        <v/>
      </c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6"/>
      <c r="DX58" s="36"/>
      <c r="DY58" s="36"/>
      <c r="DZ58" s="36"/>
      <c r="EA58" s="36"/>
      <c r="EB58" s="36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6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6"/>
      <c r="FM58" s="36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6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  <c r="IG58" s="36"/>
      <c r="IH58" s="36"/>
      <c r="II58" s="36"/>
      <c r="IJ58" s="36"/>
      <c r="IK58" s="36"/>
      <c r="IL58" s="36"/>
      <c r="IM58" s="36"/>
      <c r="IN58" s="36"/>
      <c r="IO58" s="36"/>
      <c r="IP58" s="36"/>
      <c r="IQ58" s="36"/>
      <c r="IR58" s="36"/>
      <c r="IS58" s="36"/>
      <c r="IT58" s="36"/>
      <c r="IU58" s="36"/>
      <c r="IV58" s="36"/>
      <c r="IW58" s="36"/>
      <c r="IX58" s="36"/>
      <c r="IY58" s="36"/>
      <c r="IZ58" s="36"/>
      <c r="JA58" s="36"/>
      <c r="JB58" s="36"/>
      <c r="JC58" s="36"/>
      <c r="JD58" s="36"/>
      <c r="JE58" s="36"/>
      <c r="JF58" s="36"/>
      <c r="JG58" s="36"/>
      <c r="JH58" s="36"/>
      <c r="JI58" s="36"/>
      <c r="JJ58" s="36"/>
      <c r="JK58" s="36"/>
      <c r="JL58" s="36"/>
      <c r="JM58" s="36"/>
      <c r="JN58" s="36"/>
      <c r="JO58" s="36"/>
      <c r="JP58" s="36"/>
      <c r="JQ58" s="36"/>
      <c r="JR58" s="36"/>
      <c r="JS58" s="36"/>
      <c r="JT58" s="36"/>
      <c r="JU58" s="36"/>
      <c r="JV58" s="36"/>
      <c r="JW58" s="36"/>
      <c r="JX58" s="36"/>
      <c r="JY58" s="36"/>
      <c r="JZ58" s="36"/>
      <c r="KA58" s="36"/>
      <c r="KB58" s="36"/>
      <c r="KC58" s="36"/>
      <c r="KD58" s="36"/>
      <c r="KE58" s="36"/>
      <c r="KF58" s="36"/>
      <c r="KG58" s="36"/>
      <c r="KH58" s="36"/>
      <c r="KI58" s="36"/>
      <c r="KJ58" s="36"/>
      <c r="KK58" s="36"/>
      <c r="KL58" s="36"/>
      <c r="KM58" s="36"/>
      <c r="KN58" s="36"/>
      <c r="KO58" s="36"/>
      <c r="KP58" s="36"/>
      <c r="KQ58" s="36"/>
      <c r="KR58" s="36"/>
      <c r="KS58" s="36"/>
      <c r="KT58" s="36"/>
      <c r="KU58" s="36"/>
      <c r="KV58" s="36"/>
      <c r="KW58" s="36"/>
      <c r="KX58" s="36"/>
      <c r="KY58" s="36"/>
      <c r="KZ58" s="36"/>
      <c r="LA58" s="36"/>
      <c r="LB58" s="36"/>
      <c r="LC58" s="36"/>
      <c r="LD58" s="36"/>
      <c r="LE58" s="36"/>
      <c r="LF58" s="36"/>
      <c r="LG58" s="36"/>
      <c r="LH58" s="36"/>
      <c r="LI58" s="36"/>
      <c r="LJ58" s="36"/>
      <c r="LK58" s="36"/>
      <c r="LL58" s="36"/>
      <c r="LM58" s="36"/>
      <c r="LN58" s="36"/>
      <c r="LO58" s="36"/>
      <c r="LP58" s="36"/>
      <c r="LQ58" s="36"/>
      <c r="LR58" s="36"/>
      <c r="LS58" s="36"/>
      <c r="LT58" s="36"/>
      <c r="LU58" s="36"/>
      <c r="LV58" s="36"/>
      <c r="LW58" s="36"/>
      <c r="LX58" s="36"/>
      <c r="LY58" s="36"/>
      <c r="LZ58" s="36"/>
      <c r="MA58" s="36"/>
      <c r="MB58" s="36"/>
      <c r="MC58" s="36"/>
      <c r="MD58" s="36"/>
      <c r="ME58" s="36"/>
      <c r="MF58" s="36"/>
      <c r="MG58" s="36"/>
      <c r="MH58" s="36"/>
      <c r="MI58" s="36"/>
      <c r="MJ58" s="36"/>
      <c r="MK58" s="36"/>
      <c r="ML58" s="36"/>
      <c r="MM58" s="36"/>
      <c r="MN58" s="36"/>
      <c r="MO58" s="36"/>
      <c r="MP58" s="36"/>
      <c r="MQ58" s="36"/>
      <c r="MR58" s="36"/>
      <c r="MS58" s="36"/>
      <c r="MT58" s="36"/>
      <c r="MU58" s="36"/>
      <c r="MV58" s="36"/>
      <c r="MW58" s="36"/>
      <c r="MX58" s="36"/>
      <c r="MY58" s="36"/>
      <c r="MZ58" s="36"/>
      <c r="NA58" s="36"/>
      <c r="NB58" s="36"/>
      <c r="NC58" s="36"/>
      <c r="ND58" s="36"/>
      <c r="NE58" s="36"/>
      <c r="NF58" s="36"/>
      <c r="NG58" s="36"/>
    </row>
    <row r="59" spans="1:371" x14ac:dyDescent="0.25">
      <c r="A59" s="48" t="str">
        <f t="shared" si="375"/>
        <v/>
      </c>
      <c r="B59" s="49" t="str">
        <f>IFERROR(VLOOKUP(C59,Paramètres!A:E,4,0),"")</f>
        <v/>
      </c>
      <c r="C59" s="50" t="str">
        <f>IF(Paramètres!A49="","",Paramètres!A49)</f>
        <v/>
      </c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  <c r="IG59" s="36"/>
      <c r="IH59" s="36"/>
      <c r="II59" s="36"/>
      <c r="IJ59" s="36"/>
      <c r="IK59" s="36"/>
      <c r="IL59" s="36"/>
      <c r="IM59" s="36"/>
      <c r="IN59" s="36"/>
      <c r="IO59" s="36"/>
      <c r="IP59" s="36"/>
      <c r="IQ59" s="36"/>
      <c r="IR59" s="36"/>
      <c r="IS59" s="36"/>
      <c r="IT59" s="36"/>
      <c r="IU59" s="36"/>
      <c r="IV59" s="36"/>
      <c r="IW59" s="36"/>
      <c r="IX59" s="36"/>
      <c r="IY59" s="36"/>
      <c r="IZ59" s="36"/>
      <c r="JA59" s="36"/>
      <c r="JB59" s="36"/>
      <c r="JC59" s="36"/>
      <c r="JD59" s="36"/>
      <c r="JE59" s="36"/>
      <c r="JF59" s="36"/>
      <c r="JG59" s="36"/>
      <c r="JH59" s="36"/>
      <c r="JI59" s="36"/>
      <c r="JJ59" s="36"/>
      <c r="JK59" s="36"/>
      <c r="JL59" s="36"/>
      <c r="JM59" s="36"/>
      <c r="JN59" s="36"/>
      <c r="JO59" s="36"/>
      <c r="JP59" s="36"/>
      <c r="JQ59" s="36"/>
      <c r="JR59" s="36"/>
      <c r="JS59" s="36"/>
      <c r="JT59" s="36"/>
      <c r="JU59" s="36"/>
      <c r="JV59" s="36"/>
      <c r="JW59" s="36"/>
      <c r="JX59" s="36"/>
      <c r="JY59" s="36"/>
      <c r="JZ59" s="36"/>
      <c r="KA59" s="36"/>
      <c r="KB59" s="36"/>
      <c r="KC59" s="36"/>
      <c r="KD59" s="36"/>
      <c r="KE59" s="36"/>
      <c r="KF59" s="36"/>
      <c r="KG59" s="36"/>
      <c r="KH59" s="36"/>
      <c r="KI59" s="36"/>
      <c r="KJ59" s="36"/>
      <c r="KK59" s="36"/>
      <c r="KL59" s="36"/>
      <c r="KM59" s="36"/>
      <c r="KN59" s="36"/>
      <c r="KO59" s="36"/>
      <c r="KP59" s="36"/>
      <c r="KQ59" s="36"/>
      <c r="KR59" s="36"/>
      <c r="KS59" s="36"/>
      <c r="KT59" s="36"/>
      <c r="KU59" s="36"/>
      <c r="KV59" s="36"/>
      <c r="KW59" s="36"/>
      <c r="KX59" s="36"/>
      <c r="KY59" s="36"/>
      <c r="KZ59" s="36"/>
      <c r="LA59" s="36"/>
      <c r="LB59" s="36"/>
      <c r="LC59" s="36"/>
      <c r="LD59" s="36"/>
      <c r="LE59" s="36"/>
      <c r="LF59" s="36"/>
      <c r="LG59" s="36"/>
      <c r="LH59" s="36"/>
      <c r="LI59" s="36"/>
      <c r="LJ59" s="36"/>
      <c r="LK59" s="36"/>
      <c r="LL59" s="36"/>
      <c r="LM59" s="36"/>
      <c r="LN59" s="36"/>
      <c r="LO59" s="36"/>
      <c r="LP59" s="36"/>
      <c r="LQ59" s="36"/>
      <c r="LR59" s="36"/>
      <c r="LS59" s="36"/>
      <c r="LT59" s="36"/>
      <c r="LU59" s="36"/>
      <c r="LV59" s="36"/>
      <c r="LW59" s="36"/>
      <c r="LX59" s="36"/>
      <c r="LY59" s="36"/>
      <c r="LZ59" s="36"/>
      <c r="MA59" s="36"/>
      <c r="MB59" s="36"/>
      <c r="MC59" s="36"/>
      <c r="MD59" s="36"/>
      <c r="ME59" s="36"/>
      <c r="MF59" s="36"/>
      <c r="MG59" s="36"/>
      <c r="MH59" s="36"/>
      <c r="MI59" s="36"/>
      <c r="MJ59" s="36"/>
      <c r="MK59" s="36"/>
      <c r="ML59" s="36"/>
      <c r="MM59" s="36"/>
      <c r="MN59" s="36"/>
      <c r="MO59" s="36"/>
      <c r="MP59" s="36"/>
      <c r="MQ59" s="36"/>
      <c r="MR59" s="36"/>
      <c r="MS59" s="36"/>
      <c r="MT59" s="36"/>
      <c r="MU59" s="36"/>
      <c r="MV59" s="36"/>
      <c r="MW59" s="36"/>
      <c r="MX59" s="36"/>
      <c r="MY59" s="36"/>
      <c r="MZ59" s="36"/>
      <c r="NA59" s="36"/>
      <c r="NB59" s="36"/>
      <c r="NC59" s="36"/>
      <c r="ND59" s="36"/>
      <c r="NE59" s="36"/>
      <c r="NF59" s="36"/>
      <c r="NG59" s="36"/>
    </row>
    <row r="60" spans="1:371" x14ac:dyDescent="0.25">
      <c r="A60" s="48" t="str">
        <f t="shared" si="375"/>
        <v/>
      </c>
      <c r="B60" s="49" t="str">
        <f>IFERROR(VLOOKUP(C60,Paramètres!A:E,4,0),"")</f>
        <v/>
      </c>
      <c r="C60" s="50" t="str">
        <f>IF(Paramètres!A50="","",Paramètres!A50)</f>
        <v/>
      </c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  <c r="IG60" s="36"/>
      <c r="IH60" s="36"/>
      <c r="II60" s="36"/>
      <c r="IJ60" s="36"/>
      <c r="IK60" s="36"/>
      <c r="IL60" s="36"/>
      <c r="IM60" s="36"/>
      <c r="IN60" s="36"/>
      <c r="IO60" s="36"/>
      <c r="IP60" s="36"/>
      <c r="IQ60" s="36"/>
      <c r="IR60" s="36"/>
      <c r="IS60" s="36"/>
      <c r="IT60" s="36"/>
      <c r="IU60" s="36"/>
      <c r="IV60" s="36"/>
      <c r="IW60" s="36"/>
      <c r="IX60" s="36"/>
      <c r="IY60" s="36"/>
      <c r="IZ60" s="36"/>
      <c r="JA60" s="36"/>
      <c r="JB60" s="36"/>
      <c r="JC60" s="36"/>
      <c r="JD60" s="36"/>
      <c r="JE60" s="36"/>
      <c r="JF60" s="36"/>
      <c r="JG60" s="36"/>
      <c r="JH60" s="36"/>
      <c r="JI60" s="36"/>
      <c r="JJ60" s="36"/>
      <c r="JK60" s="36"/>
      <c r="JL60" s="36"/>
      <c r="JM60" s="36"/>
      <c r="JN60" s="36"/>
      <c r="JO60" s="36"/>
      <c r="JP60" s="36"/>
      <c r="JQ60" s="36"/>
      <c r="JR60" s="36"/>
      <c r="JS60" s="36"/>
      <c r="JT60" s="36"/>
      <c r="JU60" s="36"/>
      <c r="JV60" s="36"/>
      <c r="JW60" s="36"/>
      <c r="JX60" s="36"/>
      <c r="JY60" s="36"/>
      <c r="JZ60" s="36"/>
      <c r="KA60" s="36"/>
      <c r="KB60" s="36"/>
      <c r="KC60" s="36"/>
      <c r="KD60" s="36"/>
      <c r="KE60" s="36"/>
      <c r="KF60" s="36"/>
      <c r="KG60" s="36"/>
      <c r="KH60" s="36"/>
      <c r="KI60" s="36"/>
      <c r="KJ60" s="36"/>
      <c r="KK60" s="36"/>
      <c r="KL60" s="36"/>
      <c r="KM60" s="36"/>
      <c r="KN60" s="36"/>
      <c r="KO60" s="36"/>
      <c r="KP60" s="36"/>
      <c r="KQ60" s="36"/>
      <c r="KR60" s="36"/>
      <c r="KS60" s="36"/>
      <c r="KT60" s="36"/>
      <c r="KU60" s="36"/>
      <c r="KV60" s="36"/>
      <c r="KW60" s="36"/>
      <c r="KX60" s="36"/>
      <c r="KY60" s="36"/>
      <c r="KZ60" s="36"/>
      <c r="LA60" s="36"/>
      <c r="LB60" s="36"/>
      <c r="LC60" s="36"/>
      <c r="LD60" s="36"/>
      <c r="LE60" s="36"/>
      <c r="LF60" s="36"/>
      <c r="LG60" s="36"/>
      <c r="LH60" s="36"/>
      <c r="LI60" s="36"/>
      <c r="LJ60" s="36"/>
      <c r="LK60" s="36"/>
      <c r="LL60" s="36"/>
      <c r="LM60" s="36"/>
      <c r="LN60" s="36"/>
      <c r="LO60" s="36"/>
      <c r="LP60" s="36"/>
      <c r="LQ60" s="36"/>
      <c r="LR60" s="36"/>
      <c r="LS60" s="36"/>
      <c r="LT60" s="36"/>
      <c r="LU60" s="36"/>
      <c r="LV60" s="36"/>
      <c r="LW60" s="36"/>
      <c r="LX60" s="36"/>
      <c r="LY60" s="36"/>
      <c r="LZ60" s="36"/>
      <c r="MA60" s="36"/>
      <c r="MB60" s="36"/>
      <c r="MC60" s="36"/>
      <c r="MD60" s="36"/>
      <c r="ME60" s="36"/>
      <c r="MF60" s="36"/>
      <c r="MG60" s="36"/>
      <c r="MH60" s="36"/>
      <c r="MI60" s="36"/>
      <c r="MJ60" s="36"/>
      <c r="MK60" s="36"/>
      <c r="ML60" s="36"/>
      <c r="MM60" s="36"/>
      <c r="MN60" s="36"/>
      <c r="MO60" s="36"/>
      <c r="MP60" s="36"/>
      <c r="MQ60" s="36"/>
      <c r="MR60" s="36"/>
      <c r="MS60" s="36"/>
      <c r="MT60" s="36"/>
      <c r="MU60" s="36"/>
      <c r="MV60" s="36"/>
      <c r="MW60" s="36"/>
      <c r="MX60" s="36"/>
      <c r="MY60" s="36"/>
      <c r="MZ60" s="36"/>
      <c r="NA60" s="36"/>
      <c r="NB60" s="36"/>
      <c r="NC60" s="36"/>
      <c r="ND60" s="36"/>
      <c r="NE60" s="36"/>
      <c r="NF60" s="36"/>
      <c r="NG60" s="36"/>
    </row>
    <row r="61" spans="1:371" x14ac:dyDescent="0.25">
      <c r="A61" s="48" t="str">
        <f t="shared" si="375"/>
        <v/>
      </c>
      <c r="B61" s="49" t="str">
        <f>IFERROR(VLOOKUP(C61,Paramètres!A:E,4,0),"")</f>
        <v/>
      </c>
      <c r="C61" s="50" t="str">
        <f>IF(Paramètres!A51="","",Paramètres!A51)</f>
        <v/>
      </c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B61" s="36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6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6"/>
      <c r="FM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6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  <c r="IG61" s="36"/>
      <c r="IH61" s="36"/>
      <c r="II61" s="36"/>
      <c r="IJ61" s="36"/>
      <c r="IK61" s="36"/>
      <c r="IL61" s="36"/>
      <c r="IM61" s="36"/>
      <c r="IN61" s="36"/>
      <c r="IO61" s="36"/>
      <c r="IP61" s="36"/>
      <c r="IQ61" s="36"/>
      <c r="IR61" s="36"/>
      <c r="IS61" s="36"/>
      <c r="IT61" s="36"/>
      <c r="IU61" s="36"/>
      <c r="IV61" s="36"/>
      <c r="IW61" s="36"/>
      <c r="IX61" s="36"/>
      <c r="IY61" s="36"/>
      <c r="IZ61" s="36"/>
      <c r="JA61" s="36"/>
      <c r="JB61" s="36"/>
      <c r="JC61" s="36"/>
      <c r="JD61" s="36"/>
      <c r="JE61" s="36"/>
      <c r="JF61" s="36"/>
      <c r="JG61" s="36"/>
      <c r="JH61" s="36"/>
      <c r="JI61" s="36"/>
      <c r="JJ61" s="36"/>
      <c r="JK61" s="36"/>
      <c r="JL61" s="36"/>
      <c r="JM61" s="36"/>
      <c r="JN61" s="36"/>
      <c r="JO61" s="36"/>
      <c r="JP61" s="36"/>
      <c r="JQ61" s="36"/>
      <c r="JR61" s="36"/>
      <c r="JS61" s="36"/>
      <c r="JT61" s="36"/>
      <c r="JU61" s="36"/>
      <c r="JV61" s="36"/>
      <c r="JW61" s="36"/>
      <c r="JX61" s="36"/>
      <c r="JY61" s="36"/>
      <c r="JZ61" s="36"/>
      <c r="KA61" s="36"/>
      <c r="KB61" s="36"/>
      <c r="KC61" s="36"/>
      <c r="KD61" s="36"/>
      <c r="KE61" s="36"/>
      <c r="KF61" s="36"/>
      <c r="KG61" s="36"/>
      <c r="KH61" s="36"/>
      <c r="KI61" s="36"/>
      <c r="KJ61" s="36"/>
      <c r="KK61" s="36"/>
      <c r="KL61" s="36"/>
      <c r="KM61" s="36"/>
      <c r="KN61" s="36"/>
      <c r="KO61" s="36"/>
      <c r="KP61" s="36"/>
      <c r="KQ61" s="36"/>
      <c r="KR61" s="36"/>
      <c r="KS61" s="36"/>
      <c r="KT61" s="36"/>
      <c r="KU61" s="36"/>
      <c r="KV61" s="36"/>
      <c r="KW61" s="36"/>
      <c r="KX61" s="36"/>
      <c r="KY61" s="36"/>
      <c r="KZ61" s="36"/>
      <c r="LA61" s="36"/>
      <c r="LB61" s="36"/>
      <c r="LC61" s="36"/>
      <c r="LD61" s="36"/>
      <c r="LE61" s="36"/>
      <c r="LF61" s="36"/>
      <c r="LG61" s="36"/>
      <c r="LH61" s="36"/>
      <c r="LI61" s="36"/>
      <c r="LJ61" s="36"/>
      <c r="LK61" s="36"/>
      <c r="LL61" s="36"/>
      <c r="LM61" s="36"/>
      <c r="LN61" s="36"/>
      <c r="LO61" s="36"/>
      <c r="LP61" s="36"/>
      <c r="LQ61" s="36"/>
      <c r="LR61" s="36"/>
      <c r="LS61" s="36"/>
      <c r="LT61" s="36"/>
      <c r="LU61" s="36"/>
      <c r="LV61" s="36"/>
      <c r="LW61" s="36"/>
      <c r="LX61" s="36"/>
      <c r="LY61" s="36"/>
      <c r="LZ61" s="36"/>
      <c r="MA61" s="36"/>
      <c r="MB61" s="36"/>
      <c r="MC61" s="36"/>
      <c r="MD61" s="36"/>
      <c r="ME61" s="36"/>
      <c r="MF61" s="36"/>
      <c r="MG61" s="36"/>
      <c r="MH61" s="36"/>
      <c r="MI61" s="36"/>
      <c r="MJ61" s="36"/>
      <c r="MK61" s="36"/>
      <c r="ML61" s="36"/>
      <c r="MM61" s="36"/>
      <c r="MN61" s="36"/>
      <c r="MO61" s="36"/>
      <c r="MP61" s="36"/>
      <c r="MQ61" s="36"/>
      <c r="MR61" s="36"/>
      <c r="MS61" s="36"/>
      <c r="MT61" s="36"/>
      <c r="MU61" s="36"/>
      <c r="MV61" s="36"/>
      <c r="MW61" s="36"/>
      <c r="MX61" s="36"/>
      <c r="MY61" s="36"/>
      <c r="MZ61" s="36"/>
      <c r="NA61" s="36"/>
      <c r="NB61" s="36"/>
      <c r="NC61" s="36"/>
      <c r="ND61" s="36"/>
      <c r="NE61" s="36"/>
      <c r="NF61" s="36"/>
      <c r="NG61" s="36"/>
    </row>
    <row r="62" spans="1:371" x14ac:dyDescent="0.25">
      <c r="A62" s="48" t="str">
        <f t="shared" si="375"/>
        <v/>
      </c>
      <c r="B62" s="49" t="str">
        <f>IFERROR(VLOOKUP(C62,Paramètres!A:E,4,0),"")</f>
        <v/>
      </c>
      <c r="C62" s="50" t="str">
        <f>IF(Paramètres!A52="","",Paramètres!A52)</f>
        <v/>
      </c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6"/>
      <c r="NG62" s="36"/>
    </row>
    <row r="63" spans="1:371" x14ac:dyDescent="0.25">
      <c r="A63" s="48" t="str">
        <f t="shared" si="375"/>
        <v/>
      </c>
      <c r="B63" s="49" t="str">
        <f>IFERROR(VLOOKUP(C63,Paramètres!A:E,4,0),"")</f>
        <v/>
      </c>
      <c r="C63" s="50" t="str">
        <f>IF(Paramètres!A53="","",Paramètres!A53)</f>
        <v/>
      </c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6"/>
      <c r="DX63" s="36"/>
      <c r="DY63" s="36"/>
      <c r="DZ63" s="36"/>
      <c r="EA63" s="36"/>
      <c r="EB63" s="36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6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6"/>
      <c r="FM63" s="36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6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  <c r="IG63" s="36"/>
      <c r="IH63" s="36"/>
      <c r="II63" s="36"/>
      <c r="IJ63" s="36"/>
      <c r="IK63" s="36"/>
      <c r="IL63" s="36"/>
      <c r="IM63" s="36"/>
      <c r="IN63" s="36"/>
      <c r="IO63" s="36"/>
      <c r="IP63" s="36"/>
      <c r="IQ63" s="36"/>
      <c r="IR63" s="36"/>
      <c r="IS63" s="36"/>
      <c r="IT63" s="36"/>
      <c r="IU63" s="36"/>
      <c r="IV63" s="36"/>
      <c r="IW63" s="36"/>
      <c r="IX63" s="36"/>
      <c r="IY63" s="36"/>
      <c r="IZ63" s="36"/>
      <c r="JA63" s="36"/>
      <c r="JB63" s="36"/>
      <c r="JC63" s="36"/>
      <c r="JD63" s="36"/>
      <c r="JE63" s="36"/>
      <c r="JF63" s="36"/>
      <c r="JG63" s="36"/>
      <c r="JH63" s="36"/>
      <c r="JI63" s="36"/>
      <c r="JJ63" s="36"/>
      <c r="JK63" s="36"/>
      <c r="JL63" s="36"/>
      <c r="JM63" s="36"/>
      <c r="JN63" s="36"/>
      <c r="JO63" s="36"/>
      <c r="JP63" s="36"/>
      <c r="JQ63" s="36"/>
      <c r="JR63" s="36"/>
      <c r="JS63" s="36"/>
      <c r="JT63" s="36"/>
      <c r="JU63" s="36"/>
      <c r="JV63" s="36"/>
      <c r="JW63" s="36"/>
      <c r="JX63" s="36"/>
      <c r="JY63" s="36"/>
      <c r="JZ63" s="36"/>
      <c r="KA63" s="36"/>
      <c r="KB63" s="36"/>
      <c r="KC63" s="36"/>
      <c r="KD63" s="36"/>
      <c r="KE63" s="36"/>
      <c r="KF63" s="36"/>
      <c r="KG63" s="36"/>
      <c r="KH63" s="36"/>
      <c r="KI63" s="36"/>
      <c r="KJ63" s="36"/>
      <c r="KK63" s="36"/>
      <c r="KL63" s="36"/>
      <c r="KM63" s="36"/>
      <c r="KN63" s="36"/>
      <c r="KO63" s="36"/>
      <c r="KP63" s="36"/>
      <c r="KQ63" s="36"/>
      <c r="KR63" s="36"/>
      <c r="KS63" s="36"/>
      <c r="KT63" s="36"/>
      <c r="KU63" s="36"/>
      <c r="KV63" s="36"/>
      <c r="KW63" s="36"/>
      <c r="KX63" s="36"/>
      <c r="KY63" s="36"/>
      <c r="KZ63" s="36"/>
      <c r="LA63" s="36"/>
      <c r="LB63" s="36"/>
      <c r="LC63" s="36"/>
      <c r="LD63" s="36"/>
      <c r="LE63" s="36"/>
      <c r="LF63" s="36"/>
      <c r="LG63" s="36"/>
      <c r="LH63" s="36"/>
      <c r="LI63" s="36"/>
      <c r="LJ63" s="36"/>
      <c r="LK63" s="36"/>
      <c r="LL63" s="36"/>
      <c r="LM63" s="36"/>
      <c r="LN63" s="36"/>
      <c r="LO63" s="36"/>
      <c r="LP63" s="36"/>
      <c r="LQ63" s="36"/>
      <c r="LR63" s="36"/>
      <c r="LS63" s="36"/>
      <c r="LT63" s="36"/>
      <c r="LU63" s="36"/>
      <c r="LV63" s="36"/>
      <c r="LW63" s="36"/>
      <c r="LX63" s="36"/>
      <c r="LY63" s="36"/>
      <c r="LZ63" s="36"/>
      <c r="MA63" s="36"/>
      <c r="MB63" s="36"/>
      <c r="MC63" s="36"/>
      <c r="MD63" s="36"/>
      <c r="ME63" s="36"/>
      <c r="MF63" s="36"/>
      <c r="MG63" s="36"/>
      <c r="MH63" s="36"/>
      <c r="MI63" s="36"/>
      <c r="MJ63" s="36"/>
      <c r="MK63" s="36"/>
      <c r="ML63" s="36"/>
      <c r="MM63" s="36"/>
      <c r="MN63" s="36"/>
      <c r="MO63" s="36"/>
      <c r="MP63" s="36"/>
      <c r="MQ63" s="36"/>
      <c r="MR63" s="36"/>
      <c r="MS63" s="36"/>
      <c r="MT63" s="36"/>
      <c r="MU63" s="36"/>
      <c r="MV63" s="36"/>
      <c r="MW63" s="36"/>
      <c r="MX63" s="36"/>
      <c r="MY63" s="36"/>
      <c r="MZ63" s="36"/>
      <c r="NA63" s="36"/>
      <c r="NB63" s="36"/>
      <c r="NC63" s="36"/>
      <c r="ND63" s="36"/>
      <c r="NE63" s="36"/>
      <c r="NF63" s="36"/>
      <c r="NG63" s="36"/>
    </row>
    <row r="64" spans="1:371" x14ac:dyDescent="0.25">
      <c r="A64" s="48" t="str">
        <f t="shared" si="375"/>
        <v/>
      </c>
      <c r="B64" s="49" t="str">
        <f>IFERROR(VLOOKUP(C64,Paramètres!A:E,4,0),"")</f>
        <v/>
      </c>
      <c r="C64" s="50" t="str">
        <f>IF(Paramètres!A54="","",Paramètres!A54)</f>
        <v/>
      </c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B64" s="36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6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6"/>
      <c r="FM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6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  <c r="IG64" s="36"/>
      <c r="IH64" s="36"/>
      <c r="II64" s="36"/>
      <c r="IJ64" s="36"/>
      <c r="IK64" s="36"/>
      <c r="IL64" s="36"/>
      <c r="IM64" s="36"/>
      <c r="IN64" s="36"/>
      <c r="IO64" s="36"/>
      <c r="IP64" s="36"/>
      <c r="IQ64" s="36"/>
      <c r="IR64" s="36"/>
      <c r="IS64" s="36"/>
      <c r="IT64" s="36"/>
      <c r="IU64" s="36"/>
      <c r="IV64" s="36"/>
      <c r="IW64" s="36"/>
      <c r="IX64" s="36"/>
      <c r="IY64" s="36"/>
      <c r="IZ64" s="36"/>
      <c r="JA64" s="36"/>
      <c r="JB64" s="36"/>
      <c r="JC64" s="36"/>
      <c r="JD64" s="36"/>
      <c r="JE64" s="36"/>
      <c r="JF64" s="36"/>
      <c r="JG64" s="36"/>
      <c r="JH64" s="36"/>
      <c r="JI64" s="36"/>
      <c r="JJ64" s="36"/>
      <c r="JK64" s="36"/>
      <c r="JL64" s="36"/>
      <c r="JM64" s="36"/>
      <c r="JN64" s="36"/>
      <c r="JO64" s="36"/>
      <c r="JP64" s="36"/>
      <c r="JQ64" s="36"/>
      <c r="JR64" s="36"/>
      <c r="JS64" s="36"/>
      <c r="JT64" s="36"/>
      <c r="JU64" s="36"/>
      <c r="JV64" s="36"/>
      <c r="JW64" s="36"/>
      <c r="JX64" s="36"/>
      <c r="JY64" s="36"/>
      <c r="JZ64" s="36"/>
      <c r="KA64" s="36"/>
      <c r="KB64" s="36"/>
      <c r="KC64" s="36"/>
      <c r="KD64" s="36"/>
      <c r="KE64" s="36"/>
      <c r="KF64" s="36"/>
      <c r="KG64" s="36"/>
      <c r="KH64" s="36"/>
      <c r="KI64" s="36"/>
      <c r="KJ64" s="36"/>
      <c r="KK64" s="36"/>
      <c r="KL64" s="36"/>
      <c r="KM64" s="36"/>
      <c r="KN64" s="36"/>
      <c r="KO64" s="36"/>
      <c r="KP64" s="36"/>
      <c r="KQ64" s="36"/>
      <c r="KR64" s="36"/>
      <c r="KS64" s="36"/>
      <c r="KT64" s="36"/>
      <c r="KU64" s="36"/>
      <c r="KV64" s="36"/>
      <c r="KW64" s="36"/>
      <c r="KX64" s="36"/>
      <c r="KY64" s="36"/>
      <c r="KZ64" s="36"/>
      <c r="LA64" s="36"/>
      <c r="LB64" s="36"/>
      <c r="LC64" s="36"/>
      <c r="LD64" s="36"/>
      <c r="LE64" s="36"/>
      <c r="LF64" s="36"/>
      <c r="LG64" s="36"/>
      <c r="LH64" s="36"/>
      <c r="LI64" s="36"/>
      <c r="LJ64" s="36"/>
      <c r="LK64" s="36"/>
      <c r="LL64" s="36"/>
      <c r="LM64" s="36"/>
      <c r="LN64" s="36"/>
      <c r="LO64" s="36"/>
      <c r="LP64" s="36"/>
      <c r="LQ64" s="36"/>
      <c r="LR64" s="36"/>
      <c r="LS64" s="36"/>
      <c r="LT64" s="36"/>
      <c r="LU64" s="36"/>
      <c r="LV64" s="36"/>
      <c r="LW64" s="36"/>
      <c r="LX64" s="36"/>
      <c r="LY64" s="36"/>
      <c r="LZ64" s="36"/>
      <c r="MA64" s="36"/>
      <c r="MB64" s="36"/>
      <c r="MC64" s="36"/>
      <c r="MD64" s="36"/>
      <c r="ME64" s="36"/>
      <c r="MF64" s="36"/>
      <c r="MG64" s="36"/>
      <c r="MH64" s="36"/>
      <c r="MI64" s="36"/>
      <c r="MJ64" s="36"/>
      <c r="MK64" s="36"/>
      <c r="ML64" s="36"/>
      <c r="MM64" s="36"/>
      <c r="MN64" s="36"/>
      <c r="MO64" s="36"/>
      <c r="MP64" s="36"/>
      <c r="MQ64" s="36"/>
      <c r="MR64" s="36"/>
      <c r="MS64" s="36"/>
      <c r="MT64" s="36"/>
      <c r="MU64" s="36"/>
      <c r="MV64" s="36"/>
      <c r="MW64" s="36"/>
      <c r="MX64" s="36"/>
      <c r="MY64" s="36"/>
      <c r="MZ64" s="36"/>
      <c r="NA64" s="36"/>
      <c r="NB64" s="36"/>
      <c r="NC64" s="36"/>
      <c r="ND64" s="36"/>
      <c r="NE64" s="36"/>
      <c r="NF64" s="36"/>
      <c r="NG64" s="36"/>
    </row>
    <row r="65" spans="1:371" x14ac:dyDescent="0.25">
      <c r="A65" s="48" t="str">
        <f t="shared" si="375"/>
        <v/>
      </c>
      <c r="B65" s="49" t="str">
        <f>IFERROR(VLOOKUP(C65,Paramètres!A:E,4,0),"")</f>
        <v/>
      </c>
      <c r="C65" s="50" t="str">
        <f>IF(Paramètres!A55="","",Paramètres!A55)</f>
        <v/>
      </c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B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  <c r="IG65" s="36"/>
      <c r="IH65" s="36"/>
      <c r="II65" s="36"/>
      <c r="IJ65" s="36"/>
      <c r="IK65" s="36"/>
      <c r="IL65" s="36"/>
      <c r="IM65" s="36"/>
      <c r="IN65" s="36"/>
      <c r="IO65" s="36"/>
      <c r="IP65" s="36"/>
      <c r="IQ65" s="36"/>
      <c r="IR65" s="36"/>
      <c r="IS65" s="36"/>
      <c r="IT65" s="36"/>
      <c r="IU65" s="36"/>
      <c r="IV65" s="36"/>
      <c r="IW65" s="36"/>
      <c r="IX65" s="36"/>
      <c r="IY65" s="36"/>
      <c r="IZ65" s="36"/>
      <c r="JA65" s="36"/>
      <c r="JB65" s="36"/>
      <c r="JC65" s="36"/>
      <c r="JD65" s="36"/>
      <c r="JE65" s="36"/>
      <c r="JF65" s="36"/>
      <c r="JG65" s="36"/>
      <c r="JH65" s="36"/>
      <c r="JI65" s="36"/>
      <c r="JJ65" s="36"/>
      <c r="JK65" s="36"/>
      <c r="JL65" s="36"/>
      <c r="JM65" s="36"/>
      <c r="JN65" s="36"/>
      <c r="JO65" s="36"/>
      <c r="JP65" s="36"/>
      <c r="JQ65" s="36"/>
      <c r="JR65" s="36"/>
      <c r="JS65" s="36"/>
      <c r="JT65" s="36"/>
      <c r="JU65" s="36"/>
      <c r="JV65" s="36"/>
      <c r="JW65" s="36"/>
      <c r="JX65" s="36"/>
      <c r="JY65" s="36"/>
      <c r="JZ65" s="36"/>
      <c r="KA65" s="36"/>
      <c r="KB65" s="36"/>
      <c r="KC65" s="36"/>
      <c r="KD65" s="36"/>
      <c r="KE65" s="36"/>
      <c r="KF65" s="36"/>
      <c r="KG65" s="36"/>
      <c r="KH65" s="36"/>
      <c r="KI65" s="36"/>
      <c r="KJ65" s="36"/>
      <c r="KK65" s="36"/>
      <c r="KL65" s="36"/>
      <c r="KM65" s="36"/>
      <c r="KN65" s="36"/>
      <c r="KO65" s="36"/>
      <c r="KP65" s="36"/>
      <c r="KQ65" s="36"/>
      <c r="KR65" s="36"/>
      <c r="KS65" s="36"/>
      <c r="KT65" s="36"/>
      <c r="KU65" s="36"/>
      <c r="KV65" s="36"/>
      <c r="KW65" s="36"/>
      <c r="KX65" s="36"/>
      <c r="KY65" s="36"/>
      <c r="KZ65" s="36"/>
      <c r="LA65" s="36"/>
      <c r="LB65" s="36"/>
      <c r="LC65" s="36"/>
      <c r="LD65" s="36"/>
      <c r="LE65" s="36"/>
      <c r="LF65" s="36"/>
      <c r="LG65" s="36"/>
      <c r="LH65" s="36"/>
      <c r="LI65" s="36"/>
      <c r="LJ65" s="36"/>
      <c r="LK65" s="36"/>
      <c r="LL65" s="36"/>
      <c r="LM65" s="36"/>
      <c r="LN65" s="36"/>
      <c r="LO65" s="36"/>
      <c r="LP65" s="36"/>
      <c r="LQ65" s="36"/>
      <c r="LR65" s="36"/>
      <c r="LS65" s="36"/>
      <c r="LT65" s="36"/>
      <c r="LU65" s="36"/>
      <c r="LV65" s="36"/>
      <c r="LW65" s="36"/>
      <c r="LX65" s="36"/>
      <c r="LY65" s="36"/>
      <c r="LZ65" s="36"/>
      <c r="MA65" s="36"/>
      <c r="MB65" s="36"/>
      <c r="MC65" s="36"/>
      <c r="MD65" s="36"/>
      <c r="ME65" s="36"/>
      <c r="MF65" s="36"/>
      <c r="MG65" s="36"/>
      <c r="MH65" s="36"/>
      <c r="MI65" s="36"/>
      <c r="MJ65" s="36"/>
      <c r="MK65" s="36"/>
      <c r="ML65" s="36"/>
      <c r="MM65" s="36"/>
      <c r="MN65" s="36"/>
      <c r="MO65" s="36"/>
      <c r="MP65" s="36"/>
      <c r="MQ65" s="36"/>
      <c r="MR65" s="36"/>
      <c r="MS65" s="36"/>
      <c r="MT65" s="36"/>
      <c r="MU65" s="36"/>
      <c r="MV65" s="36"/>
      <c r="MW65" s="36"/>
      <c r="MX65" s="36"/>
      <c r="MY65" s="36"/>
      <c r="MZ65" s="36"/>
      <c r="NA65" s="36"/>
      <c r="NB65" s="36"/>
      <c r="NC65" s="36"/>
      <c r="ND65" s="36"/>
      <c r="NE65" s="36"/>
      <c r="NF65" s="36"/>
      <c r="NG65" s="36"/>
    </row>
    <row r="66" spans="1:371" x14ac:dyDescent="0.25">
      <c r="A66" s="48" t="str">
        <f t="shared" si="375"/>
        <v/>
      </c>
      <c r="B66" s="49" t="str">
        <f>IFERROR(VLOOKUP(C66,Paramètres!A:E,4,0),"")</f>
        <v/>
      </c>
      <c r="C66" s="50" t="str">
        <f>IF(Paramètres!A56="","",Paramètres!A56)</f>
        <v/>
      </c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6"/>
      <c r="DX66" s="36"/>
      <c r="DY66" s="36"/>
      <c r="DZ66" s="36"/>
      <c r="EA66" s="36"/>
      <c r="EB66" s="36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6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6"/>
      <c r="FM66" s="36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6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  <c r="IG66" s="36"/>
      <c r="IH66" s="36"/>
      <c r="II66" s="36"/>
      <c r="IJ66" s="36"/>
      <c r="IK66" s="36"/>
      <c r="IL66" s="36"/>
      <c r="IM66" s="36"/>
      <c r="IN66" s="36"/>
      <c r="IO66" s="36"/>
      <c r="IP66" s="36"/>
      <c r="IQ66" s="36"/>
      <c r="IR66" s="36"/>
      <c r="IS66" s="36"/>
      <c r="IT66" s="36"/>
      <c r="IU66" s="36"/>
      <c r="IV66" s="36"/>
      <c r="IW66" s="36"/>
      <c r="IX66" s="36"/>
      <c r="IY66" s="36"/>
      <c r="IZ66" s="36"/>
      <c r="JA66" s="36"/>
      <c r="JB66" s="36"/>
      <c r="JC66" s="36"/>
      <c r="JD66" s="36"/>
      <c r="JE66" s="36"/>
      <c r="JF66" s="36"/>
      <c r="JG66" s="36"/>
      <c r="JH66" s="36"/>
      <c r="JI66" s="36"/>
      <c r="JJ66" s="36"/>
      <c r="JK66" s="36"/>
      <c r="JL66" s="36"/>
      <c r="JM66" s="36"/>
      <c r="JN66" s="36"/>
      <c r="JO66" s="36"/>
      <c r="JP66" s="36"/>
      <c r="JQ66" s="36"/>
      <c r="JR66" s="36"/>
      <c r="JS66" s="36"/>
      <c r="JT66" s="36"/>
      <c r="JU66" s="36"/>
      <c r="JV66" s="36"/>
      <c r="JW66" s="36"/>
      <c r="JX66" s="36"/>
      <c r="JY66" s="36"/>
      <c r="JZ66" s="36"/>
      <c r="KA66" s="36"/>
      <c r="KB66" s="36"/>
      <c r="KC66" s="36"/>
      <c r="KD66" s="36"/>
      <c r="KE66" s="36"/>
      <c r="KF66" s="36"/>
      <c r="KG66" s="36"/>
      <c r="KH66" s="36"/>
      <c r="KI66" s="36"/>
      <c r="KJ66" s="36"/>
      <c r="KK66" s="36"/>
      <c r="KL66" s="36"/>
      <c r="KM66" s="36"/>
      <c r="KN66" s="36"/>
      <c r="KO66" s="36"/>
      <c r="KP66" s="36"/>
      <c r="KQ66" s="36"/>
      <c r="KR66" s="36"/>
      <c r="KS66" s="36"/>
      <c r="KT66" s="36"/>
      <c r="KU66" s="36"/>
      <c r="KV66" s="36"/>
      <c r="KW66" s="36"/>
      <c r="KX66" s="36"/>
      <c r="KY66" s="36"/>
      <c r="KZ66" s="36"/>
      <c r="LA66" s="36"/>
      <c r="LB66" s="36"/>
      <c r="LC66" s="36"/>
      <c r="LD66" s="36"/>
      <c r="LE66" s="36"/>
      <c r="LF66" s="36"/>
      <c r="LG66" s="36"/>
      <c r="LH66" s="36"/>
      <c r="LI66" s="36"/>
      <c r="LJ66" s="36"/>
      <c r="LK66" s="36"/>
      <c r="LL66" s="36"/>
      <c r="LM66" s="36"/>
      <c r="LN66" s="36"/>
      <c r="LO66" s="36"/>
      <c r="LP66" s="36"/>
      <c r="LQ66" s="36"/>
      <c r="LR66" s="36"/>
      <c r="LS66" s="36"/>
      <c r="LT66" s="36"/>
      <c r="LU66" s="36"/>
      <c r="LV66" s="36"/>
      <c r="LW66" s="36"/>
      <c r="LX66" s="36"/>
      <c r="LY66" s="36"/>
      <c r="LZ66" s="36"/>
      <c r="MA66" s="36"/>
      <c r="MB66" s="36"/>
      <c r="MC66" s="36"/>
      <c r="MD66" s="36"/>
      <c r="ME66" s="36"/>
      <c r="MF66" s="36"/>
      <c r="MG66" s="36"/>
      <c r="MH66" s="36"/>
      <c r="MI66" s="36"/>
      <c r="MJ66" s="36"/>
      <c r="MK66" s="36"/>
      <c r="ML66" s="36"/>
      <c r="MM66" s="36"/>
      <c r="MN66" s="36"/>
      <c r="MO66" s="36"/>
      <c r="MP66" s="36"/>
      <c r="MQ66" s="36"/>
      <c r="MR66" s="36"/>
      <c r="MS66" s="36"/>
      <c r="MT66" s="36"/>
      <c r="MU66" s="36"/>
      <c r="MV66" s="36"/>
      <c r="MW66" s="36"/>
      <c r="MX66" s="36"/>
      <c r="MY66" s="36"/>
      <c r="MZ66" s="36"/>
      <c r="NA66" s="36"/>
      <c r="NB66" s="36"/>
      <c r="NC66" s="36"/>
      <c r="ND66" s="36"/>
      <c r="NE66" s="36"/>
      <c r="NF66" s="36"/>
      <c r="NG66" s="36"/>
    </row>
    <row r="67" spans="1:371" x14ac:dyDescent="0.25">
      <c r="A67" s="48" t="str">
        <f t="shared" si="375"/>
        <v/>
      </c>
      <c r="B67" s="49" t="str">
        <f>IFERROR(VLOOKUP(C67,Paramètres!A:E,4,0),"")</f>
        <v/>
      </c>
      <c r="C67" s="50" t="str">
        <f>IF(Paramètres!A57="","",Paramètres!A57)</f>
        <v/>
      </c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6"/>
      <c r="DX67" s="36"/>
      <c r="DY67" s="36"/>
      <c r="DZ67" s="36"/>
      <c r="EA67" s="36"/>
      <c r="EB67" s="36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6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6"/>
      <c r="FM67" s="36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6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  <c r="IG67" s="36"/>
      <c r="IH67" s="36"/>
      <c r="II67" s="36"/>
      <c r="IJ67" s="36"/>
      <c r="IK67" s="36"/>
      <c r="IL67" s="36"/>
      <c r="IM67" s="36"/>
      <c r="IN67" s="36"/>
      <c r="IO67" s="36"/>
      <c r="IP67" s="36"/>
      <c r="IQ67" s="36"/>
      <c r="IR67" s="36"/>
      <c r="IS67" s="36"/>
      <c r="IT67" s="36"/>
      <c r="IU67" s="36"/>
      <c r="IV67" s="36"/>
      <c r="IW67" s="36"/>
      <c r="IX67" s="36"/>
      <c r="IY67" s="36"/>
      <c r="IZ67" s="36"/>
      <c r="JA67" s="36"/>
      <c r="JB67" s="36"/>
      <c r="JC67" s="36"/>
      <c r="JD67" s="36"/>
      <c r="JE67" s="36"/>
      <c r="JF67" s="36"/>
      <c r="JG67" s="36"/>
      <c r="JH67" s="36"/>
      <c r="JI67" s="36"/>
      <c r="JJ67" s="36"/>
      <c r="JK67" s="36"/>
      <c r="JL67" s="36"/>
      <c r="JM67" s="36"/>
      <c r="JN67" s="36"/>
      <c r="JO67" s="36"/>
      <c r="JP67" s="36"/>
      <c r="JQ67" s="36"/>
      <c r="JR67" s="36"/>
      <c r="JS67" s="36"/>
      <c r="JT67" s="36"/>
      <c r="JU67" s="36"/>
      <c r="JV67" s="36"/>
      <c r="JW67" s="36"/>
      <c r="JX67" s="36"/>
      <c r="JY67" s="36"/>
      <c r="JZ67" s="36"/>
      <c r="KA67" s="36"/>
      <c r="KB67" s="36"/>
      <c r="KC67" s="36"/>
      <c r="KD67" s="36"/>
      <c r="KE67" s="36"/>
      <c r="KF67" s="36"/>
      <c r="KG67" s="36"/>
      <c r="KH67" s="36"/>
      <c r="KI67" s="36"/>
      <c r="KJ67" s="36"/>
      <c r="KK67" s="36"/>
      <c r="KL67" s="36"/>
      <c r="KM67" s="36"/>
      <c r="KN67" s="36"/>
      <c r="KO67" s="36"/>
      <c r="KP67" s="36"/>
      <c r="KQ67" s="36"/>
      <c r="KR67" s="36"/>
      <c r="KS67" s="36"/>
      <c r="KT67" s="36"/>
      <c r="KU67" s="36"/>
      <c r="KV67" s="36"/>
      <c r="KW67" s="36"/>
      <c r="KX67" s="36"/>
      <c r="KY67" s="36"/>
      <c r="KZ67" s="36"/>
      <c r="LA67" s="36"/>
      <c r="LB67" s="36"/>
      <c r="LC67" s="36"/>
      <c r="LD67" s="36"/>
      <c r="LE67" s="36"/>
      <c r="LF67" s="36"/>
      <c r="LG67" s="36"/>
      <c r="LH67" s="36"/>
      <c r="LI67" s="36"/>
      <c r="LJ67" s="36"/>
      <c r="LK67" s="36"/>
      <c r="LL67" s="36"/>
      <c r="LM67" s="36"/>
      <c r="LN67" s="36"/>
      <c r="LO67" s="36"/>
      <c r="LP67" s="36"/>
      <c r="LQ67" s="36"/>
      <c r="LR67" s="36"/>
      <c r="LS67" s="36"/>
      <c r="LT67" s="36"/>
      <c r="LU67" s="36"/>
      <c r="LV67" s="36"/>
      <c r="LW67" s="36"/>
      <c r="LX67" s="36"/>
      <c r="LY67" s="36"/>
      <c r="LZ67" s="36"/>
      <c r="MA67" s="36"/>
      <c r="MB67" s="36"/>
      <c r="MC67" s="36"/>
      <c r="MD67" s="36"/>
      <c r="ME67" s="36"/>
      <c r="MF67" s="36"/>
      <c r="MG67" s="36"/>
      <c r="MH67" s="36"/>
      <c r="MI67" s="36"/>
      <c r="MJ67" s="36"/>
      <c r="MK67" s="36"/>
      <c r="ML67" s="36"/>
      <c r="MM67" s="36"/>
      <c r="MN67" s="36"/>
      <c r="MO67" s="36"/>
      <c r="MP67" s="36"/>
      <c r="MQ67" s="36"/>
      <c r="MR67" s="36"/>
      <c r="MS67" s="36"/>
      <c r="MT67" s="36"/>
      <c r="MU67" s="36"/>
      <c r="MV67" s="36"/>
      <c r="MW67" s="36"/>
      <c r="MX67" s="36"/>
      <c r="MY67" s="36"/>
      <c r="MZ67" s="36"/>
      <c r="NA67" s="36"/>
      <c r="NB67" s="36"/>
      <c r="NC67" s="36"/>
      <c r="ND67" s="36"/>
      <c r="NE67" s="36"/>
      <c r="NF67" s="36"/>
      <c r="NG67" s="36"/>
    </row>
    <row r="68" spans="1:371" x14ac:dyDescent="0.25">
      <c r="A68" s="48" t="str">
        <f t="shared" ref="A68:A103" si="376">IFERROR(IF(C68="","",UPPER(LEFT(C68,SEARCH(" ",C68,1)))&amp; MID(C68,SEARCH(" ",C68,1),2)&amp;"."),"")</f>
        <v/>
      </c>
      <c r="B68" s="49" t="str">
        <f>IFERROR(VLOOKUP(C68,Paramètres!A:E,4,0),"")</f>
        <v/>
      </c>
      <c r="C68" s="50" t="str">
        <f>IF(Paramètres!A58="","",Paramètres!A58)</f>
        <v/>
      </c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6"/>
      <c r="II68" s="36"/>
      <c r="IJ68" s="36"/>
      <c r="IK68" s="36"/>
      <c r="IL68" s="36"/>
      <c r="IM68" s="36"/>
      <c r="IN68" s="36"/>
      <c r="IO68" s="36"/>
      <c r="IP68" s="36"/>
      <c r="IQ68" s="36"/>
      <c r="IR68" s="36"/>
      <c r="IS68" s="36"/>
      <c r="IT68" s="36"/>
      <c r="IU68" s="36"/>
      <c r="IV68" s="36"/>
      <c r="IW68" s="36"/>
      <c r="IX68" s="36"/>
      <c r="IY68" s="36"/>
      <c r="IZ68" s="36"/>
      <c r="JA68" s="36"/>
      <c r="JB68" s="36"/>
      <c r="JC68" s="36"/>
      <c r="JD68" s="36"/>
      <c r="JE68" s="36"/>
      <c r="JF68" s="36"/>
      <c r="JG68" s="36"/>
      <c r="JH68" s="36"/>
      <c r="JI68" s="36"/>
      <c r="JJ68" s="36"/>
      <c r="JK68" s="36"/>
      <c r="JL68" s="36"/>
      <c r="JM68" s="36"/>
      <c r="JN68" s="36"/>
      <c r="JO68" s="36"/>
      <c r="JP68" s="36"/>
      <c r="JQ68" s="36"/>
      <c r="JR68" s="36"/>
      <c r="JS68" s="36"/>
      <c r="JT68" s="36"/>
      <c r="JU68" s="36"/>
      <c r="JV68" s="36"/>
      <c r="JW68" s="36"/>
      <c r="JX68" s="36"/>
      <c r="JY68" s="36"/>
      <c r="JZ68" s="36"/>
      <c r="KA68" s="36"/>
      <c r="KB68" s="36"/>
      <c r="KC68" s="36"/>
      <c r="KD68" s="36"/>
      <c r="KE68" s="36"/>
      <c r="KF68" s="36"/>
      <c r="KG68" s="36"/>
      <c r="KH68" s="36"/>
      <c r="KI68" s="36"/>
      <c r="KJ68" s="36"/>
      <c r="KK68" s="36"/>
      <c r="KL68" s="36"/>
      <c r="KM68" s="36"/>
      <c r="KN68" s="36"/>
      <c r="KO68" s="36"/>
      <c r="KP68" s="36"/>
      <c r="KQ68" s="36"/>
      <c r="KR68" s="36"/>
      <c r="KS68" s="36"/>
      <c r="KT68" s="36"/>
      <c r="KU68" s="36"/>
      <c r="KV68" s="36"/>
      <c r="KW68" s="36"/>
      <c r="KX68" s="36"/>
      <c r="KY68" s="36"/>
      <c r="KZ68" s="36"/>
      <c r="LA68" s="36"/>
      <c r="LB68" s="36"/>
      <c r="LC68" s="36"/>
      <c r="LD68" s="36"/>
      <c r="LE68" s="36"/>
      <c r="LF68" s="36"/>
      <c r="LG68" s="36"/>
      <c r="LH68" s="36"/>
      <c r="LI68" s="36"/>
      <c r="LJ68" s="36"/>
      <c r="LK68" s="36"/>
      <c r="LL68" s="36"/>
      <c r="LM68" s="36"/>
      <c r="LN68" s="36"/>
      <c r="LO68" s="36"/>
      <c r="LP68" s="36"/>
      <c r="LQ68" s="36"/>
      <c r="LR68" s="36"/>
      <c r="LS68" s="36"/>
      <c r="LT68" s="36"/>
      <c r="LU68" s="36"/>
      <c r="LV68" s="36"/>
      <c r="LW68" s="36"/>
      <c r="LX68" s="36"/>
      <c r="LY68" s="36"/>
      <c r="LZ68" s="36"/>
      <c r="MA68" s="36"/>
      <c r="MB68" s="36"/>
      <c r="MC68" s="36"/>
      <c r="MD68" s="36"/>
      <c r="ME68" s="36"/>
      <c r="MF68" s="36"/>
      <c r="MG68" s="36"/>
      <c r="MH68" s="36"/>
      <c r="MI68" s="36"/>
      <c r="MJ68" s="36"/>
      <c r="MK68" s="36"/>
      <c r="ML68" s="36"/>
      <c r="MM68" s="36"/>
      <c r="MN68" s="36"/>
      <c r="MO68" s="36"/>
      <c r="MP68" s="36"/>
      <c r="MQ68" s="36"/>
      <c r="MR68" s="36"/>
      <c r="MS68" s="36"/>
      <c r="MT68" s="36"/>
      <c r="MU68" s="36"/>
      <c r="MV68" s="36"/>
      <c r="MW68" s="36"/>
      <c r="MX68" s="36"/>
      <c r="MY68" s="36"/>
      <c r="MZ68" s="36"/>
      <c r="NA68" s="36"/>
      <c r="NB68" s="36"/>
      <c r="NC68" s="36"/>
      <c r="ND68" s="36"/>
      <c r="NE68" s="36"/>
      <c r="NF68" s="36"/>
      <c r="NG68" s="36"/>
    </row>
    <row r="69" spans="1:371" x14ac:dyDescent="0.25">
      <c r="A69" s="48" t="str">
        <f t="shared" si="376"/>
        <v/>
      </c>
      <c r="B69" s="49" t="str">
        <f>IFERROR(VLOOKUP(C69,Paramètres!A:E,4,0),"")</f>
        <v/>
      </c>
      <c r="C69" s="50" t="str">
        <f>IF(Paramètres!A59="","",Paramètres!A59)</f>
        <v/>
      </c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6"/>
      <c r="II69" s="36"/>
      <c r="IJ69" s="36"/>
      <c r="IK69" s="36"/>
      <c r="IL69" s="36"/>
      <c r="IM69" s="36"/>
      <c r="IN69" s="36"/>
      <c r="IO69" s="36"/>
      <c r="IP69" s="36"/>
      <c r="IQ69" s="36"/>
      <c r="IR69" s="36"/>
      <c r="IS69" s="36"/>
      <c r="IT69" s="36"/>
      <c r="IU69" s="36"/>
      <c r="IV69" s="36"/>
      <c r="IW69" s="36"/>
      <c r="IX69" s="36"/>
      <c r="IY69" s="36"/>
      <c r="IZ69" s="36"/>
      <c r="JA69" s="36"/>
      <c r="JB69" s="36"/>
      <c r="JC69" s="36"/>
      <c r="JD69" s="36"/>
      <c r="JE69" s="36"/>
      <c r="JF69" s="36"/>
      <c r="JG69" s="36"/>
      <c r="JH69" s="36"/>
      <c r="JI69" s="36"/>
      <c r="JJ69" s="36"/>
      <c r="JK69" s="36"/>
      <c r="JL69" s="36"/>
      <c r="JM69" s="36"/>
      <c r="JN69" s="36"/>
      <c r="JO69" s="36"/>
      <c r="JP69" s="36"/>
      <c r="JQ69" s="36"/>
      <c r="JR69" s="36"/>
      <c r="JS69" s="36"/>
      <c r="JT69" s="36"/>
      <c r="JU69" s="36"/>
      <c r="JV69" s="36"/>
      <c r="JW69" s="36"/>
      <c r="JX69" s="36"/>
      <c r="JY69" s="36"/>
      <c r="JZ69" s="36"/>
      <c r="KA69" s="36"/>
      <c r="KB69" s="36"/>
      <c r="KC69" s="36"/>
      <c r="KD69" s="36"/>
      <c r="KE69" s="36"/>
      <c r="KF69" s="36"/>
      <c r="KG69" s="36"/>
      <c r="KH69" s="36"/>
      <c r="KI69" s="36"/>
      <c r="KJ69" s="36"/>
      <c r="KK69" s="36"/>
      <c r="KL69" s="36"/>
      <c r="KM69" s="36"/>
      <c r="KN69" s="36"/>
      <c r="KO69" s="36"/>
      <c r="KP69" s="36"/>
      <c r="KQ69" s="36"/>
      <c r="KR69" s="36"/>
      <c r="KS69" s="36"/>
      <c r="KT69" s="36"/>
      <c r="KU69" s="36"/>
      <c r="KV69" s="36"/>
      <c r="KW69" s="36"/>
      <c r="KX69" s="36"/>
      <c r="KY69" s="36"/>
      <c r="KZ69" s="36"/>
      <c r="LA69" s="36"/>
      <c r="LB69" s="36"/>
      <c r="LC69" s="36"/>
      <c r="LD69" s="36"/>
      <c r="LE69" s="36"/>
      <c r="LF69" s="36"/>
      <c r="LG69" s="36"/>
      <c r="LH69" s="36"/>
      <c r="LI69" s="36"/>
      <c r="LJ69" s="36"/>
      <c r="LK69" s="36"/>
      <c r="LL69" s="36"/>
      <c r="LM69" s="36"/>
      <c r="LN69" s="36"/>
      <c r="LO69" s="36"/>
      <c r="LP69" s="36"/>
      <c r="LQ69" s="36"/>
      <c r="LR69" s="36"/>
      <c r="LS69" s="36"/>
      <c r="LT69" s="36"/>
      <c r="LU69" s="36"/>
      <c r="LV69" s="36"/>
      <c r="LW69" s="36"/>
      <c r="LX69" s="36"/>
      <c r="LY69" s="36"/>
      <c r="LZ69" s="36"/>
      <c r="MA69" s="36"/>
      <c r="MB69" s="36"/>
      <c r="MC69" s="36"/>
      <c r="MD69" s="36"/>
      <c r="ME69" s="36"/>
      <c r="MF69" s="36"/>
      <c r="MG69" s="36"/>
      <c r="MH69" s="36"/>
      <c r="MI69" s="36"/>
      <c r="MJ69" s="36"/>
      <c r="MK69" s="36"/>
      <c r="ML69" s="36"/>
      <c r="MM69" s="36"/>
      <c r="MN69" s="36"/>
      <c r="MO69" s="36"/>
      <c r="MP69" s="36"/>
      <c r="MQ69" s="36"/>
      <c r="MR69" s="36"/>
      <c r="MS69" s="36"/>
      <c r="MT69" s="36"/>
      <c r="MU69" s="36"/>
      <c r="MV69" s="36"/>
      <c r="MW69" s="36"/>
      <c r="MX69" s="36"/>
      <c r="MY69" s="36"/>
      <c r="MZ69" s="36"/>
      <c r="NA69" s="36"/>
      <c r="NB69" s="36"/>
      <c r="NC69" s="36"/>
      <c r="ND69" s="36"/>
      <c r="NE69" s="36"/>
      <c r="NF69" s="36"/>
      <c r="NG69" s="36"/>
    </row>
    <row r="70" spans="1:371" x14ac:dyDescent="0.25">
      <c r="A70" s="48" t="str">
        <f t="shared" si="376"/>
        <v/>
      </c>
      <c r="B70" s="49" t="str">
        <f>IFERROR(VLOOKUP(C70,Paramètres!A:E,4,0),"")</f>
        <v/>
      </c>
      <c r="C70" s="50" t="str">
        <f>IF(Paramètres!A60="","",Paramètres!A60)</f>
        <v/>
      </c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6"/>
      <c r="DX70" s="36"/>
      <c r="DY70" s="36"/>
      <c r="DZ70" s="36"/>
      <c r="EA70" s="36"/>
      <c r="EB70" s="36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6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6"/>
      <c r="FM70" s="36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6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  <c r="IG70" s="36"/>
      <c r="IH70" s="36"/>
      <c r="II70" s="36"/>
      <c r="IJ70" s="36"/>
      <c r="IK70" s="36"/>
      <c r="IL70" s="36"/>
      <c r="IM70" s="36"/>
      <c r="IN70" s="36"/>
      <c r="IO70" s="36"/>
      <c r="IP70" s="36"/>
      <c r="IQ70" s="36"/>
      <c r="IR70" s="36"/>
      <c r="IS70" s="36"/>
      <c r="IT70" s="36"/>
      <c r="IU70" s="36"/>
      <c r="IV70" s="36"/>
      <c r="IW70" s="36"/>
      <c r="IX70" s="36"/>
      <c r="IY70" s="36"/>
      <c r="IZ70" s="36"/>
      <c r="JA70" s="36"/>
      <c r="JB70" s="36"/>
      <c r="JC70" s="36"/>
      <c r="JD70" s="36"/>
      <c r="JE70" s="36"/>
      <c r="JF70" s="36"/>
      <c r="JG70" s="36"/>
      <c r="JH70" s="36"/>
      <c r="JI70" s="36"/>
      <c r="JJ70" s="36"/>
      <c r="JK70" s="36"/>
      <c r="JL70" s="36"/>
      <c r="JM70" s="36"/>
      <c r="JN70" s="36"/>
      <c r="JO70" s="36"/>
      <c r="JP70" s="36"/>
      <c r="JQ70" s="36"/>
      <c r="JR70" s="36"/>
      <c r="JS70" s="36"/>
      <c r="JT70" s="36"/>
      <c r="JU70" s="36"/>
      <c r="JV70" s="36"/>
      <c r="JW70" s="36"/>
      <c r="JX70" s="36"/>
      <c r="JY70" s="36"/>
      <c r="JZ70" s="36"/>
      <c r="KA70" s="36"/>
      <c r="KB70" s="36"/>
      <c r="KC70" s="36"/>
      <c r="KD70" s="36"/>
      <c r="KE70" s="36"/>
      <c r="KF70" s="36"/>
      <c r="KG70" s="36"/>
      <c r="KH70" s="36"/>
      <c r="KI70" s="36"/>
      <c r="KJ70" s="36"/>
      <c r="KK70" s="36"/>
      <c r="KL70" s="36"/>
      <c r="KM70" s="36"/>
      <c r="KN70" s="36"/>
      <c r="KO70" s="36"/>
      <c r="KP70" s="36"/>
      <c r="KQ70" s="36"/>
      <c r="KR70" s="36"/>
      <c r="KS70" s="36"/>
      <c r="KT70" s="36"/>
      <c r="KU70" s="36"/>
      <c r="KV70" s="36"/>
      <c r="KW70" s="36"/>
      <c r="KX70" s="36"/>
      <c r="KY70" s="36"/>
      <c r="KZ70" s="36"/>
      <c r="LA70" s="36"/>
      <c r="LB70" s="36"/>
      <c r="LC70" s="36"/>
      <c r="LD70" s="36"/>
      <c r="LE70" s="36"/>
      <c r="LF70" s="36"/>
      <c r="LG70" s="36"/>
      <c r="LH70" s="36"/>
      <c r="LI70" s="36"/>
      <c r="LJ70" s="36"/>
      <c r="LK70" s="36"/>
      <c r="LL70" s="36"/>
      <c r="LM70" s="36"/>
      <c r="LN70" s="36"/>
      <c r="LO70" s="36"/>
      <c r="LP70" s="36"/>
      <c r="LQ70" s="36"/>
      <c r="LR70" s="36"/>
      <c r="LS70" s="36"/>
      <c r="LT70" s="36"/>
      <c r="LU70" s="36"/>
      <c r="LV70" s="36"/>
      <c r="LW70" s="36"/>
      <c r="LX70" s="36"/>
      <c r="LY70" s="36"/>
      <c r="LZ70" s="36"/>
      <c r="MA70" s="36"/>
      <c r="MB70" s="36"/>
      <c r="MC70" s="36"/>
      <c r="MD70" s="36"/>
      <c r="ME70" s="36"/>
      <c r="MF70" s="36"/>
      <c r="MG70" s="36"/>
      <c r="MH70" s="36"/>
      <c r="MI70" s="36"/>
      <c r="MJ70" s="36"/>
      <c r="MK70" s="36"/>
      <c r="ML70" s="36"/>
      <c r="MM70" s="36"/>
      <c r="MN70" s="36"/>
      <c r="MO70" s="36"/>
      <c r="MP70" s="36"/>
      <c r="MQ70" s="36"/>
      <c r="MR70" s="36"/>
      <c r="MS70" s="36"/>
      <c r="MT70" s="36"/>
      <c r="MU70" s="36"/>
      <c r="MV70" s="36"/>
      <c r="MW70" s="36"/>
      <c r="MX70" s="36"/>
      <c r="MY70" s="36"/>
      <c r="MZ70" s="36"/>
      <c r="NA70" s="36"/>
      <c r="NB70" s="36"/>
      <c r="NC70" s="36"/>
      <c r="ND70" s="36"/>
      <c r="NE70" s="36"/>
      <c r="NF70" s="36"/>
      <c r="NG70" s="36"/>
    </row>
    <row r="71" spans="1:371" x14ac:dyDescent="0.25">
      <c r="A71" s="48" t="str">
        <f t="shared" si="376"/>
        <v/>
      </c>
      <c r="B71" s="49" t="str">
        <f>IFERROR(VLOOKUP(C71,Paramètres!A:E,4,0),"")</f>
        <v/>
      </c>
      <c r="C71" s="50" t="str">
        <f>IF(Paramètres!A61="","",Paramètres!A61)</f>
        <v/>
      </c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</row>
    <row r="72" spans="1:371" x14ac:dyDescent="0.25">
      <c r="A72" s="48" t="str">
        <f t="shared" si="376"/>
        <v/>
      </c>
      <c r="B72" s="49" t="str">
        <f>IFERROR(VLOOKUP(C72,Paramètres!A:E,4,0),"")</f>
        <v/>
      </c>
      <c r="C72" s="50" t="str">
        <f>IF(Paramètres!A62="","",Paramètres!A62)</f>
        <v/>
      </c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6"/>
      <c r="DX72" s="36"/>
      <c r="DY72" s="36"/>
      <c r="DZ72" s="36"/>
      <c r="EA72" s="36"/>
      <c r="EB72" s="36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6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6"/>
      <c r="FM72" s="36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6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  <c r="IG72" s="36"/>
      <c r="IH72" s="36"/>
      <c r="II72" s="36"/>
      <c r="IJ72" s="36"/>
      <c r="IK72" s="36"/>
      <c r="IL72" s="36"/>
      <c r="IM72" s="36"/>
      <c r="IN72" s="36"/>
      <c r="IO72" s="36"/>
      <c r="IP72" s="36"/>
      <c r="IQ72" s="36"/>
      <c r="IR72" s="36"/>
      <c r="IS72" s="36"/>
      <c r="IT72" s="36"/>
      <c r="IU72" s="36"/>
      <c r="IV72" s="36"/>
      <c r="IW72" s="36"/>
      <c r="IX72" s="36"/>
      <c r="IY72" s="36"/>
      <c r="IZ72" s="36"/>
      <c r="JA72" s="36"/>
      <c r="JB72" s="36"/>
      <c r="JC72" s="36"/>
      <c r="JD72" s="36"/>
      <c r="JE72" s="36"/>
      <c r="JF72" s="36"/>
      <c r="JG72" s="36"/>
      <c r="JH72" s="36"/>
      <c r="JI72" s="36"/>
      <c r="JJ72" s="36"/>
      <c r="JK72" s="36"/>
      <c r="JL72" s="36"/>
      <c r="JM72" s="36"/>
      <c r="JN72" s="36"/>
      <c r="JO72" s="36"/>
      <c r="JP72" s="36"/>
      <c r="JQ72" s="36"/>
      <c r="JR72" s="36"/>
      <c r="JS72" s="36"/>
      <c r="JT72" s="36"/>
      <c r="JU72" s="36"/>
      <c r="JV72" s="36"/>
      <c r="JW72" s="36"/>
      <c r="JX72" s="36"/>
      <c r="JY72" s="36"/>
      <c r="JZ72" s="36"/>
      <c r="KA72" s="36"/>
      <c r="KB72" s="36"/>
      <c r="KC72" s="36"/>
      <c r="KD72" s="36"/>
      <c r="KE72" s="36"/>
      <c r="KF72" s="36"/>
      <c r="KG72" s="36"/>
      <c r="KH72" s="36"/>
      <c r="KI72" s="36"/>
      <c r="KJ72" s="36"/>
      <c r="KK72" s="36"/>
      <c r="KL72" s="36"/>
      <c r="KM72" s="36"/>
      <c r="KN72" s="36"/>
      <c r="KO72" s="36"/>
      <c r="KP72" s="36"/>
      <c r="KQ72" s="36"/>
      <c r="KR72" s="36"/>
      <c r="KS72" s="36"/>
      <c r="KT72" s="36"/>
      <c r="KU72" s="36"/>
      <c r="KV72" s="36"/>
      <c r="KW72" s="36"/>
      <c r="KX72" s="36"/>
      <c r="KY72" s="36"/>
      <c r="KZ72" s="36"/>
      <c r="LA72" s="36"/>
      <c r="LB72" s="36"/>
      <c r="LC72" s="36"/>
      <c r="LD72" s="36"/>
      <c r="LE72" s="36"/>
      <c r="LF72" s="36"/>
      <c r="LG72" s="36"/>
      <c r="LH72" s="36"/>
      <c r="LI72" s="36"/>
      <c r="LJ72" s="36"/>
      <c r="LK72" s="36"/>
      <c r="LL72" s="36"/>
      <c r="LM72" s="36"/>
      <c r="LN72" s="36"/>
      <c r="LO72" s="36"/>
      <c r="LP72" s="36"/>
      <c r="LQ72" s="36"/>
      <c r="LR72" s="36"/>
      <c r="LS72" s="36"/>
      <c r="LT72" s="36"/>
      <c r="LU72" s="36"/>
      <c r="LV72" s="36"/>
      <c r="LW72" s="36"/>
      <c r="LX72" s="36"/>
      <c r="LY72" s="36"/>
      <c r="LZ72" s="36"/>
      <c r="MA72" s="36"/>
      <c r="MB72" s="36"/>
      <c r="MC72" s="36"/>
      <c r="MD72" s="36"/>
      <c r="ME72" s="36"/>
      <c r="MF72" s="36"/>
      <c r="MG72" s="36"/>
      <c r="MH72" s="36"/>
      <c r="MI72" s="36"/>
      <c r="MJ72" s="36"/>
      <c r="MK72" s="36"/>
      <c r="ML72" s="36"/>
      <c r="MM72" s="36"/>
      <c r="MN72" s="36"/>
      <c r="MO72" s="36"/>
      <c r="MP72" s="36"/>
      <c r="MQ72" s="36"/>
      <c r="MR72" s="36"/>
      <c r="MS72" s="36"/>
      <c r="MT72" s="36"/>
      <c r="MU72" s="36"/>
      <c r="MV72" s="36"/>
      <c r="MW72" s="36"/>
      <c r="MX72" s="36"/>
      <c r="MY72" s="36"/>
      <c r="MZ72" s="36"/>
      <c r="NA72" s="36"/>
      <c r="NB72" s="36"/>
      <c r="NC72" s="36"/>
      <c r="ND72" s="36"/>
      <c r="NE72" s="36"/>
      <c r="NF72" s="36"/>
      <c r="NG72" s="36"/>
    </row>
    <row r="73" spans="1:371" x14ac:dyDescent="0.25">
      <c r="A73" s="48" t="str">
        <f t="shared" si="376"/>
        <v/>
      </c>
      <c r="B73" s="49" t="str">
        <f>IFERROR(VLOOKUP(C73,Paramètres!A:E,4,0),"")</f>
        <v/>
      </c>
      <c r="C73" s="50" t="str">
        <f>IF(Paramètres!A63="","",Paramètres!A63)</f>
        <v/>
      </c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6"/>
      <c r="DX73" s="36"/>
      <c r="DY73" s="36"/>
      <c r="DZ73" s="36"/>
      <c r="EA73" s="36"/>
      <c r="EB73" s="36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6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6"/>
      <c r="FM73" s="36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6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  <c r="IG73" s="36"/>
      <c r="IH73" s="36"/>
      <c r="II73" s="36"/>
      <c r="IJ73" s="36"/>
      <c r="IK73" s="36"/>
      <c r="IL73" s="36"/>
      <c r="IM73" s="36"/>
      <c r="IN73" s="36"/>
      <c r="IO73" s="36"/>
      <c r="IP73" s="36"/>
      <c r="IQ73" s="36"/>
      <c r="IR73" s="36"/>
      <c r="IS73" s="36"/>
      <c r="IT73" s="36"/>
      <c r="IU73" s="36"/>
      <c r="IV73" s="36"/>
      <c r="IW73" s="36"/>
      <c r="IX73" s="36"/>
      <c r="IY73" s="36"/>
      <c r="IZ73" s="36"/>
      <c r="JA73" s="36"/>
      <c r="JB73" s="36"/>
      <c r="JC73" s="36"/>
      <c r="JD73" s="36"/>
      <c r="JE73" s="36"/>
      <c r="JF73" s="36"/>
      <c r="JG73" s="36"/>
      <c r="JH73" s="36"/>
      <c r="JI73" s="36"/>
      <c r="JJ73" s="36"/>
      <c r="JK73" s="36"/>
      <c r="JL73" s="36"/>
      <c r="JM73" s="36"/>
      <c r="JN73" s="36"/>
      <c r="JO73" s="36"/>
      <c r="JP73" s="36"/>
      <c r="JQ73" s="36"/>
      <c r="JR73" s="36"/>
      <c r="JS73" s="36"/>
      <c r="JT73" s="36"/>
      <c r="JU73" s="36"/>
      <c r="JV73" s="36"/>
      <c r="JW73" s="36"/>
      <c r="JX73" s="36"/>
      <c r="JY73" s="36"/>
      <c r="JZ73" s="36"/>
      <c r="KA73" s="36"/>
      <c r="KB73" s="36"/>
      <c r="KC73" s="36"/>
      <c r="KD73" s="36"/>
      <c r="KE73" s="36"/>
      <c r="KF73" s="36"/>
      <c r="KG73" s="36"/>
      <c r="KH73" s="36"/>
      <c r="KI73" s="36"/>
      <c r="KJ73" s="36"/>
      <c r="KK73" s="36"/>
      <c r="KL73" s="36"/>
      <c r="KM73" s="36"/>
      <c r="KN73" s="36"/>
      <c r="KO73" s="36"/>
      <c r="KP73" s="36"/>
      <c r="KQ73" s="36"/>
      <c r="KR73" s="36"/>
      <c r="KS73" s="36"/>
      <c r="KT73" s="36"/>
      <c r="KU73" s="36"/>
      <c r="KV73" s="36"/>
      <c r="KW73" s="36"/>
      <c r="KX73" s="36"/>
      <c r="KY73" s="36"/>
      <c r="KZ73" s="36"/>
      <c r="LA73" s="36"/>
      <c r="LB73" s="36"/>
      <c r="LC73" s="36"/>
      <c r="LD73" s="36"/>
      <c r="LE73" s="36"/>
      <c r="LF73" s="36"/>
      <c r="LG73" s="36"/>
      <c r="LH73" s="36"/>
      <c r="LI73" s="36"/>
      <c r="LJ73" s="36"/>
      <c r="LK73" s="36"/>
      <c r="LL73" s="36"/>
      <c r="LM73" s="36"/>
      <c r="LN73" s="36"/>
      <c r="LO73" s="36"/>
      <c r="LP73" s="36"/>
      <c r="LQ73" s="36"/>
      <c r="LR73" s="36"/>
      <c r="LS73" s="36"/>
      <c r="LT73" s="36"/>
      <c r="LU73" s="36"/>
      <c r="LV73" s="36"/>
      <c r="LW73" s="36"/>
      <c r="LX73" s="36"/>
      <c r="LY73" s="36"/>
      <c r="LZ73" s="36"/>
      <c r="MA73" s="36"/>
      <c r="MB73" s="36"/>
      <c r="MC73" s="36"/>
      <c r="MD73" s="36"/>
      <c r="ME73" s="36"/>
      <c r="MF73" s="36"/>
      <c r="MG73" s="36"/>
      <c r="MH73" s="36"/>
      <c r="MI73" s="36"/>
      <c r="MJ73" s="36"/>
      <c r="MK73" s="36"/>
      <c r="ML73" s="36"/>
      <c r="MM73" s="36"/>
      <c r="MN73" s="36"/>
      <c r="MO73" s="36"/>
      <c r="MP73" s="36"/>
      <c r="MQ73" s="36"/>
      <c r="MR73" s="36"/>
      <c r="MS73" s="36"/>
      <c r="MT73" s="36"/>
      <c r="MU73" s="36"/>
      <c r="MV73" s="36"/>
      <c r="MW73" s="36"/>
      <c r="MX73" s="36"/>
      <c r="MY73" s="36"/>
      <c r="MZ73" s="36"/>
      <c r="NA73" s="36"/>
      <c r="NB73" s="36"/>
      <c r="NC73" s="36"/>
      <c r="ND73" s="36"/>
      <c r="NE73" s="36"/>
      <c r="NF73" s="36"/>
      <c r="NG73" s="36"/>
    </row>
    <row r="74" spans="1:371" x14ac:dyDescent="0.25">
      <c r="A74" s="48" t="str">
        <f t="shared" si="376"/>
        <v/>
      </c>
      <c r="B74" s="49" t="str">
        <f>IFERROR(VLOOKUP(C74,Paramètres!A:E,4,0),"")</f>
        <v/>
      </c>
      <c r="C74" s="50" t="str">
        <f>IF(Paramètres!A64="","",Paramètres!A64)</f>
        <v/>
      </c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6"/>
      <c r="AK74" s="36"/>
      <c r="AL74" s="36"/>
      <c r="AM74" s="36"/>
      <c r="AN74" s="36"/>
      <c r="AO74" s="36"/>
      <c r="AP74" s="36"/>
      <c r="AQ74" s="36"/>
      <c r="AR74" s="36"/>
      <c r="AS74" s="36"/>
      <c r="AT74" s="36"/>
      <c r="AU74" s="36"/>
      <c r="AV74" s="36"/>
      <c r="AW74" s="36"/>
      <c r="AX74" s="36"/>
      <c r="AY74" s="36"/>
      <c r="AZ74" s="36"/>
      <c r="BA74" s="36"/>
      <c r="BB74" s="36"/>
      <c r="BC74" s="36"/>
      <c r="BD74" s="36"/>
      <c r="BE74" s="36"/>
      <c r="BF74" s="36"/>
      <c r="BG74" s="36"/>
      <c r="BH74" s="36"/>
      <c r="BI74" s="36"/>
      <c r="BJ74" s="36"/>
      <c r="BK74" s="36"/>
      <c r="BL74" s="36"/>
      <c r="BM74" s="36"/>
      <c r="BN74" s="36"/>
      <c r="BO74" s="36"/>
      <c r="BP74" s="36"/>
      <c r="BQ74" s="36"/>
      <c r="BR74" s="36"/>
      <c r="BS74" s="36"/>
      <c r="BT74" s="36"/>
      <c r="BU74" s="36"/>
      <c r="BV74" s="36"/>
      <c r="BW74" s="36"/>
      <c r="BX74" s="36"/>
      <c r="BY74" s="36"/>
      <c r="BZ74" s="36"/>
      <c r="CA74" s="36"/>
      <c r="CB74" s="36"/>
      <c r="CC74" s="36"/>
      <c r="CD74" s="36"/>
      <c r="CE74" s="36"/>
      <c r="CF74" s="36"/>
      <c r="CG74" s="36"/>
      <c r="CH74" s="36"/>
      <c r="CI74" s="36"/>
      <c r="CJ74" s="36"/>
      <c r="CK74" s="36"/>
      <c r="CL74" s="36"/>
      <c r="CM74" s="36"/>
      <c r="CN74" s="36"/>
      <c r="CO74" s="36"/>
      <c r="CP74" s="36"/>
      <c r="CQ74" s="36"/>
      <c r="CR74" s="36"/>
      <c r="CS74" s="36"/>
      <c r="CT74" s="36"/>
      <c r="CU74" s="36"/>
      <c r="CV74" s="36"/>
      <c r="CW74" s="36"/>
      <c r="CX74" s="36"/>
      <c r="CY74" s="36"/>
      <c r="CZ74" s="36"/>
      <c r="DA74" s="36"/>
      <c r="DB74" s="36"/>
      <c r="DC74" s="36"/>
      <c r="DD74" s="36"/>
      <c r="DE74" s="36"/>
      <c r="DF74" s="36"/>
      <c r="DG74" s="36"/>
      <c r="DH74" s="36"/>
      <c r="DI74" s="36"/>
      <c r="DJ74" s="36"/>
      <c r="DK74" s="36"/>
      <c r="DL74" s="36"/>
      <c r="DM74" s="36"/>
      <c r="DN74" s="36"/>
      <c r="DO74" s="36"/>
      <c r="DP74" s="36"/>
      <c r="DQ74" s="36"/>
      <c r="DR74" s="36"/>
      <c r="DS74" s="36"/>
      <c r="DT74" s="36"/>
      <c r="DU74" s="36"/>
      <c r="DV74" s="36"/>
      <c r="DW74" s="36"/>
      <c r="DX74" s="36"/>
      <c r="DY74" s="36"/>
      <c r="DZ74" s="36"/>
      <c r="EA74" s="36"/>
      <c r="EB74" s="36"/>
      <c r="EC74" s="36"/>
      <c r="ED74" s="36"/>
      <c r="EE74" s="36"/>
      <c r="EF74" s="36"/>
      <c r="EG74" s="36"/>
      <c r="EH74" s="36"/>
      <c r="EI74" s="36"/>
      <c r="EJ74" s="36"/>
      <c r="EK74" s="36"/>
      <c r="EL74" s="36"/>
      <c r="EM74" s="36"/>
      <c r="EN74" s="36"/>
      <c r="EO74" s="36"/>
      <c r="EP74" s="36"/>
      <c r="EQ74" s="36"/>
      <c r="ER74" s="36"/>
      <c r="ES74" s="36"/>
      <c r="ET74" s="36"/>
      <c r="EU74" s="36"/>
      <c r="EV74" s="36"/>
      <c r="EW74" s="36"/>
      <c r="EX74" s="36"/>
      <c r="EY74" s="36"/>
      <c r="EZ74" s="36"/>
      <c r="FA74" s="36"/>
      <c r="FB74" s="36"/>
      <c r="FC74" s="36"/>
      <c r="FD74" s="36"/>
      <c r="FE74" s="36"/>
      <c r="FF74" s="36"/>
      <c r="FG74" s="36"/>
      <c r="FH74" s="36"/>
      <c r="FI74" s="36"/>
      <c r="FJ74" s="36"/>
      <c r="FK74" s="36"/>
      <c r="FL74" s="36"/>
      <c r="FM74" s="36"/>
      <c r="FN74" s="36"/>
      <c r="FO74" s="36"/>
      <c r="FP74" s="36"/>
      <c r="FQ74" s="36"/>
      <c r="FR74" s="36"/>
      <c r="FS74" s="36"/>
      <c r="FT74" s="36"/>
      <c r="FU74" s="36"/>
      <c r="FV74" s="36"/>
      <c r="FW74" s="36"/>
      <c r="FX74" s="36"/>
      <c r="FY74" s="36"/>
      <c r="FZ74" s="36"/>
      <c r="GA74" s="36"/>
      <c r="GB74" s="36"/>
      <c r="GC74" s="36"/>
      <c r="GD74" s="36"/>
      <c r="GE74" s="36"/>
      <c r="GF74" s="36"/>
      <c r="GG74" s="36"/>
      <c r="GH74" s="36"/>
      <c r="GI74" s="36"/>
      <c r="GJ74" s="36"/>
      <c r="GK74" s="36"/>
      <c r="GL74" s="36"/>
      <c r="GM74" s="36"/>
      <c r="GN74" s="36"/>
      <c r="GO74" s="36"/>
      <c r="GP74" s="36"/>
      <c r="GQ74" s="36"/>
      <c r="GR74" s="36"/>
      <c r="GS74" s="36"/>
      <c r="GT74" s="36"/>
      <c r="GU74" s="36"/>
      <c r="GV74" s="36"/>
      <c r="GW74" s="36"/>
      <c r="GX74" s="36"/>
      <c r="GY74" s="36"/>
      <c r="GZ74" s="36"/>
      <c r="HA74" s="36"/>
      <c r="HB74" s="36"/>
      <c r="HC74" s="36"/>
      <c r="HD74" s="36"/>
      <c r="HE74" s="36"/>
      <c r="HF74" s="36"/>
      <c r="HG74" s="36"/>
      <c r="HH74" s="36"/>
      <c r="HI74" s="36"/>
      <c r="HJ74" s="36"/>
      <c r="HK74" s="36"/>
      <c r="HL74" s="36"/>
      <c r="HM74" s="36"/>
      <c r="HN74" s="36"/>
      <c r="HO74" s="36"/>
      <c r="HP74" s="36"/>
      <c r="HQ74" s="36"/>
      <c r="HR74" s="36"/>
      <c r="HS74" s="36"/>
      <c r="HT74" s="36"/>
      <c r="HU74" s="36"/>
      <c r="HV74" s="36"/>
      <c r="HW74" s="36"/>
      <c r="HX74" s="36"/>
      <c r="HY74" s="36"/>
      <c r="HZ74" s="36"/>
      <c r="IA74" s="36"/>
      <c r="IB74" s="36"/>
      <c r="IC74" s="36"/>
      <c r="ID74" s="36"/>
      <c r="IE74" s="36"/>
      <c r="IF74" s="36"/>
      <c r="IG74" s="36"/>
      <c r="IH74" s="36"/>
      <c r="II74" s="36"/>
      <c r="IJ74" s="36"/>
      <c r="IK74" s="36"/>
      <c r="IL74" s="36"/>
      <c r="IM74" s="36"/>
      <c r="IN74" s="36"/>
      <c r="IO74" s="36"/>
      <c r="IP74" s="36"/>
      <c r="IQ74" s="36"/>
      <c r="IR74" s="36"/>
      <c r="IS74" s="36"/>
      <c r="IT74" s="36"/>
      <c r="IU74" s="36"/>
      <c r="IV74" s="36"/>
      <c r="IW74" s="36"/>
      <c r="IX74" s="36"/>
      <c r="IY74" s="36"/>
      <c r="IZ74" s="36"/>
      <c r="JA74" s="36"/>
      <c r="JB74" s="36"/>
      <c r="JC74" s="36"/>
      <c r="JD74" s="36"/>
      <c r="JE74" s="36"/>
      <c r="JF74" s="36"/>
      <c r="JG74" s="36"/>
      <c r="JH74" s="36"/>
      <c r="JI74" s="36"/>
      <c r="JJ74" s="36"/>
      <c r="JK74" s="36"/>
      <c r="JL74" s="36"/>
      <c r="JM74" s="36"/>
      <c r="JN74" s="36"/>
      <c r="JO74" s="36"/>
      <c r="JP74" s="36"/>
      <c r="JQ74" s="36"/>
      <c r="JR74" s="36"/>
      <c r="JS74" s="36"/>
      <c r="JT74" s="36"/>
      <c r="JU74" s="36"/>
      <c r="JV74" s="36"/>
      <c r="JW74" s="36"/>
      <c r="JX74" s="36"/>
      <c r="JY74" s="36"/>
      <c r="JZ74" s="36"/>
      <c r="KA74" s="36"/>
      <c r="KB74" s="36"/>
      <c r="KC74" s="36"/>
      <c r="KD74" s="36"/>
      <c r="KE74" s="36"/>
      <c r="KF74" s="36"/>
      <c r="KG74" s="36"/>
      <c r="KH74" s="36"/>
      <c r="KI74" s="36"/>
      <c r="KJ74" s="36"/>
      <c r="KK74" s="36"/>
      <c r="KL74" s="36"/>
      <c r="KM74" s="36"/>
      <c r="KN74" s="36"/>
      <c r="KO74" s="36"/>
      <c r="KP74" s="36"/>
      <c r="KQ74" s="36"/>
      <c r="KR74" s="36"/>
      <c r="KS74" s="36"/>
      <c r="KT74" s="36"/>
      <c r="KU74" s="36"/>
      <c r="KV74" s="36"/>
      <c r="KW74" s="36"/>
      <c r="KX74" s="36"/>
      <c r="KY74" s="36"/>
      <c r="KZ74" s="36"/>
      <c r="LA74" s="36"/>
      <c r="LB74" s="36"/>
      <c r="LC74" s="36"/>
      <c r="LD74" s="36"/>
      <c r="LE74" s="36"/>
      <c r="LF74" s="36"/>
      <c r="LG74" s="36"/>
      <c r="LH74" s="36"/>
      <c r="LI74" s="36"/>
      <c r="LJ74" s="36"/>
      <c r="LK74" s="36"/>
      <c r="LL74" s="36"/>
      <c r="LM74" s="36"/>
      <c r="LN74" s="36"/>
      <c r="LO74" s="36"/>
      <c r="LP74" s="36"/>
      <c r="LQ74" s="36"/>
      <c r="LR74" s="36"/>
      <c r="LS74" s="36"/>
      <c r="LT74" s="36"/>
      <c r="LU74" s="36"/>
      <c r="LV74" s="36"/>
      <c r="LW74" s="36"/>
      <c r="LX74" s="36"/>
      <c r="LY74" s="36"/>
      <c r="LZ74" s="36"/>
      <c r="MA74" s="36"/>
      <c r="MB74" s="36"/>
      <c r="MC74" s="36"/>
      <c r="MD74" s="36"/>
      <c r="ME74" s="36"/>
      <c r="MF74" s="36"/>
      <c r="MG74" s="36"/>
      <c r="MH74" s="36"/>
      <c r="MI74" s="36"/>
      <c r="MJ74" s="36"/>
      <c r="MK74" s="36"/>
      <c r="ML74" s="36"/>
      <c r="MM74" s="36"/>
      <c r="MN74" s="36"/>
      <c r="MO74" s="36"/>
      <c r="MP74" s="36"/>
      <c r="MQ74" s="36"/>
      <c r="MR74" s="36"/>
      <c r="MS74" s="36"/>
      <c r="MT74" s="36"/>
      <c r="MU74" s="36"/>
      <c r="MV74" s="36"/>
      <c r="MW74" s="36"/>
      <c r="MX74" s="36"/>
      <c r="MY74" s="36"/>
      <c r="MZ74" s="36"/>
      <c r="NA74" s="36"/>
      <c r="NB74" s="36"/>
      <c r="NC74" s="36"/>
      <c r="ND74" s="36"/>
      <c r="NE74" s="36"/>
      <c r="NF74" s="36"/>
      <c r="NG74" s="36"/>
    </row>
    <row r="75" spans="1:371" x14ac:dyDescent="0.25">
      <c r="A75" s="48" t="str">
        <f t="shared" si="376"/>
        <v/>
      </c>
      <c r="B75" s="49" t="str">
        <f>IFERROR(VLOOKUP(C75,Paramètres!A:E,4,0),"")</f>
        <v/>
      </c>
      <c r="C75" s="50" t="str">
        <f>IF(Paramètres!A65="","",Paramètres!A65)</f>
        <v/>
      </c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/>
      <c r="AL75" s="36"/>
      <c r="AM75" s="36"/>
      <c r="AN75" s="36"/>
      <c r="AO75" s="36"/>
      <c r="AP75" s="36"/>
      <c r="AQ75" s="36"/>
      <c r="AR75" s="36"/>
      <c r="AS75" s="36"/>
      <c r="AT75" s="36"/>
      <c r="AU75" s="36"/>
      <c r="AV75" s="36"/>
      <c r="AW75" s="36"/>
      <c r="AX75" s="36"/>
      <c r="AY75" s="36"/>
      <c r="AZ75" s="36"/>
      <c r="BA75" s="36"/>
      <c r="BB75" s="36"/>
      <c r="BC75" s="36"/>
      <c r="BD75" s="36"/>
      <c r="BE75" s="36"/>
      <c r="BF75" s="36"/>
      <c r="BG75" s="36"/>
      <c r="BH75" s="36"/>
      <c r="BI75" s="36"/>
      <c r="BJ75" s="36"/>
      <c r="BK75" s="36"/>
      <c r="BL75" s="36"/>
      <c r="BM75" s="36"/>
      <c r="BN75" s="36"/>
      <c r="BO75" s="36"/>
      <c r="BP75" s="36"/>
      <c r="BQ75" s="36"/>
      <c r="BR75" s="36"/>
      <c r="BS75" s="36"/>
      <c r="BT75" s="36"/>
      <c r="BU75" s="36"/>
      <c r="BV75" s="36"/>
      <c r="BW75" s="36"/>
      <c r="BX75" s="36"/>
      <c r="BY75" s="36"/>
      <c r="BZ75" s="36"/>
      <c r="CA75" s="36"/>
      <c r="CB75" s="36"/>
      <c r="CC75" s="36"/>
      <c r="CD75" s="36"/>
      <c r="CE75" s="36"/>
      <c r="CF75" s="36"/>
      <c r="CG75" s="36"/>
      <c r="CH75" s="36"/>
      <c r="CI75" s="36"/>
      <c r="CJ75" s="36"/>
      <c r="CK75" s="36"/>
      <c r="CL75" s="36"/>
      <c r="CM75" s="36"/>
      <c r="CN75" s="36"/>
      <c r="CO75" s="36"/>
      <c r="CP75" s="36"/>
      <c r="CQ75" s="36"/>
      <c r="CR75" s="36"/>
      <c r="CS75" s="36"/>
      <c r="CT75" s="36"/>
      <c r="CU75" s="36"/>
      <c r="CV75" s="36"/>
      <c r="CW75" s="36"/>
      <c r="CX75" s="36"/>
      <c r="CY75" s="36"/>
      <c r="CZ75" s="36"/>
      <c r="DA75" s="36"/>
      <c r="DB75" s="36"/>
      <c r="DC75" s="36"/>
      <c r="DD75" s="36"/>
      <c r="DE75" s="36"/>
      <c r="DF75" s="36"/>
      <c r="DG75" s="36"/>
      <c r="DH75" s="36"/>
      <c r="DI75" s="36"/>
      <c r="DJ75" s="36"/>
      <c r="DK75" s="36"/>
      <c r="DL75" s="36"/>
      <c r="DM75" s="36"/>
      <c r="DN75" s="36"/>
      <c r="DO75" s="36"/>
      <c r="DP75" s="36"/>
      <c r="DQ75" s="36"/>
      <c r="DR75" s="36"/>
      <c r="DS75" s="36"/>
      <c r="DT75" s="36"/>
      <c r="DU75" s="36"/>
      <c r="DV75" s="36"/>
      <c r="DW75" s="36"/>
      <c r="DX75" s="36"/>
      <c r="DY75" s="36"/>
      <c r="DZ75" s="36"/>
      <c r="EA75" s="36"/>
      <c r="EB75" s="36"/>
      <c r="EC75" s="36"/>
      <c r="ED75" s="36"/>
      <c r="EE75" s="36"/>
      <c r="EF75" s="36"/>
      <c r="EG75" s="36"/>
      <c r="EH75" s="36"/>
      <c r="EI75" s="36"/>
      <c r="EJ75" s="36"/>
      <c r="EK75" s="36"/>
      <c r="EL75" s="36"/>
      <c r="EM75" s="36"/>
      <c r="EN75" s="36"/>
      <c r="EO75" s="36"/>
      <c r="EP75" s="36"/>
      <c r="EQ75" s="36"/>
      <c r="ER75" s="36"/>
      <c r="ES75" s="36"/>
      <c r="ET75" s="36"/>
      <c r="EU75" s="36"/>
      <c r="EV75" s="36"/>
      <c r="EW75" s="36"/>
      <c r="EX75" s="36"/>
      <c r="EY75" s="36"/>
      <c r="EZ75" s="36"/>
      <c r="FA75" s="36"/>
      <c r="FB75" s="36"/>
      <c r="FC75" s="36"/>
      <c r="FD75" s="36"/>
      <c r="FE75" s="36"/>
      <c r="FF75" s="36"/>
      <c r="FG75" s="36"/>
      <c r="FH75" s="36"/>
      <c r="FI75" s="36"/>
      <c r="FJ75" s="36"/>
      <c r="FK75" s="36"/>
      <c r="FL75" s="36"/>
      <c r="FM75" s="36"/>
      <c r="FN75" s="36"/>
      <c r="FO75" s="36"/>
      <c r="FP75" s="36"/>
      <c r="FQ75" s="36"/>
      <c r="FR75" s="36"/>
      <c r="FS75" s="36"/>
      <c r="FT75" s="36"/>
      <c r="FU75" s="36"/>
      <c r="FV75" s="36"/>
      <c r="FW75" s="36"/>
      <c r="FX75" s="36"/>
      <c r="FY75" s="36"/>
      <c r="FZ75" s="36"/>
      <c r="GA75" s="36"/>
      <c r="GB75" s="36"/>
      <c r="GC75" s="36"/>
      <c r="GD75" s="36"/>
      <c r="GE75" s="36"/>
      <c r="GF75" s="36"/>
      <c r="GG75" s="36"/>
      <c r="GH75" s="36"/>
      <c r="GI75" s="36"/>
      <c r="GJ75" s="36"/>
      <c r="GK75" s="36"/>
      <c r="GL75" s="36"/>
      <c r="GM75" s="36"/>
      <c r="GN75" s="36"/>
      <c r="GO75" s="36"/>
      <c r="GP75" s="36"/>
      <c r="GQ75" s="36"/>
      <c r="GR75" s="36"/>
      <c r="GS75" s="36"/>
      <c r="GT75" s="36"/>
      <c r="GU75" s="36"/>
      <c r="GV75" s="36"/>
      <c r="GW75" s="36"/>
      <c r="GX75" s="36"/>
      <c r="GY75" s="36"/>
      <c r="GZ75" s="36"/>
      <c r="HA75" s="36"/>
      <c r="HB75" s="36"/>
      <c r="HC75" s="36"/>
      <c r="HD75" s="36"/>
      <c r="HE75" s="36"/>
      <c r="HF75" s="36"/>
      <c r="HG75" s="36"/>
      <c r="HH75" s="36"/>
      <c r="HI75" s="36"/>
      <c r="HJ75" s="36"/>
      <c r="HK75" s="36"/>
      <c r="HL75" s="36"/>
      <c r="HM75" s="36"/>
      <c r="HN75" s="36"/>
      <c r="HO75" s="36"/>
      <c r="HP75" s="36"/>
      <c r="HQ75" s="36"/>
      <c r="HR75" s="36"/>
      <c r="HS75" s="36"/>
      <c r="HT75" s="36"/>
      <c r="HU75" s="36"/>
      <c r="HV75" s="36"/>
      <c r="HW75" s="36"/>
      <c r="HX75" s="36"/>
      <c r="HY75" s="36"/>
      <c r="HZ75" s="36"/>
      <c r="IA75" s="36"/>
      <c r="IB75" s="36"/>
      <c r="IC75" s="36"/>
      <c r="ID75" s="36"/>
      <c r="IE75" s="36"/>
      <c r="IF75" s="36"/>
      <c r="IG75" s="36"/>
      <c r="IH75" s="36"/>
      <c r="II75" s="36"/>
      <c r="IJ75" s="36"/>
      <c r="IK75" s="36"/>
      <c r="IL75" s="36"/>
      <c r="IM75" s="36"/>
      <c r="IN75" s="36"/>
      <c r="IO75" s="36"/>
      <c r="IP75" s="36"/>
      <c r="IQ75" s="36"/>
      <c r="IR75" s="36"/>
      <c r="IS75" s="36"/>
      <c r="IT75" s="36"/>
      <c r="IU75" s="36"/>
      <c r="IV75" s="36"/>
      <c r="IW75" s="36"/>
      <c r="IX75" s="36"/>
      <c r="IY75" s="36"/>
      <c r="IZ75" s="36"/>
      <c r="JA75" s="36"/>
      <c r="JB75" s="36"/>
      <c r="JC75" s="36"/>
      <c r="JD75" s="36"/>
      <c r="JE75" s="36"/>
      <c r="JF75" s="36"/>
      <c r="JG75" s="36"/>
      <c r="JH75" s="36"/>
      <c r="JI75" s="36"/>
      <c r="JJ75" s="36"/>
      <c r="JK75" s="36"/>
      <c r="JL75" s="36"/>
      <c r="JM75" s="36"/>
      <c r="JN75" s="36"/>
      <c r="JO75" s="36"/>
      <c r="JP75" s="36"/>
      <c r="JQ75" s="36"/>
      <c r="JR75" s="36"/>
      <c r="JS75" s="36"/>
      <c r="JT75" s="36"/>
      <c r="JU75" s="36"/>
      <c r="JV75" s="36"/>
      <c r="JW75" s="36"/>
      <c r="JX75" s="36"/>
      <c r="JY75" s="36"/>
      <c r="JZ75" s="36"/>
      <c r="KA75" s="36"/>
      <c r="KB75" s="36"/>
      <c r="KC75" s="36"/>
      <c r="KD75" s="36"/>
      <c r="KE75" s="36"/>
      <c r="KF75" s="36"/>
      <c r="KG75" s="36"/>
      <c r="KH75" s="36"/>
      <c r="KI75" s="36"/>
      <c r="KJ75" s="36"/>
      <c r="KK75" s="36"/>
      <c r="KL75" s="36"/>
      <c r="KM75" s="36"/>
      <c r="KN75" s="36"/>
      <c r="KO75" s="36"/>
      <c r="KP75" s="36"/>
      <c r="KQ75" s="36"/>
      <c r="KR75" s="36"/>
      <c r="KS75" s="36"/>
      <c r="KT75" s="36"/>
      <c r="KU75" s="36"/>
      <c r="KV75" s="36"/>
      <c r="KW75" s="36"/>
      <c r="KX75" s="36"/>
      <c r="KY75" s="36"/>
      <c r="KZ75" s="36"/>
      <c r="LA75" s="36"/>
      <c r="LB75" s="36"/>
      <c r="LC75" s="36"/>
      <c r="LD75" s="36"/>
      <c r="LE75" s="36"/>
      <c r="LF75" s="36"/>
      <c r="LG75" s="36"/>
      <c r="LH75" s="36"/>
      <c r="LI75" s="36"/>
      <c r="LJ75" s="36"/>
      <c r="LK75" s="36"/>
      <c r="LL75" s="36"/>
      <c r="LM75" s="36"/>
      <c r="LN75" s="36"/>
      <c r="LO75" s="36"/>
      <c r="LP75" s="36"/>
      <c r="LQ75" s="36"/>
      <c r="LR75" s="36"/>
      <c r="LS75" s="36"/>
      <c r="LT75" s="36"/>
      <c r="LU75" s="36"/>
      <c r="LV75" s="36"/>
      <c r="LW75" s="36"/>
      <c r="LX75" s="36"/>
      <c r="LY75" s="36"/>
      <c r="LZ75" s="36"/>
      <c r="MA75" s="36"/>
      <c r="MB75" s="36"/>
      <c r="MC75" s="36"/>
      <c r="MD75" s="36"/>
      <c r="ME75" s="36"/>
      <c r="MF75" s="36"/>
      <c r="MG75" s="36"/>
      <c r="MH75" s="36"/>
      <c r="MI75" s="36"/>
      <c r="MJ75" s="36"/>
      <c r="MK75" s="36"/>
      <c r="ML75" s="36"/>
      <c r="MM75" s="36"/>
      <c r="MN75" s="36"/>
      <c r="MO75" s="36"/>
      <c r="MP75" s="36"/>
      <c r="MQ75" s="36"/>
      <c r="MR75" s="36"/>
      <c r="MS75" s="36"/>
      <c r="MT75" s="36"/>
      <c r="MU75" s="36"/>
      <c r="MV75" s="36"/>
      <c r="MW75" s="36"/>
      <c r="MX75" s="36"/>
      <c r="MY75" s="36"/>
      <c r="MZ75" s="36"/>
      <c r="NA75" s="36"/>
      <c r="NB75" s="36"/>
      <c r="NC75" s="36"/>
      <c r="ND75" s="36"/>
      <c r="NE75" s="36"/>
      <c r="NF75" s="36"/>
      <c r="NG75" s="36"/>
    </row>
    <row r="76" spans="1:371" x14ac:dyDescent="0.25">
      <c r="A76" s="48" t="str">
        <f t="shared" si="376"/>
        <v/>
      </c>
      <c r="B76" s="49" t="str">
        <f>IFERROR(VLOOKUP(C76,Paramètres!A:E,4,0),"")</f>
        <v/>
      </c>
      <c r="C76" s="50" t="str">
        <f>IF(Paramètres!A66="","",Paramètres!A66)</f>
        <v/>
      </c>
      <c r="D76" s="36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  <c r="AH76" s="36"/>
      <c r="AI76" s="36"/>
      <c r="AJ76" s="36"/>
      <c r="AK76" s="36"/>
      <c r="AL76" s="36"/>
      <c r="AM76" s="36"/>
      <c r="AN76" s="36"/>
      <c r="AO76" s="36"/>
      <c r="AP76" s="36"/>
      <c r="AQ76" s="36"/>
      <c r="AR76" s="36"/>
      <c r="AS76" s="36"/>
      <c r="AT76" s="36"/>
      <c r="AU76" s="36"/>
      <c r="AV76" s="36"/>
      <c r="AW76" s="36"/>
      <c r="AX76" s="36"/>
      <c r="AY76" s="36"/>
      <c r="AZ76" s="36"/>
      <c r="BA76" s="36"/>
      <c r="BB76" s="36"/>
      <c r="BC76" s="36"/>
      <c r="BD76" s="36"/>
      <c r="BE76" s="36"/>
      <c r="BF76" s="36"/>
      <c r="BG76" s="36"/>
      <c r="BH76" s="36"/>
      <c r="BI76" s="36"/>
      <c r="BJ76" s="36"/>
      <c r="BK76" s="36"/>
      <c r="BL76" s="36"/>
      <c r="BM76" s="36"/>
      <c r="BN76" s="36"/>
      <c r="BO76" s="36"/>
      <c r="BP76" s="36"/>
      <c r="BQ76" s="36"/>
      <c r="BR76" s="36"/>
      <c r="BS76" s="36"/>
      <c r="BT76" s="36"/>
      <c r="BU76" s="36"/>
      <c r="BV76" s="36"/>
      <c r="BW76" s="36"/>
      <c r="BX76" s="36"/>
      <c r="BY76" s="36"/>
      <c r="BZ76" s="36"/>
      <c r="CA76" s="36"/>
      <c r="CB76" s="36"/>
      <c r="CC76" s="36"/>
      <c r="CD76" s="36"/>
      <c r="CE76" s="36"/>
      <c r="CF76" s="36"/>
      <c r="CG76" s="36"/>
      <c r="CH76" s="36"/>
      <c r="CI76" s="36"/>
      <c r="CJ76" s="36"/>
      <c r="CK76" s="36"/>
      <c r="CL76" s="36"/>
      <c r="CM76" s="36"/>
      <c r="CN76" s="36"/>
      <c r="CO76" s="36"/>
      <c r="CP76" s="36"/>
      <c r="CQ76" s="36"/>
      <c r="CR76" s="36"/>
      <c r="CS76" s="36"/>
      <c r="CT76" s="36"/>
      <c r="CU76" s="36"/>
      <c r="CV76" s="36"/>
      <c r="CW76" s="36"/>
      <c r="CX76" s="36"/>
      <c r="CY76" s="36"/>
      <c r="CZ76" s="36"/>
      <c r="DA76" s="36"/>
      <c r="DB76" s="36"/>
      <c r="DC76" s="36"/>
      <c r="DD76" s="36"/>
      <c r="DE76" s="36"/>
      <c r="DF76" s="36"/>
      <c r="DG76" s="36"/>
      <c r="DH76" s="36"/>
      <c r="DI76" s="36"/>
      <c r="DJ76" s="36"/>
      <c r="DK76" s="36"/>
      <c r="DL76" s="36"/>
      <c r="DM76" s="36"/>
      <c r="DN76" s="36"/>
      <c r="DO76" s="36"/>
      <c r="DP76" s="36"/>
      <c r="DQ76" s="36"/>
      <c r="DR76" s="36"/>
      <c r="DS76" s="36"/>
      <c r="DT76" s="36"/>
      <c r="DU76" s="36"/>
      <c r="DV76" s="36"/>
      <c r="DW76" s="36"/>
      <c r="DX76" s="36"/>
      <c r="DY76" s="36"/>
      <c r="DZ76" s="36"/>
      <c r="EA76" s="36"/>
      <c r="EB76" s="36"/>
      <c r="EC76" s="36"/>
      <c r="ED76" s="36"/>
      <c r="EE76" s="36"/>
      <c r="EF76" s="36"/>
      <c r="EG76" s="36"/>
      <c r="EH76" s="36"/>
      <c r="EI76" s="36"/>
      <c r="EJ76" s="36"/>
      <c r="EK76" s="36"/>
      <c r="EL76" s="36"/>
      <c r="EM76" s="36"/>
      <c r="EN76" s="36"/>
      <c r="EO76" s="36"/>
      <c r="EP76" s="36"/>
      <c r="EQ76" s="36"/>
      <c r="ER76" s="36"/>
      <c r="ES76" s="36"/>
      <c r="ET76" s="36"/>
      <c r="EU76" s="36"/>
      <c r="EV76" s="36"/>
      <c r="EW76" s="36"/>
      <c r="EX76" s="36"/>
      <c r="EY76" s="36"/>
      <c r="EZ76" s="36"/>
      <c r="FA76" s="36"/>
      <c r="FB76" s="36"/>
      <c r="FC76" s="36"/>
      <c r="FD76" s="36"/>
      <c r="FE76" s="36"/>
      <c r="FF76" s="36"/>
      <c r="FG76" s="36"/>
      <c r="FH76" s="36"/>
      <c r="FI76" s="36"/>
      <c r="FJ76" s="36"/>
      <c r="FK76" s="36"/>
      <c r="FL76" s="36"/>
      <c r="FM76" s="36"/>
      <c r="FN76" s="36"/>
      <c r="FO76" s="36"/>
      <c r="FP76" s="36"/>
      <c r="FQ76" s="36"/>
      <c r="FR76" s="36"/>
      <c r="FS76" s="36"/>
      <c r="FT76" s="36"/>
      <c r="FU76" s="36"/>
      <c r="FV76" s="36"/>
      <c r="FW76" s="36"/>
      <c r="FX76" s="36"/>
      <c r="FY76" s="36"/>
      <c r="FZ76" s="36"/>
      <c r="GA76" s="36"/>
      <c r="GB76" s="36"/>
      <c r="GC76" s="36"/>
      <c r="GD76" s="36"/>
      <c r="GE76" s="36"/>
      <c r="GF76" s="36"/>
      <c r="GG76" s="36"/>
      <c r="GH76" s="36"/>
      <c r="GI76" s="36"/>
      <c r="GJ76" s="36"/>
      <c r="GK76" s="36"/>
      <c r="GL76" s="36"/>
      <c r="GM76" s="36"/>
      <c r="GN76" s="36"/>
      <c r="GO76" s="36"/>
      <c r="GP76" s="36"/>
      <c r="GQ76" s="36"/>
      <c r="GR76" s="36"/>
      <c r="GS76" s="36"/>
      <c r="GT76" s="36"/>
      <c r="GU76" s="36"/>
      <c r="GV76" s="36"/>
      <c r="GW76" s="36"/>
      <c r="GX76" s="36"/>
      <c r="GY76" s="36"/>
      <c r="GZ76" s="36"/>
      <c r="HA76" s="36"/>
      <c r="HB76" s="36"/>
      <c r="HC76" s="36"/>
      <c r="HD76" s="36"/>
      <c r="HE76" s="36"/>
      <c r="HF76" s="36"/>
      <c r="HG76" s="36"/>
      <c r="HH76" s="36"/>
      <c r="HI76" s="36"/>
      <c r="HJ76" s="36"/>
      <c r="HK76" s="36"/>
      <c r="HL76" s="36"/>
      <c r="HM76" s="36"/>
      <c r="HN76" s="36"/>
      <c r="HO76" s="36"/>
      <c r="HP76" s="36"/>
      <c r="HQ76" s="36"/>
      <c r="HR76" s="36"/>
      <c r="HS76" s="36"/>
      <c r="HT76" s="36"/>
      <c r="HU76" s="36"/>
      <c r="HV76" s="36"/>
      <c r="HW76" s="36"/>
      <c r="HX76" s="36"/>
      <c r="HY76" s="36"/>
      <c r="HZ76" s="36"/>
      <c r="IA76" s="36"/>
      <c r="IB76" s="36"/>
      <c r="IC76" s="36"/>
      <c r="ID76" s="36"/>
      <c r="IE76" s="36"/>
      <c r="IF76" s="36"/>
      <c r="IG76" s="36"/>
      <c r="IH76" s="36"/>
      <c r="II76" s="36"/>
      <c r="IJ76" s="36"/>
      <c r="IK76" s="36"/>
      <c r="IL76" s="36"/>
      <c r="IM76" s="36"/>
      <c r="IN76" s="36"/>
      <c r="IO76" s="36"/>
      <c r="IP76" s="36"/>
      <c r="IQ76" s="36"/>
      <c r="IR76" s="36"/>
      <c r="IS76" s="36"/>
      <c r="IT76" s="36"/>
      <c r="IU76" s="36"/>
      <c r="IV76" s="36"/>
      <c r="IW76" s="36"/>
      <c r="IX76" s="36"/>
      <c r="IY76" s="36"/>
      <c r="IZ76" s="36"/>
      <c r="JA76" s="36"/>
      <c r="JB76" s="36"/>
      <c r="JC76" s="36"/>
      <c r="JD76" s="36"/>
      <c r="JE76" s="36"/>
      <c r="JF76" s="36"/>
      <c r="JG76" s="36"/>
      <c r="JH76" s="36"/>
      <c r="JI76" s="36"/>
      <c r="JJ76" s="36"/>
      <c r="JK76" s="36"/>
      <c r="JL76" s="36"/>
      <c r="JM76" s="36"/>
      <c r="JN76" s="36"/>
      <c r="JO76" s="36"/>
      <c r="JP76" s="36"/>
      <c r="JQ76" s="36"/>
      <c r="JR76" s="36"/>
      <c r="JS76" s="36"/>
      <c r="JT76" s="36"/>
      <c r="JU76" s="36"/>
      <c r="JV76" s="36"/>
      <c r="JW76" s="36"/>
      <c r="JX76" s="36"/>
      <c r="JY76" s="36"/>
      <c r="JZ76" s="36"/>
      <c r="KA76" s="36"/>
      <c r="KB76" s="36"/>
      <c r="KC76" s="36"/>
      <c r="KD76" s="36"/>
      <c r="KE76" s="36"/>
      <c r="KF76" s="36"/>
      <c r="KG76" s="36"/>
      <c r="KH76" s="36"/>
      <c r="KI76" s="36"/>
      <c r="KJ76" s="36"/>
      <c r="KK76" s="36"/>
      <c r="KL76" s="36"/>
      <c r="KM76" s="36"/>
      <c r="KN76" s="36"/>
      <c r="KO76" s="36"/>
      <c r="KP76" s="36"/>
      <c r="KQ76" s="36"/>
      <c r="KR76" s="36"/>
      <c r="KS76" s="36"/>
      <c r="KT76" s="36"/>
      <c r="KU76" s="36"/>
      <c r="KV76" s="36"/>
      <c r="KW76" s="36"/>
      <c r="KX76" s="36"/>
      <c r="KY76" s="36"/>
      <c r="KZ76" s="36"/>
      <c r="LA76" s="36"/>
      <c r="LB76" s="36"/>
      <c r="LC76" s="36"/>
      <c r="LD76" s="36"/>
      <c r="LE76" s="36"/>
      <c r="LF76" s="36"/>
      <c r="LG76" s="36"/>
      <c r="LH76" s="36"/>
      <c r="LI76" s="36"/>
      <c r="LJ76" s="36"/>
      <c r="LK76" s="36"/>
      <c r="LL76" s="36"/>
      <c r="LM76" s="36"/>
      <c r="LN76" s="36"/>
      <c r="LO76" s="36"/>
      <c r="LP76" s="36"/>
      <c r="LQ76" s="36"/>
      <c r="LR76" s="36"/>
      <c r="LS76" s="36"/>
      <c r="LT76" s="36"/>
      <c r="LU76" s="36"/>
      <c r="LV76" s="36"/>
      <c r="LW76" s="36"/>
      <c r="LX76" s="36"/>
      <c r="LY76" s="36"/>
      <c r="LZ76" s="36"/>
      <c r="MA76" s="36"/>
      <c r="MB76" s="36"/>
      <c r="MC76" s="36"/>
      <c r="MD76" s="36"/>
      <c r="ME76" s="36"/>
      <c r="MF76" s="36"/>
      <c r="MG76" s="36"/>
      <c r="MH76" s="36"/>
      <c r="MI76" s="36"/>
      <c r="MJ76" s="36"/>
      <c r="MK76" s="36"/>
      <c r="ML76" s="36"/>
      <c r="MM76" s="36"/>
      <c r="MN76" s="36"/>
      <c r="MO76" s="36"/>
      <c r="MP76" s="36"/>
      <c r="MQ76" s="36"/>
      <c r="MR76" s="36"/>
      <c r="MS76" s="36"/>
      <c r="MT76" s="36"/>
      <c r="MU76" s="36"/>
      <c r="MV76" s="36"/>
      <c r="MW76" s="36"/>
      <c r="MX76" s="36"/>
      <c r="MY76" s="36"/>
      <c r="MZ76" s="36"/>
      <c r="NA76" s="36"/>
      <c r="NB76" s="36"/>
      <c r="NC76" s="36"/>
      <c r="ND76" s="36"/>
      <c r="NE76" s="36"/>
      <c r="NF76" s="36"/>
      <c r="NG76" s="36"/>
    </row>
    <row r="77" spans="1:371" x14ac:dyDescent="0.25">
      <c r="A77" s="48" t="str">
        <f t="shared" si="376"/>
        <v/>
      </c>
      <c r="B77" s="49" t="str">
        <f>IFERROR(VLOOKUP(C77,Paramètres!A:E,4,0),"")</f>
        <v/>
      </c>
      <c r="C77" s="50" t="str">
        <f>IF(Paramètres!A67="","",Paramètres!A67)</f>
        <v/>
      </c>
      <c r="D77" s="36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36"/>
      <c r="AL77" s="36"/>
      <c r="AM77" s="36"/>
      <c r="AN77" s="36"/>
      <c r="AO77" s="36"/>
      <c r="AP77" s="36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  <c r="BH77" s="36"/>
      <c r="BI77" s="36"/>
      <c r="BJ77" s="36"/>
      <c r="BK77" s="36"/>
      <c r="BL77" s="36"/>
      <c r="BM77" s="36"/>
      <c r="BN77" s="36"/>
      <c r="BO77" s="36"/>
      <c r="BP77" s="36"/>
      <c r="BQ77" s="36"/>
      <c r="BR77" s="36"/>
      <c r="BS77" s="36"/>
      <c r="BT77" s="36"/>
      <c r="BU77" s="36"/>
      <c r="BV77" s="36"/>
      <c r="BW77" s="36"/>
      <c r="BX77" s="36"/>
      <c r="BY77" s="36"/>
      <c r="BZ77" s="36"/>
      <c r="CA77" s="36"/>
      <c r="CB77" s="36"/>
      <c r="CC77" s="36"/>
      <c r="CD77" s="36"/>
      <c r="CE77" s="36"/>
      <c r="CF77" s="36"/>
      <c r="CG77" s="36"/>
      <c r="CH77" s="36"/>
      <c r="CI77" s="36"/>
      <c r="CJ77" s="36"/>
      <c r="CK77" s="36"/>
      <c r="CL77" s="36"/>
      <c r="CM77" s="36"/>
      <c r="CN77" s="36"/>
      <c r="CO77" s="36"/>
      <c r="CP77" s="36"/>
      <c r="CQ77" s="36"/>
      <c r="CR77" s="36"/>
      <c r="CS77" s="36"/>
      <c r="CT77" s="36"/>
      <c r="CU77" s="36"/>
      <c r="CV77" s="36"/>
      <c r="CW77" s="36"/>
      <c r="CX77" s="36"/>
      <c r="CY77" s="36"/>
      <c r="CZ77" s="36"/>
      <c r="DA77" s="36"/>
      <c r="DB77" s="36"/>
      <c r="DC77" s="36"/>
      <c r="DD77" s="36"/>
      <c r="DE77" s="36"/>
      <c r="DF77" s="36"/>
      <c r="DG77" s="36"/>
      <c r="DH77" s="36"/>
      <c r="DI77" s="36"/>
      <c r="DJ77" s="36"/>
      <c r="DK77" s="36"/>
      <c r="DL77" s="36"/>
      <c r="DM77" s="36"/>
      <c r="DN77" s="36"/>
      <c r="DO77" s="36"/>
      <c r="DP77" s="36"/>
      <c r="DQ77" s="36"/>
      <c r="DR77" s="36"/>
      <c r="DS77" s="36"/>
      <c r="DT77" s="36"/>
      <c r="DU77" s="36"/>
      <c r="DV77" s="36"/>
      <c r="DW77" s="36"/>
      <c r="DX77" s="36"/>
      <c r="DY77" s="36"/>
      <c r="DZ77" s="36"/>
      <c r="EA77" s="36"/>
      <c r="EB77" s="36"/>
      <c r="EC77" s="36"/>
      <c r="ED77" s="36"/>
      <c r="EE77" s="36"/>
      <c r="EF77" s="36"/>
      <c r="EG77" s="36"/>
      <c r="EH77" s="36"/>
      <c r="EI77" s="36"/>
      <c r="EJ77" s="36"/>
      <c r="EK77" s="36"/>
      <c r="EL77" s="36"/>
      <c r="EM77" s="36"/>
      <c r="EN77" s="36"/>
      <c r="EO77" s="36"/>
      <c r="EP77" s="36"/>
      <c r="EQ77" s="36"/>
      <c r="ER77" s="36"/>
      <c r="ES77" s="36"/>
      <c r="ET77" s="36"/>
      <c r="EU77" s="36"/>
      <c r="EV77" s="36"/>
      <c r="EW77" s="36"/>
      <c r="EX77" s="36"/>
      <c r="EY77" s="36"/>
      <c r="EZ77" s="36"/>
      <c r="FA77" s="36"/>
      <c r="FB77" s="36"/>
      <c r="FC77" s="36"/>
      <c r="FD77" s="36"/>
      <c r="FE77" s="36"/>
      <c r="FF77" s="36"/>
      <c r="FG77" s="36"/>
      <c r="FH77" s="36"/>
      <c r="FI77" s="36"/>
      <c r="FJ77" s="36"/>
      <c r="FK77" s="36"/>
      <c r="FL77" s="36"/>
      <c r="FM77" s="36"/>
      <c r="FN77" s="36"/>
      <c r="FO77" s="36"/>
      <c r="FP77" s="36"/>
      <c r="FQ77" s="36"/>
      <c r="FR77" s="36"/>
      <c r="FS77" s="36"/>
      <c r="FT77" s="36"/>
      <c r="FU77" s="36"/>
      <c r="FV77" s="36"/>
      <c r="FW77" s="36"/>
      <c r="FX77" s="36"/>
      <c r="FY77" s="36"/>
      <c r="FZ77" s="36"/>
      <c r="GA77" s="36"/>
      <c r="GB77" s="36"/>
      <c r="GC77" s="36"/>
      <c r="GD77" s="36"/>
      <c r="GE77" s="36"/>
      <c r="GF77" s="36"/>
      <c r="GG77" s="36"/>
      <c r="GH77" s="36"/>
      <c r="GI77" s="36"/>
      <c r="GJ77" s="36"/>
      <c r="GK77" s="36"/>
      <c r="GL77" s="36"/>
      <c r="GM77" s="36"/>
      <c r="GN77" s="36"/>
      <c r="GO77" s="36"/>
      <c r="GP77" s="36"/>
      <c r="GQ77" s="36"/>
      <c r="GR77" s="36"/>
      <c r="GS77" s="36"/>
      <c r="GT77" s="36"/>
      <c r="GU77" s="36"/>
      <c r="GV77" s="36"/>
      <c r="GW77" s="36"/>
      <c r="GX77" s="36"/>
      <c r="GY77" s="36"/>
      <c r="GZ77" s="36"/>
      <c r="HA77" s="36"/>
      <c r="HB77" s="36"/>
      <c r="HC77" s="36"/>
      <c r="HD77" s="36"/>
      <c r="HE77" s="36"/>
      <c r="HF77" s="36"/>
      <c r="HG77" s="36"/>
      <c r="HH77" s="36"/>
      <c r="HI77" s="36"/>
      <c r="HJ77" s="36"/>
      <c r="HK77" s="36"/>
      <c r="HL77" s="36"/>
      <c r="HM77" s="36"/>
      <c r="HN77" s="36"/>
      <c r="HO77" s="36"/>
      <c r="HP77" s="36"/>
      <c r="HQ77" s="36"/>
      <c r="HR77" s="36"/>
      <c r="HS77" s="36"/>
      <c r="HT77" s="36"/>
      <c r="HU77" s="36"/>
      <c r="HV77" s="36"/>
      <c r="HW77" s="36"/>
      <c r="HX77" s="36"/>
      <c r="HY77" s="36"/>
      <c r="HZ77" s="36"/>
      <c r="IA77" s="36"/>
      <c r="IB77" s="36"/>
      <c r="IC77" s="36"/>
      <c r="ID77" s="36"/>
      <c r="IE77" s="36"/>
      <c r="IF77" s="36"/>
      <c r="IG77" s="36"/>
      <c r="IH77" s="36"/>
      <c r="II77" s="36"/>
      <c r="IJ77" s="36"/>
      <c r="IK77" s="36"/>
      <c r="IL77" s="36"/>
      <c r="IM77" s="36"/>
      <c r="IN77" s="36"/>
      <c r="IO77" s="36"/>
      <c r="IP77" s="36"/>
      <c r="IQ77" s="36"/>
      <c r="IR77" s="36"/>
      <c r="IS77" s="36"/>
      <c r="IT77" s="36"/>
      <c r="IU77" s="36"/>
      <c r="IV77" s="36"/>
      <c r="IW77" s="36"/>
      <c r="IX77" s="36"/>
      <c r="IY77" s="36"/>
      <c r="IZ77" s="36"/>
      <c r="JA77" s="36"/>
      <c r="JB77" s="36"/>
      <c r="JC77" s="36"/>
      <c r="JD77" s="36"/>
      <c r="JE77" s="36"/>
      <c r="JF77" s="36"/>
      <c r="JG77" s="36"/>
      <c r="JH77" s="36"/>
      <c r="JI77" s="36"/>
      <c r="JJ77" s="36"/>
      <c r="JK77" s="36"/>
      <c r="JL77" s="36"/>
      <c r="JM77" s="36"/>
      <c r="JN77" s="36"/>
      <c r="JO77" s="36"/>
      <c r="JP77" s="36"/>
      <c r="JQ77" s="36"/>
      <c r="JR77" s="36"/>
      <c r="JS77" s="36"/>
      <c r="JT77" s="36"/>
      <c r="JU77" s="36"/>
      <c r="JV77" s="36"/>
      <c r="JW77" s="36"/>
      <c r="JX77" s="36"/>
      <c r="JY77" s="36"/>
      <c r="JZ77" s="36"/>
      <c r="KA77" s="36"/>
      <c r="KB77" s="36"/>
      <c r="KC77" s="36"/>
      <c r="KD77" s="36"/>
      <c r="KE77" s="36"/>
      <c r="KF77" s="36"/>
      <c r="KG77" s="36"/>
      <c r="KH77" s="36"/>
      <c r="KI77" s="36"/>
      <c r="KJ77" s="36"/>
      <c r="KK77" s="36"/>
      <c r="KL77" s="36"/>
      <c r="KM77" s="36"/>
      <c r="KN77" s="36"/>
      <c r="KO77" s="36"/>
      <c r="KP77" s="36"/>
      <c r="KQ77" s="36"/>
      <c r="KR77" s="36"/>
      <c r="KS77" s="36"/>
      <c r="KT77" s="36"/>
      <c r="KU77" s="36"/>
      <c r="KV77" s="36"/>
      <c r="KW77" s="36"/>
      <c r="KX77" s="36"/>
      <c r="KY77" s="36"/>
      <c r="KZ77" s="36"/>
      <c r="LA77" s="36"/>
      <c r="LB77" s="36"/>
      <c r="LC77" s="36"/>
      <c r="LD77" s="36"/>
      <c r="LE77" s="36"/>
      <c r="LF77" s="36"/>
      <c r="LG77" s="36"/>
      <c r="LH77" s="36"/>
      <c r="LI77" s="36"/>
      <c r="LJ77" s="36"/>
      <c r="LK77" s="36"/>
      <c r="LL77" s="36"/>
      <c r="LM77" s="36"/>
      <c r="LN77" s="36"/>
      <c r="LO77" s="36"/>
      <c r="LP77" s="36"/>
      <c r="LQ77" s="36"/>
      <c r="LR77" s="36"/>
      <c r="LS77" s="36"/>
      <c r="LT77" s="36"/>
      <c r="LU77" s="36"/>
      <c r="LV77" s="36"/>
      <c r="LW77" s="36"/>
      <c r="LX77" s="36"/>
      <c r="LY77" s="36"/>
      <c r="LZ77" s="36"/>
      <c r="MA77" s="36"/>
      <c r="MB77" s="36"/>
      <c r="MC77" s="36"/>
      <c r="MD77" s="36"/>
      <c r="ME77" s="36"/>
      <c r="MF77" s="36"/>
      <c r="MG77" s="36"/>
      <c r="MH77" s="36"/>
      <c r="MI77" s="36"/>
      <c r="MJ77" s="36"/>
      <c r="MK77" s="36"/>
      <c r="ML77" s="36"/>
      <c r="MM77" s="36"/>
      <c r="MN77" s="36"/>
      <c r="MO77" s="36"/>
      <c r="MP77" s="36"/>
      <c r="MQ77" s="36"/>
      <c r="MR77" s="36"/>
      <c r="MS77" s="36"/>
      <c r="MT77" s="36"/>
      <c r="MU77" s="36"/>
      <c r="MV77" s="36"/>
      <c r="MW77" s="36"/>
      <c r="MX77" s="36"/>
      <c r="MY77" s="36"/>
      <c r="MZ77" s="36"/>
      <c r="NA77" s="36"/>
      <c r="NB77" s="36"/>
      <c r="NC77" s="36"/>
      <c r="ND77" s="36"/>
      <c r="NE77" s="36"/>
      <c r="NF77" s="36"/>
      <c r="NG77" s="36"/>
    </row>
    <row r="78" spans="1:371" x14ac:dyDescent="0.25">
      <c r="A78" s="48" t="str">
        <f t="shared" si="376"/>
        <v/>
      </c>
      <c r="B78" s="49" t="str">
        <f>IFERROR(VLOOKUP(C78,Paramètres!A:E,4,0),"")</f>
        <v/>
      </c>
      <c r="C78" s="50" t="str">
        <f>IF(Paramètres!A68="","",Paramètres!A68)</f>
        <v/>
      </c>
      <c r="D78" s="36"/>
      <c r="E78" s="36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  <c r="AH78" s="36"/>
      <c r="AI78" s="36"/>
      <c r="AJ78" s="36"/>
      <c r="AK78" s="36"/>
      <c r="AL78" s="36"/>
      <c r="AM78" s="36"/>
      <c r="AN78" s="36"/>
      <c r="AO78" s="36"/>
      <c r="AP78" s="36"/>
      <c r="AQ78" s="36"/>
      <c r="AR78" s="36"/>
      <c r="AS78" s="36"/>
      <c r="AT78" s="36"/>
      <c r="AU78" s="36"/>
      <c r="AV78" s="36"/>
      <c r="AW78" s="36"/>
      <c r="AX78" s="36"/>
      <c r="AY78" s="36"/>
      <c r="AZ78" s="36"/>
      <c r="BA78" s="36"/>
      <c r="BB78" s="36"/>
      <c r="BC78" s="36"/>
      <c r="BD78" s="36"/>
      <c r="BE78" s="36"/>
      <c r="BF78" s="36"/>
      <c r="BG78" s="36"/>
      <c r="BH78" s="36"/>
      <c r="BI78" s="36"/>
      <c r="BJ78" s="36"/>
      <c r="BK78" s="36"/>
      <c r="BL78" s="36"/>
      <c r="BM78" s="36"/>
      <c r="BN78" s="36"/>
      <c r="BO78" s="36"/>
      <c r="BP78" s="36"/>
      <c r="BQ78" s="36"/>
      <c r="BR78" s="36"/>
      <c r="BS78" s="36"/>
      <c r="BT78" s="36"/>
      <c r="BU78" s="36"/>
      <c r="BV78" s="36"/>
      <c r="BW78" s="36"/>
      <c r="BX78" s="36"/>
      <c r="BY78" s="36"/>
      <c r="BZ78" s="36"/>
      <c r="CA78" s="36"/>
      <c r="CB78" s="36"/>
      <c r="CC78" s="36"/>
      <c r="CD78" s="36"/>
      <c r="CE78" s="36"/>
      <c r="CF78" s="36"/>
      <c r="CG78" s="36"/>
      <c r="CH78" s="36"/>
      <c r="CI78" s="36"/>
      <c r="CJ78" s="36"/>
      <c r="CK78" s="36"/>
      <c r="CL78" s="36"/>
      <c r="CM78" s="36"/>
      <c r="CN78" s="36"/>
      <c r="CO78" s="36"/>
      <c r="CP78" s="36"/>
      <c r="CQ78" s="36"/>
      <c r="CR78" s="36"/>
      <c r="CS78" s="36"/>
      <c r="CT78" s="36"/>
      <c r="CU78" s="36"/>
      <c r="CV78" s="36"/>
      <c r="CW78" s="36"/>
      <c r="CX78" s="36"/>
      <c r="CY78" s="36"/>
      <c r="CZ78" s="36"/>
      <c r="DA78" s="36"/>
      <c r="DB78" s="36"/>
      <c r="DC78" s="36"/>
      <c r="DD78" s="36"/>
      <c r="DE78" s="36"/>
      <c r="DF78" s="36"/>
      <c r="DG78" s="36"/>
      <c r="DH78" s="36"/>
      <c r="DI78" s="36"/>
      <c r="DJ78" s="36"/>
      <c r="DK78" s="36"/>
      <c r="DL78" s="36"/>
      <c r="DM78" s="36"/>
      <c r="DN78" s="36"/>
      <c r="DO78" s="36"/>
      <c r="DP78" s="36"/>
      <c r="DQ78" s="36"/>
      <c r="DR78" s="36"/>
      <c r="DS78" s="36"/>
      <c r="DT78" s="36"/>
      <c r="DU78" s="36"/>
      <c r="DV78" s="36"/>
      <c r="DW78" s="36"/>
      <c r="DX78" s="36"/>
      <c r="DY78" s="36"/>
      <c r="DZ78" s="36"/>
      <c r="EA78" s="36"/>
      <c r="EB78" s="36"/>
      <c r="EC78" s="36"/>
      <c r="ED78" s="36"/>
      <c r="EE78" s="36"/>
      <c r="EF78" s="36"/>
      <c r="EG78" s="36"/>
      <c r="EH78" s="36"/>
      <c r="EI78" s="36"/>
      <c r="EJ78" s="36"/>
      <c r="EK78" s="36"/>
      <c r="EL78" s="36"/>
      <c r="EM78" s="36"/>
      <c r="EN78" s="36"/>
      <c r="EO78" s="36"/>
      <c r="EP78" s="36"/>
      <c r="EQ78" s="36"/>
      <c r="ER78" s="36"/>
      <c r="ES78" s="36"/>
      <c r="ET78" s="36"/>
      <c r="EU78" s="36"/>
      <c r="EV78" s="36"/>
      <c r="EW78" s="36"/>
      <c r="EX78" s="36"/>
      <c r="EY78" s="36"/>
      <c r="EZ78" s="36"/>
      <c r="FA78" s="36"/>
      <c r="FB78" s="36"/>
      <c r="FC78" s="36"/>
      <c r="FD78" s="36"/>
      <c r="FE78" s="36"/>
      <c r="FF78" s="36"/>
      <c r="FG78" s="36"/>
      <c r="FH78" s="36"/>
      <c r="FI78" s="36"/>
      <c r="FJ78" s="36"/>
      <c r="FK78" s="36"/>
      <c r="FL78" s="36"/>
      <c r="FM78" s="36"/>
      <c r="FN78" s="36"/>
      <c r="FO78" s="36"/>
      <c r="FP78" s="36"/>
      <c r="FQ78" s="36"/>
      <c r="FR78" s="36"/>
      <c r="FS78" s="36"/>
      <c r="FT78" s="36"/>
      <c r="FU78" s="36"/>
      <c r="FV78" s="36"/>
      <c r="FW78" s="36"/>
      <c r="FX78" s="36"/>
      <c r="FY78" s="36"/>
      <c r="FZ78" s="36"/>
      <c r="GA78" s="36"/>
      <c r="GB78" s="36"/>
      <c r="GC78" s="36"/>
      <c r="GD78" s="36"/>
      <c r="GE78" s="36"/>
      <c r="GF78" s="36"/>
      <c r="GG78" s="36"/>
      <c r="GH78" s="36"/>
      <c r="GI78" s="36"/>
      <c r="GJ78" s="36"/>
      <c r="GK78" s="36"/>
      <c r="GL78" s="36"/>
      <c r="GM78" s="36"/>
      <c r="GN78" s="36"/>
      <c r="GO78" s="36"/>
      <c r="GP78" s="36"/>
      <c r="GQ78" s="36"/>
      <c r="GR78" s="36"/>
      <c r="GS78" s="36"/>
      <c r="GT78" s="36"/>
      <c r="GU78" s="36"/>
      <c r="GV78" s="36"/>
      <c r="GW78" s="36"/>
      <c r="GX78" s="36"/>
      <c r="GY78" s="36"/>
      <c r="GZ78" s="36"/>
      <c r="HA78" s="36"/>
      <c r="HB78" s="36"/>
      <c r="HC78" s="36"/>
      <c r="HD78" s="36"/>
      <c r="HE78" s="36"/>
      <c r="HF78" s="36"/>
      <c r="HG78" s="36"/>
      <c r="HH78" s="36"/>
      <c r="HI78" s="36"/>
      <c r="HJ78" s="36"/>
      <c r="HK78" s="36"/>
      <c r="HL78" s="36"/>
      <c r="HM78" s="36"/>
      <c r="HN78" s="36"/>
      <c r="HO78" s="36"/>
      <c r="HP78" s="36"/>
      <c r="HQ78" s="36"/>
      <c r="HR78" s="36"/>
      <c r="HS78" s="36"/>
      <c r="HT78" s="36"/>
      <c r="HU78" s="36"/>
      <c r="HV78" s="36"/>
      <c r="HW78" s="36"/>
      <c r="HX78" s="36"/>
      <c r="HY78" s="36"/>
      <c r="HZ78" s="36"/>
      <c r="IA78" s="36"/>
      <c r="IB78" s="36"/>
      <c r="IC78" s="36"/>
      <c r="ID78" s="36"/>
      <c r="IE78" s="36"/>
      <c r="IF78" s="36"/>
      <c r="IG78" s="36"/>
      <c r="IH78" s="36"/>
      <c r="II78" s="36"/>
      <c r="IJ78" s="36"/>
      <c r="IK78" s="36"/>
      <c r="IL78" s="36"/>
      <c r="IM78" s="36"/>
      <c r="IN78" s="36"/>
      <c r="IO78" s="36"/>
      <c r="IP78" s="36"/>
      <c r="IQ78" s="36"/>
      <c r="IR78" s="36"/>
      <c r="IS78" s="36"/>
      <c r="IT78" s="36"/>
      <c r="IU78" s="36"/>
      <c r="IV78" s="36"/>
      <c r="IW78" s="36"/>
      <c r="IX78" s="36"/>
      <c r="IY78" s="36"/>
      <c r="IZ78" s="36"/>
      <c r="JA78" s="36"/>
      <c r="JB78" s="36"/>
      <c r="JC78" s="36"/>
      <c r="JD78" s="36"/>
      <c r="JE78" s="36"/>
      <c r="JF78" s="36"/>
      <c r="JG78" s="36"/>
      <c r="JH78" s="36"/>
      <c r="JI78" s="36"/>
      <c r="JJ78" s="36"/>
      <c r="JK78" s="36"/>
      <c r="JL78" s="36"/>
      <c r="JM78" s="36"/>
      <c r="JN78" s="36"/>
      <c r="JO78" s="36"/>
      <c r="JP78" s="36"/>
      <c r="JQ78" s="36"/>
      <c r="JR78" s="36"/>
      <c r="JS78" s="36"/>
      <c r="JT78" s="36"/>
      <c r="JU78" s="36"/>
      <c r="JV78" s="36"/>
      <c r="JW78" s="36"/>
      <c r="JX78" s="36"/>
      <c r="JY78" s="36"/>
      <c r="JZ78" s="36"/>
      <c r="KA78" s="36"/>
      <c r="KB78" s="36"/>
      <c r="KC78" s="36"/>
      <c r="KD78" s="36"/>
      <c r="KE78" s="36"/>
      <c r="KF78" s="36"/>
      <c r="KG78" s="36"/>
      <c r="KH78" s="36"/>
      <c r="KI78" s="36"/>
      <c r="KJ78" s="36"/>
      <c r="KK78" s="36"/>
      <c r="KL78" s="36"/>
      <c r="KM78" s="36"/>
      <c r="KN78" s="36"/>
      <c r="KO78" s="36"/>
      <c r="KP78" s="36"/>
      <c r="KQ78" s="36"/>
      <c r="KR78" s="36"/>
      <c r="KS78" s="36"/>
      <c r="KT78" s="36"/>
      <c r="KU78" s="36"/>
      <c r="KV78" s="36"/>
      <c r="KW78" s="36"/>
      <c r="KX78" s="36"/>
      <c r="KY78" s="36"/>
      <c r="KZ78" s="36"/>
      <c r="LA78" s="36"/>
      <c r="LB78" s="36"/>
      <c r="LC78" s="36"/>
      <c r="LD78" s="36"/>
      <c r="LE78" s="36"/>
      <c r="LF78" s="36"/>
      <c r="LG78" s="36"/>
      <c r="LH78" s="36"/>
      <c r="LI78" s="36"/>
      <c r="LJ78" s="36"/>
      <c r="LK78" s="36"/>
      <c r="LL78" s="36"/>
      <c r="LM78" s="36"/>
      <c r="LN78" s="36"/>
      <c r="LO78" s="36"/>
      <c r="LP78" s="36"/>
      <c r="LQ78" s="36"/>
      <c r="LR78" s="36"/>
      <c r="LS78" s="36"/>
      <c r="LT78" s="36"/>
      <c r="LU78" s="36"/>
      <c r="LV78" s="36"/>
      <c r="LW78" s="36"/>
      <c r="LX78" s="36"/>
      <c r="LY78" s="36"/>
      <c r="LZ78" s="36"/>
      <c r="MA78" s="36"/>
      <c r="MB78" s="36"/>
      <c r="MC78" s="36"/>
      <c r="MD78" s="36"/>
      <c r="ME78" s="36"/>
      <c r="MF78" s="36"/>
      <c r="MG78" s="36"/>
      <c r="MH78" s="36"/>
      <c r="MI78" s="36"/>
      <c r="MJ78" s="36"/>
      <c r="MK78" s="36"/>
      <c r="ML78" s="36"/>
      <c r="MM78" s="36"/>
      <c r="MN78" s="36"/>
      <c r="MO78" s="36"/>
      <c r="MP78" s="36"/>
      <c r="MQ78" s="36"/>
      <c r="MR78" s="36"/>
      <c r="MS78" s="36"/>
      <c r="MT78" s="36"/>
      <c r="MU78" s="36"/>
      <c r="MV78" s="36"/>
      <c r="MW78" s="36"/>
      <c r="MX78" s="36"/>
      <c r="MY78" s="36"/>
      <c r="MZ78" s="36"/>
      <c r="NA78" s="36"/>
      <c r="NB78" s="36"/>
      <c r="NC78" s="36"/>
      <c r="ND78" s="36"/>
      <c r="NE78" s="36"/>
      <c r="NF78" s="36"/>
      <c r="NG78" s="36"/>
    </row>
    <row r="79" spans="1:371" x14ac:dyDescent="0.25">
      <c r="A79" s="48" t="str">
        <f t="shared" si="376"/>
        <v/>
      </c>
      <c r="B79" s="49" t="str">
        <f>IFERROR(VLOOKUP(C79,Paramètres!A:E,4,0),"")</f>
        <v/>
      </c>
      <c r="C79" s="50" t="str">
        <f>IF(Paramètres!A69="","",Paramètres!A69)</f>
        <v/>
      </c>
      <c r="D79" s="36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  <c r="AH79" s="36"/>
      <c r="AI79" s="36"/>
      <c r="AJ79" s="36"/>
      <c r="AK79" s="36"/>
      <c r="AL79" s="36"/>
      <c r="AM79" s="36"/>
      <c r="AN79" s="36"/>
      <c r="AO79" s="36"/>
      <c r="AP79" s="36"/>
      <c r="AQ79" s="36"/>
      <c r="AR79" s="36"/>
      <c r="AS79" s="36"/>
      <c r="AT79" s="36"/>
      <c r="AU79" s="36"/>
      <c r="AV79" s="36"/>
      <c r="AW79" s="36"/>
      <c r="AX79" s="36"/>
      <c r="AY79" s="36"/>
      <c r="AZ79" s="36"/>
      <c r="BA79" s="36"/>
      <c r="BB79" s="36"/>
      <c r="BC79" s="36"/>
      <c r="BD79" s="36"/>
      <c r="BE79" s="36"/>
      <c r="BF79" s="36"/>
      <c r="BG79" s="36"/>
      <c r="BH79" s="36"/>
      <c r="BI79" s="36"/>
      <c r="BJ79" s="36"/>
      <c r="BK79" s="36"/>
      <c r="BL79" s="36"/>
      <c r="BM79" s="36"/>
      <c r="BN79" s="36"/>
      <c r="BO79" s="36"/>
      <c r="BP79" s="36"/>
      <c r="BQ79" s="36"/>
      <c r="BR79" s="36"/>
      <c r="BS79" s="36"/>
      <c r="BT79" s="36"/>
      <c r="BU79" s="36"/>
      <c r="BV79" s="36"/>
      <c r="BW79" s="36"/>
      <c r="BX79" s="36"/>
      <c r="BY79" s="36"/>
      <c r="BZ79" s="36"/>
      <c r="CA79" s="36"/>
      <c r="CB79" s="36"/>
      <c r="CC79" s="36"/>
      <c r="CD79" s="36"/>
      <c r="CE79" s="36"/>
      <c r="CF79" s="36"/>
      <c r="CG79" s="36"/>
      <c r="CH79" s="36"/>
      <c r="CI79" s="36"/>
      <c r="CJ79" s="36"/>
      <c r="CK79" s="36"/>
      <c r="CL79" s="36"/>
      <c r="CM79" s="36"/>
      <c r="CN79" s="36"/>
      <c r="CO79" s="36"/>
      <c r="CP79" s="36"/>
      <c r="CQ79" s="36"/>
      <c r="CR79" s="36"/>
      <c r="CS79" s="36"/>
      <c r="CT79" s="36"/>
      <c r="CU79" s="36"/>
      <c r="CV79" s="36"/>
      <c r="CW79" s="36"/>
      <c r="CX79" s="36"/>
      <c r="CY79" s="36"/>
      <c r="CZ79" s="36"/>
      <c r="DA79" s="36"/>
      <c r="DB79" s="36"/>
      <c r="DC79" s="36"/>
      <c r="DD79" s="36"/>
      <c r="DE79" s="36"/>
      <c r="DF79" s="36"/>
      <c r="DG79" s="36"/>
      <c r="DH79" s="36"/>
      <c r="DI79" s="36"/>
      <c r="DJ79" s="36"/>
      <c r="DK79" s="36"/>
      <c r="DL79" s="36"/>
      <c r="DM79" s="36"/>
      <c r="DN79" s="36"/>
      <c r="DO79" s="36"/>
      <c r="DP79" s="36"/>
      <c r="DQ79" s="36"/>
      <c r="DR79" s="36"/>
      <c r="DS79" s="36"/>
      <c r="DT79" s="36"/>
      <c r="DU79" s="36"/>
      <c r="DV79" s="36"/>
      <c r="DW79" s="36"/>
      <c r="DX79" s="36"/>
      <c r="DY79" s="36"/>
      <c r="DZ79" s="36"/>
      <c r="EA79" s="36"/>
      <c r="EB79" s="36"/>
      <c r="EC79" s="36"/>
      <c r="ED79" s="36"/>
      <c r="EE79" s="36"/>
      <c r="EF79" s="36"/>
      <c r="EG79" s="36"/>
      <c r="EH79" s="36"/>
      <c r="EI79" s="36"/>
      <c r="EJ79" s="36"/>
      <c r="EK79" s="36"/>
      <c r="EL79" s="36"/>
      <c r="EM79" s="36"/>
      <c r="EN79" s="36"/>
      <c r="EO79" s="36"/>
      <c r="EP79" s="36"/>
      <c r="EQ79" s="36"/>
      <c r="ER79" s="36"/>
      <c r="ES79" s="36"/>
      <c r="ET79" s="36"/>
      <c r="EU79" s="36"/>
      <c r="EV79" s="36"/>
      <c r="EW79" s="36"/>
      <c r="EX79" s="36"/>
      <c r="EY79" s="36"/>
      <c r="EZ79" s="36"/>
      <c r="FA79" s="36"/>
      <c r="FB79" s="36"/>
      <c r="FC79" s="36"/>
      <c r="FD79" s="36"/>
      <c r="FE79" s="36"/>
      <c r="FF79" s="36"/>
      <c r="FG79" s="36"/>
      <c r="FH79" s="36"/>
      <c r="FI79" s="36"/>
      <c r="FJ79" s="36"/>
      <c r="FK79" s="36"/>
      <c r="FL79" s="36"/>
      <c r="FM79" s="36"/>
      <c r="FN79" s="36"/>
      <c r="FO79" s="36"/>
      <c r="FP79" s="36"/>
      <c r="FQ79" s="36"/>
      <c r="FR79" s="36"/>
      <c r="FS79" s="36"/>
      <c r="FT79" s="36"/>
      <c r="FU79" s="36"/>
      <c r="FV79" s="36"/>
      <c r="FW79" s="36"/>
      <c r="FX79" s="36"/>
      <c r="FY79" s="36"/>
      <c r="FZ79" s="36"/>
      <c r="GA79" s="36"/>
      <c r="GB79" s="36"/>
      <c r="GC79" s="36"/>
      <c r="GD79" s="36"/>
      <c r="GE79" s="36"/>
      <c r="GF79" s="36"/>
      <c r="GG79" s="36"/>
      <c r="GH79" s="36"/>
      <c r="GI79" s="36"/>
      <c r="GJ79" s="36"/>
      <c r="GK79" s="36"/>
      <c r="GL79" s="36"/>
      <c r="GM79" s="36"/>
      <c r="GN79" s="36"/>
      <c r="GO79" s="36"/>
      <c r="GP79" s="36"/>
      <c r="GQ79" s="36"/>
      <c r="GR79" s="36"/>
      <c r="GS79" s="36"/>
      <c r="GT79" s="36"/>
      <c r="GU79" s="36"/>
      <c r="GV79" s="36"/>
      <c r="GW79" s="36"/>
      <c r="GX79" s="36"/>
      <c r="GY79" s="36"/>
      <c r="GZ79" s="36"/>
      <c r="HA79" s="36"/>
      <c r="HB79" s="36"/>
      <c r="HC79" s="36"/>
      <c r="HD79" s="36"/>
      <c r="HE79" s="36"/>
      <c r="HF79" s="36"/>
      <c r="HG79" s="36"/>
      <c r="HH79" s="36"/>
      <c r="HI79" s="36"/>
      <c r="HJ79" s="36"/>
      <c r="HK79" s="36"/>
      <c r="HL79" s="36"/>
      <c r="HM79" s="36"/>
      <c r="HN79" s="36"/>
      <c r="HO79" s="36"/>
      <c r="HP79" s="36"/>
      <c r="HQ79" s="36"/>
      <c r="HR79" s="36"/>
      <c r="HS79" s="36"/>
      <c r="HT79" s="36"/>
      <c r="HU79" s="36"/>
      <c r="HV79" s="36"/>
      <c r="HW79" s="36"/>
      <c r="HX79" s="36"/>
      <c r="HY79" s="36"/>
      <c r="HZ79" s="36"/>
      <c r="IA79" s="36"/>
      <c r="IB79" s="36"/>
      <c r="IC79" s="36"/>
      <c r="ID79" s="36"/>
      <c r="IE79" s="36"/>
      <c r="IF79" s="36"/>
      <c r="IG79" s="36"/>
      <c r="IH79" s="36"/>
      <c r="II79" s="36"/>
      <c r="IJ79" s="36"/>
      <c r="IK79" s="36"/>
      <c r="IL79" s="36"/>
      <c r="IM79" s="36"/>
      <c r="IN79" s="36"/>
      <c r="IO79" s="36"/>
      <c r="IP79" s="36"/>
      <c r="IQ79" s="36"/>
      <c r="IR79" s="36"/>
      <c r="IS79" s="36"/>
      <c r="IT79" s="36"/>
      <c r="IU79" s="36"/>
      <c r="IV79" s="36"/>
      <c r="IW79" s="36"/>
      <c r="IX79" s="36"/>
      <c r="IY79" s="36"/>
      <c r="IZ79" s="36"/>
      <c r="JA79" s="36"/>
      <c r="JB79" s="36"/>
      <c r="JC79" s="36"/>
      <c r="JD79" s="36"/>
      <c r="JE79" s="36"/>
      <c r="JF79" s="36"/>
      <c r="JG79" s="36"/>
      <c r="JH79" s="36"/>
      <c r="JI79" s="36"/>
      <c r="JJ79" s="36"/>
      <c r="JK79" s="36"/>
      <c r="JL79" s="36"/>
      <c r="JM79" s="36"/>
      <c r="JN79" s="36"/>
      <c r="JO79" s="36"/>
      <c r="JP79" s="36"/>
      <c r="JQ79" s="36"/>
      <c r="JR79" s="36"/>
      <c r="JS79" s="36"/>
      <c r="JT79" s="36"/>
      <c r="JU79" s="36"/>
      <c r="JV79" s="36"/>
      <c r="JW79" s="36"/>
      <c r="JX79" s="36"/>
      <c r="JY79" s="36"/>
      <c r="JZ79" s="36"/>
      <c r="KA79" s="36"/>
      <c r="KB79" s="36"/>
      <c r="KC79" s="36"/>
      <c r="KD79" s="36"/>
      <c r="KE79" s="36"/>
      <c r="KF79" s="36"/>
      <c r="KG79" s="36"/>
      <c r="KH79" s="36"/>
      <c r="KI79" s="36"/>
      <c r="KJ79" s="36"/>
      <c r="KK79" s="36"/>
      <c r="KL79" s="36"/>
      <c r="KM79" s="36"/>
      <c r="KN79" s="36"/>
      <c r="KO79" s="36"/>
      <c r="KP79" s="36"/>
      <c r="KQ79" s="36"/>
      <c r="KR79" s="36"/>
      <c r="KS79" s="36"/>
      <c r="KT79" s="36"/>
      <c r="KU79" s="36"/>
      <c r="KV79" s="36"/>
      <c r="KW79" s="36"/>
      <c r="KX79" s="36"/>
      <c r="KY79" s="36"/>
      <c r="KZ79" s="36"/>
      <c r="LA79" s="36"/>
      <c r="LB79" s="36"/>
      <c r="LC79" s="36"/>
      <c r="LD79" s="36"/>
      <c r="LE79" s="36"/>
      <c r="LF79" s="36"/>
      <c r="LG79" s="36"/>
      <c r="LH79" s="36"/>
      <c r="LI79" s="36"/>
      <c r="LJ79" s="36"/>
      <c r="LK79" s="36"/>
      <c r="LL79" s="36"/>
      <c r="LM79" s="36"/>
      <c r="LN79" s="36"/>
      <c r="LO79" s="36"/>
      <c r="LP79" s="36"/>
      <c r="LQ79" s="36"/>
      <c r="LR79" s="36"/>
      <c r="LS79" s="36"/>
      <c r="LT79" s="36"/>
      <c r="LU79" s="36"/>
      <c r="LV79" s="36"/>
      <c r="LW79" s="36"/>
      <c r="LX79" s="36"/>
      <c r="LY79" s="36"/>
      <c r="LZ79" s="36"/>
      <c r="MA79" s="36"/>
      <c r="MB79" s="36"/>
      <c r="MC79" s="36"/>
      <c r="MD79" s="36"/>
      <c r="ME79" s="36"/>
      <c r="MF79" s="36"/>
      <c r="MG79" s="36"/>
      <c r="MH79" s="36"/>
      <c r="MI79" s="36"/>
      <c r="MJ79" s="36"/>
      <c r="MK79" s="36"/>
      <c r="ML79" s="36"/>
      <c r="MM79" s="36"/>
      <c r="MN79" s="36"/>
      <c r="MO79" s="36"/>
      <c r="MP79" s="36"/>
      <c r="MQ79" s="36"/>
      <c r="MR79" s="36"/>
      <c r="MS79" s="36"/>
      <c r="MT79" s="36"/>
      <c r="MU79" s="36"/>
      <c r="MV79" s="36"/>
      <c r="MW79" s="36"/>
      <c r="MX79" s="36"/>
      <c r="MY79" s="36"/>
      <c r="MZ79" s="36"/>
      <c r="NA79" s="36"/>
      <c r="NB79" s="36"/>
      <c r="NC79" s="36"/>
      <c r="ND79" s="36"/>
      <c r="NE79" s="36"/>
      <c r="NF79" s="36"/>
      <c r="NG79" s="36"/>
    </row>
    <row r="80" spans="1:371" x14ac:dyDescent="0.25">
      <c r="A80" s="48" t="str">
        <f t="shared" si="376"/>
        <v/>
      </c>
      <c r="B80" s="49" t="str">
        <f>IFERROR(VLOOKUP(C80,Paramètres!A:E,4,0),"")</f>
        <v/>
      </c>
      <c r="C80" s="50" t="str">
        <f>IF(Paramètres!A70="","",Paramètres!A70)</f>
        <v/>
      </c>
      <c r="D80" s="36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/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/>
      <c r="CQ80" s="36"/>
      <c r="CR80" s="36"/>
      <c r="CS80" s="36"/>
      <c r="CT80" s="36"/>
      <c r="CU80" s="36"/>
      <c r="CV80" s="36"/>
      <c r="CW80" s="36"/>
      <c r="CX80" s="36"/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H80" s="36"/>
      <c r="EI80" s="36"/>
      <c r="EJ80" s="36"/>
      <c r="EK80" s="36"/>
      <c r="EL80" s="36"/>
      <c r="EM80" s="36"/>
      <c r="EN80" s="36"/>
      <c r="EO80" s="36"/>
      <c r="EP80" s="36"/>
      <c r="EQ80" s="36"/>
      <c r="ER80" s="36"/>
      <c r="ES80" s="36"/>
      <c r="ET80" s="36"/>
      <c r="EU80" s="36"/>
      <c r="EV80" s="36"/>
      <c r="EW80" s="36"/>
      <c r="EX80" s="36"/>
      <c r="EY80" s="36"/>
      <c r="EZ80" s="36"/>
      <c r="FA80" s="36"/>
      <c r="FB80" s="36"/>
      <c r="FC80" s="36"/>
      <c r="FD80" s="36"/>
      <c r="FE80" s="36"/>
      <c r="FF80" s="36"/>
      <c r="FG80" s="36"/>
      <c r="FH80" s="36"/>
      <c r="FI80" s="36"/>
      <c r="FJ80" s="36"/>
      <c r="FK80" s="36"/>
      <c r="FL80" s="36"/>
      <c r="FM80" s="36"/>
      <c r="FN80" s="36"/>
      <c r="FO80" s="36"/>
      <c r="FP80" s="36"/>
      <c r="FQ80" s="36"/>
      <c r="FR80" s="36"/>
      <c r="FS80" s="36"/>
      <c r="FT80" s="36"/>
      <c r="FU80" s="36"/>
      <c r="FV80" s="36"/>
      <c r="FW80" s="36"/>
      <c r="FX80" s="36"/>
      <c r="FY80" s="36"/>
      <c r="FZ80" s="36"/>
      <c r="GA80" s="36"/>
      <c r="GB80" s="36"/>
      <c r="GC80" s="36"/>
      <c r="GD80" s="36"/>
      <c r="GE80" s="36"/>
      <c r="GF80" s="36"/>
      <c r="GG80" s="36"/>
      <c r="GH80" s="36"/>
      <c r="GI80" s="36"/>
      <c r="GJ80" s="36"/>
      <c r="GK80" s="36"/>
      <c r="GL80" s="36"/>
      <c r="GM80" s="36"/>
      <c r="GN80" s="36"/>
      <c r="GO80" s="36"/>
      <c r="GP80" s="36"/>
      <c r="GQ80" s="36"/>
      <c r="GR80" s="36"/>
      <c r="GS80" s="36"/>
      <c r="GT80" s="36"/>
      <c r="GU80" s="36"/>
      <c r="GV80" s="36"/>
      <c r="GW80" s="36"/>
      <c r="GX80" s="36"/>
      <c r="GY80" s="36"/>
      <c r="GZ80" s="36"/>
      <c r="HA80" s="36"/>
      <c r="HB80" s="36"/>
      <c r="HC80" s="36"/>
      <c r="HD80" s="36"/>
      <c r="HE80" s="36"/>
      <c r="HF80" s="36"/>
      <c r="HG80" s="36"/>
      <c r="HH80" s="36"/>
      <c r="HI80" s="36"/>
      <c r="HJ80" s="36"/>
      <c r="HK80" s="36"/>
      <c r="HL80" s="36"/>
      <c r="HM80" s="36"/>
      <c r="HN80" s="36"/>
      <c r="HO80" s="36"/>
      <c r="HP80" s="36"/>
      <c r="HQ80" s="36"/>
      <c r="HR80" s="36"/>
      <c r="HS80" s="36"/>
      <c r="HT80" s="36"/>
      <c r="HU80" s="36"/>
      <c r="HV80" s="36"/>
      <c r="HW80" s="36"/>
      <c r="HX80" s="36"/>
      <c r="HY80" s="36"/>
      <c r="HZ80" s="36"/>
      <c r="IA80" s="36"/>
      <c r="IB80" s="36"/>
      <c r="IC80" s="36"/>
      <c r="ID80" s="36"/>
      <c r="IE80" s="36"/>
      <c r="IF80" s="36"/>
      <c r="IG80" s="36"/>
      <c r="IH80" s="36"/>
      <c r="II80" s="36"/>
      <c r="IJ80" s="36"/>
      <c r="IK80" s="36"/>
      <c r="IL80" s="36"/>
      <c r="IM80" s="36"/>
      <c r="IN80" s="36"/>
      <c r="IO80" s="36"/>
      <c r="IP80" s="36"/>
      <c r="IQ80" s="36"/>
      <c r="IR80" s="36"/>
      <c r="IS80" s="36"/>
      <c r="IT80" s="36"/>
      <c r="IU80" s="36"/>
      <c r="IV80" s="36"/>
      <c r="IW80" s="36"/>
      <c r="IX80" s="36"/>
      <c r="IY80" s="36"/>
      <c r="IZ80" s="36"/>
      <c r="JA80" s="36"/>
      <c r="JB80" s="36"/>
      <c r="JC80" s="36"/>
      <c r="JD80" s="36"/>
      <c r="JE80" s="36"/>
      <c r="JF80" s="36"/>
      <c r="JG80" s="36"/>
      <c r="JH80" s="36"/>
      <c r="JI80" s="36"/>
      <c r="JJ80" s="36"/>
      <c r="JK80" s="36"/>
      <c r="JL80" s="36"/>
      <c r="JM80" s="36"/>
      <c r="JN80" s="36"/>
      <c r="JO80" s="36"/>
      <c r="JP80" s="36"/>
      <c r="JQ80" s="36"/>
      <c r="JR80" s="36"/>
      <c r="JS80" s="36"/>
      <c r="JT80" s="36"/>
      <c r="JU80" s="36"/>
      <c r="JV80" s="36"/>
      <c r="JW80" s="36"/>
      <c r="JX80" s="36"/>
      <c r="JY80" s="36"/>
      <c r="JZ80" s="36"/>
      <c r="KA80" s="36"/>
      <c r="KB80" s="36"/>
      <c r="KC80" s="36"/>
      <c r="KD80" s="36"/>
      <c r="KE80" s="36"/>
      <c r="KF80" s="36"/>
      <c r="KG80" s="36"/>
      <c r="KH80" s="36"/>
      <c r="KI80" s="36"/>
      <c r="KJ80" s="36"/>
      <c r="KK80" s="36"/>
      <c r="KL80" s="36"/>
      <c r="KM80" s="36"/>
      <c r="KN80" s="36"/>
      <c r="KO80" s="36"/>
      <c r="KP80" s="36"/>
      <c r="KQ80" s="36"/>
      <c r="KR80" s="36"/>
      <c r="KS80" s="36"/>
      <c r="KT80" s="36"/>
      <c r="KU80" s="36"/>
      <c r="KV80" s="36"/>
      <c r="KW80" s="36"/>
      <c r="KX80" s="36"/>
      <c r="KY80" s="36"/>
      <c r="KZ80" s="36"/>
      <c r="LA80" s="36"/>
      <c r="LB80" s="36"/>
      <c r="LC80" s="36"/>
      <c r="LD80" s="36"/>
      <c r="LE80" s="36"/>
      <c r="LF80" s="36"/>
      <c r="LG80" s="36"/>
      <c r="LH80" s="36"/>
      <c r="LI80" s="36"/>
      <c r="LJ80" s="36"/>
      <c r="LK80" s="36"/>
      <c r="LL80" s="36"/>
      <c r="LM80" s="36"/>
      <c r="LN80" s="36"/>
      <c r="LO80" s="36"/>
      <c r="LP80" s="36"/>
      <c r="LQ80" s="36"/>
      <c r="LR80" s="36"/>
      <c r="LS80" s="36"/>
      <c r="LT80" s="36"/>
      <c r="LU80" s="36"/>
      <c r="LV80" s="36"/>
      <c r="LW80" s="36"/>
      <c r="LX80" s="36"/>
      <c r="LY80" s="36"/>
      <c r="LZ80" s="36"/>
      <c r="MA80" s="36"/>
      <c r="MB80" s="36"/>
      <c r="MC80" s="36"/>
      <c r="MD80" s="36"/>
      <c r="ME80" s="36"/>
      <c r="MF80" s="36"/>
      <c r="MG80" s="36"/>
      <c r="MH80" s="36"/>
      <c r="MI80" s="36"/>
      <c r="MJ80" s="36"/>
      <c r="MK80" s="36"/>
      <c r="ML80" s="36"/>
      <c r="MM80" s="36"/>
      <c r="MN80" s="36"/>
      <c r="MO80" s="36"/>
      <c r="MP80" s="36"/>
      <c r="MQ80" s="36"/>
      <c r="MR80" s="36"/>
      <c r="MS80" s="36"/>
      <c r="MT80" s="36"/>
      <c r="MU80" s="36"/>
      <c r="MV80" s="36"/>
      <c r="MW80" s="36"/>
      <c r="MX80" s="36"/>
      <c r="MY80" s="36"/>
      <c r="MZ80" s="36"/>
      <c r="NA80" s="36"/>
      <c r="NB80" s="36"/>
      <c r="NC80" s="36"/>
      <c r="ND80" s="36"/>
      <c r="NE80" s="36"/>
      <c r="NF80" s="36"/>
      <c r="NG80" s="36"/>
    </row>
    <row r="81" spans="1:371" x14ac:dyDescent="0.25">
      <c r="A81" s="48" t="str">
        <f t="shared" si="376"/>
        <v/>
      </c>
      <c r="B81" s="49" t="str">
        <f>IFERROR(VLOOKUP(C81,Paramètres!A:E,4,0),"")</f>
        <v/>
      </c>
      <c r="C81" s="50" t="str">
        <f>IF(Paramètres!A71="","",Paramètres!A71)</f>
        <v/>
      </c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36"/>
      <c r="AJ81" s="36"/>
      <c r="AK81" s="36"/>
      <c r="AL81" s="36"/>
      <c r="AM81" s="36"/>
      <c r="AN81" s="36"/>
      <c r="AO81" s="36"/>
      <c r="AP81" s="36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  <c r="BH81" s="36"/>
      <c r="BI81" s="36"/>
      <c r="BJ81" s="36"/>
      <c r="BK81" s="36"/>
      <c r="BL81" s="36"/>
      <c r="BM81" s="36"/>
      <c r="BN81" s="36"/>
      <c r="BO81" s="36"/>
      <c r="BP81" s="36"/>
      <c r="BQ81" s="36"/>
      <c r="BR81" s="36"/>
      <c r="BS81" s="36"/>
      <c r="BT81" s="36"/>
      <c r="BU81" s="36"/>
      <c r="BV81" s="36"/>
      <c r="BW81" s="36"/>
      <c r="BX81" s="36"/>
      <c r="BY81" s="36"/>
      <c r="BZ81" s="36"/>
      <c r="CA81" s="36"/>
      <c r="CB81" s="36"/>
      <c r="CC81" s="36"/>
      <c r="CD81" s="36"/>
      <c r="CE81" s="36"/>
      <c r="CF81" s="36"/>
      <c r="CG81" s="36"/>
      <c r="CH81" s="36"/>
      <c r="CI81" s="36"/>
      <c r="CJ81" s="36"/>
      <c r="CK81" s="36"/>
      <c r="CL81" s="36"/>
      <c r="CM81" s="36"/>
      <c r="CN81" s="36"/>
      <c r="CO81" s="36"/>
      <c r="CP81" s="36"/>
      <c r="CQ81" s="36"/>
      <c r="CR81" s="36"/>
      <c r="CS81" s="36"/>
      <c r="CT81" s="36"/>
      <c r="CU81" s="36"/>
      <c r="CV81" s="36"/>
      <c r="CW81" s="36"/>
      <c r="CX81" s="36"/>
      <c r="CY81" s="36"/>
      <c r="CZ81" s="36"/>
      <c r="DA81" s="36"/>
      <c r="DB81" s="36"/>
      <c r="DC81" s="36"/>
      <c r="DD81" s="36"/>
      <c r="DE81" s="36"/>
      <c r="DF81" s="36"/>
      <c r="DG81" s="36"/>
      <c r="DH81" s="36"/>
      <c r="DI81" s="36"/>
      <c r="DJ81" s="36"/>
      <c r="DK81" s="36"/>
      <c r="DL81" s="36"/>
      <c r="DM81" s="36"/>
      <c r="DN81" s="36"/>
      <c r="DO81" s="36"/>
      <c r="DP81" s="36"/>
      <c r="DQ81" s="36"/>
      <c r="DR81" s="36"/>
      <c r="DS81" s="36"/>
      <c r="DT81" s="36"/>
      <c r="DU81" s="36"/>
      <c r="DV81" s="36"/>
      <c r="DW81" s="36"/>
      <c r="DX81" s="36"/>
      <c r="DY81" s="36"/>
      <c r="DZ81" s="36"/>
      <c r="EA81" s="36"/>
      <c r="EB81" s="36"/>
      <c r="EC81" s="36"/>
      <c r="ED81" s="36"/>
      <c r="EE81" s="36"/>
      <c r="EF81" s="36"/>
      <c r="EG81" s="36"/>
      <c r="EH81" s="36"/>
      <c r="EI81" s="36"/>
      <c r="EJ81" s="36"/>
      <c r="EK81" s="36"/>
      <c r="EL81" s="36"/>
      <c r="EM81" s="36"/>
      <c r="EN81" s="36"/>
      <c r="EO81" s="36"/>
      <c r="EP81" s="36"/>
      <c r="EQ81" s="36"/>
      <c r="ER81" s="36"/>
      <c r="ES81" s="36"/>
      <c r="ET81" s="36"/>
      <c r="EU81" s="36"/>
      <c r="EV81" s="36"/>
      <c r="EW81" s="36"/>
      <c r="EX81" s="36"/>
      <c r="EY81" s="36"/>
      <c r="EZ81" s="36"/>
      <c r="FA81" s="36"/>
      <c r="FB81" s="36"/>
      <c r="FC81" s="36"/>
      <c r="FD81" s="36"/>
      <c r="FE81" s="36"/>
      <c r="FF81" s="36"/>
      <c r="FG81" s="36"/>
      <c r="FH81" s="36"/>
      <c r="FI81" s="36"/>
      <c r="FJ81" s="36"/>
      <c r="FK81" s="36"/>
      <c r="FL81" s="36"/>
      <c r="FM81" s="36"/>
      <c r="FN81" s="36"/>
      <c r="FO81" s="36"/>
      <c r="FP81" s="36"/>
      <c r="FQ81" s="36"/>
      <c r="FR81" s="36"/>
      <c r="FS81" s="36"/>
      <c r="FT81" s="36"/>
      <c r="FU81" s="36"/>
      <c r="FV81" s="36"/>
      <c r="FW81" s="36"/>
      <c r="FX81" s="36"/>
      <c r="FY81" s="36"/>
      <c r="FZ81" s="36"/>
      <c r="GA81" s="36"/>
      <c r="GB81" s="36"/>
      <c r="GC81" s="36"/>
      <c r="GD81" s="36"/>
      <c r="GE81" s="36"/>
      <c r="GF81" s="36"/>
      <c r="GG81" s="36"/>
      <c r="GH81" s="36"/>
      <c r="GI81" s="36"/>
      <c r="GJ81" s="36"/>
      <c r="GK81" s="36"/>
      <c r="GL81" s="36"/>
      <c r="GM81" s="36"/>
      <c r="GN81" s="36"/>
      <c r="GO81" s="36"/>
      <c r="GP81" s="36"/>
      <c r="GQ81" s="36"/>
      <c r="GR81" s="36"/>
      <c r="GS81" s="36"/>
      <c r="GT81" s="36"/>
      <c r="GU81" s="36"/>
      <c r="GV81" s="36"/>
      <c r="GW81" s="36"/>
      <c r="GX81" s="36"/>
      <c r="GY81" s="36"/>
      <c r="GZ81" s="36"/>
      <c r="HA81" s="36"/>
      <c r="HB81" s="36"/>
      <c r="HC81" s="36"/>
      <c r="HD81" s="36"/>
      <c r="HE81" s="36"/>
      <c r="HF81" s="36"/>
      <c r="HG81" s="36"/>
      <c r="HH81" s="36"/>
      <c r="HI81" s="36"/>
      <c r="HJ81" s="36"/>
      <c r="HK81" s="36"/>
      <c r="HL81" s="36"/>
      <c r="HM81" s="36"/>
      <c r="HN81" s="36"/>
      <c r="HO81" s="36"/>
      <c r="HP81" s="36"/>
      <c r="HQ81" s="36"/>
      <c r="HR81" s="36"/>
      <c r="HS81" s="36"/>
      <c r="HT81" s="36"/>
      <c r="HU81" s="36"/>
      <c r="HV81" s="36"/>
      <c r="HW81" s="36"/>
      <c r="HX81" s="36"/>
      <c r="HY81" s="36"/>
      <c r="HZ81" s="36"/>
      <c r="IA81" s="36"/>
      <c r="IB81" s="36"/>
      <c r="IC81" s="36"/>
      <c r="ID81" s="36"/>
      <c r="IE81" s="36"/>
      <c r="IF81" s="36"/>
      <c r="IG81" s="36"/>
      <c r="IH81" s="36"/>
      <c r="II81" s="36"/>
      <c r="IJ81" s="36"/>
      <c r="IK81" s="36"/>
      <c r="IL81" s="36"/>
      <c r="IM81" s="36"/>
      <c r="IN81" s="36"/>
      <c r="IO81" s="36"/>
      <c r="IP81" s="36"/>
      <c r="IQ81" s="36"/>
      <c r="IR81" s="36"/>
      <c r="IS81" s="36"/>
      <c r="IT81" s="36"/>
      <c r="IU81" s="36"/>
      <c r="IV81" s="36"/>
      <c r="IW81" s="36"/>
      <c r="IX81" s="36"/>
      <c r="IY81" s="36"/>
      <c r="IZ81" s="36"/>
      <c r="JA81" s="36"/>
      <c r="JB81" s="36"/>
      <c r="JC81" s="36"/>
      <c r="JD81" s="36"/>
      <c r="JE81" s="36"/>
      <c r="JF81" s="36"/>
      <c r="JG81" s="36"/>
      <c r="JH81" s="36"/>
      <c r="JI81" s="36"/>
      <c r="JJ81" s="36"/>
      <c r="JK81" s="36"/>
      <c r="JL81" s="36"/>
      <c r="JM81" s="36"/>
      <c r="JN81" s="36"/>
      <c r="JO81" s="36"/>
      <c r="JP81" s="36"/>
      <c r="JQ81" s="36"/>
      <c r="JR81" s="36"/>
      <c r="JS81" s="36"/>
      <c r="JT81" s="36"/>
      <c r="JU81" s="36"/>
      <c r="JV81" s="36"/>
      <c r="JW81" s="36"/>
      <c r="JX81" s="36"/>
      <c r="JY81" s="36"/>
      <c r="JZ81" s="36"/>
      <c r="KA81" s="36"/>
      <c r="KB81" s="36"/>
      <c r="KC81" s="36"/>
      <c r="KD81" s="36"/>
      <c r="KE81" s="36"/>
      <c r="KF81" s="36"/>
      <c r="KG81" s="36"/>
      <c r="KH81" s="36"/>
      <c r="KI81" s="36"/>
      <c r="KJ81" s="36"/>
      <c r="KK81" s="36"/>
      <c r="KL81" s="36"/>
      <c r="KM81" s="36"/>
      <c r="KN81" s="36"/>
      <c r="KO81" s="36"/>
      <c r="KP81" s="36"/>
      <c r="KQ81" s="36"/>
      <c r="KR81" s="36"/>
      <c r="KS81" s="36"/>
      <c r="KT81" s="36"/>
      <c r="KU81" s="36"/>
      <c r="KV81" s="36"/>
      <c r="KW81" s="36"/>
      <c r="KX81" s="36"/>
      <c r="KY81" s="36"/>
      <c r="KZ81" s="36"/>
      <c r="LA81" s="36"/>
      <c r="LB81" s="36"/>
      <c r="LC81" s="36"/>
      <c r="LD81" s="36"/>
      <c r="LE81" s="36"/>
      <c r="LF81" s="36"/>
      <c r="LG81" s="36"/>
      <c r="LH81" s="36"/>
      <c r="LI81" s="36"/>
      <c r="LJ81" s="36"/>
      <c r="LK81" s="36"/>
      <c r="LL81" s="36"/>
      <c r="LM81" s="36"/>
      <c r="LN81" s="36"/>
      <c r="LO81" s="36"/>
      <c r="LP81" s="36"/>
      <c r="LQ81" s="36"/>
      <c r="LR81" s="36"/>
      <c r="LS81" s="36"/>
      <c r="LT81" s="36"/>
      <c r="LU81" s="36"/>
      <c r="LV81" s="36"/>
      <c r="LW81" s="36"/>
      <c r="LX81" s="36"/>
      <c r="LY81" s="36"/>
      <c r="LZ81" s="36"/>
      <c r="MA81" s="36"/>
      <c r="MB81" s="36"/>
      <c r="MC81" s="36"/>
      <c r="MD81" s="36"/>
      <c r="ME81" s="36"/>
      <c r="MF81" s="36"/>
      <c r="MG81" s="36"/>
      <c r="MH81" s="36"/>
      <c r="MI81" s="36"/>
      <c r="MJ81" s="36"/>
      <c r="MK81" s="36"/>
      <c r="ML81" s="36"/>
      <c r="MM81" s="36"/>
      <c r="MN81" s="36"/>
      <c r="MO81" s="36"/>
      <c r="MP81" s="36"/>
      <c r="MQ81" s="36"/>
      <c r="MR81" s="36"/>
      <c r="MS81" s="36"/>
      <c r="MT81" s="36"/>
      <c r="MU81" s="36"/>
      <c r="MV81" s="36"/>
      <c r="MW81" s="36"/>
      <c r="MX81" s="36"/>
      <c r="MY81" s="36"/>
      <c r="MZ81" s="36"/>
      <c r="NA81" s="36"/>
      <c r="NB81" s="36"/>
      <c r="NC81" s="36"/>
      <c r="ND81" s="36"/>
      <c r="NE81" s="36"/>
      <c r="NF81" s="36"/>
      <c r="NG81" s="36"/>
    </row>
    <row r="82" spans="1:371" x14ac:dyDescent="0.25">
      <c r="A82" s="48" t="str">
        <f t="shared" si="376"/>
        <v/>
      </c>
      <c r="B82" s="49" t="str">
        <f>IFERROR(VLOOKUP(C82,Paramètres!A:E,4,0),"")</f>
        <v/>
      </c>
      <c r="C82" s="50" t="str">
        <f>IF(Paramètres!A72="","",Paramètres!A72)</f>
        <v/>
      </c>
      <c r="D82" s="36"/>
      <c r="E82" s="36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36"/>
      <c r="AD82" s="36"/>
      <c r="AE82" s="36"/>
      <c r="AF82" s="36"/>
      <c r="AG82" s="36"/>
      <c r="AH82" s="36"/>
      <c r="AI82" s="36"/>
      <c r="AJ82" s="36"/>
      <c r="AK82" s="36"/>
      <c r="AL82" s="36"/>
      <c r="AM82" s="36"/>
      <c r="AN82" s="36"/>
      <c r="AO82" s="36"/>
      <c r="AP82" s="36"/>
      <c r="AQ82" s="36"/>
      <c r="AR82" s="36"/>
      <c r="AS82" s="36"/>
      <c r="AT82" s="36"/>
      <c r="AU82" s="36"/>
      <c r="AV82" s="36"/>
      <c r="AW82" s="36"/>
      <c r="AX82" s="36"/>
      <c r="AY82" s="36"/>
      <c r="AZ82" s="36"/>
      <c r="BA82" s="36"/>
      <c r="BB82" s="36"/>
      <c r="BC82" s="36"/>
      <c r="BD82" s="36"/>
      <c r="BE82" s="36"/>
      <c r="BF82" s="36"/>
      <c r="BG82" s="36"/>
      <c r="BH82" s="36"/>
      <c r="BI82" s="36"/>
      <c r="BJ82" s="36"/>
      <c r="BK82" s="36"/>
      <c r="BL82" s="36"/>
      <c r="BM82" s="36"/>
      <c r="BN82" s="36"/>
      <c r="BO82" s="36"/>
      <c r="BP82" s="36"/>
      <c r="BQ82" s="36"/>
      <c r="BR82" s="36"/>
      <c r="BS82" s="36"/>
      <c r="BT82" s="36"/>
      <c r="BU82" s="36"/>
      <c r="BV82" s="36"/>
      <c r="BW82" s="36"/>
      <c r="BX82" s="36"/>
      <c r="BY82" s="36"/>
      <c r="BZ82" s="36"/>
      <c r="CA82" s="36"/>
      <c r="CB82" s="36"/>
      <c r="CC82" s="36"/>
      <c r="CD82" s="36"/>
      <c r="CE82" s="36"/>
      <c r="CF82" s="36"/>
      <c r="CG82" s="36"/>
      <c r="CH82" s="36"/>
      <c r="CI82" s="36"/>
      <c r="CJ82" s="36"/>
      <c r="CK82" s="36"/>
      <c r="CL82" s="36"/>
      <c r="CM82" s="36"/>
      <c r="CN82" s="36"/>
      <c r="CO82" s="36"/>
      <c r="CP82" s="36"/>
      <c r="CQ82" s="36"/>
      <c r="CR82" s="36"/>
      <c r="CS82" s="36"/>
      <c r="CT82" s="36"/>
      <c r="CU82" s="36"/>
      <c r="CV82" s="36"/>
      <c r="CW82" s="36"/>
      <c r="CX82" s="36"/>
      <c r="CY82" s="36"/>
      <c r="CZ82" s="36"/>
      <c r="DA82" s="36"/>
      <c r="DB82" s="36"/>
      <c r="DC82" s="36"/>
      <c r="DD82" s="36"/>
      <c r="DE82" s="36"/>
      <c r="DF82" s="36"/>
      <c r="DG82" s="36"/>
      <c r="DH82" s="36"/>
      <c r="DI82" s="36"/>
      <c r="DJ82" s="36"/>
      <c r="DK82" s="36"/>
      <c r="DL82" s="36"/>
      <c r="DM82" s="36"/>
      <c r="DN82" s="36"/>
      <c r="DO82" s="36"/>
      <c r="DP82" s="36"/>
      <c r="DQ82" s="36"/>
      <c r="DR82" s="36"/>
      <c r="DS82" s="36"/>
      <c r="DT82" s="36"/>
      <c r="DU82" s="36"/>
      <c r="DV82" s="36"/>
      <c r="DW82" s="36"/>
      <c r="DX82" s="36"/>
      <c r="DY82" s="36"/>
      <c r="DZ82" s="36"/>
      <c r="EA82" s="36"/>
      <c r="EB82" s="36"/>
      <c r="EC82" s="36"/>
      <c r="ED82" s="36"/>
      <c r="EE82" s="36"/>
      <c r="EF82" s="36"/>
      <c r="EG82" s="36"/>
      <c r="EH82" s="36"/>
      <c r="EI82" s="36"/>
      <c r="EJ82" s="36"/>
      <c r="EK82" s="36"/>
      <c r="EL82" s="36"/>
      <c r="EM82" s="36"/>
      <c r="EN82" s="36"/>
      <c r="EO82" s="36"/>
      <c r="EP82" s="36"/>
      <c r="EQ82" s="36"/>
      <c r="ER82" s="36"/>
      <c r="ES82" s="36"/>
      <c r="ET82" s="36"/>
      <c r="EU82" s="36"/>
      <c r="EV82" s="36"/>
      <c r="EW82" s="36"/>
      <c r="EX82" s="36"/>
      <c r="EY82" s="36"/>
      <c r="EZ82" s="36"/>
      <c r="FA82" s="36"/>
      <c r="FB82" s="36"/>
      <c r="FC82" s="36"/>
      <c r="FD82" s="36"/>
      <c r="FE82" s="36"/>
      <c r="FF82" s="36"/>
      <c r="FG82" s="36"/>
      <c r="FH82" s="36"/>
      <c r="FI82" s="36"/>
      <c r="FJ82" s="36"/>
      <c r="FK82" s="36"/>
      <c r="FL82" s="36"/>
      <c r="FM82" s="36"/>
      <c r="FN82" s="36"/>
      <c r="FO82" s="36"/>
      <c r="FP82" s="36"/>
      <c r="FQ82" s="36"/>
      <c r="FR82" s="36"/>
      <c r="FS82" s="36"/>
      <c r="FT82" s="36"/>
      <c r="FU82" s="36"/>
      <c r="FV82" s="36"/>
      <c r="FW82" s="36"/>
      <c r="FX82" s="36"/>
      <c r="FY82" s="36"/>
      <c r="FZ82" s="36"/>
      <c r="GA82" s="36"/>
      <c r="GB82" s="36"/>
      <c r="GC82" s="36"/>
      <c r="GD82" s="36"/>
      <c r="GE82" s="36"/>
      <c r="GF82" s="36"/>
      <c r="GG82" s="36"/>
      <c r="GH82" s="36"/>
      <c r="GI82" s="36"/>
      <c r="GJ82" s="36"/>
      <c r="GK82" s="36"/>
      <c r="GL82" s="36"/>
      <c r="GM82" s="36"/>
      <c r="GN82" s="36"/>
      <c r="GO82" s="36"/>
      <c r="GP82" s="36"/>
      <c r="GQ82" s="36"/>
      <c r="GR82" s="36"/>
      <c r="GS82" s="36"/>
      <c r="GT82" s="36"/>
      <c r="GU82" s="36"/>
      <c r="GV82" s="36"/>
      <c r="GW82" s="36"/>
      <c r="GX82" s="36"/>
      <c r="GY82" s="36"/>
      <c r="GZ82" s="36"/>
      <c r="HA82" s="36"/>
      <c r="HB82" s="36"/>
      <c r="HC82" s="36"/>
      <c r="HD82" s="36"/>
      <c r="HE82" s="36"/>
      <c r="HF82" s="36"/>
      <c r="HG82" s="36"/>
      <c r="HH82" s="36"/>
      <c r="HI82" s="36"/>
      <c r="HJ82" s="36"/>
      <c r="HK82" s="36"/>
      <c r="HL82" s="36"/>
      <c r="HM82" s="36"/>
      <c r="HN82" s="36"/>
      <c r="HO82" s="36"/>
      <c r="HP82" s="36"/>
      <c r="HQ82" s="36"/>
      <c r="HR82" s="36"/>
      <c r="HS82" s="36"/>
      <c r="HT82" s="36"/>
      <c r="HU82" s="36"/>
      <c r="HV82" s="36"/>
      <c r="HW82" s="36"/>
      <c r="HX82" s="36"/>
      <c r="HY82" s="36"/>
      <c r="HZ82" s="36"/>
      <c r="IA82" s="36"/>
      <c r="IB82" s="36"/>
      <c r="IC82" s="36"/>
      <c r="ID82" s="36"/>
      <c r="IE82" s="36"/>
      <c r="IF82" s="36"/>
      <c r="IG82" s="36"/>
      <c r="IH82" s="36"/>
      <c r="II82" s="36"/>
      <c r="IJ82" s="36"/>
      <c r="IK82" s="36"/>
      <c r="IL82" s="36"/>
      <c r="IM82" s="36"/>
      <c r="IN82" s="36"/>
      <c r="IO82" s="36"/>
      <c r="IP82" s="36"/>
      <c r="IQ82" s="36"/>
      <c r="IR82" s="36"/>
      <c r="IS82" s="36"/>
      <c r="IT82" s="36"/>
      <c r="IU82" s="36"/>
      <c r="IV82" s="36"/>
      <c r="IW82" s="36"/>
      <c r="IX82" s="36"/>
      <c r="IY82" s="36"/>
      <c r="IZ82" s="36"/>
      <c r="JA82" s="36"/>
      <c r="JB82" s="36"/>
      <c r="JC82" s="36"/>
      <c r="JD82" s="36"/>
      <c r="JE82" s="36"/>
      <c r="JF82" s="36"/>
      <c r="JG82" s="36"/>
      <c r="JH82" s="36"/>
      <c r="JI82" s="36"/>
      <c r="JJ82" s="36"/>
      <c r="JK82" s="36"/>
      <c r="JL82" s="36"/>
      <c r="JM82" s="36"/>
      <c r="JN82" s="36"/>
      <c r="JO82" s="36"/>
      <c r="JP82" s="36"/>
      <c r="JQ82" s="36"/>
      <c r="JR82" s="36"/>
      <c r="JS82" s="36"/>
      <c r="JT82" s="36"/>
      <c r="JU82" s="36"/>
      <c r="JV82" s="36"/>
      <c r="JW82" s="36"/>
      <c r="JX82" s="36"/>
      <c r="JY82" s="36"/>
      <c r="JZ82" s="36"/>
      <c r="KA82" s="36"/>
      <c r="KB82" s="36"/>
      <c r="KC82" s="36"/>
      <c r="KD82" s="36"/>
      <c r="KE82" s="36"/>
      <c r="KF82" s="36"/>
      <c r="KG82" s="36"/>
      <c r="KH82" s="36"/>
      <c r="KI82" s="36"/>
      <c r="KJ82" s="36"/>
      <c r="KK82" s="36"/>
      <c r="KL82" s="36"/>
      <c r="KM82" s="36"/>
      <c r="KN82" s="36"/>
      <c r="KO82" s="36"/>
      <c r="KP82" s="36"/>
      <c r="KQ82" s="36"/>
      <c r="KR82" s="36"/>
      <c r="KS82" s="36"/>
      <c r="KT82" s="36"/>
      <c r="KU82" s="36"/>
      <c r="KV82" s="36"/>
      <c r="KW82" s="36"/>
      <c r="KX82" s="36"/>
      <c r="KY82" s="36"/>
      <c r="KZ82" s="36"/>
      <c r="LA82" s="36"/>
      <c r="LB82" s="36"/>
      <c r="LC82" s="36"/>
      <c r="LD82" s="36"/>
      <c r="LE82" s="36"/>
      <c r="LF82" s="36"/>
      <c r="LG82" s="36"/>
      <c r="LH82" s="36"/>
      <c r="LI82" s="36"/>
      <c r="LJ82" s="36"/>
      <c r="LK82" s="36"/>
      <c r="LL82" s="36"/>
      <c r="LM82" s="36"/>
      <c r="LN82" s="36"/>
      <c r="LO82" s="36"/>
      <c r="LP82" s="36"/>
      <c r="LQ82" s="36"/>
      <c r="LR82" s="36"/>
      <c r="LS82" s="36"/>
      <c r="LT82" s="36"/>
      <c r="LU82" s="36"/>
      <c r="LV82" s="36"/>
      <c r="LW82" s="36"/>
      <c r="LX82" s="36"/>
      <c r="LY82" s="36"/>
      <c r="LZ82" s="36"/>
      <c r="MA82" s="36"/>
      <c r="MB82" s="36"/>
      <c r="MC82" s="36"/>
      <c r="MD82" s="36"/>
      <c r="ME82" s="36"/>
      <c r="MF82" s="36"/>
      <c r="MG82" s="36"/>
      <c r="MH82" s="36"/>
      <c r="MI82" s="36"/>
      <c r="MJ82" s="36"/>
      <c r="MK82" s="36"/>
      <c r="ML82" s="36"/>
      <c r="MM82" s="36"/>
      <c r="MN82" s="36"/>
      <c r="MO82" s="36"/>
      <c r="MP82" s="36"/>
      <c r="MQ82" s="36"/>
      <c r="MR82" s="36"/>
      <c r="MS82" s="36"/>
      <c r="MT82" s="36"/>
      <c r="MU82" s="36"/>
      <c r="MV82" s="36"/>
      <c r="MW82" s="36"/>
      <c r="MX82" s="36"/>
      <c r="MY82" s="36"/>
      <c r="MZ82" s="36"/>
      <c r="NA82" s="36"/>
      <c r="NB82" s="36"/>
      <c r="NC82" s="36"/>
      <c r="ND82" s="36"/>
      <c r="NE82" s="36"/>
      <c r="NF82" s="36"/>
      <c r="NG82" s="36"/>
    </row>
    <row r="83" spans="1:371" x14ac:dyDescent="0.25">
      <c r="A83" s="48" t="str">
        <f t="shared" si="376"/>
        <v/>
      </c>
      <c r="B83" s="49" t="str">
        <f>IFERROR(VLOOKUP(C83,Paramètres!A:E,4,0),"")</f>
        <v/>
      </c>
      <c r="C83" s="50" t="str">
        <f>IF(Paramètres!A73="","",Paramètres!A73)</f>
        <v/>
      </c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/>
      <c r="AM83" s="36"/>
      <c r="AN83" s="36"/>
      <c r="AO83" s="36"/>
      <c r="AP83" s="36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36"/>
      <c r="BB83" s="36"/>
      <c r="BC83" s="36"/>
      <c r="BD83" s="36"/>
      <c r="BE83" s="36"/>
      <c r="BF83" s="36"/>
      <c r="BG83" s="36"/>
      <c r="BH83" s="36"/>
      <c r="BI83" s="36"/>
      <c r="BJ83" s="36"/>
      <c r="BK83" s="36"/>
      <c r="BL83" s="36"/>
      <c r="BM83" s="36"/>
      <c r="BN83" s="36"/>
      <c r="BO83" s="36"/>
      <c r="BP83" s="36"/>
      <c r="BQ83" s="36"/>
      <c r="BR83" s="36"/>
      <c r="BS83" s="36"/>
      <c r="BT83" s="36"/>
      <c r="BU83" s="36"/>
      <c r="BV83" s="36"/>
      <c r="BW83" s="36"/>
      <c r="BX83" s="36"/>
      <c r="BY83" s="36"/>
      <c r="BZ83" s="36"/>
      <c r="CA83" s="36"/>
      <c r="CB83" s="36"/>
      <c r="CC83" s="36"/>
      <c r="CD83" s="36"/>
      <c r="CE83" s="36"/>
      <c r="CF83" s="36"/>
      <c r="CG83" s="36"/>
      <c r="CH83" s="36"/>
      <c r="CI83" s="36"/>
      <c r="CJ83" s="36"/>
      <c r="CK83" s="36"/>
      <c r="CL83" s="36"/>
      <c r="CM83" s="36"/>
      <c r="CN83" s="36"/>
      <c r="CO83" s="36"/>
      <c r="CP83" s="36"/>
      <c r="CQ83" s="36"/>
      <c r="CR83" s="36"/>
      <c r="CS83" s="36"/>
      <c r="CT83" s="36"/>
      <c r="CU83" s="36"/>
      <c r="CV83" s="36"/>
      <c r="CW83" s="36"/>
      <c r="CX83" s="36"/>
      <c r="CY83" s="36"/>
      <c r="CZ83" s="36"/>
      <c r="DA83" s="36"/>
      <c r="DB83" s="36"/>
      <c r="DC83" s="36"/>
      <c r="DD83" s="36"/>
      <c r="DE83" s="36"/>
      <c r="DF83" s="36"/>
      <c r="DG83" s="36"/>
      <c r="DH83" s="36"/>
      <c r="DI83" s="36"/>
      <c r="DJ83" s="36"/>
      <c r="DK83" s="36"/>
      <c r="DL83" s="36"/>
      <c r="DM83" s="36"/>
      <c r="DN83" s="36"/>
      <c r="DO83" s="36"/>
      <c r="DP83" s="36"/>
      <c r="DQ83" s="36"/>
      <c r="DR83" s="36"/>
      <c r="DS83" s="36"/>
      <c r="DT83" s="36"/>
      <c r="DU83" s="36"/>
      <c r="DV83" s="36"/>
      <c r="DW83" s="36"/>
      <c r="DX83" s="36"/>
      <c r="DY83" s="36"/>
      <c r="DZ83" s="36"/>
      <c r="EA83" s="36"/>
      <c r="EB83" s="36"/>
      <c r="EC83" s="36"/>
      <c r="ED83" s="36"/>
      <c r="EE83" s="36"/>
      <c r="EF83" s="36"/>
      <c r="EG83" s="36"/>
      <c r="EH83" s="36"/>
      <c r="EI83" s="36"/>
      <c r="EJ83" s="36"/>
      <c r="EK83" s="36"/>
      <c r="EL83" s="36"/>
      <c r="EM83" s="36"/>
      <c r="EN83" s="36"/>
      <c r="EO83" s="36"/>
      <c r="EP83" s="36"/>
      <c r="EQ83" s="36"/>
      <c r="ER83" s="36"/>
      <c r="ES83" s="36"/>
      <c r="ET83" s="36"/>
      <c r="EU83" s="36"/>
      <c r="EV83" s="36"/>
      <c r="EW83" s="36"/>
      <c r="EX83" s="36"/>
      <c r="EY83" s="36"/>
      <c r="EZ83" s="36"/>
      <c r="FA83" s="36"/>
      <c r="FB83" s="36"/>
      <c r="FC83" s="36"/>
      <c r="FD83" s="36"/>
      <c r="FE83" s="36"/>
      <c r="FF83" s="36"/>
      <c r="FG83" s="36"/>
      <c r="FH83" s="36"/>
      <c r="FI83" s="36"/>
      <c r="FJ83" s="36"/>
      <c r="FK83" s="36"/>
      <c r="FL83" s="36"/>
      <c r="FM83" s="36"/>
      <c r="FN83" s="36"/>
      <c r="FO83" s="36"/>
      <c r="FP83" s="36"/>
      <c r="FQ83" s="36"/>
      <c r="FR83" s="36"/>
      <c r="FS83" s="36"/>
      <c r="FT83" s="36"/>
      <c r="FU83" s="36"/>
      <c r="FV83" s="36"/>
      <c r="FW83" s="36"/>
      <c r="FX83" s="36"/>
      <c r="FY83" s="36"/>
      <c r="FZ83" s="36"/>
      <c r="GA83" s="36"/>
      <c r="GB83" s="36"/>
      <c r="GC83" s="36"/>
      <c r="GD83" s="36"/>
      <c r="GE83" s="36"/>
      <c r="GF83" s="36"/>
      <c r="GG83" s="36"/>
      <c r="GH83" s="36"/>
      <c r="GI83" s="36"/>
      <c r="GJ83" s="36"/>
      <c r="GK83" s="36"/>
      <c r="GL83" s="36"/>
      <c r="GM83" s="36"/>
      <c r="GN83" s="36"/>
      <c r="GO83" s="36"/>
      <c r="GP83" s="36"/>
      <c r="GQ83" s="36"/>
      <c r="GR83" s="36"/>
      <c r="GS83" s="36"/>
      <c r="GT83" s="36"/>
      <c r="GU83" s="36"/>
      <c r="GV83" s="36"/>
      <c r="GW83" s="36"/>
      <c r="GX83" s="36"/>
      <c r="GY83" s="36"/>
      <c r="GZ83" s="36"/>
      <c r="HA83" s="36"/>
      <c r="HB83" s="36"/>
      <c r="HC83" s="36"/>
      <c r="HD83" s="36"/>
      <c r="HE83" s="36"/>
      <c r="HF83" s="36"/>
      <c r="HG83" s="36"/>
      <c r="HH83" s="36"/>
      <c r="HI83" s="36"/>
      <c r="HJ83" s="36"/>
      <c r="HK83" s="36"/>
      <c r="HL83" s="36"/>
      <c r="HM83" s="36"/>
      <c r="HN83" s="36"/>
      <c r="HO83" s="36"/>
      <c r="HP83" s="36"/>
      <c r="HQ83" s="36"/>
      <c r="HR83" s="36"/>
      <c r="HS83" s="36"/>
      <c r="HT83" s="36"/>
      <c r="HU83" s="36"/>
      <c r="HV83" s="36"/>
      <c r="HW83" s="36"/>
      <c r="HX83" s="36"/>
      <c r="HY83" s="36"/>
      <c r="HZ83" s="36"/>
      <c r="IA83" s="36"/>
      <c r="IB83" s="36"/>
      <c r="IC83" s="36"/>
      <c r="ID83" s="36"/>
      <c r="IE83" s="36"/>
      <c r="IF83" s="36"/>
      <c r="IG83" s="36"/>
      <c r="IH83" s="36"/>
      <c r="II83" s="36"/>
      <c r="IJ83" s="36"/>
      <c r="IK83" s="36"/>
      <c r="IL83" s="36"/>
      <c r="IM83" s="36"/>
      <c r="IN83" s="36"/>
      <c r="IO83" s="36"/>
      <c r="IP83" s="36"/>
      <c r="IQ83" s="36"/>
      <c r="IR83" s="36"/>
      <c r="IS83" s="36"/>
      <c r="IT83" s="36"/>
      <c r="IU83" s="36"/>
      <c r="IV83" s="36"/>
      <c r="IW83" s="36"/>
      <c r="IX83" s="36"/>
      <c r="IY83" s="36"/>
      <c r="IZ83" s="36"/>
      <c r="JA83" s="36"/>
      <c r="JB83" s="36"/>
      <c r="JC83" s="36"/>
      <c r="JD83" s="36"/>
      <c r="JE83" s="36"/>
      <c r="JF83" s="36"/>
      <c r="JG83" s="36"/>
      <c r="JH83" s="36"/>
      <c r="JI83" s="36"/>
      <c r="JJ83" s="36"/>
      <c r="JK83" s="36"/>
      <c r="JL83" s="36"/>
      <c r="JM83" s="36"/>
      <c r="JN83" s="36"/>
      <c r="JO83" s="36"/>
      <c r="JP83" s="36"/>
      <c r="JQ83" s="36"/>
      <c r="JR83" s="36"/>
      <c r="JS83" s="36"/>
      <c r="JT83" s="36"/>
      <c r="JU83" s="36"/>
      <c r="JV83" s="36"/>
      <c r="JW83" s="36"/>
      <c r="JX83" s="36"/>
      <c r="JY83" s="36"/>
      <c r="JZ83" s="36"/>
      <c r="KA83" s="36"/>
      <c r="KB83" s="36"/>
      <c r="KC83" s="36"/>
      <c r="KD83" s="36"/>
      <c r="KE83" s="36"/>
      <c r="KF83" s="36"/>
      <c r="KG83" s="36"/>
      <c r="KH83" s="36"/>
      <c r="KI83" s="36"/>
      <c r="KJ83" s="36"/>
      <c r="KK83" s="36"/>
      <c r="KL83" s="36"/>
      <c r="KM83" s="36"/>
      <c r="KN83" s="36"/>
      <c r="KO83" s="36"/>
      <c r="KP83" s="36"/>
      <c r="KQ83" s="36"/>
      <c r="KR83" s="36"/>
      <c r="KS83" s="36"/>
      <c r="KT83" s="36"/>
      <c r="KU83" s="36"/>
      <c r="KV83" s="36"/>
      <c r="KW83" s="36"/>
      <c r="KX83" s="36"/>
      <c r="KY83" s="36"/>
      <c r="KZ83" s="36"/>
      <c r="LA83" s="36"/>
      <c r="LB83" s="36"/>
      <c r="LC83" s="36"/>
      <c r="LD83" s="36"/>
      <c r="LE83" s="36"/>
      <c r="LF83" s="36"/>
      <c r="LG83" s="36"/>
      <c r="LH83" s="36"/>
      <c r="LI83" s="36"/>
      <c r="LJ83" s="36"/>
      <c r="LK83" s="36"/>
      <c r="LL83" s="36"/>
      <c r="LM83" s="36"/>
      <c r="LN83" s="36"/>
      <c r="LO83" s="36"/>
      <c r="LP83" s="36"/>
      <c r="LQ83" s="36"/>
      <c r="LR83" s="36"/>
      <c r="LS83" s="36"/>
      <c r="LT83" s="36"/>
      <c r="LU83" s="36"/>
      <c r="LV83" s="36"/>
      <c r="LW83" s="36"/>
      <c r="LX83" s="36"/>
      <c r="LY83" s="36"/>
      <c r="LZ83" s="36"/>
      <c r="MA83" s="36"/>
      <c r="MB83" s="36"/>
      <c r="MC83" s="36"/>
      <c r="MD83" s="36"/>
      <c r="ME83" s="36"/>
      <c r="MF83" s="36"/>
      <c r="MG83" s="36"/>
      <c r="MH83" s="36"/>
      <c r="MI83" s="36"/>
      <c r="MJ83" s="36"/>
      <c r="MK83" s="36"/>
      <c r="ML83" s="36"/>
      <c r="MM83" s="36"/>
      <c r="MN83" s="36"/>
      <c r="MO83" s="36"/>
      <c r="MP83" s="36"/>
      <c r="MQ83" s="36"/>
      <c r="MR83" s="36"/>
      <c r="MS83" s="36"/>
      <c r="MT83" s="36"/>
      <c r="MU83" s="36"/>
      <c r="MV83" s="36"/>
      <c r="MW83" s="36"/>
      <c r="MX83" s="36"/>
      <c r="MY83" s="36"/>
      <c r="MZ83" s="36"/>
      <c r="NA83" s="36"/>
      <c r="NB83" s="36"/>
      <c r="NC83" s="36"/>
      <c r="ND83" s="36"/>
      <c r="NE83" s="36"/>
      <c r="NF83" s="36"/>
      <c r="NG83" s="36"/>
    </row>
    <row r="84" spans="1:371" x14ac:dyDescent="0.25">
      <c r="A84" s="48" t="str">
        <f t="shared" si="376"/>
        <v/>
      </c>
      <c r="B84" s="49" t="str">
        <f>IFERROR(VLOOKUP(C84,Paramètres!A:E,4,0),"")</f>
        <v/>
      </c>
      <c r="C84" s="50" t="str">
        <f>IF(Paramètres!A74="","",Paramètres!A74)</f>
        <v/>
      </c>
      <c r="D84" s="36"/>
      <c r="E84" s="36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6"/>
      <c r="AD84" s="36"/>
      <c r="AE84" s="36"/>
      <c r="AF84" s="36"/>
      <c r="AG84" s="36"/>
      <c r="AH84" s="36"/>
      <c r="AI84" s="36"/>
      <c r="AJ84" s="36"/>
      <c r="AK84" s="36"/>
      <c r="AL84" s="36"/>
      <c r="AM84" s="36"/>
      <c r="AN84" s="36"/>
      <c r="AO84" s="36"/>
      <c r="AP84" s="36"/>
      <c r="AQ84" s="36"/>
      <c r="AR84" s="36"/>
      <c r="AS84" s="36"/>
      <c r="AT84" s="36"/>
      <c r="AU84" s="36"/>
      <c r="AV84" s="36"/>
      <c r="AW84" s="36"/>
      <c r="AX84" s="36"/>
      <c r="AY84" s="36"/>
      <c r="AZ84" s="36"/>
      <c r="BA84" s="36"/>
      <c r="BB84" s="36"/>
      <c r="BC84" s="36"/>
      <c r="BD84" s="36"/>
      <c r="BE84" s="36"/>
      <c r="BF84" s="36"/>
      <c r="BG84" s="36"/>
      <c r="BH84" s="36"/>
      <c r="BI84" s="36"/>
      <c r="BJ84" s="36"/>
      <c r="BK84" s="36"/>
      <c r="BL84" s="36"/>
      <c r="BM84" s="36"/>
      <c r="BN84" s="36"/>
      <c r="BO84" s="36"/>
      <c r="BP84" s="36"/>
      <c r="BQ84" s="36"/>
      <c r="BR84" s="36"/>
      <c r="BS84" s="36"/>
      <c r="BT84" s="36"/>
      <c r="BU84" s="36"/>
      <c r="BV84" s="36"/>
      <c r="BW84" s="36"/>
      <c r="BX84" s="36"/>
      <c r="BY84" s="36"/>
      <c r="BZ84" s="36"/>
      <c r="CA84" s="36"/>
      <c r="CB84" s="36"/>
      <c r="CC84" s="36"/>
      <c r="CD84" s="36"/>
      <c r="CE84" s="36"/>
      <c r="CF84" s="36"/>
      <c r="CG84" s="36"/>
      <c r="CH84" s="36"/>
      <c r="CI84" s="36"/>
      <c r="CJ84" s="36"/>
      <c r="CK84" s="36"/>
      <c r="CL84" s="36"/>
      <c r="CM84" s="36"/>
      <c r="CN84" s="36"/>
      <c r="CO84" s="36"/>
      <c r="CP84" s="36"/>
      <c r="CQ84" s="36"/>
      <c r="CR84" s="36"/>
      <c r="CS84" s="36"/>
      <c r="CT84" s="36"/>
      <c r="CU84" s="36"/>
      <c r="CV84" s="36"/>
      <c r="CW84" s="36"/>
      <c r="CX84" s="36"/>
      <c r="CY84" s="36"/>
      <c r="CZ84" s="36"/>
      <c r="DA84" s="36"/>
      <c r="DB84" s="36"/>
      <c r="DC84" s="36"/>
      <c r="DD84" s="36"/>
      <c r="DE84" s="36"/>
      <c r="DF84" s="36"/>
      <c r="DG84" s="36"/>
      <c r="DH84" s="36"/>
      <c r="DI84" s="36"/>
      <c r="DJ84" s="36"/>
      <c r="DK84" s="36"/>
      <c r="DL84" s="36"/>
      <c r="DM84" s="36"/>
      <c r="DN84" s="36"/>
      <c r="DO84" s="36"/>
      <c r="DP84" s="36"/>
      <c r="DQ84" s="36"/>
      <c r="DR84" s="36"/>
      <c r="DS84" s="36"/>
      <c r="DT84" s="36"/>
      <c r="DU84" s="36"/>
      <c r="DV84" s="36"/>
      <c r="DW84" s="36"/>
      <c r="DX84" s="36"/>
      <c r="DY84" s="36"/>
      <c r="DZ84" s="36"/>
      <c r="EA84" s="36"/>
      <c r="EB84" s="36"/>
      <c r="EC84" s="36"/>
      <c r="ED84" s="36"/>
      <c r="EE84" s="36"/>
      <c r="EF84" s="36"/>
      <c r="EG84" s="36"/>
      <c r="EH84" s="36"/>
      <c r="EI84" s="36"/>
      <c r="EJ84" s="36"/>
      <c r="EK84" s="36"/>
      <c r="EL84" s="36"/>
      <c r="EM84" s="36"/>
      <c r="EN84" s="36"/>
      <c r="EO84" s="36"/>
      <c r="EP84" s="36"/>
      <c r="EQ84" s="36"/>
      <c r="ER84" s="36"/>
      <c r="ES84" s="36"/>
      <c r="ET84" s="36"/>
      <c r="EU84" s="36"/>
      <c r="EV84" s="36"/>
      <c r="EW84" s="36"/>
      <c r="EX84" s="36"/>
      <c r="EY84" s="36"/>
      <c r="EZ84" s="36"/>
      <c r="FA84" s="36"/>
      <c r="FB84" s="36"/>
      <c r="FC84" s="36"/>
      <c r="FD84" s="36"/>
      <c r="FE84" s="36"/>
      <c r="FF84" s="36"/>
      <c r="FG84" s="36"/>
      <c r="FH84" s="36"/>
      <c r="FI84" s="36"/>
      <c r="FJ84" s="36"/>
      <c r="FK84" s="36"/>
      <c r="FL84" s="36"/>
      <c r="FM84" s="36"/>
      <c r="FN84" s="36"/>
      <c r="FO84" s="36"/>
      <c r="FP84" s="36"/>
      <c r="FQ84" s="36"/>
      <c r="FR84" s="36"/>
      <c r="FS84" s="36"/>
      <c r="FT84" s="36"/>
      <c r="FU84" s="36"/>
      <c r="FV84" s="36"/>
      <c r="FW84" s="36"/>
      <c r="FX84" s="36"/>
      <c r="FY84" s="36"/>
      <c r="FZ84" s="36"/>
      <c r="GA84" s="36"/>
      <c r="GB84" s="36"/>
      <c r="GC84" s="36"/>
      <c r="GD84" s="36"/>
      <c r="GE84" s="36"/>
      <c r="GF84" s="36"/>
      <c r="GG84" s="36"/>
      <c r="GH84" s="36"/>
      <c r="GI84" s="36"/>
      <c r="GJ84" s="36"/>
      <c r="GK84" s="36"/>
      <c r="GL84" s="36"/>
      <c r="GM84" s="36"/>
      <c r="GN84" s="36"/>
      <c r="GO84" s="36"/>
      <c r="GP84" s="36"/>
      <c r="GQ84" s="36"/>
      <c r="GR84" s="36"/>
      <c r="GS84" s="36"/>
      <c r="GT84" s="36"/>
      <c r="GU84" s="36"/>
      <c r="GV84" s="36"/>
      <c r="GW84" s="36"/>
      <c r="GX84" s="36"/>
      <c r="GY84" s="36"/>
      <c r="GZ84" s="36"/>
      <c r="HA84" s="36"/>
      <c r="HB84" s="36"/>
      <c r="HC84" s="36"/>
      <c r="HD84" s="36"/>
      <c r="HE84" s="36"/>
      <c r="HF84" s="36"/>
      <c r="HG84" s="36"/>
      <c r="HH84" s="36"/>
      <c r="HI84" s="36"/>
      <c r="HJ84" s="36"/>
      <c r="HK84" s="36"/>
      <c r="HL84" s="36"/>
      <c r="HM84" s="36"/>
      <c r="HN84" s="36"/>
      <c r="HO84" s="36"/>
      <c r="HP84" s="36"/>
      <c r="HQ84" s="36"/>
      <c r="HR84" s="36"/>
      <c r="HS84" s="36"/>
      <c r="HT84" s="36"/>
      <c r="HU84" s="36"/>
      <c r="HV84" s="36"/>
      <c r="HW84" s="36"/>
      <c r="HX84" s="36"/>
      <c r="HY84" s="36"/>
      <c r="HZ84" s="36"/>
      <c r="IA84" s="36"/>
      <c r="IB84" s="36"/>
      <c r="IC84" s="36"/>
      <c r="ID84" s="36"/>
      <c r="IE84" s="36"/>
      <c r="IF84" s="36"/>
      <c r="IG84" s="36"/>
      <c r="IH84" s="36"/>
      <c r="II84" s="36"/>
      <c r="IJ84" s="36"/>
      <c r="IK84" s="36"/>
      <c r="IL84" s="36"/>
      <c r="IM84" s="36"/>
      <c r="IN84" s="36"/>
      <c r="IO84" s="36"/>
      <c r="IP84" s="36"/>
      <c r="IQ84" s="36"/>
      <c r="IR84" s="36"/>
      <c r="IS84" s="36"/>
      <c r="IT84" s="36"/>
      <c r="IU84" s="36"/>
      <c r="IV84" s="36"/>
      <c r="IW84" s="36"/>
      <c r="IX84" s="36"/>
      <c r="IY84" s="36"/>
      <c r="IZ84" s="36"/>
      <c r="JA84" s="36"/>
      <c r="JB84" s="36"/>
      <c r="JC84" s="36"/>
      <c r="JD84" s="36"/>
      <c r="JE84" s="36"/>
      <c r="JF84" s="36"/>
      <c r="JG84" s="36"/>
      <c r="JH84" s="36"/>
      <c r="JI84" s="36"/>
      <c r="JJ84" s="36"/>
      <c r="JK84" s="36"/>
      <c r="JL84" s="36"/>
      <c r="JM84" s="36"/>
      <c r="JN84" s="36"/>
      <c r="JO84" s="36"/>
      <c r="JP84" s="36"/>
      <c r="JQ84" s="36"/>
      <c r="JR84" s="36"/>
      <c r="JS84" s="36"/>
      <c r="JT84" s="36"/>
      <c r="JU84" s="36"/>
      <c r="JV84" s="36"/>
      <c r="JW84" s="36"/>
      <c r="JX84" s="36"/>
      <c r="JY84" s="36"/>
      <c r="JZ84" s="36"/>
      <c r="KA84" s="36"/>
      <c r="KB84" s="36"/>
      <c r="KC84" s="36"/>
      <c r="KD84" s="36"/>
      <c r="KE84" s="36"/>
      <c r="KF84" s="36"/>
      <c r="KG84" s="36"/>
      <c r="KH84" s="36"/>
      <c r="KI84" s="36"/>
      <c r="KJ84" s="36"/>
      <c r="KK84" s="36"/>
      <c r="KL84" s="36"/>
      <c r="KM84" s="36"/>
      <c r="KN84" s="36"/>
      <c r="KO84" s="36"/>
      <c r="KP84" s="36"/>
      <c r="KQ84" s="36"/>
      <c r="KR84" s="36"/>
      <c r="KS84" s="36"/>
      <c r="KT84" s="36"/>
      <c r="KU84" s="36"/>
      <c r="KV84" s="36"/>
      <c r="KW84" s="36"/>
      <c r="KX84" s="36"/>
      <c r="KY84" s="36"/>
      <c r="KZ84" s="36"/>
      <c r="LA84" s="36"/>
      <c r="LB84" s="36"/>
      <c r="LC84" s="36"/>
      <c r="LD84" s="36"/>
      <c r="LE84" s="36"/>
      <c r="LF84" s="36"/>
      <c r="LG84" s="36"/>
      <c r="LH84" s="36"/>
      <c r="LI84" s="36"/>
      <c r="LJ84" s="36"/>
      <c r="LK84" s="36"/>
      <c r="LL84" s="36"/>
      <c r="LM84" s="36"/>
      <c r="LN84" s="36"/>
      <c r="LO84" s="36"/>
      <c r="LP84" s="36"/>
      <c r="LQ84" s="36"/>
      <c r="LR84" s="36"/>
      <c r="LS84" s="36"/>
      <c r="LT84" s="36"/>
      <c r="LU84" s="36"/>
      <c r="LV84" s="36"/>
      <c r="LW84" s="36"/>
      <c r="LX84" s="36"/>
      <c r="LY84" s="36"/>
      <c r="LZ84" s="36"/>
      <c r="MA84" s="36"/>
      <c r="MB84" s="36"/>
      <c r="MC84" s="36"/>
      <c r="MD84" s="36"/>
      <c r="ME84" s="36"/>
      <c r="MF84" s="36"/>
      <c r="MG84" s="36"/>
      <c r="MH84" s="36"/>
      <c r="MI84" s="36"/>
      <c r="MJ84" s="36"/>
      <c r="MK84" s="36"/>
      <c r="ML84" s="36"/>
      <c r="MM84" s="36"/>
      <c r="MN84" s="36"/>
      <c r="MO84" s="36"/>
      <c r="MP84" s="36"/>
      <c r="MQ84" s="36"/>
      <c r="MR84" s="36"/>
      <c r="MS84" s="36"/>
      <c r="MT84" s="36"/>
      <c r="MU84" s="36"/>
      <c r="MV84" s="36"/>
      <c r="MW84" s="36"/>
      <c r="MX84" s="36"/>
      <c r="MY84" s="36"/>
      <c r="MZ84" s="36"/>
      <c r="NA84" s="36"/>
      <c r="NB84" s="36"/>
      <c r="NC84" s="36"/>
      <c r="ND84" s="36"/>
      <c r="NE84" s="36"/>
      <c r="NF84" s="36"/>
      <c r="NG84" s="36"/>
    </row>
    <row r="85" spans="1:371" x14ac:dyDescent="0.25">
      <c r="A85" s="48" t="str">
        <f t="shared" si="376"/>
        <v/>
      </c>
      <c r="B85" s="49" t="str">
        <f>IFERROR(VLOOKUP(C85,Paramètres!A:E,4,0),"")</f>
        <v/>
      </c>
      <c r="C85" s="50" t="str">
        <f>IF(Paramètres!A75="","",Paramètres!A75)</f>
        <v/>
      </c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36"/>
      <c r="AH85" s="36"/>
      <c r="AI85" s="36"/>
      <c r="AJ85" s="36"/>
      <c r="AK85" s="36"/>
      <c r="AL85" s="36"/>
      <c r="AM85" s="36"/>
      <c r="AN85" s="36"/>
      <c r="AO85" s="36"/>
      <c r="AP85" s="36"/>
      <c r="AQ85" s="36"/>
      <c r="AR85" s="36"/>
      <c r="AS85" s="36"/>
      <c r="AT85" s="36"/>
      <c r="AU85" s="36"/>
      <c r="AV85" s="36"/>
      <c r="AW85" s="36"/>
      <c r="AX85" s="36"/>
      <c r="AY85" s="36"/>
      <c r="AZ85" s="36"/>
      <c r="BA85" s="36"/>
      <c r="BB85" s="36"/>
      <c r="BC85" s="36"/>
      <c r="BD85" s="36"/>
      <c r="BE85" s="36"/>
      <c r="BF85" s="36"/>
      <c r="BG85" s="36"/>
      <c r="BH85" s="36"/>
      <c r="BI85" s="36"/>
      <c r="BJ85" s="36"/>
      <c r="BK85" s="36"/>
      <c r="BL85" s="36"/>
      <c r="BM85" s="36"/>
      <c r="BN85" s="36"/>
      <c r="BO85" s="36"/>
      <c r="BP85" s="36"/>
      <c r="BQ85" s="36"/>
      <c r="BR85" s="36"/>
      <c r="BS85" s="36"/>
      <c r="BT85" s="36"/>
      <c r="BU85" s="36"/>
      <c r="BV85" s="36"/>
      <c r="BW85" s="36"/>
      <c r="BX85" s="36"/>
      <c r="BY85" s="36"/>
      <c r="BZ85" s="36"/>
      <c r="CA85" s="36"/>
      <c r="CB85" s="36"/>
      <c r="CC85" s="36"/>
      <c r="CD85" s="36"/>
      <c r="CE85" s="36"/>
      <c r="CF85" s="36"/>
      <c r="CG85" s="36"/>
      <c r="CH85" s="36"/>
      <c r="CI85" s="36"/>
      <c r="CJ85" s="36"/>
      <c r="CK85" s="36"/>
      <c r="CL85" s="36"/>
      <c r="CM85" s="36"/>
      <c r="CN85" s="36"/>
      <c r="CO85" s="36"/>
      <c r="CP85" s="36"/>
      <c r="CQ85" s="36"/>
      <c r="CR85" s="36"/>
      <c r="CS85" s="36"/>
      <c r="CT85" s="36"/>
      <c r="CU85" s="36"/>
      <c r="CV85" s="36"/>
      <c r="CW85" s="36"/>
      <c r="CX85" s="36"/>
      <c r="CY85" s="36"/>
      <c r="CZ85" s="36"/>
      <c r="DA85" s="36"/>
      <c r="DB85" s="36"/>
      <c r="DC85" s="36"/>
      <c r="DD85" s="36"/>
      <c r="DE85" s="36"/>
      <c r="DF85" s="36"/>
      <c r="DG85" s="36"/>
      <c r="DH85" s="36"/>
      <c r="DI85" s="36"/>
      <c r="DJ85" s="36"/>
      <c r="DK85" s="36"/>
      <c r="DL85" s="36"/>
      <c r="DM85" s="36"/>
      <c r="DN85" s="36"/>
      <c r="DO85" s="36"/>
      <c r="DP85" s="36"/>
      <c r="DQ85" s="36"/>
      <c r="DR85" s="36"/>
      <c r="DS85" s="36"/>
      <c r="DT85" s="36"/>
      <c r="DU85" s="36"/>
      <c r="DV85" s="36"/>
      <c r="DW85" s="36"/>
      <c r="DX85" s="36"/>
      <c r="DY85" s="36"/>
      <c r="DZ85" s="36"/>
      <c r="EA85" s="36"/>
      <c r="EB85" s="36"/>
      <c r="EC85" s="36"/>
      <c r="ED85" s="36"/>
      <c r="EE85" s="36"/>
      <c r="EF85" s="36"/>
      <c r="EG85" s="36"/>
      <c r="EH85" s="36"/>
      <c r="EI85" s="36"/>
      <c r="EJ85" s="36"/>
      <c r="EK85" s="36"/>
      <c r="EL85" s="36"/>
      <c r="EM85" s="36"/>
      <c r="EN85" s="36"/>
      <c r="EO85" s="36"/>
      <c r="EP85" s="36"/>
      <c r="EQ85" s="36"/>
      <c r="ER85" s="36"/>
      <c r="ES85" s="36"/>
      <c r="ET85" s="36"/>
      <c r="EU85" s="36"/>
      <c r="EV85" s="36"/>
      <c r="EW85" s="36"/>
      <c r="EX85" s="36"/>
      <c r="EY85" s="36"/>
      <c r="EZ85" s="36"/>
      <c r="FA85" s="36"/>
      <c r="FB85" s="36"/>
      <c r="FC85" s="36"/>
      <c r="FD85" s="36"/>
      <c r="FE85" s="36"/>
      <c r="FF85" s="36"/>
      <c r="FG85" s="36"/>
      <c r="FH85" s="36"/>
      <c r="FI85" s="36"/>
      <c r="FJ85" s="36"/>
      <c r="FK85" s="36"/>
      <c r="FL85" s="36"/>
      <c r="FM85" s="36"/>
      <c r="FN85" s="36"/>
      <c r="FO85" s="36"/>
      <c r="FP85" s="36"/>
      <c r="FQ85" s="36"/>
      <c r="FR85" s="36"/>
      <c r="FS85" s="36"/>
      <c r="FT85" s="36"/>
      <c r="FU85" s="36"/>
      <c r="FV85" s="36"/>
      <c r="FW85" s="36"/>
      <c r="FX85" s="36"/>
      <c r="FY85" s="36"/>
      <c r="FZ85" s="36"/>
      <c r="GA85" s="36"/>
      <c r="GB85" s="36"/>
      <c r="GC85" s="36"/>
      <c r="GD85" s="36"/>
      <c r="GE85" s="36"/>
      <c r="GF85" s="36"/>
      <c r="GG85" s="36"/>
      <c r="GH85" s="36"/>
      <c r="GI85" s="36"/>
      <c r="GJ85" s="36"/>
      <c r="GK85" s="36"/>
      <c r="GL85" s="36"/>
      <c r="GM85" s="36"/>
      <c r="GN85" s="36"/>
      <c r="GO85" s="36"/>
      <c r="GP85" s="36"/>
      <c r="GQ85" s="36"/>
      <c r="GR85" s="36"/>
      <c r="GS85" s="36"/>
      <c r="GT85" s="36"/>
      <c r="GU85" s="36"/>
      <c r="GV85" s="36"/>
      <c r="GW85" s="36"/>
      <c r="GX85" s="36"/>
      <c r="GY85" s="36"/>
      <c r="GZ85" s="36"/>
      <c r="HA85" s="36"/>
      <c r="HB85" s="36"/>
      <c r="HC85" s="36"/>
      <c r="HD85" s="36"/>
      <c r="HE85" s="36"/>
      <c r="HF85" s="36"/>
      <c r="HG85" s="36"/>
      <c r="HH85" s="36"/>
      <c r="HI85" s="36"/>
      <c r="HJ85" s="36"/>
      <c r="HK85" s="36"/>
      <c r="HL85" s="36"/>
      <c r="HM85" s="36"/>
      <c r="HN85" s="36"/>
      <c r="HO85" s="36"/>
      <c r="HP85" s="36"/>
      <c r="HQ85" s="36"/>
      <c r="HR85" s="36"/>
      <c r="HS85" s="36"/>
      <c r="HT85" s="36"/>
      <c r="HU85" s="36"/>
      <c r="HV85" s="36"/>
      <c r="HW85" s="36"/>
      <c r="HX85" s="36"/>
      <c r="HY85" s="36"/>
      <c r="HZ85" s="36"/>
      <c r="IA85" s="36"/>
      <c r="IB85" s="36"/>
      <c r="IC85" s="36"/>
      <c r="ID85" s="36"/>
      <c r="IE85" s="36"/>
      <c r="IF85" s="36"/>
      <c r="IG85" s="36"/>
      <c r="IH85" s="36"/>
      <c r="II85" s="36"/>
      <c r="IJ85" s="36"/>
      <c r="IK85" s="36"/>
      <c r="IL85" s="36"/>
      <c r="IM85" s="36"/>
      <c r="IN85" s="36"/>
      <c r="IO85" s="36"/>
      <c r="IP85" s="36"/>
      <c r="IQ85" s="36"/>
      <c r="IR85" s="36"/>
      <c r="IS85" s="36"/>
      <c r="IT85" s="36"/>
      <c r="IU85" s="36"/>
      <c r="IV85" s="36"/>
      <c r="IW85" s="36"/>
      <c r="IX85" s="36"/>
      <c r="IY85" s="36"/>
      <c r="IZ85" s="36"/>
      <c r="JA85" s="36"/>
      <c r="JB85" s="36"/>
      <c r="JC85" s="36"/>
      <c r="JD85" s="36"/>
      <c r="JE85" s="36"/>
      <c r="JF85" s="36"/>
      <c r="JG85" s="36"/>
      <c r="JH85" s="36"/>
      <c r="JI85" s="36"/>
      <c r="JJ85" s="36"/>
      <c r="JK85" s="36"/>
      <c r="JL85" s="36"/>
      <c r="JM85" s="36"/>
      <c r="JN85" s="36"/>
      <c r="JO85" s="36"/>
      <c r="JP85" s="36"/>
      <c r="JQ85" s="36"/>
      <c r="JR85" s="36"/>
      <c r="JS85" s="36"/>
      <c r="JT85" s="36"/>
      <c r="JU85" s="36"/>
      <c r="JV85" s="36"/>
      <c r="JW85" s="36"/>
      <c r="JX85" s="36"/>
      <c r="JY85" s="36"/>
      <c r="JZ85" s="36"/>
      <c r="KA85" s="36"/>
      <c r="KB85" s="36"/>
      <c r="KC85" s="36"/>
      <c r="KD85" s="36"/>
      <c r="KE85" s="36"/>
      <c r="KF85" s="36"/>
      <c r="KG85" s="36"/>
      <c r="KH85" s="36"/>
      <c r="KI85" s="36"/>
      <c r="KJ85" s="36"/>
      <c r="KK85" s="36"/>
      <c r="KL85" s="36"/>
      <c r="KM85" s="36"/>
      <c r="KN85" s="36"/>
      <c r="KO85" s="36"/>
      <c r="KP85" s="36"/>
      <c r="KQ85" s="36"/>
      <c r="KR85" s="36"/>
      <c r="KS85" s="36"/>
      <c r="KT85" s="36"/>
      <c r="KU85" s="36"/>
      <c r="KV85" s="36"/>
      <c r="KW85" s="36"/>
      <c r="KX85" s="36"/>
      <c r="KY85" s="36"/>
      <c r="KZ85" s="36"/>
      <c r="LA85" s="36"/>
      <c r="LB85" s="36"/>
      <c r="LC85" s="36"/>
      <c r="LD85" s="36"/>
      <c r="LE85" s="36"/>
      <c r="LF85" s="36"/>
      <c r="LG85" s="36"/>
      <c r="LH85" s="36"/>
      <c r="LI85" s="36"/>
      <c r="LJ85" s="36"/>
      <c r="LK85" s="36"/>
      <c r="LL85" s="36"/>
      <c r="LM85" s="36"/>
      <c r="LN85" s="36"/>
      <c r="LO85" s="36"/>
      <c r="LP85" s="36"/>
      <c r="LQ85" s="36"/>
      <c r="LR85" s="36"/>
      <c r="LS85" s="36"/>
      <c r="LT85" s="36"/>
      <c r="LU85" s="36"/>
      <c r="LV85" s="36"/>
      <c r="LW85" s="36"/>
      <c r="LX85" s="36"/>
      <c r="LY85" s="36"/>
      <c r="LZ85" s="36"/>
      <c r="MA85" s="36"/>
      <c r="MB85" s="36"/>
      <c r="MC85" s="36"/>
      <c r="MD85" s="36"/>
      <c r="ME85" s="36"/>
      <c r="MF85" s="36"/>
      <c r="MG85" s="36"/>
      <c r="MH85" s="36"/>
      <c r="MI85" s="36"/>
      <c r="MJ85" s="36"/>
      <c r="MK85" s="36"/>
      <c r="ML85" s="36"/>
      <c r="MM85" s="36"/>
      <c r="MN85" s="36"/>
      <c r="MO85" s="36"/>
      <c r="MP85" s="36"/>
      <c r="MQ85" s="36"/>
      <c r="MR85" s="36"/>
      <c r="MS85" s="36"/>
      <c r="MT85" s="36"/>
      <c r="MU85" s="36"/>
      <c r="MV85" s="36"/>
      <c r="MW85" s="36"/>
      <c r="MX85" s="36"/>
      <c r="MY85" s="36"/>
      <c r="MZ85" s="36"/>
      <c r="NA85" s="36"/>
      <c r="NB85" s="36"/>
      <c r="NC85" s="36"/>
      <c r="ND85" s="36"/>
      <c r="NE85" s="36"/>
      <c r="NF85" s="36"/>
      <c r="NG85" s="36"/>
    </row>
    <row r="86" spans="1:371" x14ac:dyDescent="0.25">
      <c r="A86" s="48" t="str">
        <f t="shared" si="376"/>
        <v/>
      </c>
      <c r="B86" s="49" t="str">
        <f>IFERROR(VLOOKUP(C86,Paramètres!A:E,4,0),"")</f>
        <v/>
      </c>
      <c r="C86" s="50" t="str">
        <f>IF(Paramètres!A76="","",Paramètres!A76)</f>
        <v/>
      </c>
      <c r="D86" s="36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6"/>
      <c r="W86" s="36"/>
      <c r="X86" s="36"/>
      <c r="Y86" s="36"/>
      <c r="Z86" s="36"/>
      <c r="AA86" s="36"/>
      <c r="AB86" s="36"/>
      <c r="AC86" s="36"/>
      <c r="AD86" s="36"/>
      <c r="AE86" s="36"/>
      <c r="AF86" s="36"/>
      <c r="AG86" s="36"/>
      <c r="AH86" s="36"/>
      <c r="AI86" s="36"/>
      <c r="AJ86" s="36"/>
      <c r="AK86" s="36"/>
      <c r="AL86" s="36"/>
      <c r="AM86" s="36"/>
      <c r="AN86" s="36"/>
      <c r="AO86" s="36"/>
      <c r="AP86" s="36"/>
      <c r="AQ86" s="36"/>
      <c r="AR86" s="36"/>
      <c r="AS86" s="36"/>
      <c r="AT86" s="36"/>
      <c r="AU86" s="36"/>
      <c r="AV86" s="36"/>
      <c r="AW86" s="36"/>
      <c r="AX86" s="36"/>
      <c r="AY86" s="36"/>
      <c r="AZ86" s="36"/>
      <c r="BA86" s="36"/>
      <c r="BB86" s="36"/>
      <c r="BC86" s="36"/>
      <c r="BD86" s="36"/>
      <c r="BE86" s="36"/>
      <c r="BF86" s="36"/>
      <c r="BG86" s="36"/>
      <c r="BH86" s="36"/>
      <c r="BI86" s="36"/>
      <c r="BJ86" s="36"/>
      <c r="BK86" s="36"/>
      <c r="BL86" s="36"/>
      <c r="BM86" s="36"/>
      <c r="BN86" s="36"/>
      <c r="BO86" s="36"/>
      <c r="BP86" s="36"/>
      <c r="BQ86" s="36"/>
      <c r="BR86" s="36"/>
      <c r="BS86" s="36"/>
      <c r="BT86" s="36"/>
      <c r="BU86" s="36"/>
      <c r="BV86" s="36"/>
      <c r="BW86" s="36"/>
      <c r="BX86" s="36"/>
      <c r="BY86" s="36"/>
      <c r="BZ86" s="36"/>
      <c r="CA86" s="36"/>
      <c r="CB86" s="36"/>
      <c r="CC86" s="36"/>
      <c r="CD86" s="36"/>
      <c r="CE86" s="36"/>
      <c r="CF86" s="36"/>
      <c r="CG86" s="36"/>
      <c r="CH86" s="36"/>
      <c r="CI86" s="36"/>
      <c r="CJ86" s="36"/>
      <c r="CK86" s="36"/>
      <c r="CL86" s="36"/>
      <c r="CM86" s="36"/>
      <c r="CN86" s="36"/>
      <c r="CO86" s="36"/>
      <c r="CP86" s="36"/>
      <c r="CQ86" s="36"/>
      <c r="CR86" s="36"/>
      <c r="CS86" s="36"/>
      <c r="CT86" s="36"/>
      <c r="CU86" s="36"/>
      <c r="CV86" s="36"/>
      <c r="CW86" s="36"/>
      <c r="CX86" s="36"/>
      <c r="CY86" s="36"/>
      <c r="CZ86" s="36"/>
      <c r="DA86" s="36"/>
      <c r="DB86" s="36"/>
      <c r="DC86" s="36"/>
      <c r="DD86" s="36"/>
      <c r="DE86" s="36"/>
      <c r="DF86" s="36"/>
      <c r="DG86" s="36"/>
      <c r="DH86" s="36"/>
      <c r="DI86" s="36"/>
      <c r="DJ86" s="36"/>
      <c r="DK86" s="36"/>
      <c r="DL86" s="36"/>
      <c r="DM86" s="36"/>
      <c r="DN86" s="36"/>
      <c r="DO86" s="36"/>
      <c r="DP86" s="36"/>
      <c r="DQ86" s="36"/>
      <c r="DR86" s="36"/>
      <c r="DS86" s="36"/>
      <c r="DT86" s="36"/>
      <c r="DU86" s="36"/>
      <c r="DV86" s="36"/>
      <c r="DW86" s="36"/>
      <c r="DX86" s="36"/>
      <c r="DY86" s="36"/>
      <c r="DZ86" s="36"/>
      <c r="EA86" s="36"/>
      <c r="EB86" s="36"/>
      <c r="EC86" s="36"/>
      <c r="ED86" s="36"/>
      <c r="EE86" s="36"/>
      <c r="EF86" s="36"/>
      <c r="EG86" s="36"/>
      <c r="EH86" s="36"/>
      <c r="EI86" s="36"/>
      <c r="EJ86" s="36"/>
      <c r="EK86" s="36"/>
      <c r="EL86" s="36"/>
      <c r="EM86" s="36"/>
      <c r="EN86" s="36"/>
      <c r="EO86" s="36"/>
      <c r="EP86" s="36"/>
      <c r="EQ86" s="36"/>
      <c r="ER86" s="36"/>
      <c r="ES86" s="36"/>
      <c r="ET86" s="36"/>
      <c r="EU86" s="36"/>
      <c r="EV86" s="36"/>
      <c r="EW86" s="36"/>
      <c r="EX86" s="36"/>
      <c r="EY86" s="36"/>
      <c r="EZ86" s="36"/>
      <c r="FA86" s="36"/>
      <c r="FB86" s="36"/>
      <c r="FC86" s="36"/>
      <c r="FD86" s="36"/>
      <c r="FE86" s="36"/>
      <c r="FF86" s="36"/>
      <c r="FG86" s="36"/>
      <c r="FH86" s="36"/>
      <c r="FI86" s="36"/>
      <c r="FJ86" s="36"/>
      <c r="FK86" s="36"/>
      <c r="FL86" s="36"/>
      <c r="FM86" s="36"/>
      <c r="FN86" s="36"/>
      <c r="FO86" s="36"/>
      <c r="FP86" s="36"/>
      <c r="FQ86" s="36"/>
      <c r="FR86" s="36"/>
      <c r="FS86" s="36"/>
      <c r="FT86" s="36"/>
      <c r="FU86" s="36"/>
      <c r="FV86" s="36"/>
      <c r="FW86" s="36"/>
      <c r="FX86" s="36"/>
      <c r="FY86" s="36"/>
      <c r="FZ86" s="36"/>
      <c r="GA86" s="36"/>
      <c r="GB86" s="36"/>
      <c r="GC86" s="36"/>
      <c r="GD86" s="36"/>
      <c r="GE86" s="36"/>
      <c r="GF86" s="36"/>
      <c r="GG86" s="36"/>
      <c r="GH86" s="36"/>
      <c r="GI86" s="36"/>
      <c r="GJ86" s="36"/>
      <c r="GK86" s="36"/>
      <c r="GL86" s="36"/>
      <c r="GM86" s="36"/>
      <c r="GN86" s="36"/>
      <c r="GO86" s="36"/>
      <c r="GP86" s="36"/>
      <c r="GQ86" s="36"/>
      <c r="GR86" s="36"/>
      <c r="GS86" s="36"/>
      <c r="GT86" s="36"/>
      <c r="GU86" s="36"/>
      <c r="GV86" s="36"/>
      <c r="GW86" s="36"/>
      <c r="GX86" s="36"/>
      <c r="GY86" s="36"/>
      <c r="GZ86" s="36"/>
      <c r="HA86" s="36"/>
      <c r="HB86" s="36"/>
      <c r="HC86" s="36"/>
      <c r="HD86" s="36"/>
      <c r="HE86" s="36"/>
      <c r="HF86" s="36"/>
      <c r="HG86" s="36"/>
      <c r="HH86" s="36"/>
      <c r="HI86" s="36"/>
      <c r="HJ86" s="36"/>
      <c r="HK86" s="36"/>
      <c r="HL86" s="36"/>
      <c r="HM86" s="36"/>
      <c r="HN86" s="36"/>
      <c r="HO86" s="36"/>
      <c r="HP86" s="36"/>
      <c r="HQ86" s="36"/>
      <c r="HR86" s="36"/>
      <c r="HS86" s="36"/>
      <c r="HT86" s="36"/>
      <c r="HU86" s="36"/>
      <c r="HV86" s="36"/>
      <c r="HW86" s="36"/>
      <c r="HX86" s="36"/>
      <c r="HY86" s="36"/>
      <c r="HZ86" s="36"/>
      <c r="IA86" s="36"/>
      <c r="IB86" s="36"/>
      <c r="IC86" s="36"/>
      <c r="ID86" s="36"/>
      <c r="IE86" s="36"/>
      <c r="IF86" s="36"/>
      <c r="IG86" s="36"/>
      <c r="IH86" s="36"/>
      <c r="II86" s="36"/>
      <c r="IJ86" s="36"/>
      <c r="IK86" s="36"/>
      <c r="IL86" s="36"/>
      <c r="IM86" s="36"/>
      <c r="IN86" s="36"/>
      <c r="IO86" s="36"/>
      <c r="IP86" s="36"/>
      <c r="IQ86" s="36"/>
      <c r="IR86" s="36"/>
      <c r="IS86" s="36"/>
      <c r="IT86" s="36"/>
      <c r="IU86" s="36"/>
      <c r="IV86" s="36"/>
      <c r="IW86" s="36"/>
      <c r="IX86" s="36"/>
      <c r="IY86" s="36"/>
      <c r="IZ86" s="36"/>
      <c r="JA86" s="36"/>
      <c r="JB86" s="36"/>
      <c r="JC86" s="36"/>
      <c r="JD86" s="36"/>
      <c r="JE86" s="36"/>
      <c r="JF86" s="36"/>
      <c r="JG86" s="36"/>
      <c r="JH86" s="36"/>
      <c r="JI86" s="36"/>
      <c r="JJ86" s="36"/>
      <c r="JK86" s="36"/>
      <c r="JL86" s="36"/>
      <c r="JM86" s="36"/>
      <c r="JN86" s="36"/>
      <c r="JO86" s="36"/>
      <c r="JP86" s="36"/>
      <c r="JQ86" s="36"/>
      <c r="JR86" s="36"/>
      <c r="JS86" s="36"/>
      <c r="JT86" s="36"/>
      <c r="JU86" s="36"/>
      <c r="JV86" s="36"/>
      <c r="JW86" s="36"/>
      <c r="JX86" s="36"/>
      <c r="JY86" s="36"/>
      <c r="JZ86" s="36"/>
      <c r="KA86" s="36"/>
      <c r="KB86" s="36"/>
      <c r="KC86" s="36"/>
      <c r="KD86" s="36"/>
      <c r="KE86" s="36"/>
      <c r="KF86" s="36"/>
      <c r="KG86" s="36"/>
      <c r="KH86" s="36"/>
      <c r="KI86" s="36"/>
      <c r="KJ86" s="36"/>
      <c r="KK86" s="36"/>
      <c r="KL86" s="36"/>
      <c r="KM86" s="36"/>
      <c r="KN86" s="36"/>
      <c r="KO86" s="36"/>
      <c r="KP86" s="36"/>
      <c r="KQ86" s="36"/>
      <c r="KR86" s="36"/>
      <c r="KS86" s="36"/>
      <c r="KT86" s="36"/>
      <c r="KU86" s="36"/>
      <c r="KV86" s="36"/>
      <c r="KW86" s="36"/>
      <c r="KX86" s="36"/>
      <c r="KY86" s="36"/>
      <c r="KZ86" s="36"/>
      <c r="LA86" s="36"/>
      <c r="LB86" s="36"/>
      <c r="LC86" s="36"/>
      <c r="LD86" s="36"/>
      <c r="LE86" s="36"/>
      <c r="LF86" s="36"/>
      <c r="LG86" s="36"/>
      <c r="LH86" s="36"/>
      <c r="LI86" s="36"/>
      <c r="LJ86" s="36"/>
      <c r="LK86" s="36"/>
      <c r="LL86" s="36"/>
      <c r="LM86" s="36"/>
      <c r="LN86" s="36"/>
      <c r="LO86" s="36"/>
      <c r="LP86" s="36"/>
      <c r="LQ86" s="36"/>
      <c r="LR86" s="36"/>
      <c r="LS86" s="36"/>
      <c r="LT86" s="36"/>
      <c r="LU86" s="36"/>
      <c r="LV86" s="36"/>
      <c r="LW86" s="36"/>
      <c r="LX86" s="36"/>
      <c r="LY86" s="36"/>
      <c r="LZ86" s="36"/>
      <c r="MA86" s="36"/>
      <c r="MB86" s="36"/>
      <c r="MC86" s="36"/>
      <c r="MD86" s="36"/>
      <c r="ME86" s="36"/>
      <c r="MF86" s="36"/>
      <c r="MG86" s="36"/>
      <c r="MH86" s="36"/>
      <c r="MI86" s="36"/>
      <c r="MJ86" s="36"/>
      <c r="MK86" s="36"/>
      <c r="ML86" s="36"/>
      <c r="MM86" s="36"/>
      <c r="MN86" s="36"/>
      <c r="MO86" s="36"/>
      <c r="MP86" s="36"/>
      <c r="MQ86" s="36"/>
      <c r="MR86" s="36"/>
      <c r="MS86" s="36"/>
      <c r="MT86" s="36"/>
      <c r="MU86" s="36"/>
      <c r="MV86" s="36"/>
      <c r="MW86" s="36"/>
      <c r="MX86" s="36"/>
      <c r="MY86" s="36"/>
      <c r="MZ86" s="36"/>
      <c r="NA86" s="36"/>
      <c r="NB86" s="36"/>
      <c r="NC86" s="36"/>
      <c r="ND86" s="36"/>
      <c r="NE86" s="36"/>
      <c r="NF86" s="36"/>
      <c r="NG86" s="36"/>
    </row>
    <row r="87" spans="1:371" x14ac:dyDescent="0.25">
      <c r="A87" s="48" t="str">
        <f t="shared" si="376"/>
        <v/>
      </c>
      <c r="B87" s="49" t="str">
        <f>IFERROR(VLOOKUP(C87,Paramètres!A:E,4,0),"")</f>
        <v/>
      </c>
      <c r="C87" s="50" t="str">
        <f>IF(Paramètres!A77="","",Paramètres!A77)</f>
        <v/>
      </c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36"/>
      <c r="AJ87" s="36"/>
      <c r="AK87" s="36"/>
      <c r="AL87" s="36"/>
      <c r="AM87" s="36"/>
      <c r="AN87" s="36"/>
      <c r="AO87" s="36"/>
      <c r="AP87" s="36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36"/>
      <c r="BB87" s="36"/>
      <c r="BC87" s="36"/>
      <c r="BD87" s="36"/>
      <c r="BE87" s="36"/>
      <c r="BF87" s="36"/>
      <c r="BG87" s="36"/>
      <c r="BH87" s="36"/>
      <c r="BI87" s="36"/>
      <c r="BJ87" s="36"/>
      <c r="BK87" s="36"/>
      <c r="BL87" s="36"/>
      <c r="BM87" s="36"/>
      <c r="BN87" s="36"/>
      <c r="BO87" s="36"/>
      <c r="BP87" s="36"/>
      <c r="BQ87" s="36"/>
      <c r="BR87" s="36"/>
      <c r="BS87" s="36"/>
      <c r="BT87" s="36"/>
      <c r="BU87" s="36"/>
      <c r="BV87" s="36"/>
      <c r="BW87" s="36"/>
      <c r="BX87" s="36"/>
      <c r="BY87" s="36"/>
      <c r="BZ87" s="36"/>
      <c r="CA87" s="36"/>
      <c r="CB87" s="36"/>
      <c r="CC87" s="36"/>
      <c r="CD87" s="36"/>
      <c r="CE87" s="36"/>
      <c r="CF87" s="36"/>
      <c r="CG87" s="36"/>
      <c r="CH87" s="36"/>
      <c r="CI87" s="36"/>
      <c r="CJ87" s="36"/>
      <c r="CK87" s="36"/>
      <c r="CL87" s="36"/>
      <c r="CM87" s="36"/>
      <c r="CN87" s="36"/>
      <c r="CO87" s="36"/>
      <c r="CP87" s="36"/>
      <c r="CQ87" s="36"/>
      <c r="CR87" s="36"/>
      <c r="CS87" s="36"/>
      <c r="CT87" s="36"/>
      <c r="CU87" s="36"/>
      <c r="CV87" s="36"/>
      <c r="CW87" s="36"/>
      <c r="CX87" s="36"/>
      <c r="CY87" s="36"/>
      <c r="CZ87" s="36"/>
      <c r="DA87" s="36"/>
      <c r="DB87" s="36"/>
      <c r="DC87" s="36"/>
      <c r="DD87" s="36"/>
      <c r="DE87" s="36"/>
      <c r="DF87" s="36"/>
      <c r="DG87" s="36"/>
      <c r="DH87" s="36"/>
      <c r="DI87" s="36"/>
      <c r="DJ87" s="36"/>
      <c r="DK87" s="36"/>
      <c r="DL87" s="36"/>
      <c r="DM87" s="36"/>
      <c r="DN87" s="36"/>
      <c r="DO87" s="36"/>
      <c r="DP87" s="36"/>
      <c r="DQ87" s="36"/>
      <c r="DR87" s="36"/>
      <c r="DS87" s="36"/>
      <c r="DT87" s="36"/>
      <c r="DU87" s="36"/>
      <c r="DV87" s="36"/>
      <c r="DW87" s="36"/>
      <c r="DX87" s="36"/>
      <c r="DY87" s="36"/>
      <c r="DZ87" s="36"/>
      <c r="EA87" s="36"/>
      <c r="EB87" s="36"/>
      <c r="EC87" s="36"/>
      <c r="ED87" s="36"/>
      <c r="EE87" s="36"/>
      <c r="EF87" s="36"/>
      <c r="EG87" s="36"/>
      <c r="EH87" s="36"/>
      <c r="EI87" s="36"/>
      <c r="EJ87" s="36"/>
      <c r="EK87" s="36"/>
      <c r="EL87" s="36"/>
      <c r="EM87" s="36"/>
      <c r="EN87" s="36"/>
      <c r="EO87" s="36"/>
      <c r="EP87" s="36"/>
      <c r="EQ87" s="36"/>
      <c r="ER87" s="36"/>
      <c r="ES87" s="36"/>
      <c r="ET87" s="36"/>
      <c r="EU87" s="36"/>
      <c r="EV87" s="36"/>
      <c r="EW87" s="36"/>
      <c r="EX87" s="36"/>
      <c r="EY87" s="36"/>
      <c r="EZ87" s="36"/>
      <c r="FA87" s="36"/>
      <c r="FB87" s="36"/>
      <c r="FC87" s="36"/>
      <c r="FD87" s="36"/>
      <c r="FE87" s="36"/>
      <c r="FF87" s="36"/>
      <c r="FG87" s="36"/>
      <c r="FH87" s="36"/>
      <c r="FI87" s="36"/>
      <c r="FJ87" s="36"/>
      <c r="FK87" s="36"/>
      <c r="FL87" s="36"/>
      <c r="FM87" s="36"/>
      <c r="FN87" s="36"/>
      <c r="FO87" s="36"/>
      <c r="FP87" s="36"/>
      <c r="FQ87" s="36"/>
      <c r="FR87" s="36"/>
      <c r="FS87" s="36"/>
      <c r="FT87" s="36"/>
      <c r="FU87" s="36"/>
      <c r="FV87" s="36"/>
      <c r="FW87" s="36"/>
      <c r="FX87" s="36"/>
      <c r="FY87" s="36"/>
      <c r="FZ87" s="36"/>
      <c r="GA87" s="36"/>
      <c r="GB87" s="36"/>
      <c r="GC87" s="36"/>
      <c r="GD87" s="36"/>
      <c r="GE87" s="36"/>
      <c r="GF87" s="36"/>
      <c r="GG87" s="36"/>
      <c r="GH87" s="36"/>
      <c r="GI87" s="36"/>
      <c r="GJ87" s="36"/>
      <c r="GK87" s="36"/>
      <c r="GL87" s="36"/>
      <c r="GM87" s="36"/>
      <c r="GN87" s="36"/>
      <c r="GO87" s="36"/>
      <c r="GP87" s="36"/>
      <c r="GQ87" s="36"/>
      <c r="GR87" s="36"/>
      <c r="GS87" s="36"/>
      <c r="GT87" s="36"/>
      <c r="GU87" s="36"/>
      <c r="GV87" s="36"/>
      <c r="GW87" s="36"/>
      <c r="GX87" s="36"/>
      <c r="GY87" s="36"/>
      <c r="GZ87" s="36"/>
      <c r="HA87" s="36"/>
      <c r="HB87" s="36"/>
      <c r="HC87" s="36"/>
      <c r="HD87" s="36"/>
      <c r="HE87" s="36"/>
      <c r="HF87" s="36"/>
      <c r="HG87" s="36"/>
      <c r="HH87" s="36"/>
      <c r="HI87" s="36"/>
      <c r="HJ87" s="36"/>
      <c r="HK87" s="36"/>
      <c r="HL87" s="36"/>
      <c r="HM87" s="36"/>
      <c r="HN87" s="36"/>
      <c r="HO87" s="36"/>
      <c r="HP87" s="36"/>
      <c r="HQ87" s="36"/>
      <c r="HR87" s="36"/>
      <c r="HS87" s="36"/>
      <c r="HT87" s="36"/>
      <c r="HU87" s="36"/>
      <c r="HV87" s="36"/>
      <c r="HW87" s="36"/>
      <c r="HX87" s="36"/>
      <c r="HY87" s="36"/>
      <c r="HZ87" s="36"/>
      <c r="IA87" s="36"/>
      <c r="IB87" s="36"/>
      <c r="IC87" s="36"/>
      <c r="ID87" s="36"/>
      <c r="IE87" s="36"/>
      <c r="IF87" s="36"/>
      <c r="IG87" s="36"/>
      <c r="IH87" s="36"/>
      <c r="II87" s="36"/>
      <c r="IJ87" s="36"/>
      <c r="IK87" s="36"/>
      <c r="IL87" s="36"/>
      <c r="IM87" s="36"/>
      <c r="IN87" s="36"/>
      <c r="IO87" s="36"/>
      <c r="IP87" s="36"/>
      <c r="IQ87" s="36"/>
      <c r="IR87" s="36"/>
      <c r="IS87" s="36"/>
      <c r="IT87" s="36"/>
      <c r="IU87" s="36"/>
      <c r="IV87" s="36"/>
      <c r="IW87" s="36"/>
      <c r="IX87" s="36"/>
      <c r="IY87" s="36"/>
      <c r="IZ87" s="36"/>
      <c r="JA87" s="36"/>
      <c r="JB87" s="36"/>
      <c r="JC87" s="36"/>
      <c r="JD87" s="36"/>
      <c r="JE87" s="36"/>
      <c r="JF87" s="36"/>
      <c r="JG87" s="36"/>
      <c r="JH87" s="36"/>
      <c r="JI87" s="36"/>
      <c r="JJ87" s="36"/>
      <c r="JK87" s="36"/>
      <c r="JL87" s="36"/>
      <c r="JM87" s="36"/>
      <c r="JN87" s="36"/>
      <c r="JO87" s="36"/>
      <c r="JP87" s="36"/>
      <c r="JQ87" s="36"/>
      <c r="JR87" s="36"/>
      <c r="JS87" s="36"/>
      <c r="JT87" s="36"/>
      <c r="JU87" s="36"/>
      <c r="JV87" s="36"/>
      <c r="JW87" s="36"/>
      <c r="JX87" s="36"/>
      <c r="JY87" s="36"/>
      <c r="JZ87" s="36"/>
      <c r="KA87" s="36"/>
      <c r="KB87" s="36"/>
      <c r="KC87" s="36"/>
      <c r="KD87" s="36"/>
      <c r="KE87" s="36"/>
      <c r="KF87" s="36"/>
      <c r="KG87" s="36"/>
      <c r="KH87" s="36"/>
      <c r="KI87" s="36"/>
      <c r="KJ87" s="36"/>
      <c r="KK87" s="36"/>
      <c r="KL87" s="36"/>
      <c r="KM87" s="36"/>
      <c r="KN87" s="36"/>
      <c r="KO87" s="36"/>
      <c r="KP87" s="36"/>
      <c r="KQ87" s="36"/>
      <c r="KR87" s="36"/>
      <c r="KS87" s="36"/>
      <c r="KT87" s="36"/>
      <c r="KU87" s="36"/>
      <c r="KV87" s="36"/>
      <c r="KW87" s="36"/>
      <c r="KX87" s="36"/>
      <c r="KY87" s="36"/>
      <c r="KZ87" s="36"/>
      <c r="LA87" s="36"/>
      <c r="LB87" s="36"/>
      <c r="LC87" s="36"/>
      <c r="LD87" s="36"/>
      <c r="LE87" s="36"/>
      <c r="LF87" s="36"/>
      <c r="LG87" s="36"/>
      <c r="LH87" s="36"/>
      <c r="LI87" s="36"/>
      <c r="LJ87" s="36"/>
      <c r="LK87" s="36"/>
      <c r="LL87" s="36"/>
      <c r="LM87" s="36"/>
      <c r="LN87" s="36"/>
      <c r="LO87" s="36"/>
      <c r="LP87" s="36"/>
      <c r="LQ87" s="36"/>
      <c r="LR87" s="36"/>
      <c r="LS87" s="36"/>
      <c r="LT87" s="36"/>
      <c r="LU87" s="36"/>
      <c r="LV87" s="36"/>
      <c r="LW87" s="36"/>
      <c r="LX87" s="36"/>
      <c r="LY87" s="36"/>
      <c r="LZ87" s="36"/>
      <c r="MA87" s="36"/>
      <c r="MB87" s="36"/>
      <c r="MC87" s="36"/>
      <c r="MD87" s="36"/>
      <c r="ME87" s="36"/>
      <c r="MF87" s="36"/>
      <c r="MG87" s="36"/>
      <c r="MH87" s="36"/>
      <c r="MI87" s="36"/>
      <c r="MJ87" s="36"/>
      <c r="MK87" s="36"/>
      <c r="ML87" s="36"/>
      <c r="MM87" s="36"/>
      <c r="MN87" s="36"/>
      <c r="MO87" s="36"/>
      <c r="MP87" s="36"/>
      <c r="MQ87" s="36"/>
      <c r="MR87" s="36"/>
      <c r="MS87" s="36"/>
      <c r="MT87" s="36"/>
      <c r="MU87" s="36"/>
      <c r="MV87" s="36"/>
      <c r="MW87" s="36"/>
      <c r="MX87" s="36"/>
      <c r="MY87" s="36"/>
      <c r="MZ87" s="36"/>
      <c r="NA87" s="36"/>
      <c r="NB87" s="36"/>
      <c r="NC87" s="36"/>
      <c r="ND87" s="36"/>
      <c r="NE87" s="36"/>
      <c r="NF87" s="36"/>
      <c r="NG87" s="36"/>
    </row>
    <row r="88" spans="1:371" x14ac:dyDescent="0.25">
      <c r="A88" s="48" t="str">
        <f t="shared" si="376"/>
        <v/>
      </c>
      <c r="B88" s="49" t="str">
        <f>IFERROR(VLOOKUP(C88,Paramètres!A:E,4,0),"")</f>
        <v/>
      </c>
      <c r="C88" s="50" t="str">
        <f>IF(Paramètres!A78="","",Paramètres!A78)</f>
        <v/>
      </c>
      <c r="D88" s="36"/>
      <c r="E88" s="36"/>
      <c r="F88" s="36"/>
      <c r="G88" s="36"/>
      <c r="H88" s="36"/>
      <c r="I88" s="36"/>
      <c r="J88" s="36"/>
      <c r="K88" s="36"/>
      <c r="L88" s="36"/>
      <c r="M88" s="36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  <c r="AD88" s="36"/>
      <c r="AE88" s="36"/>
      <c r="AF88" s="36"/>
      <c r="AG88" s="36"/>
      <c r="AH88" s="36"/>
      <c r="AI88" s="36"/>
      <c r="AJ88" s="36"/>
      <c r="AK88" s="36"/>
      <c r="AL88" s="36"/>
      <c r="AM88" s="36"/>
      <c r="AN88" s="36"/>
      <c r="AO88" s="36"/>
      <c r="AP88" s="36"/>
      <c r="AQ88" s="36"/>
      <c r="AR88" s="36"/>
      <c r="AS88" s="36"/>
      <c r="AT88" s="36"/>
      <c r="AU88" s="36"/>
      <c r="AV88" s="36"/>
      <c r="AW88" s="36"/>
      <c r="AX88" s="36"/>
      <c r="AY88" s="36"/>
      <c r="AZ88" s="36"/>
      <c r="BA88" s="36"/>
      <c r="BB88" s="36"/>
      <c r="BC88" s="36"/>
      <c r="BD88" s="36"/>
      <c r="BE88" s="36"/>
      <c r="BF88" s="36"/>
      <c r="BG88" s="36"/>
      <c r="BH88" s="36"/>
      <c r="BI88" s="36"/>
      <c r="BJ88" s="36"/>
      <c r="BK88" s="36"/>
      <c r="BL88" s="36"/>
      <c r="BM88" s="36"/>
      <c r="BN88" s="36"/>
      <c r="BO88" s="36"/>
      <c r="BP88" s="36"/>
      <c r="BQ88" s="36"/>
      <c r="BR88" s="36"/>
      <c r="BS88" s="36"/>
      <c r="BT88" s="36"/>
      <c r="BU88" s="36"/>
      <c r="BV88" s="36"/>
      <c r="BW88" s="36"/>
      <c r="BX88" s="36"/>
      <c r="BY88" s="36"/>
      <c r="BZ88" s="36"/>
      <c r="CA88" s="36"/>
      <c r="CB88" s="36"/>
      <c r="CC88" s="36"/>
      <c r="CD88" s="36"/>
      <c r="CE88" s="36"/>
      <c r="CF88" s="36"/>
      <c r="CG88" s="36"/>
      <c r="CH88" s="36"/>
      <c r="CI88" s="36"/>
      <c r="CJ88" s="36"/>
      <c r="CK88" s="36"/>
      <c r="CL88" s="36"/>
      <c r="CM88" s="36"/>
      <c r="CN88" s="36"/>
      <c r="CO88" s="36"/>
      <c r="CP88" s="36"/>
      <c r="CQ88" s="36"/>
      <c r="CR88" s="36"/>
      <c r="CS88" s="36"/>
      <c r="CT88" s="36"/>
      <c r="CU88" s="36"/>
      <c r="CV88" s="36"/>
      <c r="CW88" s="36"/>
      <c r="CX88" s="36"/>
      <c r="CY88" s="36"/>
      <c r="CZ88" s="36"/>
      <c r="DA88" s="36"/>
      <c r="DB88" s="36"/>
      <c r="DC88" s="36"/>
      <c r="DD88" s="36"/>
      <c r="DE88" s="36"/>
      <c r="DF88" s="36"/>
      <c r="DG88" s="36"/>
      <c r="DH88" s="36"/>
      <c r="DI88" s="36"/>
      <c r="DJ88" s="36"/>
      <c r="DK88" s="36"/>
      <c r="DL88" s="36"/>
      <c r="DM88" s="36"/>
      <c r="DN88" s="36"/>
      <c r="DO88" s="36"/>
      <c r="DP88" s="36"/>
      <c r="DQ88" s="36"/>
      <c r="DR88" s="36"/>
      <c r="DS88" s="36"/>
      <c r="DT88" s="36"/>
      <c r="DU88" s="36"/>
      <c r="DV88" s="36"/>
      <c r="DW88" s="36"/>
      <c r="DX88" s="36"/>
      <c r="DY88" s="36"/>
      <c r="DZ88" s="36"/>
      <c r="EA88" s="36"/>
      <c r="EB88" s="36"/>
      <c r="EC88" s="36"/>
      <c r="ED88" s="36"/>
      <c r="EE88" s="36"/>
      <c r="EF88" s="36"/>
      <c r="EG88" s="36"/>
      <c r="EH88" s="36"/>
      <c r="EI88" s="36"/>
      <c r="EJ88" s="36"/>
      <c r="EK88" s="36"/>
      <c r="EL88" s="36"/>
      <c r="EM88" s="36"/>
      <c r="EN88" s="36"/>
      <c r="EO88" s="36"/>
      <c r="EP88" s="36"/>
      <c r="EQ88" s="36"/>
      <c r="ER88" s="36"/>
      <c r="ES88" s="36"/>
      <c r="ET88" s="36"/>
      <c r="EU88" s="36"/>
      <c r="EV88" s="36"/>
      <c r="EW88" s="36"/>
      <c r="EX88" s="36"/>
      <c r="EY88" s="36"/>
      <c r="EZ88" s="36"/>
      <c r="FA88" s="36"/>
      <c r="FB88" s="36"/>
      <c r="FC88" s="36"/>
      <c r="FD88" s="36"/>
      <c r="FE88" s="36"/>
      <c r="FF88" s="36"/>
      <c r="FG88" s="36"/>
      <c r="FH88" s="36"/>
      <c r="FI88" s="36"/>
      <c r="FJ88" s="36"/>
      <c r="FK88" s="36"/>
      <c r="FL88" s="36"/>
      <c r="FM88" s="36"/>
      <c r="FN88" s="36"/>
      <c r="FO88" s="36"/>
      <c r="FP88" s="36"/>
      <c r="FQ88" s="36"/>
      <c r="FR88" s="36"/>
      <c r="FS88" s="36"/>
      <c r="FT88" s="36"/>
      <c r="FU88" s="36"/>
      <c r="FV88" s="36"/>
      <c r="FW88" s="36"/>
      <c r="FX88" s="36"/>
      <c r="FY88" s="36"/>
      <c r="FZ88" s="36"/>
      <c r="GA88" s="36"/>
      <c r="GB88" s="36"/>
      <c r="GC88" s="36"/>
      <c r="GD88" s="36"/>
      <c r="GE88" s="36"/>
      <c r="GF88" s="36"/>
      <c r="GG88" s="36"/>
      <c r="GH88" s="36"/>
      <c r="GI88" s="36"/>
      <c r="GJ88" s="36"/>
      <c r="GK88" s="36"/>
      <c r="GL88" s="36"/>
      <c r="GM88" s="36"/>
      <c r="GN88" s="36"/>
      <c r="GO88" s="36"/>
      <c r="GP88" s="36"/>
      <c r="GQ88" s="36"/>
      <c r="GR88" s="36"/>
      <c r="GS88" s="36"/>
      <c r="GT88" s="36"/>
      <c r="GU88" s="36"/>
      <c r="GV88" s="36"/>
      <c r="GW88" s="36"/>
      <c r="GX88" s="36"/>
      <c r="GY88" s="36"/>
      <c r="GZ88" s="36"/>
      <c r="HA88" s="36"/>
      <c r="HB88" s="36"/>
      <c r="HC88" s="36"/>
      <c r="HD88" s="36"/>
      <c r="HE88" s="36"/>
      <c r="HF88" s="36"/>
      <c r="HG88" s="36"/>
      <c r="HH88" s="36"/>
      <c r="HI88" s="36"/>
      <c r="HJ88" s="36"/>
      <c r="HK88" s="36"/>
      <c r="HL88" s="36"/>
      <c r="HM88" s="36"/>
      <c r="HN88" s="36"/>
      <c r="HO88" s="36"/>
      <c r="HP88" s="36"/>
      <c r="HQ88" s="36"/>
      <c r="HR88" s="36"/>
      <c r="HS88" s="36"/>
      <c r="HT88" s="36"/>
      <c r="HU88" s="36"/>
      <c r="HV88" s="36"/>
      <c r="HW88" s="36"/>
      <c r="HX88" s="36"/>
      <c r="HY88" s="36"/>
      <c r="HZ88" s="36"/>
      <c r="IA88" s="36"/>
      <c r="IB88" s="36"/>
      <c r="IC88" s="36"/>
      <c r="ID88" s="36"/>
      <c r="IE88" s="36"/>
      <c r="IF88" s="36"/>
      <c r="IG88" s="36"/>
      <c r="IH88" s="36"/>
      <c r="II88" s="36"/>
      <c r="IJ88" s="36"/>
      <c r="IK88" s="36"/>
      <c r="IL88" s="36"/>
      <c r="IM88" s="36"/>
      <c r="IN88" s="36"/>
      <c r="IO88" s="36"/>
      <c r="IP88" s="36"/>
      <c r="IQ88" s="36"/>
      <c r="IR88" s="36"/>
      <c r="IS88" s="36"/>
      <c r="IT88" s="36"/>
      <c r="IU88" s="36"/>
      <c r="IV88" s="36"/>
      <c r="IW88" s="36"/>
      <c r="IX88" s="36"/>
      <c r="IY88" s="36"/>
      <c r="IZ88" s="36"/>
      <c r="JA88" s="36"/>
      <c r="JB88" s="36"/>
      <c r="JC88" s="36"/>
      <c r="JD88" s="36"/>
      <c r="JE88" s="36"/>
      <c r="JF88" s="36"/>
      <c r="JG88" s="36"/>
      <c r="JH88" s="36"/>
      <c r="JI88" s="36"/>
      <c r="JJ88" s="36"/>
      <c r="JK88" s="36"/>
      <c r="JL88" s="36"/>
      <c r="JM88" s="36"/>
      <c r="JN88" s="36"/>
      <c r="JO88" s="36"/>
      <c r="JP88" s="36"/>
      <c r="JQ88" s="36"/>
      <c r="JR88" s="36"/>
      <c r="JS88" s="36"/>
      <c r="JT88" s="36"/>
      <c r="JU88" s="36"/>
      <c r="JV88" s="36"/>
      <c r="JW88" s="36"/>
      <c r="JX88" s="36"/>
      <c r="JY88" s="36"/>
      <c r="JZ88" s="36"/>
      <c r="KA88" s="36"/>
      <c r="KB88" s="36"/>
      <c r="KC88" s="36"/>
      <c r="KD88" s="36"/>
      <c r="KE88" s="36"/>
      <c r="KF88" s="36"/>
      <c r="KG88" s="36"/>
      <c r="KH88" s="36"/>
      <c r="KI88" s="36"/>
      <c r="KJ88" s="36"/>
      <c r="KK88" s="36"/>
      <c r="KL88" s="36"/>
      <c r="KM88" s="36"/>
      <c r="KN88" s="36"/>
      <c r="KO88" s="36"/>
      <c r="KP88" s="36"/>
      <c r="KQ88" s="36"/>
      <c r="KR88" s="36"/>
      <c r="KS88" s="36"/>
      <c r="KT88" s="36"/>
      <c r="KU88" s="36"/>
      <c r="KV88" s="36"/>
      <c r="KW88" s="36"/>
      <c r="KX88" s="36"/>
      <c r="KY88" s="36"/>
      <c r="KZ88" s="36"/>
      <c r="LA88" s="36"/>
      <c r="LB88" s="36"/>
      <c r="LC88" s="36"/>
      <c r="LD88" s="36"/>
      <c r="LE88" s="36"/>
      <c r="LF88" s="36"/>
      <c r="LG88" s="36"/>
      <c r="LH88" s="36"/>
      <c r="LI88" s="36"/>
      <c r="LJ88" s="36"/>
      <c r="LK88" s="36"/>
      <c r="LL88" s="36"/>
      <c r="LM88" s="36"/>
      <c r="LN88" s="36"/>
      <c r="LO88" s="36"/>
      <c r="LP88" s="36"/>
      <c r="LQ88" s="36"/>
      <c r="LR88" s="36"/>
      <c r="LS88" s="36"/>
      <c r="LT88" s="36"/>
      <c r="LU88" s="36"/>
      <c r="LV88" s="36"/>
      <c r="LW88" s="36"/>
      <c r="LX88" s="36"/>
      <c r="LY88" s="36"/>
      <c r="LZ88" s="36"/>
      <c r="MA88" s="36"/>
      <c r="MB88" s="36"/>
      <c r="MC88" s="36"/>
      <c r="MD88" s="36"/>
      <c r="ME88" s="36"/>
      <c r="MF88" s="36"/>
      <c r="MG88" s="36"/>
      <c r="MH88" s="36"/>
      <c r="MI88" s="36"/>
      <c r="MJ88" s="36"/>
      <c r="MK88" s="36"/>
      <c r="ML88" s="36"/>
      <c r="MM88" s="36"/>
      <c r="MN88" s="36"/>
      <c r="MO88" s="36"/>
      <c r="MP88" s="36"/>
      <c r="MQ88" s="36"/>
      <c r="MR88" s="36"/>
      <c r="MS88" s="36"/>
      <c r="MT88" s="36"/>
      <c r="MU88" s="36"/>
      <c r="MV88" s="36"/>
      <c r="MW88" s="36"/>
      <c r="MX88" s="36"/>
      <c r="MY88" s="36"/>
      <c r="MZ88" s="36"/>
      <c r="NA88" s="36"/>
      <c r="NB88" s="36"/>
      <c r="NC88" s="36"/>
      <c r="ND88" s="36"/>
      <c r="NE88" s="36"/>
      <c r="NF88" s="36"/>
      <c r="NG88" s="36"/>
    </row>
    <row r="89" spans="1:371" x14ac:dyDescent="0.25">
      <c r="A89" s="48" t="str">
        <f t="shared" si="376"/>
        <v/>
      </c>
      <c r="B89" s="49" t="str">
        <f>IFERROR(VLOOKUP(C89,Paramètres!A:E,4,0),"")</f>
        <v/>
      </c>
      <c r="C89" s="50" t="str">
        <f>IF(Paramètres!A79="","",Paramètres!A79)</f>
        <v/>
      </c>
      <c r="D89" s="36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</row>
    <row r="90" spans="1:371" x14ac:dyDescent="0.25">
      <c r="A90" s="48" t="str">
        <f t="shared" si="376"/>
        <v/>
      </c>
      <c r="B90" s="49" t="str">
        <f>IFERROR(VLOOKUP(C90,Paramètres!A:E,4,0),"")</f>
        <v/>
      </c>
      <c r="C90" s="50" t="str">
        <f>IF(Paramètres!A80="","",Paramètres!A80)</f>
        <v/>
      </c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  <c r="AH90" s="36"/>
      <c r="AI90" s="36"/>
      <c r="AJ90" s="36"/>
      <c r="AK90" s="36"/>
      <c r="AL90" s="36"/>
      <c r="AM90" s="36"/>
      <c r="AN90" s="36"/>
      <c r="AO90" s="36"/>
      <c r="AP90" s="36"/>
      <c r="AQ90" s="36"/>
      <c r="AR90" s="36"/>
      <c r="AS90" s="36"/>
      <c r="AT90" s="36"/>
      <c r="AU90" s="36"/>
      <c r="AV90" s="36"/>
      <c r="AW90" s="36"/>
      <c r="AX90" s="36"/>
      <c r="AY90" s="36"/>
      <c r="AZ90" s="36"/>
      <c r="BA90" s="36"/>
      <c r="BB90" s="36"/>
      <c r="BC90" s="36"/>
      <c r="BD90" s="36"/>
      <c r="BE90" s="36"/>
      <c r="BF90" s="36"/>
      <c r="BG90" s="36"/>
      <c r="BH90" s="36"/>
      <c r="BI90" s="36"/>
      <c r="BJ90" s="36"/>
      <c r="BK90" s="36"/>
      <c r="BL90" s="36"/>
      <c r="BM90" s="36"/>
      <c r="BN90" s="36"/>
      <c r="BO90" s="36"/>
      <c r="BP90" s="36"/>
      <c r="BQ90" s="36"/>
      <c r="BR90" s="36"/>
      <c r="BS90" s="36"/>
      <c r="BT90" s="36"/>
      <c r="BU90" s="36"/>
      <c r="BV90" s="36"/>
      <c r="BW90" s="36"/>
      <c r="BX90" s="36"/>
      <c r="BY90" s="36"/>
      <c r="BZ90" s="36"/>
      <c r="CA90" s="36"/>
      <c r="CB90" s="36"/>
      <c r="CC90" s="36"/>
      <c r="CD90" s="36"/>
      <c r="CE90" s="36"/>
      <c r="CF90" s="36"/>
      <c r="CG90" s="36"/>
      <c r="CH90" s="36"/>
      <c r="CI90" s="36"/>
      <c r="CJ90" s="36"/>
      <c r="CK90" s="36"/>
      <c r="CL90" s="36"/>
      <c r="CM90" s="36"/>
      <c r="CN90" s="36"/>
      <c r="CO90" s="36"/>
      <c r="CP90" s="36"/>
      <c r="CQ90" s="36"/>
      <c r="CR90" s="36"/>
      <c r="CS90" s="36"/>
      <c r="CT90" s="36"/>
      <c r="CU90" s="36"/>
      <c r="CV90" s="36"/>
      <c r="CW90" s="36"/>
      <c r="CX90" s="36"/>
      <c r="CY90" s="36"/>
      <c r="CZ90" s="36"/>
      <c r="DA90" s="36"/>
      <c r="DB90" s="36"/>
      <c r="DC90" s="36"/>
      <c r="DD90" s="36"/>
      <c r="DE90" s="36"/>
      <c r="DF90" s="36"/>
      <c r="DG90" s="36"/>
      <c r="DH90" s="36"/>
      <c r="DI90" s="36"/>
      <c r="DJ90" s="36"/>
      <c r="DK90" s="36"/>
      <c r="DL90" s="36"/>
      <c r="DM90" s="36"/>
      <c r="DN90" s="36"/>
      <c r="DO90" s="36"/>
      <c r="DP90" s="36"/>
      <c r="DQ90" s="36"/>
      <c r="DR90" s="36"/>
      <c r="DS90" s="36"/>
      <c r="DT90" s="36"/>
      <c r="DU90" s="36"/>
      <c r="DV90" s="36"/>
      <c r="DW90" s="36"/>
      <c r="DX90" s="36"/>
      <c r="DY90" s="36"/>
      <c r="DZ90" s="36"/>
      <c r="EA90" s="36"/>
      <c r="EB90" s="36"/>
      <c r="EC90" s="36"/>
      <c r="ED90" s="36"/>
      <c r="EE90" s="36"/>
      <c r="EF90" s="36"/>
      <c r="EG90" s="36"/>
      <c r="EH90" s="36"/>
      <c r="EI90" s="36"/>
      <c r="EJ90" s="36"/>
      <c r="EK90" s="36"/>
      <c r="EL90" s="36"/>
      <c r="EM90" s="36"/>
      <c r="EN90" s="36"/>
      <c r="EO90" s="36"/>
      <c r="EP90" s="36"/>
      <c r="EQ90" s="36"/>
      <c r="ER90" s="36"/>
      <c r="ES90" s="36"/>
      <c r="ET90" s="36"/>
      <c r="EU90" s="36"/>
      <c r="EV90" s="36"/>
      <c r="EW90" s="36"/>
      <c r="EX90" s="36"/>
      <c r="EY90" s="36"/>
      <c r="EZ90" s="36"/>
      <c r="FA90" s="36"/>
      <c r="FB90" s="36"/>
      <c r="FC90" s="36"/>
      <c r="FD90" s="36"/>
      <c r="FE90" s="36"/>
      <c r="FF90" s="36"/>
      <c r="FG90" s="36"/>
      <c r="FH90" s="36"/>
      <c r="FI90" s="36"/>
      <c r="FJ90" s="36"/>
      <c r="FK90" s="36"/>
      <c r="FL90" s="36"/>
      <c r="FM90" s="36"/>
      <c r="FN90" s="36"/>
      <c r="FO90" s="36"/>
      <c r="FP90" s="36"/>
      <c r="FQ90" s="36"/>
      <c r="FR90" s="36"/>
      <c r="FS90" s="36"/>
      <c r="FT90" s="36"/>
      <c r="FU90" s="36"/>
      <c r="FV90" s="36"/>
      <c r="FW90" s="36"/>
      <c r="FX90" s="36"/>
      <c r="FY90" s="36"/>
      <c r="FZ90" s="36"/>
      <c r="GA90" s="36"/>
      <c r="GB90" s="36"/>
      <c r="GC90" s="36"/>
      <c r="GD90" s="36"/>
      <c r="GE90" s="36"/>
      <c r="GF90" s="36"/>
      <c r="GG90" s="36"/>
      <c r="GH90" s="36"/>
      <c r="GI90" s="36"/>
      <c r="GJ90" s="36"/>
      <c r="GK90" s="36"/>
      <c r="GL90" s="36"/>
      <c r="GM90" s="36"/>
      <c r="GN90" s="36"/>
      <c r="GO90" s="36"/>
      <c r="GP90" s="36"/>
      <c r="GQ90" s="36"/>
      <c r="GR90" s="36"/>
      <c r="GS90" s="36"/>
      <c r="GT90" s="36"/>
      <c r="GU90" s="36"/>
      <c r="GV90" s="36"/>
      <c r="GW90" s="36"/>
      <c r="GX90" s="36"/>
      <c r="GY90" s="36"/>
      <c r="GZ90" s="36"/>
      <c r="HA90" s="36"/>
      <c r="HB90" s="36"/>
      <c r="HC90" s="36"/>
      <c r="HD90" s="36"/>
      <c r="HE90" s="36"/>
      <c r="HF90" s="36"/>
      <c r="HG90" s="36"/>
      <c r="HH90" s="36"/>
      <c r="HI90" s="36"/>
      <c r="HJ90" s="36"/>
      <c r="HK90" s="36"/>
      <c r="HL90" s="36"/>
      <c r="HM90" s="36"/>
      <c r="HN90" s="36"/>
      <c r="HO90" s="36"/>
      <c r="HP90" s="36"/>
      <c r="HQ90" s="36"/>
      <c r="HR90" s="36"/>
      <c r="HS90" s="36"/>
      <c r="HT90" s="36"/>
      <c r="HU90" s="36"/>
      <c r="HV90" s="36"/>
      <c r="HW90" s="36"/>
      <c r="HX90" s="36"/>
      <c r="HY90" s="36"/>
      <c r="HZ90" s="36"/>
      <c r="IA90" s="36"/>
      <c r="IB90" s="36"/>
      <c r="IC90" s="36"/>
      <c r="ID90" s="36"/>
      <c r="IE90" s="36"/>
      <c r="IF90" s="36"/>
      <c r="IG90" s="36"/>
      <c r="IH90" s="36"/>
      <c r="II90" s="36"/>
      <c r="IJ90" s="36"/>
      <c r="IK90" s="36"/>
      <c r="IL90" s="36"/>
      <c r="IM90" s="36"/>
      <c r="IN90" s="36"/>
      <c r="IO90" s="36"/>
      <c r="IP90" s="36"/>
      <c r="IQ90" s="36"/>
      <c r="IR90" s="36"/>
      <c r="IS90" s="36"/>
      <c r="IT90" s="36"/>
      <c r="IU90" s="36"/>
      <c r="IV90" s="36"/>
      <c r="IW90" s="36"/>
      <c r="IX90" s="36"/>
      <c r="IY90" s="36"/>
      <c r="IZ90" s="36"/>
      <c r="JA90" s="36"/>
      <c r="JB90" s="36"/>
      <c r="JC90" s="36"/>
      <c r="JD90" s="36"/>
      <c r="JE90" s="36"/>
      <c r="JF90" s="36"/>
      <c r="JG90" s="36"/>
      <c r="JH90" s="36"/>
      <c r="JI90" s="36"/>
      <c r="JJ90" s="36"/>
      <c r="JK90" s="36"/>
      <c r="JL90" s="36"/>
      <c r="JM90" s="36"/>
      <c r="JN90" s="36"/>
      <c r="JO90" s="36"/>
      <c r="JP90" s="36"/>
      <c r="JQ90" s="36"/>
      <c r="JR90" s="36"/>
      <c r="JS90" s="36"/>
      <c r="JT90" s="36"/>
      <c r="JU90" s="36"/>
      <c r="JV90" s="36"/>
      <c r="JW90" s="36"/>
      <c r="JX90" s="36"/>
      <c r="JY90" s="36"/>
      <c r="JZ90" s="36"/>
      <c r="KA90" s="36"/>
      <c r="KB90" s="36"/>
      <c r="KC90" s="36"/>
      <c r="KD90" s="36"/>
      <c r="KE90" s="36"/>
      <c r="KF90" s="36"/>
      <c r="KG90" s="36"/>
      <c r="KH90" s="36"/>
      <c r="KI90" s="36"/>
      <c r="KJ90" s="36"/>
      <c r="KK90" s="36"/>
      <c r="KL90" s="36"/>
      <c r="KM90" s="36"/>
      <c r="KN90" s="36"/>
      <c r="KO90" s="36"/>
      <c r="KP90" s="36"/>
      <c r="KQ90" s="36"/>
      <c r="KR90" s="36"/>
      <c r="KS90" s="36"/>
      <c r="KT90" s="36"/>
      <c r="KU90" s="36"/>
      <c r="KV90" s="36"/>
      <c r="KW90" s="36"/>
      <c r="KX90" s="36"/>
      <c r="KY90" s="36"/>
      <c r="KZ90" s="36"/>
      <c r="LA90" s="36"/>
      <c r="LB90" s="36"/>
      <c r="LC90" s="36"/>
      <c r="LD90" s="36"/>
      <c r="LE90" s="36"/>
      <c r="LF90" s="36"/>
      <c r="LG90" s="36"/>
      <c r="LH90" s="36"/>
      <c r="LI90" s="36"/>
      <c r="LJ90" s="36"/>
      <c r="LK90" s="36"/>
      <c r="LL90" s="36"/>
      <c r="LM90" s="36"/>
      <c r="LN90" s="36"/>
      <c r="LO90" s="36"/>
      <c r="LP90" s="36"/>
      <c r="LQ90" s="36"/>
      <c r="LR90" s="36"/>
      <c r="LS90" s="36"/>
      <c r="LT90" s="36"/>
      <c r="LU90" s="36"/>
      <c r="LV90" s="36"/>
      <c r="LW90" s="36"/>
      <c r="LX90" s="36"/>
      <c r="LY90" s="36"/>
      <c r="LZ90" s="36"/>
      <c r="MA90" s="36"/>
      <c r="MB90" s="36"/>
      <c r="MC90" s="36"/>
      <c r="MD90" s="36"/>
      <c r="ME90" s="36"/>
      <c r="MF90" s="36"/>
      <c r="MG90" s="36"/>
      <c r="MH90" s="36"/>
      <c r="MI90" s="36"/>
      <c r="MJ90" s="36"/>
      <c r="MK90" s="36"/>
      <c r="ML90" s="36"/>
      <c r="MM90" s="36"/>
      <c r="MN90" s="36"/>
      <c r="MO90" s="36"/>
      <c r="MP90" s="36"/>
      <c r="MQ90" s="36"/>
      <c r="MR90" s="36"/>
      <c r="MS90" s="36"/>
      <c r="MT90" s="36"/>
      <c r="MU90" s="36"/>
      <c r="MV90" s="36"/>
      <c r="MW90" s="36"/>
      <c r="MX90" s="36"/>
      <c r="MY90" s="36"/>
      <c r="MZ90" s="36"/>
      <c r="NA90" s="36"/>
      <c r="NB90" s="36"/>
      <c r="NC90" s="36"/>
      <c r="ND90" s="36"/>
      <c r="NE90" s="36"/>
      <c r="NF90" s="36"/>
      <c r="NG90" s="36"/>
    </row>
    <row r="91" spans="1:371" x14ac:dyDescent="0.25">
      <c r="A91" s="48" t="str">
        <f t="shared" si="376"/>
        <v/>
      </c>
      <c r="B91" s="49" t="str">
        <f>IFERROR(VLOOKUP(C91,Paramètres!A:E,4,0),"")</f>
        <v/>
      </c>
      <c r="C91" s="50" t="str">
        <f>IF(Paramètres!A81="","",Paramètres!A81)</f>
        <v/>
      </c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6"/>
      <c r="AV91" s="36"/>
      <c r="AW91" s="36"/>
      <c r="AX91" s="36"/>
      <c r="AY91" s="36"/>
      <c r="AZ91" s="36"/>
      <c r="BA91" s="36"/>
      <c r="BB91" s="36"/>
      <c r="BC91" s="36"/>
      <c r="BD91" s="36"/>
      <c r="BE91" s="36"/>
      <c r="BF91" s="36"/>
      <c r="BG91" s="36"/>
      <c r="BH91" s="36"/>
      <c r="BI91" s="36"/>
      <c r="BJ91" s="36"/>
      <c r="BK91" s="36"/>
      <c r="BL91" s="36"/>
      <c r="BM91" s="36"/>
      <c r="BN91" s="36"/>
      <c r="BO91" s="36"/>
      <c r="BP91" s="36"/>
      <c r="BQ91" s="36"/>
      <c r="BR91" s="36"/>
      <c r="BS91" s="36"/>
      <c r="BT91" s="36"/>
      <c r="BU91" s="36"/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  <c r="CY91" s="36"/>
      <c r="CZ91" s="36"/>
      <c r="DA91" s="36"/>
      <c r="DB91" s="36"/>
      <c r="DC91" s="36"/>
      <c r="DD91" s="36"/>
      <c r="DE91" s="36"/>
      <c r="DF91" s="36"/>
      <c r="DG91" s="36"/>
      <c r="DH91" s="36"/>
      <c r="DI91" s="36"/>
      <c r="DJ91" s="36"/>
      <c r="DK91" s="36"/>
      <c r="DL91" s="36"/>
      <c r="DM91" s="36"/>
      <c r="DN91" s="36"/>
      <c r="DO91" s="36"/>
      <c r="DP91" s="36"/>
      <c r="DQ91" s="36"/>
      <c r="DR91" s="36"/>
      <c r="DS91" s="36"/>
      <c r="DT91" s="36"/>
      <c r="DU91" s="36"/>
      <c r="DV91" s="36"/>
      <c r="DW91" s="36"/>
      <c r="DX91" s="36"/>
      <c r="DY91" s="36"/>
      <c r="DZ91" s="36"/>
      <c r="EA91" s="36"/>
      <c r="EB91" s="36"/>
      <c r="EC91" s="36"/>
      <c r="ED91" s="36"/>
      <c r="EE91" s="36"/>
      <c r="EF91" s="36"/>
      <c r="EG91" s="36"/>
      <c r="EH91" s="36"/>
      <c r="EI91" s="36"/>
      <c r="EJ91" s="36"/>
      <c r="EK91" s="36"/>
      <c r="EL91" s="36"/>
      <c r="EM91" s="36"/>
      <c r="EN91" s="36"/>
      <c r="EO91" s="36"/>
      <c r="EP91" s="36"/>
      <c r="EQ91" s="36"/>
      <c r="ER91" s="36"/>
      <c r="ES91" s="36"/>
      <c r="ET91" s="36"/>
      <c r="EU91" s="36"/>
      <c r="EV91" s="36"/>
      <c r="EW91" s="36"/>
      <c r="EX91" s="36"/>
      <c r="EY91" s="36"/>
      <c r="EZ91" s="36"/>
      <c r="FA91" s="36"/>
      <c r="FB91" s="36"/>
      <c r="FC91" s="36"/>
      <c r="FD91" s="36"/>
      <c r="FE91" s="36"/>
      <c r="FF91" s="36"/>
      <c r="FG91" s="36"/>
      <c r="FH91" s="36"/>
      <c r="FI91" s="36"/>
      <c r="FJ91" s="36"/>
      <c r="FK91" s="36"/>
      <c r="FL91" s="36"/>
      <c r="FM91" s="36"/>
      <c r="FN91" s="36"/>
      <c r="FO91" s="36"/>
      <c r="FP91" s="36"/>
      <c r="FQ91" s="36"/>
      <c r="FR91" s="36"/>
      <c r="FS91" s="36"/>
      <c r="FT91" s="36"/>
      <c r="FU91" s="36"/>
      <c r="FV91" s="36"/>
      <c r="FW91" s="36"/>
      <c r="FX91" s="36"/>
      <c r="FY91" s="36"/>
      <c r="FZ91" s="36"/>
      <c r="GA91" s="36"/>
      <c r="GB91" s="36"/>
      <c r="GC91" s="36"/>
      <c r="GD91" s="36"/>
      <c r="GE91" s="36"/>
      <c r="GF91" s="36"/>
      <c r="GG91" s="36"/>
      <c r="GH91" s="36"/>
      <c r="GI91" s="36"/>
      <c r="GJ91" s="36"/>
      <c r="GK91" s="36"/>
      <c r="GL91" s="36"/>
      <c r="GM91" s="36"/>
      <c r="GN91" s="36"/>
      <c r="GO91" s="36"/>
      <c r="GP91" s="36"/>
      <c r="GQ91" s="36"/>
      <c r="GR91" s="36"/>
      <c r="GS91" s="36"/>
      <c r="GT91" s="36"/>
      <c r="GU91" s="36"/>
      <c r="GV91" s="36"/>
      <c r="GW91" s="36"/>
      <c r="GX91" s="36"/>
      <c r="GY91" s="36"/>
      <c r="GZ91" s="36"/>
      <c r="HA91" s="36"/>
      <c r="HB91" s="36"/>
      <c r="HC91" s="36"/>
      <c r="HD91" s="36"/>
      <c r="HE91" s="36"/>
      <c r="HF91" s="36"/>
      <c r="HG91" s="36"/>
      <c r="HH91" s="36"/>
      <c r="HI91" s="36"/>
      <c r="HJ91" s="36"/>
      <c r="HK91" s="36"/>
      <c r="HL91" s="36"/>
      <c r="HM91" s="36"/>
      <c r="HN91" s="36"/>
      <c r="HO91" s="36"/>
      <c r="HP91" s="36"/>
      <c r="HQ91" s="36"/>
      <c r="HR91" s="36"/>
      <c r="HS91" s="36"/>
      <c r="HT91" s="36"/>
      <c r="HU91" s="36"/>
      <c r="HV91" s="36"/>
      <c r="HW91" s="36"/>
      <c r="HX91" s="36"/>
      <c r="HY91" s="36"/>
      <c r="HZ91" s="36"/>
      <c r="IA91" s="36"/>
      <c r="IB91" s="36"/>
      <c r="IC91" s="36"/>
      <c r="ID91" s="36"/>
      <c r="IE91" s="36"/>
      <c r="IF91" s="36"/>
      <c r="IG91" s="36"/>
      <c r="IH91" s="36"/>
      <c r="II91" s="36"/>
      <c r="IJ91" s="36"/>
      <c r="IK91" s="36"/>
      <c r="IL91" s="36"/>
      <c r="IM91" s="36"/>
      <c r="IN91" s="36"/>
      <c r="IO91" s="36"/>
      <c r="IP91" s="36"/>
      <c r="IQ91" s="36"/>
      <c r="IR91" s="36"/>
      <c r="IS91" s="36"/>
      <c r="IT91" s="36"/>
      <c r="IU91" s="36"/>
      <c r="IV91" s="36"/>
      <c r="IW91" s="36"/>
      <c r="IX91" s="36"/>
      <c r="IY91" s="36"/>
      <c r="IZ91" s="36"/>
      <c r="JA91" s="36"/>
      <c r="JB91" s="36"/>
      <c r="JC91" s="36"/>
      <c r="JD91" s="36"/>
      <c r="JE91" s="36"/>
      <c r="JF91" s="36"/>
      <c r="JG91" s="36"/>
      <c r="JH91" s="36"/>
      <c r="JI91" s="36"/>
      <c r="JJ91" s="36"/>
      <c r="JK91" s="36"/>
      <c r="JL91" s="36"/>
      <c r="JM91" s="36"/>
      <c r="JN91" s="36"/>
      <c r="JO91" s="36"/>
      <c r="JP91" s="36"/>
      <c r="JQ91" s="36"/>
      <c r="JR91" s="36"/>
      <c r="JS91" s="36"/>
      <c r="JT91" s="36"/>
      <c r="JU91" s="36"/>
      <c r="JV91" s="36"/>
      <c r="JW91" s="36"/>
      <c r="JX91" s="36"/>
      <c r="JY91" s="36"/>
      <c r="JZ91" s="36"/>
      <c r="KA91" s="36"/>
      <c r="KB91" s="36"/>
      <c r="KC91" s="36"/>
      <c r="KD91" s="36"/>
      <c r="KE91" s="36"/>
      <c r="KF91" s="36"/>
      <c r="KG91" s="36"/>
      <c r="KH91" s="36"/>
      <c r="KI91" s="36"/>
      <c r="KJ91" s="36"/>
      <c r="KK91" s="36"/>
      <c r="KL91" s="36"/>
      <c r="KM91" s="36"/>
      <c r="KN91" s="36"/>
      <c r="KO91" s="36"/>
      <c r="KP91" s="36"/>
      <c r="KQ91" s="36"/>
      <c r="KR91" s="36"/>
      <c r="KS91" s="36"/>
      <c r="KT91" s="36"/>
      <c r="KU91" s="36"/>
      <c r="KV91" s="36"/>
      <c r="KW91" s="36"/>
      <c r="KX91" s="36"/>
      <c r="KY91" s="36"/>
      <c r="KZ91" s="36"/>
      <c r="LA91" s="36"/>
      <c r="LB91" s="36"/>
      <c r="LC91" s="36"/>
      <c r="LD91" s="36"/>
      <c r="LE91" s="36"/>
      <c r="LF91" s="36"/>
      <c r="LG91" s="36"/>
      <c r="LH91" s="36"/>
      <c r="LI91" s="36"/>
      <c r="LJ91" s="36"/>
      <c r="LK91" s="36"/>
      <c r="LL91" s="36"/>
      <c r="LM91" s="36"/>
      <c r="LN91" s="36"/>
      <c r="LO91" s="36"/>
      <c r="LP91" s="36"/>
      <c r="LQ91" s="36"/>
      <c r="LR91" s="36"/>
      <c r="LS91" s="36"/>
      <c r="LT91" s="36"/>
      <c r="LU91" s="36"/>
      <c r="LV91" s="36"/>
      <c r="LW91" s="36"/>
      <c r="LX91" s="36"/>
      <c r="LY91" s="36"/>
      <c r="LZ91" s="36"/>
      <c r="MA91" s="36"/>
      <c r="MB91" s="36"/>
      <c r="MC91" s="36"/>
      <c r="MD91" s="36"/>
      <c r="ME91" s="36"/>
      <c r="MF91" s="36"/>
      <c r="MG91" s="36"/>
      <c r="MH91" s="36"/>
      <c r="MI91" s="36"/>
      <c r="MJ91" s="36"/>
      <c r="MK91" s="36"/>
      <c r="ML91" s="36"/>
      <c r="MM91" s="36"/>
      <c r="MN91" s="36"/>
      <c r="MO91" s="36"/>
      <c r="MP91" s="36"/>
      <c r="MQ91" s="36"/>
      <c r="MR91" s="36"/>
      <c r="MS91" s="36"/>
      <c r="MT91" s="36"/>
      <c r="MU91" s="36"/>
      <c r="MV91" s="36"/>
      <c r="MW91" s="36"/>
      <c r="MX91" s="36"/>
      <c r="MY91" s="36"/>
      <c r="MZ91" s="36"/>
      <c r="NA91" s="36"/>
      <c r="NB91" s="36"/>
      <c r="NC91" s="36"/>
      <c r="ND91" s="36"/>
      <c r="NE91" s="36"/>
      <c r="NF91" s="36"/>
      <c r="NG91" s="36"/>
    </row>
    <row r="92" spans="1:371" x14ac:dyDescent="0.25">
      <c r="A92" s="48" t="str">
        <f t="shared" si="376"/>
        <v/>
      </c>
      <c r="B92" s="49" t="str">
        <f>IFERROR(VLOOKUP(C92,Paramètres!A:E,4,0),"")</f>
        <v/>
      </c>
      <c r="C92" s="50" t="str">
        <f>IF(Paramètres!A82="","",Paramètres!A82)</f>
        <v/>
      </c>
      <c r="D92" s="36"/>
      <c r="E92" s="36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  <c r="AD92" s="36"/>
      <c r="AE92" s="36"/>
      <c r="AF92" s="36"/>
      <c r="AG92" s="36"/>
      <c r="AH92" s="36"/>
      <c r="AI92" s="36"/>
      <c r="AJ92" s="36"/>
      <c r="AK92" s="36"/>
      <c r="AL92" s="36"/>
      <c r="AM92" s="36"/>
      <c r="AN92" s="36"/>
      <c r="AO92" s="36"/>
      <c r="AP92" s="36"/>
      <c r="AQ92" s="36"/>
      <c r="AR92" s="36"/>
      <c r="AS92" s="36"/>
      <c r="AT92" s="36"/>
      <c r="AU92" s="36"/>
      <c r="AV92" s="36"/>
      <c r="AW92" s="36"/>
      <c r="AX92" s="36"/>
      <c r="AY92" s="36"/>
      <c r="AZ92" s="36"/>
      <c r="BA92" s="36"/>
      <c r="BB92" s="36"/>
      <c r="BC92" s="36"/>
      <c r="BD92" s="36"/>
      <c r="BE92" s="36"/>
      <c r="BF92" s="36"/>
      <c r="BG92" s="36"/>
      <c r="BH92" s="36"/>
      <c r="BI92" s="36"/>
      <c r="BJ92" s="36"/>
      <c r="BK92" s="36"/>
      <c r="BL92" s="36"/>
      <c r="BM92" s="36"/>
      <c r="BN92" s="36"/>
      <c r="BO92" s="36"/>
      <c r="BP92" s="36"/>
      <c r="BQ92" s="36"/>
      <c r="BR92" s="36"/>
      <c r="BS92" s="36"/>
      <c r="BT92" s="36"/>
      <c r="BU92" s="36"/>
      <c r="BV92" s="36"/>
      <c r="BW92" s="36"/>
      <c r="BX92" s="36"/>
      <c r="BY92" s="36"/>
      <c r="BZ92" s="36"/>
      <c r="CA92" s="36"/>
      <c r="CB92" s="36"/>
      <c r="CC92" s="36"/>
      <c r="CD92" s="36"/>
      <c r="CE92" s="36"/>
      <c r="CF92" s="36"/>
      <c r="CG92" s="36"/>
      <c r="CH92" s="36"/>
      <c r="CI92" s="36"/>
      <c r="CJ92" s="36"/>
      <c r="CK92" s="36"/>
      <c r="CL92" s="36"/>
      <c r="CM92" s="36"/>
      <c r="CN92" s="36"/>
      <c r="CO92" s="36"/>
      <c r="CP92" s="36"/>
      <c r="CQ92" s="36"/>
      <c r="CR92" s="36"/>
      <c r="CS92" s="36"/>
      <c r="CT92" s="36"/>
      <c r="CU92" s="36"/>
      <c r="CV92" s="36"/>
      <c r="CW92" s="36"/>
      <c r="CX92" s="36"/>
      <c r="CY92" s="36"/>
      <c r="CZ92" s="36"/>
      <c r="DA92" s="36"/>
      <c r="DB92" s="36"/>
      <c r="DC92" s="36"/>
      <c r="DD92" s="36"/>
      <c r="DE92" s="36"/>
      <c r="DF92" s="36"/>
      <c r="DG92" s="36"/>
      <c r="DH92" s="36"/>
      <c r="DI92" s="36"/>
      <c r="DJ92" s="36"/>
      <c r="DK92" s="36"/>
      <c r="DL92" s="36"/>
      <c r="DM92" s="36"/>
      <c r="DN92" s="36"/>
      <c r="DO92" s="36"/>
      <c r="DP92" s="36"/>
      <c r="DQ92" s="36"/>
      <c r="DR92" s="36"/>
      <c r="DS92" s="36"/>
      <c r="DT92" s="36"/>
      <c r="DU92" s="36"/>
      <c r="DV92" s="36"/>
      <c r="DW92" s="36"/>
      <c r="DX92" s="36"/>
      <c r="DY92" s="36"/>
      <c r="DZ92" s="36"/>
      <c r="EA92" s="36"/>
      <c r="EB92" s="36"/>
      <c r="EC92" s="36"/>
      <c r="ED92" s="36"/>
      <c r="EE92" s="36"/>
      <c r="EF92" s="36"/>
      <c r="EG92" s="36"/>
      <c r="EH92" s="36"/>
      <c r="EI92" s="36"/>
      <c r="EJ92" s="36"/>
      <c r="EK92" s="36"/>
      <c r="EL92" s="36"/>
      <c r="EM92" s="36"/>
      <c r="EN92" s="36"/>
      <c r="EO92" s="36"/>
      <c r="EP92" s="36"/>
      <c r="EQ92" s="36"/>
      <c r="ER92" s="36"/>
      <c r="ES92" s="36"/>
      <c r="ET92" s="36"/>
      <c r="EU92" s="36"/>
      <c r="EV92" s="36"/>
      <c r="EW92" s="36"/>
      <c r="EX92" s="36"/>
      <c r="EY92" s="36"/>
      <c r="EZ92" s="36"/>
      <c r="FA92" s="36"/>
      <c r="FB92" s="36"/>
      <c r="FC92" s="36"/>
      <c r="FD92" s="36"/>
      <c r="FE92" s="36"/>
      <c r="FF92" s="36"/>
      <c r="FG92" s="36"/>
      <c r="FH92" s="36"/>
      <c r="FI92" s="36"/>
      <c r="FJ92" s="36"/>
      <c r="FK92" s="36"/>
      <c r="FL92" s="36"/>
      <c r="FM92" s="36"/>
      <c r="FN92" s="36"/>
      <c r="FO92" s="36"/>
      <c r="FP92" s="36"/>
      <c r="FQ92" s="36"/>
      <c r="FR92" s="36"/>
      <c r="FS92" s="36"/>
      <c r="FT92" s="36"/>
      <c r="FU92" s="36"/>
      <c r="FV92" s="36"/>
      <c r="FW92" s="36"/>
      <c r="FX92" s="36"/>
      <c r="FY92" s="36"/>
      <c r="FZ92" s="36"/>
      <c r="GA92" s="36"/>
      <c r="GB92" s="36"/>
      <c r="GC92" s="36"/>
      <c r="GD92" s="36"/>
      <c r="GE92" s="36"/>
      <c r="GF92" s="36"/>
      <c r="GG92" s="36"/>
      <c r="GH92" s="36"/>
      <c r="GI92" s="36"/>
      <c r="GJ92" s="36"/>
      <c r="GK92" s="36"/>
      <c r="GL92" s="36"/>
      <c r="GM92" s="36"/>
      <c r="GN92" s="36"/>
      <c r="GO92" s="36"/>
      <c r="GP92" s="36"/>
      <c r="GQ92" s="36"/>
      <c r="GR92" s="36"/>
      <c r="GS92" s="36"/>
      <c r="GT92" s="36"/>
      <c r="GU92" s="36"/>
      <c r="GV92" s="36"/>
      <c r="GW92" s="36"/>
      <c r="GX92" s="36"/>
      <c r="GY92" s="36"/>
      <c r="GZ92" s="36"/>
      <c r="HA92" s="36"/>
      <c r="HB92" s="36"/>
      <c r="HC92" s="36"/>
      <c r="HD92" s="36"/>
      <c r="HE92" s="36"/>
      <c r="HF92" s="36"/>
      <c r="HG92" s="36"/>
      <c r="HH92" s="36"/>
      <c r="HI92" s="36"/>
      <c r="HJ92" s="36"/>
      <c r="HK92" s="36"/>
      <c r="HL92" s="36"/>
      <c r="HM92" s="36"/>
      <c r="HN92" s="36"/>
      <c r="HO92" s="36"/>
      <c r="HP92" s="36"/>
      <c r="HQ92" s="36"/>
      <c r="HR92" s="36"/>
      <c r="HS92" s="36"/>
      <c r="HT92" s="36"/>
      <c r="HU92" s="36"/>
      <c r="HV92" s="36"/>
      <c r="HW92" s="36"/>
      <c r="HX92" s="36"/>
      <c r="HY92" s="36"/>
      <c r="HZ92" s="36"/>
      <c r="IA92" s="36"/>
      <c r="IB92" s="36"/>
      <c r="IC92" s="36"/>
      <c r="ID92" s="36"/>
      <c r="IE92" s="36"/>
      <c r="IF92" s="36"/>
      <c r="IG92" s="36"/>
      <c r="IH92" s="36"/>
      <c r="II92" s="36"/>
      <c r="IJ92" s="36"/>
      <c r="IK92" s="36"/>
      <c r="IL92" s="36"/>
      <c r="IM92" s="36"/>
      <c r="IN92" s="36"/>
      <c r="IO92" s="36"/>
      <c r="IP92" s="36"/>
      <c r="IQ92" s="36"/>
      <c r="IR92" s="36"/>
      <c r="IS92" s="36"/>
      <c r="IT92" s="36"/>
      <c r="IU92" s="36"/>
      <c r="IV92" s="36"/>
      <c r="IW92" s="36"/>
      <c r="IX92" s="36"/>
      <c r="IY92" s="36"/>
      <c r="IZ92" s="36"/>
      <c r="JA92" s="36"/>
      <c r="JB92" s="36"/>
      <c r="JC92" s="36"/>
      <c r="JD92" s="36"/>
      <c r="JE92" s="36"/>
      <c r="JF92" s="36"/>
      <c r="JG92" s="36"/>
      <c r="JH92" s="36"/>
      <c r="JI92" s="36"/>
      <c r="JJ92" s="36"/>
      <c r="JK92" s="36"/>
      <c r="JL92" s="36"/>
      <c r="JM92" s="36"/>
      <c r="JN92" s="36"/>
      <c r="JO92" s="36"/>
      <c r="JP92" s="36"/>
      <c r="JQ92" s="36"/>
      <c r="JR92" s="36"/>
      <c r="JS92" s="36"/>
      <c r="JT92" s="36"/>
      <c r="JU92" s="36"/>
      <c r="JV92" s="36"/>
      <c r="JW92" s="36"/>
      <c r="JX92" s="36"/>
      <c r="JY92" s="36"/>
      <c r="JZ92" s="36"/>
      <c r="KA92" s="36"/>
      <c r="KB92" s="36"/>
      <c r="KC92" s="36"/>
      <c r="KD92" s="36"/>
      <c r="KE92" s="36"/>
      <c r="KF92" s="36"/>
      <c r="KG92" s="36"/>
      <c r="KH92" s="36"/>
      <c r="KI92" s="36"/>
      <c r="KJ92" s="36"/>
      <c r="KK92" s="36"/>
      <c r="KL92" s="36"/>
      <c r="KM92" s="36"/>
      <c r="KN92" s="36"/>
      <c r="KO92" s="36"/>
      <c r="KP92" s="36"/>
      <c r="KQ92" s="36"/>
      <c r="KR92" s="36"/>
      <c r="KS92" s="36"/>
      <c r="KT92" s="36"/>
      <c r="KU92" s="36"/>
      <c r="KV92" s="36"/>
      <c r="KW92" s="36"/>
      <c r="KX92" s="36"/>
      <c r="KY92" s="36"/>
      <c r="KZ92" s="36"/>
      <c r="LA92" s="36"/>
      <c r="LB92" s="36"/>
      <c r="LC92" s="36"/>
      <c r="LD92" s="36"/>
      <c r="LE92" s="36"/>
      <c r="LF92" s="36"/>
      <c r="LG92" s="36"/>
      <c r="LH92" s="36"/>
      <c r="LI92" s="36"/>
      <c r="LJ92" s="36"/>
      <c r="LK92" s="36"/>
      <c r="LL92" s="36"/>
      <c r="LM92" s="36"/>
      <c r="LN92" s="36"/>
      <c r="LO92" s="36"/>
      <c r="LP92" s="36"/>
      <c r="LQ92" s="36"/>
      <c r="LR92" s="36"/>
      <c r="LS92" s="36"/>
      <c r="LT92" s="36"/>
      <c r="LU92" s="36"/>
      <c r="LV92" s="36"/>
      <c r="LW92" s="36"/>
      <c r="LX92" s="36"/>
      <c r="LY92" s="36"/>
      <c r="LZ92" s="36"/>
      <c r="MA92" s="36"/>
      <c r="MB92" s="36"/>
      <c r="MC92" s="36"/>
      <c r="MD92" s="36"/>
      <c r="ME92" s="36"/>
      <c r="MF92" s="36"/>
      <c r="MG92" s="36"/>
      <c r="MH92" s="36"/>
      <c r="MI92" s="36"/>
      <c r="MJ92" s="36"/>
      <c r="MK92" s="36"/>
      <c r="ML92" s="36"/>
      <c r="MM92" s="36"/>
      <c r="MN92" s="36"/>
      <c r="MO92" s="36"/>
      <c r="MP92" s="36"/>
      <c r="MQ92" s="36"/>
      <c r="MR92" s="36"/>
      <c r="MS92" s="36"/>
      <c r="MT92" s="36"/>
      <c r="MU92" s="36"/>
      <c r="MV92" s="36"/>
      <c r="MW92" s="36"/>
      <c r="MX92" s="36"/>
      <c r="MY92" s="36"/>
      <c r="MZ92" s="36"/>
      <c r="NA92" s="36"/>
      <c r="NB92" s="36"/>
      <c r="NC92" s="36"/>
      <c r="ND92" s="36"/>
      <c r="NE92" s="36"/>
      <c r="NF92" s="36"/>
      <c r="NG92" s="36"/>
    </row>
    <row r="93" spans="1:371" x14ac:dyDescent="0.25">
      <c r="A93" s="48" t="str">
        <f t="shared" si="376"/>
        <v/>
      </c>
      <c r="B93" s="49" t="str">
        <f>IFERROR(VLOOKUP(C93,Paramètres!A:E,4,0),"")</f>
        <v/>
      </c>
      <c r="C93" s="50" t="str">
        <f>IF(Paramètres!A83="","",Paramètres!A83)</f>
        <v/>
      </c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  <c r="AH93" s="36"/>
      <c r="AI93" s="36"/>
      <c r="AJ93" s="36"/>
      <c r="AK93" s="36"/>
      <c r="AL93" s="36"/>
      <c r="AM93" s="36"/>
      <c r="AN93" s="36"/>
      <c r="AO93" s="36"/>
      <c r="AP93" s="36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36"/>
      <c r="BB93" s="36"/>
      <c r="BC93" s="36"/>
      <c r="BD93" s="36"/>
      <c r="BE93" s="36"/>
      <c r="BF93" s="36"/>
      <c r="BG93" s="36"/>
      <c r="BH93" s="36"/>
      <c r="BI93" s="36"/>
      <c r="BJ93" s="36"/>
      <c r="BK93" s="36"/>
      <c r="BL93" s="36"/>
      <c r="BM93" s="36"/>
      <c r="BN93" s="36"/>
      <c r="BO93" s="36"/>
      <c r="BP93" s="36"/>
      <c r="BQ93" s="36"/>
      <c r="BR93" s="36"/>
      <c r="BS93" s="36"/>
      <c r="BT93" s="36"/>
      <c r="BU93" s="36"/>
      <c r="BV93" s="36"/>
      <c r="BW93" s="36"/>
      <c r="BX93" s="36"/>
      <c r="BY93" s="36"/>
      <c r="BZ93" s="36"/>
      <c r="CA93" s="36"/>
      <c r="CB93" s="36"/>
      <c r="CC93" s="36"/>
      <c r="CD93" s="36"/>
      <c r="CE93" s="36"/>
      <c r="CF93" s="36"/>
      <c r="CG93" s="36"/>
      <c r="CH93" s="36"/>
      <c r="CI93" s="36"/>
      <c r="CJ93" s="36"/>
      <c r="CK93" s="36"/>
      <c r="CL93" s="36"/>
      <c r="CM93" s="36"/>
      <c r="CN93" s="36"/>
      <c r="CO93" s="36"/>
      <c r="CP93" s="36"/>
      <c r="CQ93" s="36"/>
      <c r="CR93" s="36"/>
      <c r="CS93" s="36"/>
      <c r="CT93" s="36"/>
      <c r="CU93" s="36"/>
      <c r="CV93" s="36"/>
      <c r="CW93" s="36"/>
      <c r="CX93" s="36"/>
      <c r="CY93" s="36"/>
      <c r="CZ93" s="36"/>
      <c r="DA93" s="36"/>
      <c r="DB93" s="36"/>
      <c r="DC93" s="36"/>
      <c r="DD93" s="36"/>
      <c r="DE93" s="36"/>
      <c r="DF93" s="36"/>
      <c r="DG93" s="36"/>
      <c r="DH93" s="36"/>
      <c r="DI93" s="36"/>
      <c r="DJ93" s="36"/>
      <c r="DK93" s="36"/>
      <c r="DL93" s="36"/>
      <c r="DM93" s="36"/>
      <c r="DN93" s="36"/>
      <c r="DO93" s="36"/>
      <c r="DP93" s="36"/>
      <c r="DQ93" s="36"/>
      <c r="DR93" s="36"/>
      <c r="DS93" s="36"/>
      <c r="DT93" s="36"/>
      <c r="DU93" s="36"/>
      <c r="DV93" s="36"/>
      <c r="DW93" s="36"/>
      <c r="DX93" s="36"/>
      <c r="DY93" s="36"/>
      <c r="DZ93" s="36"/>
      <c r="EA93" s="36"/>
      <c r="EB93" s="36"/>
      <c r="EC93" s="36"/>
      <c r="ED93" s="36"/>
      <c r="EE93" s="36"/>
      <c r="EF93" s="36"/>
      <c r="EG93" s="36"/>
      <c r="EH93" s="36"/>
      <c r="EI93" s="36"/>
      <c r="EJ93" s="36"/>
      <c r="EK93" s="36"/>
      <c r="EL93" s="36"/>
      <c r="EM93" s="36"/>
      <c r="EN93" s="36"/>
      <c r="EO93" s="36"/>
      <c r="EP93" s="36"/>
      <c r="EQ93" s="36"/>
      <c r="ER93" s="36"/>
      <c r="ES93" s="36"/>
      <c r="ET93" s="36"/>
      <c r="EU93" s="36"/>
      <c r="EV93" s="36"/>
      <c r="EW93" s="36"/>
      <c r="EX93" s="36"/>
      <c r="EY93" s="36"/>
      <c r="EZ93" s="36"/>
      <c r="FA93" s="36"/>
      <c r="FB93" s="36"/>
      <c r="FC93" s="36"/>
      <c r="FD93" s="36"/>
      <c r="FE93" s="36"/>
      <c r="FF93" s="36"/>
      <c r="FG93" s="36"/>
      <c r="FH93" s="36"/>
      <c r="FI93" s="36"/>
      <c r="FJ93" s="36"/>
      <c r="FK93" s="36"/>
      <c r="FL93" s="36"/>
      <c r="FM93" s="36"/>
      <c r="FN93" s="36"/>
      <c r="FO93" s="36"/>
      <c r="FP93" s="36"/>
      <c r="FQ93" s="36"/>
      <c r="FR93" s="36"/>
      <c r="FS93" s="36"/>
      <c r="FT93" s="36"/>
      <c r="FU93" s="36"/>
      <c r="FV93" s="36"/>
      <c r="FW93" s="36"/>
      <c r="FX93" s="36"/>
      <c r="FY93" s="36"/>
      <c r="FZ93" s="36"/>
      <c r="GA93" s="36"/>
      <c r="GB93" s="36"/>
      <c r="GC93" s="36"/>
      <c r="GD93" s="36"/>
      <c r="GE93" s="36"/>
      <c r="GF93" s="36"/>
      <c r="GG93" s="36"/>
      <c r="GH93" s="36"/>
      <c r="GI93" s="36"/>
      <c r="GJ93" s="36"/>
      <c r="GK93" s="36"/>
      <c r="GL93" s="36"/>
      <c r="GM93" s="36"/>
      <c r="GN93" s="36"/>
      <c r="GO93" s="36"/>
      <c r="GP93" s="36"/>
      <c r="GQ93" s="36"/>
      <c r="GR93" s="36"/>
      <c r="GS93" s="36"/>
      <c r="GT93" s="36"/>
      <c r="GU93" s="36"/>
      <c r="GV93" s="36"/>
      <c r="GW93" s="36"/>
      <c r="GX93" s="36"/>
      <c r="GY93" s="36"/>
      <c r="GZ93" s="36"/>
      <c r="HA93" s="36"/>
      <c r="HB93" s="36"/>
      <c r="HC93" s="36"/>
      <c r="HD93" s="36"/>
      <c r="HE93" s="36"/>
      <c r="HF93" s="36"/>
      <c r="HG93" s="36"/>
      <c r="HH93" s="36"/>
      <c r="HI93" s="36"/>
      <c r="HJ93" s="36"/>
      <c r="HK93" s="36"/>
      <c r="HL93" s="36"/>
      <c r="HM93" s="36"/>
      <c r="HN93" s="36"/>
      <c r="HO93" s="36"/>
      <c r="HP93" s="36"/>
      <c r="HQ93" s="36"/>
      <c r="HR93" s="36"/>
      <c r="HS93" s="36"/>
      <c r="HT93" s="36"/>
      <c r="HU93" s="36"/>
      <c r="HV93" s="36"/>
      <c r="HW93" s="36"/>
      <c r="HX93" s="36"/>
      <c r="HY93" s="36"/>
      <c r="HZ93" s="36"/>
      <c r="IA93" s="36"/>
      <c r="IB93" s="36"/>
      <c r="IC93" s="36"/>
      <c r="ID93" s="36"/>
      <c r="IE93" s="36"/>
      <c r="IF93" s="36"/>
      <c r="IG93" s="36"/>
      <c r="IH93" s="36"/>
      <c r="II93" s="36"/>
      <c r="IJ93" s="36"/>
      <c r="IK93" s="36"/>
      <c r="IL93" s="36"/>
      <c r="IM93" s="36"/>
      <c r="IN93" s="36"/>
      <c r="IO93" s="36"/>
      <c r="IP93" s="36"/>
      <c r="IQ93" s="36"/>
      <c r="IR93" s="36"/>
      <c r="IS93" s="36"/>
      <c r="IT93" s="36"/>
      <c r="IU93" s="36"/>
      <c r="IV93" s="36"/>
      <c r="IW93" s="36"/>
      <c r="IX93" s="36"/>
      <c r="IY93" s="36"/>
      <c r="IZ93" s="36"/>
      <c r="JA93" s="36"/>
      <c r="JB93" s="36"/>
      <c r="JC93" s="36"/>
      <c r="JD93" s="36"/>
      <c r="JE93" s="36"/>
      <c r="JF93" s="36"/>
      <c r="JG93" s="36"/>
      <c r="JH93" s="36"/>
      <c r="JI93" s="36"/>
      <c r="JJ93" s="36"/>
      <c r="JK93" s="36"/>
      <c r="JL93" s="36"/>
      <c r="JM93" s="36"/>
      <c r="JN93" s="36"/>
      <c r="JO93" s="36"/>
      <c r="JP93" s="36"/>
      <c r="JQ93" s="36"/>
      <c r="JR93" s="36"/>
      <c r="JS93" s="36"/>
      <c r="JT93" s="36"/>
      <c r="JU93" s="36"/>
      <c r="JV93" s="36"/>
      <c r="JW93" s="36"/>
      <c r="JX93" s="36"/>
      <c r="JY93" s="36"/>
      <c r="JZ93" s="36"/>
      <c r="KA93" s="36"/>
      <c r="KB93" s="36"/>
      <c r="KC93" s="36"/>
      <c r="KD93" s="36"/>
      <c r="KE93" s="36"/>
      <c r="KF93" s="36"/>
      <c r="KG93" s="36"/>
      <c r="KH93" s="36"/>
      <c r="KI93" s="36"/>
      <c r="KJ93" s="36"/>
      <c r="KK93" s="36"/>
      <c r="KL93" s="36"/>
      <c r="KM93" s="36"/>
      <c r="KN93" s="36"/>
      <c r="KO93" s="36"/>
      <c r="KP93" s="36"/>
      <c r="KQ93" s="36"/>
      <c r="KR93" s="36"/>
      <c r="KS93" s="36"/>
      <c r="KT93" s="36"/>
      <c r="KU93" s="36"/>
      <c r="KV93" s="36"/>
      <c r="KW93" s="36"/>
      <c r="KX93" s="36"/>
      <c r="KY93" s="36"/>
      <c r="KZ93" s="36"/>
      <c r="LA93" s="36"/>
      <c r="LB93" s="36"/>
      <c r="LC93" s="36"/>
      <c r="LD93" s="36"/>
      <c r="LE93" s="36"/>
      <c r="LF93" s="36"/>
      <c r="LG93" s="36"/>
      <c r="LH93" s="36"/>
      <c r="LI93" s="36"/>
      <c r="LJ93" s="36"/>
      <c r="LK93" s="36"/>
      <c r="LL93" s="36"/>
      <c r="LM93" s="36"/>
      <c r="LN93" s="36"/>
      <c r="LO93" s="36"/>
      <c r="LP93" s="36"/>
      <c r="LQ93" s="36"/>
      <c r="LR93" s="36"/>
      <c r="LS93" s="36"/>
      <c r="LT93" s="36"/>
      <c r="LU93" s="36"/>
      <c r="LV93" s="36"/>
      <c r="LW93" s="36"/>
      <c r="LX93" s="36"/>
      <c r="LY93" s="36"/>
      <c r="LZ93" s="36"/>
      <c r="MA93" s="36"/>
      <c r="MB93" s="36"/>
      <c r="MC93" s="36"/>
      <c r="MD93" s="36"/>
      <c r="ME93" s="36"/>
      <c r="MF93" s="36"/>
      <c r="MG93" s="36"/>
      <c r="MH93" s="36"/>
      <c r="MI93" s="36"/>
      <c r="MJ93" s="36"/>
      <c r="MK93" s="36"/>
      <c r="ML93" s="36"/>
      <c r="MM93" s="36"/>
      <c r="MN93" s="36"/>
      <c r="MO93" s="36"/>
      <c r="MP93" s="36"/>
      <c r="MQ93" s="36"/>
      <c r="MR93" s="36"/>
      <c r="MS93" s="36"/>
      <c r="MT93" s="36"/>
      <c r="MU93" s="36"/>
      <c r="MV93" s="36"/>
      <c r="MW93" s="36"/>
      <c r="MX93" s="36"/>
      <c r="MY93" s="36"/>
      <c r="MZ93" s="36"/>
      <c r="NA93" s="36"/>
      <c r="NB93" s="36"/>
      <c r="NC93" s="36"/>
      <c r="ND93" s="36"/>
      <c r="NE93" s="36"/>
      <c r="NF93" s="36"/>
      <c r="NG93" s="36"/>
    </row>
    <row r="94" spans="1:371" x14ac:dyDescent="0.25">
      <c r="A94" s="48" t="str">
        <f t="shared" si="376"/>
        <v/>
      </c>
      <c r="B94" s="49" t="str">
        <f>IFERROR(VLOOKUP(C94,Paramètres!A:E,4,0),"")</f>
        <v/>
      </c>
      <c r="C94" s="50" t="str">
        <f>IF(Paramètres!A84="","",Paramètres!A84)</f>
        <v/>
      </c>
      <c r="D94" s="36"/>
      <c r="E94" s="3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  <c r="AD94" s="36"/>
      <c r="AE94" s="36"/>
      <c r="AF94" s="36"/>
      <c r="AG94" s="36"/>
      <c r="AH94" s="36"/>
      <c r="AI94" s="36"/>
      <c r="AJ94" s="36"/>
      <c r="AK94" s="36"/>
      <c r="AL94" s="36"/>
      <c r="AM94" s="36"/>
      <c r="AN94" s="36"/>
      <c r="AO94" s="36"/>
      <c r="AP94" s="36"/>
      <c r="AQ94" s="36"/>
      <c r="AR94" s="36"/>
      <c r="AS94" s="36"/>
      <c r="AT94" s="36"/>
      <c r="AU94" s="36"/>
      <c r="AV94" s="36"/>
      <c r="AW94" s="36"/>
      <c r="AX94" s="36"/>
      <c r="AY94" s="36"/>
      <c r="AZ94" s="36"/>
      <c r="BA94" s="36"/>
      <c r="BB94" s="36"/>
      <c r="BC94" s="36"/>
      <c r="BD94" s="36"/>
      <c r="BE94" s="36"/>
      <c r="BF94" s="36"/>
      <c r="BG94" s="36"/>
      <c r="BH94" s="36"/>
      <c r="BI94" s="36"/>
      <c r="BJ94" s="36"/>
      <c r="BK94" s="36"/>
      <c r="BL94" s="36"/>
      <c r="BM94" s="36"/>
      <c r="BN94" s="36"/>
      <c r="BO94" s="36"/>
      <c r="BP94" s="36"/>
      <c r="BQ94" s="36"/>
      <c r="BR94" s="36"/>
      <c r="BS94" s="36"/>
      <c r="BT94" s="36"/>
      <c r="BU94" s="36"/>
      <c r="BV94" s="36"/>
      <c r="BW94" s="36"/>
      <c r="BX94" s="36"/>
      <c r="BY94" s="36"/>
      <c r="BZ94" s="36"/>
      <c r="CA94" s="36"/>
      <c r="CB94" s="36"/>
      <c r="CC94" s="36"/>
      <c r="CD94" s="36"/>
      <c r="CE94" s="36"/>
      <c r="CF94" s="36"/>
      <c r="CG94" s="36"/>
      <c r="CH94" s="36"/>
      <c r="CI94" s="36"/>
      <c r="CJ94" s="36"/>
      <c r="CK94" s="36"/>
      <c r="CL94" s="36"/>
      <c r="CM94" s="36"/>
      <c r="CN94" s="36"/>
      <c r="CO94" s="36"/>
      <c r="CP94" s="36"/>
      <c r="CQ94" s="36"/>
      <c r="CR94" s="36"/>
      <c r="CS94" s="36"/>
      <c r="CT94" s="36"/>
      <c r="CU94" s="36"/>
      <c r="CV94" s="36"/>
      <c r="CW94" s="36"/>
      <c r="CX94" s="36"/>
      <c r="CY94" s="36"/>
      <c r="CZ94" s="36"/>
      <c r="DA94" s="36"/>
      <c r="DB94" s="36"/>
      <c r="DC94" s="36"/>
      <c r="DD94" s="36"/>
      <c r="DE94" s="36"/>
      <c r="DF94" s="36"/>
      <c r="DG94" s="36"/>
      <c r="DH94" s="36"/>
      <c r="DI94" s="36"/>
      <c r="DJ94" s="36"/>
      <c r="DK94" s="36"/>
      <c r="DL94" s="36"/>
      <c r="DM94" s="36"/>
      <c r="DN94" s="36"/>
      <c r="DO94" s="36"/>
      <c r="DP94" s="36"/>
      <c r="DQ94" s="36"/>
      <c r="DR94" s="36"/>
      <c r="DS94" s="36"/>
      <c r="DT94" s="36"/>
      <c r="DU94" s="36"/>
      <c r="DV94" s="36"/>
      <c r="DW94" s="36"/>
      <c r="DX94" s="36"/>
      <c r="DY94" s="36"/>
      <c r="DZ94" s="36"/>
      <c r="EA94" s="36"/>
      <c r="EB94" s="36"/>
      <c r="EC94" s="36"/>
      <c r="ED94" s="36"/>
      <c r="EE94" s="36"/>
      <c r="EF94" s="36"/>
      <c r="EG94" s="36"/>
      <c r="EH94" s="36"/>
      <c r="EI94" s="36"/>
      <c r="EJ94" s="36"/>
      <c r="EK94" s="36"/>
      <c r="EL94" s="36"/>
      <c r="EM94" s="36"/>
      <c r="EN94" s="36"/>
      <c r="EO94" s="36"/>
      <c r="EP94" s="36"/>
      <c r="EQ94" s="36"/>
      <c r="ER94" s="36"/>
      <c r="ES94" s="36"/>
      <c r="ET94" s="36"/>
      <c r="EU94" s="36"/>
      <c r="EV94" s="36"/>
      <c r="EW94" s="36"/>
      <c r="EX94" s="36"/>
      <c r="EY94" s="36"/>
      <c r="EZ94" s="36"/>
      <c r="FA94" s="36"/>
      <c r="FB94" s="36"/>
      <c r="FC94" s="36"/>
      <c r="FD94" s="36"/>
      <c r="FE94" s="36"/>
      <c r="FF94" s="36"/>
      <c r="FG94" s="36"/>
      <c r="FH94" s="36"/>
      <c r="FI94" s="36"/>
      <c r="FJ94" s="36"/>
      <c r="FK94" s="36"/>
      <c r="FL94" s="36"/>
      <c r="FM94" s="36"/>
      <c r="FN94" s="36"/>
      <c r="FO94" s="36"/>
      <c r="FP94" s="36"/>
      <c r="FQ94" s="36"/>
      <c r="FR94" s="36"/>
      <c r="FS94" s="36"/>
      <c r="FT94" s="36"/>
      <c r="FU94" s="36"/>
      <c r="FV94" s="36"/>
      <c r="FW94" s="36"/>
      <c r="FX94" s="36"/>
      <c r="FY94" s="36"/>
      <c r="FZ94" s="36"/>
      <c r="GA94" s="36"/>
      <c r="GB94" s="36"/>
      <c r="GC94" s="36"/>
      <c r="GD94" s="36"/>
      <c r="GE94" s="36"/>
      <c r="GF94" s="36"/>
      <c r="GG94" s="36"/>
      <c r="GH94" s="36"/>
      <c r="GI94" s="36"/>
      <c r="GJ94" s="36"/>
      <c r="GK94" s="36"/>
      <c r="GL94" s="36"/>
      <c r="GM94" s="36"/>
      <c r="GN94" s="36"/>
      <c r="GO94" s="36"/>
      <c r="GP94" s="36"/>
      <c r="GQ94" s="36"/>
      <c r="GR94" s="36"/>
      <c r="GS94" s="36"/>
      <c r="GT94" s="36"/>
      <c r="GU94" s="36"/>
      <c r="GV94" s="36"/>
      <c r="GW94" s="36"/>
      <c r="GX94" s="36"/>
      <c r="GY94" s="36"/>
      <c r="GZ94" s="36"/>
      <c r="HA94" s="36"/>
      <c r="HB94" s="36"/>
      <c r="HC94" s="36"/>
      <c r="HD94" s="36"/>
      <c r="HE94" s="36"/>
      <c r="HF94" s="36"/>
      <c r="HG94" s="36"/>
      <c r="HH94" s="36"/>
      <c r="HI94" s="36"/>
      <c r="HJ94" s="36"/>
      <c r="HK94" s="36"/>
      <c r="HL94" s="36"/>
      <c r="HM94" s="36"/>
      <c r="HN94" s="36"/>
      <c r="HO94" s="36"/>
      <c r="HP94" s="36"/>
      <c r="HQ94" s="36"/>
      <c r="HR94" s="36"/>
      <c r="HS94" s="36"/>
      <c r="HT94" s="36"/>
      <c r="HU94" s="36"/>
      <c r="HV94" s="36"/>
      <c r="HW94" s="36"/>
      <c r="HX94" s="36"/>
      <c r="HY94" s="36"/>
      <c r="HZ94" s="36"/>
      <c r="IA94" s="36"/>
      <c r="IB94" s="36"/>
      <c r="IC94" s="36"/>
      <c r="ID94" s="36"/>
      <c r="IE94" s="36"/>
      <c r="IF94" s="36"/>
      <c r="IG94" s="36"/>
      <c r="IH94" s="36"/>
      <c r="II94" s="36"/>
      <c r="IJ94" s="36"/>
      <c r="IK94" s="36"/>
      <c r="IL94" s="36"/>
      <c r="IM94" s="36"/>
      <c r="IN94" s="36"/>
      <c r="IO94" s="36"/>
      <c r="IP94" s="36"/>
      <c r="IQ94" s="36"/>
      <c r="IR94" s="36"/>
      <c r="IS94" s="36"/>
      <c r="IT94" s="36"/>
      <c r="IU94" s="36"/>
      <c r="IV94" s="36"/>
      <c r="IW94" s="36"/>
      <c r="IX94" s="36"/>
      <c r="IY94" s="36"/>
      <c r="IZ94" s="36"/>
      <c r="JA94" s="36"/>
      <c r="JB94" s="36"/>
      <c r="JC94" s="36"/>
      <c r="JD94" s="36"/>
      <c r="JE94" s="36"/>
      <c r="JF94" s="36"/>
      <c r="JG94" s="36"/>
      <c r="JH94" s="36"/>
      <c r="JI94" s="36"/>
      <c r="JJ94" s="36"/>
      <c r="JK94" s="36"/>
      <c r="JL94" s="36"/>
      <c r="JM94" s="36"/>
      <c r="JN94" s="36"/>
      <c r="JO94" s="36"/>
      <c r="JP94" s="36"/>
      <c r="JQ94" s="36"/>
      <c r="JR94" s="36"/>
      <c r="JS94" s="36"/>
      <c r="JT94" s="36"/>
      <c r="JU94" s="36"/>
      <c r="JV94" s="36"/>
      <c r="JW94" s="36"/>
      <c r="JX94" s="36"/>
      <c r="JY94" s="36"/>
      <c r="JZ94" s="36"/>
      <c r="KA94" s="36"/>
      <c r="KB94" s="36"/>
      <c r="KC94" s="36"/>
      <c r="KD94" s="36"/>
      <c r="KE94" s="36"/>
      <c r="KF94" s="36"/>
      <c r="KG94" s="36"/>
      <c r="KH94" s="36"/>
      <c r="KI94" s="36"/>
      <c r="KJ94" s="36"/>
      <c r="KK94" s="36"/>
      <c r="KL94" s="36"/>
      <c r="KM94" s="36"/>
      <c r="KN94" s="36"/>
      <c r="KO94" s="36"/>
      <c r="KP94" s="36"/>
      <c r="KQ94" s="36"/>
      <c r="KR94" s="36"/>
      <c r="KS94" s="36"/>
      <c r="KT94" s="36"/>
      <c r="KU94" s="36"/>
      <c r="KV94" s="36"/>
      <c r="KW94" s="36"/>
      <c r="KX94" s="36"/>
      <c r="KY94" s="36"/>
      <c r="KZ94" s="36"/>
      <c r="LA94" s="36"/>
      <c r="LB94" s="36"/>
      <c r="LC94" s="36"/>
      <c r="LD94" s="36"/>
      <c r="LE94" s="36"/>
      <c r="LF94" s="36"/>
      <c r="LG94" s="36"/>
      <c r="LH94" s="36"/>
      <c r="LI94" s="36"/>
      <c r="LJ94" s="36"/>
      <c r="LK94" s="36"/>
      <c r="LL94" s="36"/>
      <c r="LM94" s="36"/>
      <c r="LN94" s="36"/>
      <c r="LO94" s="36"/>
      <c r="LP94" s="36"/>
      <c r="LQ94" s="36"/>
      <c r="LR94" s="36"/>
      <c r="LS94" s="36"/>
      <c r="LT94" s="36"/>
      <c r="LU94" s="36"/>
      <c r="LV94" s="36"/>
      <c r="LW94" s="36"/>
      <c r="LX94" s="36"/>
      <c r="LY94" s="36"/>
      <c r="LZ94" s="36"/>
      <c r="MA94" s="36"/>
      <c r="MB94" s="36"/>
      <c r="MC94" s="36"/>
      <c r="MD94" s="36"/>
      <c r="ME94" s="36"/>
      <c r="MF94" s="36"/>
      <c r="MG94" s="36"/>
      <c r="MH94" s="36"/>
      <c r="MI94" s="36"/>
      <c r="MJ94" s="36"/>
      <c r="MK94" s="36"/>
      <c r="ML94" s="36"/>
      <c r="MM94" s="36"/>
      <c r="MN94" s="36"/>
      <c r="MO94" s="36"/>
      <c r="MP94" s="36"/>
      <c r="MQ94" s="36"/>
      <c r="MR94" s="36"/>
      <c r="MS94" s="36"/>
      <c r="MT94" s="36"/>
      <c r="MU94" s="36"/>
      <c r="MV94" s="36"/>
      <c r="MW94" s="36"/>
      <c r="MX94" s="36"/>
      <c r="MY94" s="36"/>
      <c r="MZ94" s="36"/>
      <c r="NA94" s="36"/>
      <c r="NB94" s="36"/>
      <c r="NC94" s="36"/>
      <c r="ND94" s="36"/>
      <c r="NE94" s="36"/>
      <c r="NF94" s="36"/>
      <c r="NG94" s="36"/>
    </row>
    <row r="95" spans="1:371" x14ac:dyDescent="0.25">
      <c r="A95" s="48" t="str">
        <f t="shared" si="376"/>
        <v/>
      </c>
      <c r="B95" s="49" t="str">
        <f>IFERROR(VLOOKUP(C95,Paramètres!A:E,4,0),"")</f>
        <v/>
      </c>
      <c r="C95" s="50" t="str">
        <f>IF(Paramètres!A110="","",Paramètres!A110)</f>
        <v/>
      </c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  <c r="AH95" s="36"/>
      <c r="AI95" s="36"/>
      <c r="AJ95" s="36"/>
      <c r="AK95" s="36"/>
      <c r="AL95" s="36"/>
      <c r="AM95" s="36"/>
      <c r="AN95" s="36"/>
      <c r="AO95" s="36"/>
      <c r="AP95" s="36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36"/>
      <c r="BB95" s="36"/>
      <c r="BC95" s="36"/>
      <c r="BD95" s="36"/>
      <c r="BE95" s="36"/>
      <c r="BF95" s="36"/>
      <c r="BG95" s="36"/>
      <c r="BH95" s="36"/>
      <c r="BI95" s="36"/>
      <c r="BJ95" s="36"/>
      <c r="BK95" s="36"/>
      <c r="BL95" s="36"/>
      <c r="BM95" s="36"/>
      <c r="BN95" s="36"/>
      <c r="BO95" s="36"/>
      <c r="BP95" s="36"/>
      <c r="BQ95" s="36"/>
      <c r="BR95" s="36"/>
      <c r="BS95" s="36"/>
      <c r="BT95" s="36"/>
      <c r="BU95" s="36"/>
      <c r="BV95" s="36"/>
      <c r="BW95" s="36"/>
      <c r="BX95" s="36"/>
      <c r="BY95" s="36"/>
      <c r="BZ95" s="36"/>
      <c r="CA95" s="36"/>
      <c r="CB95" s="36"/>
      <c r="CC95" s="36"/>
      <c r="CD95" s="36"/>
      <c r="CE95" s="36"/>
      <c r="CF95" s="36"/>
      <c r="CG95" s="36"/>
      <c r="CH95" s="36"/>
      <c r="CI95" s="36"/>
      <c r="CJ95" s="36"/>
      <c r="CK95" s="36"/>
      <c r="CL95" s="36"/>
      <c r="CM95" s="36"/>
      <c r="CN95" s="36"/>
      <c r="CO95" s="36"/>
      <c r="CP95" s="36"/>
      <c r="CQ95" s="36"/>
      <c r="CR95" s="36"/>
      <c r="CS95" s="36"/>
      <c r="CT95" s="36"/>
      <c r="CU95" s="36"/>
      <c r="CV95" s="36"/>
      <c r="CW95" s="36"/>
      <c r="CX95" s="36"/>
      <c r="CY95" s="36"/>
      <c r="CZ95" s="36"/>
      <c r="DA95" s="36"/>
      <c r="DB95" s="36"/>
      <c r="DC95" s="36"/>
      <c r="DD95" s="36"/>
      <c r="DE95" s="36"/>
      <c r="DF95" s="36"/>
      <c r="DG95" s="36"/>
      <c r="DH95" s="36"/>
      <c r="DI95" s="36"/>
      <c r="DJ95" s="36"/>
      <c r="DK95" s="36"/>
      <c r="DL95" s="36"/>
      <c r="DM95" s="36"/>
      <c r="DN95" s="36"/>
      <c r="DO95" s="36"/>
      <c r="DP95" s="36"/>
      <c r="DQ95" s="36"/>
      <c r="DR95" s="36"/>
      <c r="DS95" s="36"/>
      <c r="DT95" s="36"/>
      <c r="DU95" s="36"/>
      <c r="DV95" s="36"/>
      <c r="DW95" s="36"/>
      <c r="DX95" s="36"/>
      <c r="DY95" s="36"/>
      <c r="DZ95" s="36"/>
      <c r="EA95" s="36"/>
      <c r="EB95" s="36"/>
      <c r="EC95" s="36"/>
      <c r="ED95" s="36"/>
      <c r="EE95" s="36"/>
      <c r="EF95" s="36"/>
      <c r="EG95" s="36"/>
      <c r="EH95" s="36"/>
      <c r="EI95" s="36"/>
      <c r="EJ95" s="36"/>
      <c r="EK95" s="36"/>
      <c r="EL95" s="36"/>
      <c r="EM95" s="36"/>
      <c r="EN95" s="36"/>
      <c r="EO95" s="36"/>
      <c r="EP95" s="36"/>
      <c r="EQ95" s="36"/>
      <c r="ER95" s="36"/>
      <c r="ES95" s="36"/>
      <c r="ET95" s="36"/>
      <c r="EU95" s="36"/>
      <c r="EV95" s="36"/>
      <c r="EW95" s="36"/>
      <c r="EX95" s="36"/>
      <c r="EY95" s="36"/>
      <c r="EZ95" s="36"/>
      <c r="FA95" s="36"/>
      <c r="FB95" s="36"/>
      <c r="FC95" s="36"/>
      <c r="FD95" s="36"/>
      <c r="FE95" s="36"/>
      <c r="FF95" s="36"/>
      <c r="FG95" s="36"/>
      <c r="FH95" s="36"/>
      <c r="FI95" s="36"/>
      <c r="FJ95" s="36"/>
      <c r="FK95" s="36"/>
      <c r="FL95" s="36"/>
      <c r="FM95" s="36"/>
      <c r="FN95" s="36"/>
      <c r="FO95" s="36"/>
      <c r="FP95" s="36"/>
      <c r="FQ95" s="36"/>
      <c r="FR95" s="36"/>
      <c r="FS95" s="36"/>
      <c r="FT95" s="36"/>
      <c r="FU95" s="36"/>
      <c r="FV95" s="36"/>
      <c r="FW95" s="36"/>
      <c r="FX95" s="36"/>
      <c r="FY95" s="36"/>
      <c r="FZ95" s="36"/>
      <c r="GA95" s="36"/>
      <c r="GB95" s="36"/>
      <c r="GC95" s="36"/>
      <c r="GD95" s="36"/>
      <c r="GE95" s="36"/>
      <c r="GF95" s="36"/>
      <c r="GG95" s="36"/>
      <c r="GH95" s="36"/>
      <c r="GI95" s="36"/>
      <c r="GJ95" s="36"/>
      <c r="GK95" s="36"/>
      <c r="GL95" s="36"/>
      <c r="GM95" s="36"/>
      <c r="GN95" s="36"/>
      <c r="GO95" s="36"/>
      <c r="GP95" s="36"/>
      <c r="GQ95" s="36"/>
      <c r="GR95" s="36"/>
      <c r="GS95" s="36"/>
      <c r="GT95" s="36"/>
      <c r="GU95" s="36"/>
      <c r="GV95" s="36"/>
      <c r="GW95" s="36"/>
      <c r="GX95" s="36"/>
      <c r="GY95" s="36"/>
      <c r="GZ95" s="36"/>
      <c r="HA95" s="36"/>
      <c r="HB95" s="36"/>
      <c r="HC95" s="36"/>
      <c r="HD95" s="36"/>
      <c r="HE95" s="36"/>
      <c r="HF95" s="36"/>
      <c r="HG95" s="36"/>
      <c r="HH95" s="36"/>
      <c r="HI95" s="36"/>
      <c r="HJ95" s="36"/>
      <c r="HK95" s="36"/>
      <c r="HL95" s="36"/>
      <c r="HM95" s="36"/>
      <c r="HN95" s="36"/>
      <c r="HO95" s="36"/>
      <c r="HP95" s="36"/>
      <c r="HQ95" s="36"/>
      <c r="HR95" s="36"/>
      <c r="HS95" s="36"/>
      <c r="HT95" s="36"/>
      <c r="HU95" s="36"/>
      <c r="HV95" s="36"/>
      <c r="HW95" s="36"/>
      <c r="HX95" s="36"/>
      <c r="HY95" s="36"/>
      <c r="HZ95" s="36"/>
      <c r="IA95" s="36"/>
      <c r="IB95" s="36"/>
      <c r="IC95" s="36"/>
      <c r="ID95" s="36"/>
      <c r="IE95" s="36"/>
      <c r="IF95" s="36"/>
      <c r="IG95" s="36"/>
      <c r="IH95" s="36"/>
      <c r="II95" s="36"/>
      <c r="IJ95" s="36"/>
      <c r="IK95" s="36"/>
      <c r="IL95" s="36"/>
      <c r="IM95" s="36"/>
      <c r="IN95" s="36"/>
      <c r="IO95" s="36"/>
      <c r="IP95" s="36"/>
      <c r="IQ95" s="36"/>
      <c r="IR95" s="36"/>
      <c r="IS95" s="36"/>
      <c r="IT95" s="36"/>
      <c r="IU95" s="36"/>
      <c r="IV95" s="36"/>
      <c r="IW95" s="36"/>
      <c r="IX95" s="36"/>
      <c r="IY95" s="36"/>
      <c r="IZ95" s="36"/>
      <c r="JA95" s="36"/>
      <c r="JB95" s="36"/>
      <c r="JC95" s="36"/>
      <c r="JD95" s="36"/>
      <c r="JE95" s="36"/>
      <c r="JF95" s="36"/>
      <c r="JG95" s="36"/>
      <c r="JH95" s="36"/>
      <c r="JI95" s="36"/>
      <c r="JJ95" s="36"/>
      <c r="JK95" s="36"/>
      <c r="JL95" s="36"/>
      <c r="JM95" s="36"/>
      <c r="JN95" s="36"/>
      <c r="JO95" s="36"/>
      <c r="JP95" s="36"/>
      <c r="JQ95" s="36"/>
      <c r="JR95" s="36"/>
      <c r="JS95" s="36"/>
      <c r="JT95" s="36"/>
      <c r="JU95" s="36"/>
      <c r="JV95" s="36"/>
      <c r="JW95" s="36"/>
      <c r="JX95" s="36"/>
      <c r="JY95" s="36"/>
      <c r="JZ95" s="36"/>
      <c r="KA95" s="36"/>
      <c r="KB95" s="36"/>
      <c r="KC95" s="36"/>
      <c r="KD95" s="36"/>
      <c r="KE95" s="36"/>
      <c r="KF95" s="36"/>
      <c r="KG95" s="36"/>
      <c r="KH95" s="36"/>
      <c r="KI95" s="36"/>
      <c r="KJ95" s="36"/>
      <c r="KK95" s="36"/>
      <c r="KL95" s="36"/>
      <c r="KM95" s="36"/>
      <c r="KN95" s="36"/>
      <c r="KO95" s="36"/>
      <c r="KP95" s="36"/>
      <c r="KQ95" s="36"/>
      <c r="KR95" s="36"/>
      <c r="KS95" s="36"/>
      <c r="KT95" s="36"/>
      <c r="KU95" s="36"/>
      <c r="KV95" s="36"/>
      <c r="KW95" s="36"/>
      <c r="KX95" s="36"/>
      <c r="KY95" s="36"/>
      <c r="KZ95" s="36"/>
      <c r="LA95" s="36"/>
      <c r="LB95" s="36"/>
      <c r="LC95" s="36"/>
      <c r="LD95" s="36"/>
      <c r="LE95" s="36"/>
      <c r="LF95" s="36"/>
      <c r="LG95" s="36"/>
      <c r="LH95" s="36"/>
      <c r="LI95" s="36"/>
      <c r="LJ95" s="36"/>
      <c r="LK95" s="36"/>
      <c r="LL95" s="36"/>
      <c r="LM95" s="36"/>
      <c r="LN95" s="36"/>
      <c r="LO95" s="36"/>
      <c r="LP95" s="36"/>
      <c r="LQ95" s="36"/>
      <c r="LR95" s="36"/>
      <c r="LS95" s="36"/>
      <c r="LT95" s="36"/>
      <c r="LU95" s="36"/>
      <c r="LV95" s="36"/>
      <c r="LW95" s="36"/>
      <c r="LX95" s="36"/>
      <c r="LY95" s="36"/>
      <c r="LZ95" s="36"/>
      <c r="MA95" s="36"/>
      <c r="MB95" s="36"/>
      <c r="MC95" s="36"/>
      <c r="MD95" s="36"/>
      <c r="ME95" s="36"/>
      <c r="MF95" s="36"/>
      <c r="MG95" s="36"/>
      <c r="MH95" s="36"/>
      <c r="MI95" s="36"/>
      <c r="MJ95" s="36"/>
      <c r="MK95" s="36"/>
      <c r="ML95" s="36"/>
      <c r="MM95" s="36"/>
      <c r="MN95" s="36"/>
      <c r="MO95" s="36"/>
      <c r="MP95" s="36"/>
      <c r="MQ95" s="36"/>
      <c r="MR95" s="36"/>
      <c r="MS95" s="36"/>
      <c r="MT95" s="36"/>
      <c r="MU95" s="36"/>
      <c r="MV95" s="36"/>
      <c r="MW95" s="36"/>
      <c r="MX95" s="36"/>
      <c r="MY95" s="36"/>
      <c r="MZ95" s="36"/>
      <c r="NA95" s="36"/>
      <c r="NB95" s="36"/>
      <c r="NC95" s="36"/>
      <c r="ND95" s="36"/>
      <c r="NE95" s="36"/>
      <c r="NF95" s="36"/>
      <c r="NG95" s="36"/>
    </row>
    <row r="96" spans="1:371" x14ac:dyDescent="0.25">
      <c r="A96" s="48" t="str">
        <f t="shared" si="376"/>
        <v/>
      </c>
      <c r="B96" s="49" t="str">
        <f>IFERROR(VLOOKUP(C96,Paramètres!A:E,4,0),"")</f>
        <v/>
      </c>
      <c r="C96" s="50" t="str">
        <f>IF(Paramètres!A111="","",Paramètres!A111)</f>
        <v/>
      </c>
      <c r="D96" s="36"/>
      <c r="E96" s="36"/>
      <c r="F96" s="36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  <c r="AD96" s="36"/>
      <c r="AE96" s="36"/>
      <c r="AF96" s="36"/>
      <c r="AG96" s="36"/>
      <c r="AH96" s="36"/>
      <c r="AI96" s="36"/>
      <c r="AJ96" s="36"/>
      <c r="AK96" s="36"/>
      <c r="AL96" s="36"/>
      <c r="AM96" s="36"/>
      <c r="AN96" s="36"/>
      <c r="AO96" s="36"/>
      <c r="AP96" s="36"/>
      <c r="AQ96" s="36"/>
      <c r="AR96" s="36"/>
      <c r="AS96" s="36"/>
      <c r="AT96" s="36"/>
      <c r="AU96" s="36"/>
      <c r="AV96" s="36"/>
      <c r="AW96" s="36"/>
      <c r="AX96" s="36"/>
      <c r="AY96" s="36"/>
      <c r="AZ96" s="36"/>
      <c r="BA96" s="36"/>
      <c r="BB96" s="36"/>
      <c r="BC96" s="36"/>
      <c r="BD96" s="36"/>
      <c r="BE96" s="36"/>
      <c r="BF96" s="36"/>
      <c r="BG96" s="36"/>
      <c r="BH96" s="36"/>
      <c r="BI96" s="36"/>
      <c r="BJ96" s="36"/>
      <c r="BK96" s="36"/>
      <c r="BL96" s="36"/>
      <c r="BM96" s="36"/>
      <c r="BN96" s="36"/>
      <c r="BO96" s="36"/>
      <c r="BP96" s="36"/>
      <c r="BQ96" s="36"/>
      <c r="BR96" s="36"/>
      <c r="BS96" s="36"/>
      <c r="BT96" s="36"/>
      <c r="BU96" s="36"/>
      <c r="BV96" s="36"/>
      <c r="BW96" s="36"/>
      <c r="BX96" s="36"/>
      <c r="BY96" s="36"/>
      <c r="BZ96" s="36"/>
      <c r="CA96" s="36"/>
      <c r="CB96" s="36"/>
      <c r="CC96" s="36"/>
      <c r="CD96" s="36"/>
      <c r="CE96" s="36"/>
      <c r="CF96" s="36"/>
      <c r="CG96" s="36"/>
      <c r="CH96" s="36"/>
      <c r="CI96" s="36"/>
      <c r="CJ96" s="36"/>
      <c r="CK96" s="36"/>
      <c r="CL96" s="36"/>
      <c r="CM96" s="36"/>
      <c r="CN96" s="36"/>
      <c r="CO96" s="36"/>
      <c r="CP96" s="36"/>
      <c r="CQ96" s="36"/>
      <c r="CR96" s="36"/>
      <c r="CS96" s="36"/>
      <c r="CT96" s="36"/>
      <c r="CU96" s="36"/>
      <c r="CV96" s="36"/>
      <c r="CW96" s="36"/>
      <c r="CX96" s="36"/>
      <c r="CY96" s="36"/>
      <c r="CZ96" s="36"/>
      <c r="DA96" s="36"/>
      <c r="DB96" s="36"/>
      <c r="DC96" s="36"/>
      <c r="DD96" s="36"/>
      <c r="DE96" s="36"/>
      <c r="DF96" s="36"/>
      <c r="DG96" s="36"/>
      <c r="DH96" s="36"/>
      <c r="DI96" s="36"/>
      <c r="DJ96" s="36"/>
      <c r="DK96" s="36"/>
      <c r="DL96" s="36"/>
      <c r="DM96" s="36"/>
      <c r="DN96" s="36"/>
      <c r="DO96" s="36"/>
      <c r="DP96" s="36"/>
      <c r="DQ96" s="36"/>
      <c r="DR96" s="36"/>
      <c r="DS96" s="36"/>
      <c r="DT96" s="36"/>
      <c r="DU96" s="36"/>
      <c r="DV96" s="36"/>
      <c r="DW96" s="36"/>
      <c r="DX96" s="36"/>
      <c r="DY96" s="36"/>
      <c r="DZ96" s="36"/>
      <c r="EA96" s="36"/>
      <c r="EB96" s="36"/>
      <c r="EC96" s="36"/>
      <c r="ED96" s="36"/>
      <c r="EE96" s="36"/>
      <c r="EF96" s="36"/>
      <c r="EG96" s="36"/>
      <c r="EH96" s="36"/>
      <c r="EI96" s="36"/>
      <c r="EJ96" s="36"/>
      <c r="EK96" s="36"/>
      <c r="EL96" s="36"/>
      <c r="EM96" s="36"/>
      <c r="EN96" s="36"/>
      <c r="EO96" s="36"/>
      <c r="EP96" s="36"/>
      <c r="EQ96" s="36"/>
      <c r="ER96" s="36"/>
      <c r="ES96" s="36"/>
      <c r="ET96" s="36"/>
      <c r="EU96" s="36"/>
      <c r="EV96" s="36"/>
      <c r="EW96" s="36"/>
      <c r="EX96" s="36"/>
      <c r="EY96" s="36"/>
      <c r="EZ96" s="36"/>
      <c r="FA96" s="36"/>
      <c r="FB96" s="36"/>
      <c r="FC96" s="36"/>
      <c r="FD96" s="36"/>
      <c r="FE96" s="36"/>
      <c r="FF96" s="36"/>
      <c r="FG96" s="36"/>
      <c r="FH96" s="36"/>
      <c r="FI96" s="36"/>
      <c r="FJ96" s="36"/>
      <c r="FK96" s="36"/>
      <c r="FL96" s="36"/>
      <c r="FM96" s="36"/>
      <c r="FN96" s="36"/>
      <c r="FO96" s="36"/>
      <c r="FP96" s="36"/>
      <c r="FQ96" s="36"/>
      <c r="FR96" s="36"/>
      <c r="FS96" s="36"/>
      <c r="FT96" s="36"/>
      <c r="FU96" s="36"/>
      <c r="FV96" s="36"/>
      <c r="FW96" s="36"/>
      <c r="FX96" s="36"/>
      <c r="FY96" s="36"/>
      <c r="FZ96" s="36"/>
      <c r="GA96" s="36"/>
      <c r="GB96" s="36"/>
      <c r="GC96" s="36"/>
      <c r="GD96" s="36"/>
      <c r="GE96" s="36"/>
      <c r="GF96" s="36"/>
      <c r="GG96" s="36"/>
      <c r="GH96" s="36"/>
      <c r="GI96" s="36"/>
      <c r="GJ96" s="36"/>
      <c r="GK96" s="36"/>
      <c r="GL96" s="36"/>
      <c r="GM96" s="36"/>
      <c r="GN96" s="36"/>
      <c r="GO96" s="36"/>
      <c r="GP96" s="36"/>
      <c r="GQ96" s="36"/>
      <c r="GR96" s="36"/>
      <c r="GS96" s="36"/>
      <c r="GT96" s="36"/>
      <c r="GU96" s="36"/>
      <c r="GV96" s="36"/>
      <c r="GW96" s="36"/>
      <c r="GX96" s="36"/>
      <c r="GY96" s="36"/>
      <c r="GZ96" s="36"/>
      <c r="HA96" s="36"/>
      <c r="HB96" s="36"/>
      <c r="HC96" s="36"/>
      <c r="HD96" s="36"/>
      <c r="HE96" s="36"/>
      <c r="HF96" s="36"/>
      <c r="HG96" s="36"/>
      <c r="HH96" s="36"/>
      <c r="HI96" s="36"/>
      <c r="HJ96" s="36"/>
      <c r="HK96" s="36"/>
      <c r="HL96" s="36"/>
      <c r="HM96" s="36"/>
      <c r="HN96" s="36"/>
      <c r="HO96" s="36"/>
      <c r="HP96" s="36"/>
      <c r="HQ96" s="36"/>
      <c r="HR96" s="36"/>
      <c r="HS96" s="36"/>
      <c r="HT96" s="36"/>
      <c r="HU96" s="36"/>
      <c r="HV96" s="36"/>
      <c r="HW96" s="36"/>
      <c r="HX96" s="36"/>
      <c r="HY96" s="36"/>
      <c r="HZ96" s="36"/>
      <c r="IA96" s="36"/>
      <c r="IB96" s="36"/>
      <c r="IC96" s="36"/>
      <c r="ID96" s="36"/>
      <c r="IE96" s="36"/>
      <c r="IF96" s="36"/>
      <c r="IG96" s="36"/>
      <c r="IH96" s="36"/>
      <c r="II96" s="36"/>
      <c r="IJ96" s="36"/>
      <c r="IK96" s="36"/>
      <c r="IL96" s="36"/>
      <c r="IM96" s="36"/>
      <c r="IN96" s="36"/>
      <c r="IO96" s="36"/>
      <c r="IP96" s="36"/>
      <c r="IQ96" s="36"/>
      <c r="IR96" s="36"/>
      <c r="IS96" s="36"/>
      <c r="IT96" s="36"/>
      <c r="IU96" s="36"/>
      <c r="IV96" s="36"/>
      <c r="IW96" s="36"/>
      <c r="IX96" s="36"/>
      <c r="IY96" s="36"/>
      <c r="IZ96" s="36"/>
      <c r="JA96" s="36"/>
      <c r="JB96" s="36"/>
      <c r="JC96" s="36"/>
      <c r="JD96" s="36"/>
      <c r="JE96" s="36"/>
      <c r="JF96" s="36"/>
      <c r="JG96" s="36"/>
      <c r="JH96" s="36"/>
      <c r="JI96" s="36"/>
      <c r="JJ96" s="36"/>
      <c r="JK96" s="36"/>
      <c r="JL96" s="36"/>
      <c r="JM96" s="36"/>
      <c r="JN96" s="36"/>
      <c r="JO96" s="36"/>
      <c r="JP96" s="36"/>
      <c r="JQ96" s="36"/>
      <c r="JR96" s="36"/>
      <c r="JS96" s="36"/>
      <c r="JT96" s="36"/>
      <c r="JU96" s="36"/>
      <c r="JV96" s="36"/>
      <c r="JW96" s="36"/>
      <c r="JX96" s="36"/>
      <c r="JY96" s="36"/>
      <c r="JZ96" s="36"/>
      <c r="KA96" s="36"/>
      <c r="KB96" s="36"/>
      <c r="KC96" s="36"/>
      <c r="KD96" s="36"/>
      <c r="KE96" s="36"/>
      <c r="KF96" s="36"/>
      <c r="KG96" s="36"/>
      <c r="KH96" s="36"/>
      <c r="KI96" s="36"/>
      <c r="KJ96" s="36"/>
      <c r="KK96" s="36"/>
      <c r="KL96" s="36"/>
      <c r="KM96" s="36"/>
      <c r="KN96" s="36"/>
      <c r="KO96" s="36"/>
      <c r="KP96" s="36"/>
      <c r="KQ96" s="36"/>
      <c r="KR96" s="36"/>
      <c r="KS96" s="36"/>
      <c r="KT96" s="36"/>
      <c r="KU96" s="36"/>
      <c r="KV96" s="36"/>
      <c r="KW96" s="36"/>
      <c r="KX96" s="36"/>
      <c r="KY96" s="36"/>
      <c r="KZ96" s="36"/>
      <c r="LA96" s="36"/>
      <c r="LB96" s="36"/>
      <c r="LC96" s="36"/>
      <c r="LD96" s="36"/>
      <c r="LE96" s="36"/>
      <c r="LF96" s="36"/>
      <c r="LG96" s="36"/>
      <c r="LH96" s="36"/>
      <c r="LI96" s="36"/>
      <c r="LJ96" s="36"/>
      <c r="LK96" s="36"/>
      <c r="LL96" s="36"/>
      <c r="LM96" s="36"/>
      <c r="LN96" s="36"/>
      <c r="LO96" s="36"/>
      <c r="LP96" s="36"/>
      <c r="LQ96" s="36"/>
      <c r="LR96" s="36"/>
      <c r="LS96" s="36"/>
      <c r="LT96" s="36"/>
      <c r="LU96" s="36"/>
      <c r="LV96" s="36"/>
      <c r="LW96" s="36"/>
      <c r="LX96" s="36"/>
      <c r="LY96" s="36"/>
      <c r="LZ96" s="36"/>
      <c r="MA96" s="36"/>
      <c r="MB96" s="36"/>
      <c r="MC96" s="36"/>
      <c r="MD96" s="36"/>
      <c r="ME96" s="36"/>
      <c r="MF96" s="36"/>
      <c r="MG96" s="36"/>
      <c r="MH96" s="36"/>
      <c r="MI96" s="36"/>
      <c r="MJ96" s="36"/>
      <c r="MK96" s="36"/>
      <c r="ML96" s="36"/>
      <c r="MM96" s="36"/>
      <c r="MN96" s="36"/>
      <c r="MO96" s="36"/>
      <c r="MP96" s="36"/>
      <c r="MQ96" s="36"/>
      <c r="MR96" s="36"/>
      <c r="MS96" s="36"/>
      <c r="MT96" s="36"/>
      <c r="MU96" s="36"/>
      <c r="MV96" s="36"/>
      <c r="MW96" s="36"/>
      <c r="MX96" s="36"/>
      <c r="MY96" s="36"/>
      <c r="MZ96" s="36"/>
      <c r="NA96" s="36"/>
      <c r="NB96" s="36"/>
      <c r="NC96" s="36"/>
      <c r="ND96" s="36"/>
      <c r="NE96" s="36"/>
      <c r="NF96" s="36"/>
      <c r="NG96" s="36"/>
    </row>
    <row r="97" spans="1:371" x14ac:dyDescent="0.25">
      <c r="A97" s="48" t="str">
        <f t="shared" si="376"/>
        <v/>
      </c>
      <c r="B97" s="49" t="str">
        <f>IFERROR(VLOOKUP(C97,Paramètres!A:E,4,0),"")</f>
        <v/>
      </c>
      <c r="C97" s="50" t="str">
        <f>IF(Paramètres!A112="","",Paramètres!A112)</f>
        <v/>
      </c>
      <c r="D97" s="36"/>
      <c r="E97" s="36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  <c r="AH97" s="36"/>
      <c r="AI97" s="36"/>
      <c r="AJ97" s="36"/>
      <c r="AK97" s="36"/>
      <c r="AL97" s="36"/>
      <c r="AM97" s="36"/>
      <c r="AN97" s="36"/>
      <c r="AO97" s="36"/>
      <c r="AP97" s="36"/>
      <c r="AQ97" s="36"/>
      <c r="AR97" s="36"/>
      <c r="AS97" s="36"/>
      <c r="AT97" s="36"/>
      <c r="AU97" s="36"/>
      <c r="AV97" s="36"/>
      <c r="AW97" s="36"/>
      <c r="AX97" s="36"/>
      <c r="AY97" s="36"/>
      <c r="AZ97" s="36"/>
      <c r="BA97" s="36"/>
      <c r="BB97" s="36"/>
      <c r="BC97" s="36"/>
      <c r="BD97" s="36"/>
      <c r="BE97" s="36"/>
      <c r="BF97" s="36"/>
      <c r="BG97" s="36"/>
      <c r="BH97" s="36"/>
      <c r="BI97" s="36"/>
      <c r="BJ97" s="36"/>
      <c r="BK97" s="36"/>
      <c r="BL97" s="36"/>
      <c r="BM97" s="36"/>
      <c r="BN97" s="36"/>
      <c r="BO97" s="36"/>
      <c r="BP97" s="36"/>
      <c r="BQ97" s="36"/>
      <c r="BR97" s="36"/>
      <c r="BS97" s="36"/>
      <c r="BT97" s="36"/>
      <c r="BU97" s="36"/>
      <c r="BV97" s="36"/>
      <c r="BW97" s="36"/>
      <c r="BX97" s="36"/>
      <c r="BY97" s="36"/>
      <c r="BZ97" s="36"/>
      <c r="CA97" s="36"/>
      <c r="CB97" s="36"/>
      <c r="CC97" s="36"/>
      <c r="CD97" s="36"/>
      <c r="CE97" s="36"/>
      <c r="CF97" s="36"/>
      <c r="CG97" s="36"/>
      <c r="CH97" s="36"/>
      <c r="CI97" s="36"/>
      <c r="CJ97" s="36"/>
      <c r="CK97" s="36"/>
      <c r="CL97" s="36"/>
      <c r="CM97" s="36"/>
      <c r="CN97" s="36"/>
      <c r="CO97" s="36"/>
      <c r="CP97" s="36"/>
      <c r="CQ97" s="36"/>
      <c r="CR97" s="36"/>
      <c r="CS97" s="36"/>
      <c r="CT97" s="36"/>
      <c r="CU97" s="36"/>
      <c r="CV97" s="36"/>
      <c r="CW97" s="36"/>
      <c r="CX97" s="36"/>
      <c r="CY97" s="36"/>
      <c r="CZ97" s="36"/>
      <c r="DA97" s="36"/>
      <c r="DB97" s="36"/>
      <c r="DC97" s="36"/>
      <c r="DD97" s="36"/>
      <c r="DE97" s="36"/>
      <c r="DF97" s="36"/>
      <c r="DG97" s="36"/>
      <c r="DH97" s="36"/>
      <c r="DI97" s="36"/>
      <c r="DJ97" s="36"/>
      <c r="DK97" s="36"/>
      <c r="DL97" s="36"/>
      <c r="DM97" s="36"/>
      <c r="DN97" s="36"/>
      <c r="DO97" s="36"/>
      <c r="DP97" s="36"/>
      <c r="DQ97" s="36"/>
      <c r="DR97" s="36"/>
      <c r="DS97" s="36"/>
      <c r="DT97" s="36"/>
      <c r="DU97" s="36"/>
      <c r="DV97" s="36"/>
      <c r="DW97" s="36"/>
      <c r="DX97" s="36"/>
      <c r="DY97" s="36"/>
      <c r="DZ97" s="36"/>
      <c r="EA97" s="36"/>
      <c r="EB97" s="36"/>
      <c r="EC97" s="36"/>
      <c r="ED97" s="36"/>
      <c r="EE97" s="36"/>
      <c r="EF97" s="36"/>
      <c r="EG97" s="36"/>
      <c r="EH97" s="36"/>
      <c r="EI97" s="36"/>
      <c r="EJ97" s="36"/>
      <c r="EK97" s="36"/>
      <c r="EL97" s="36"/>
      <c r="EM97" s="36"/>
      <c r="EN97" s="36"/>
      <c r="EO97" s="36"/>
      <c r="EP97" s="36"/>
      <c r="EQ97" s="36"/>
      <c r="ER97" s="36"/>
      <c r="ES97" s="36"/>
      <c r="ET97" s="36"/>
      <c r="EU97" s="36"/>
      <c r="EV97" s="36"/>
      <c r="EW97" s="36"/>
      <c r="EX97" s="36"/>
      <c r="EY97" s="36"/>
      <c r="EZ97" s="36"/>
      <c r="FA97" s="36"/>
      <c r="FB97" s="36"/>
      <c r="FC97" s="36"/>
      <c r="FD97" s="36"/>
      <c r="FE97" s="36"/>
      <c r="FF97" s="36"/>
      <c r="FG97" s="36"/>
      <c r="FH97" s="36"/>
      <c r="FI97" s="36"/>
      <c r="FJ97" s="36"/>
      <c r="FK97" s="36"/>
      <c r="FL97" s="36"/>
      <c r="FM97" s="36"/>
      <c r="FN97" s="36"/>
      <c r="FO97" s="36"/>
      <c r="FP97" s="36"/>
      <c r="FQ97" s="36"/>
      <c r="FR97" s="36"/>
      <c r="FS97" s="36"/>
      <c r="FT97" s="36"/>
      <c r="FU97" s="36"/>
      <c r="FV97" s="36"/>
      <c r="FW97" s="36"/>
      <c r="FX97" s="36"/>
      <c r="FY97" s="36"/>
      <c r="FZ97" s="36"/>
      <c r="GA97" s="36"/>
      <c r="GB97" s="36"/>
      <c r="GC97" s="36"/>
      <c r="GD97" s="36"/>
      <c r="GE97" s="36"/>
      <c r="GF97" s="36"/>
      <c r="GG97" s="36"/>
      <c r="GH97" s="36"/>
      <c r="GI97" s="36"/>
      <c r="GJ97" s="36"/>
      <c r="GK97" s="36"/>
      <c r="GL97" s="36"/>
      <c r="GM97" s="36"/>
      <c r="GN97" s="36"/>
      <c r="GO97" s="36"/>
      <c r="GP97" s="36"/>
      <c r="GQ97" s="36"/>
      <c r="GR97" s="36"/>
      <c r="GS97" s="36"/>
      <c r="GT97" s="36"/>
      <c r="GU97" s="36"/>
      <c r="GV97" s="36"/>
      <c r="GW97" s="36"/>
      <c r="GX97" s="36"/>
      <c r="GY97" s="36"/>
      <c r="GZ97" s="36"/>
      <c r="HA97" s="36"/>
      <c r="HB97" s="36"/>
      <c r="HC97" s="36"/>
      <c r="HD97" s="36"/>
      <c r="HE97" s="36"/>
      <c r="HF97" s="36"/>
      <c r="HG97" s="36"/>
      <c r="HH97" s="36"/>
      <c r="HI97" s="36"/>
      <c r="HJ97" s="36"/>
      <c r="HK97" s="36"/>
      <c r="HL97" s="36"/>
      <c r="HM97" s="36"/>
      <c r="HN97" s="36"/>
      <c r="HO97" s="36"/>
      <c r="HP97" s="36"/>
      <c r="HQ97" s="36"/>
      <c r="HR97" s="36"/>
      <c r="HS97" s="36"/>
      <c r="HT97" s="36"/>
      <c r="HU97" s="36"/>
      <c r="HV97" s="36"/>
      <c r="HW97" s="36"/>
      <c r="HX97" s="36"/>
      <c r="HY97" s="36"/>
      <c r="HZ97" s="36"/>
      <c r="IA97" s="36"/>
      <c r="IB97" s="36"/>
      <c r="IC97" s="36"/>
      <c r="ID97" s="36"/>
      <c r="IE97" s="36"/>
      <c r="IF97" s="36"/>
      <c r="IG97" s="36"/>
      <c r="IH97" s="36"/>
      <c r="II97" s="36"/>
      <c r="IJ97" s="36"/>
      <c r="IK97" s="36"/>
      <c r="IL97" s="36"/>
      <c r="IM97" s="36"/>
      <c r="IN97" s="36"/>
      <c r="IO97" s="36"/>
      <c r="IP97" s="36"/>
      <c r="IQ97" s="36"/>
      <c r="IR97" s="36"/>
      <c r="IS97" s="36"/>
      <c r="IT97" s="36"/>
      <c r="IU97" s="36"/>
      <c r="IV97" s="36"/>
      <c r="IW97" s="36"/>
      <c r="IX97" s="36"/>
      <c r="IY97" s="36"/>
      <c r="IZ97" s="36"/>
      <c r="JA97" s="36"/>
      <c r="JB97" s="36"/>
      <c r="JC97" s="36"/>
      <c r="JD97" s="36"/>
      <c r="JE97" s="36"/>
      <c r="JF97" s="36"/>
      <c r="JG97" s="36"/>
      <c r="JH97" s="36"/>
      <c r="JI97" s="36"/>
      <c r="JJ97" s="36"/>
      <c r="JK97" s="36"/>
      <c r="JL97" s="36"/>
      <c r="JM97" s="36"/>
      <c r="JN97" s="36"/>
      <c r="JO97" s="36"/>
      <c r="JP97" s="36"/>
      <c r="JQ97" s="36"/>
      <c r="JR97" s="36"/>
      <c r="JS97" s="36"/>
      <c r="JT97" s="36"/>
      <c r="JU97" s="36"/>
      <c r="JV97" s="36"/>
      <c r="JW97" s="36"/>
      <c r="JX97" s="36"/>
      <c r="JY97" s="36"/>
      <c r="JZ97" s="36"/>
      <c r="KA97" s="36"/>
      <c r="KB97" s="36"/>
      <c r="KC97" s="36"/>
      <c r="KD97" s="36"/>
      <c r="KE97" s="36"/>
      <c r="KF97" s="36"/>
      <c r="KG97" s="36"/>
      <c r="KH97" s="36"/>
      <c r="KI97" s="36"/>
      <c r="KJ97" s="36"/>
      <c r="KK97" s="36"/>
      <c r="KL97" s="36"/>
      <c r="KM97" s="36"/>
      <c r="KN97" s="36"/>
      <c r="KO97" s="36"/>
      <c r="KP97" s="36"/>
      <c r="KQ97" s="36"/>
      <c r="KR97" s="36"/>
      <c r="KS97" s="36"/>
      <c r="KT97" s="36"/>
      <c r="KU97" s="36"/>
      <c r="KV97" s="36"/>
      <c r="KW97" s="36"/>
      <c r="KX97" s="36"/>
      <c r="KY97" s="36"/>
      <c r="KZ97" s="36"/>
      <c r="LA97" s="36"/>
      <c r="LB97" s="36"/>
      <c r="LC97" s="36"/>
      <c r="LD97" s="36"/>
      <c r="LE97" s="36"/>
      <c r="LF97" s="36"/>
      <c r="LG97" s="36"/>
      <c r="LH97" s="36"/>
      <c r="LI97" s="36"/>
      <c r="LJ97" s="36"/>
      <c r="LK97" s="36"/>
      <c r="LL97" s="36"/>
      <c r="LM97" s="36"/>
      <c r="LN97" s="36"/>
      <c r="LO97" s="36"/>
      <c r="LP97" s="36"/>
      <c r="LQ97" s="36"/>
      <c r="LR97" s="36"/>
      <c r="LS97" s="36"/>
      <c r="LT97" s="36"/>
      <c r="LU97" s="36"/>
      <c r="LV97" s="36"/>
      <c r="LW97" s="36"/>
      <c r="LX97" s="36"/>
      <c r="LY97" s="36"/>
      <c r="LZ97" s="36"/>
      <c r="MA97" s="36"/>
      <c r="MB97" s="36"/>
      <c r="MC97" s="36"/>
      <c r="MD97" s="36"/>
      <c r="ME97" s="36"/>
      <c r="MF97" s="36"/>
      <c r="MG97" s="36"/>
      <c r="MH97" s="36"/>
      <c r="MI97" s="36"/>
      <c r="MJ97" s="36"/>
      <c r="MK97" s="36"/>
      <c r="ML97" s="36"/>
      <c r="MM97" s="36"/>
      <c r="MN97" s="36"/>
      <c r="MO97" s="36"/>
      <c r="MP97" s="36"/>
      <c r="MQ97" s="36"/>
      <c r="MR97" s="36"/>
      <c r="MS97" s="36"/>
      <c r="MT97" s="36"/>
      <c r="MU97" s="36"/>
      <c r="MV97" s="36"/>
      <c r="MW97" s="36"/>
      <c r="MX97" s="36"/>
      <c r="MY97" s="36"/>
      <c r="MZ97" s="36"/>
      <c r="NA97" s="36"/>
      <c r="NB97" s="36"/>
      <c r="NC97" s="36"/>
      <c r="ND97" s="36"/>
      <c r="NE97" s="36"/>
      <c r="NF97" s="36"/>
      <c r="NG97" s="36"/>
    </row>
    <row r="98" spans="1:371" x14ac:dyDescent="0.25">
      <c r="A98" s="48" t="str">
        <f t="shared" si="376"/>
        <v/>
      </c>
      <c r="B98" s="49" t="str">
        <f>IFERROR(VLOOKUP(C98,Paramètres!A:E,4,0),"")</f>
        <v/>
      </c>
      <c r="C98" s="50" t="str">
        <f>IF(Paramètres!A113="","",Paramètres!A113)</f>
        <v/>
      </c>
      <c r="D98" s="36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/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/>
      <c r="CQ98" s="36"/>
      <c r="CR98" s="36"/>
      <c r="CS98" s="36"/>
      <c r="CT98" s="36"/>
      <c r="CU98" s="36"/>
      <c r="CV98" s="36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/>
      <c r="EP98" s="36"/>
      <c r="EQ98" s="36"/>
      <c r="ER98" s="36"/>
      <c r="ES98" s="36"/>
      <c r="ET98" s="36"/>
      <c r="EU98" s="36"/>
      <c r="EV98" s="36"/>
      <c r="EW98" s="36"/>
      <c r="EX98" s="36"/>
      <c r="EY98" s="36"/>
      <c r="EZ98" s="36"/>
      <c r="FA98" s="36"/>
      <c r="FB98" s="36"/>
      <c r="FC98" s="36"/>
      <c r="FD98" s="36"/>
      <c r="FE98" s="36"/>
      <c r="FF98" s="36"/>
      <c r="FG98" s="36"/>
      <c r="FH98" s="36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/>
      <c r="FV98" s="36"/>
      <c r="FW98" s="36"/>
      <c r="FX98" s="36"/>
      <c r="FY98" s="36"/>
      <c r="FZ98" s="36"/>
      <c r="GA98" s="36"/>
      <c r="GB98" s="36"/>
      <c r="GC98" s="36"/>
      <c r="GD98" s="36"/>
      <c r="GE98" s="36"/>
      <c r="GF98" s="36"/>
      <c r="GG98" s="36"/>
      <c r="GH98" s="36"/>
      <c r="GI98" s="36"/>
      <c r="GJ98" s="36"/>
      <c r="GK98" s="36"/>
      <c r="GL98" s="36"/>
      <c r="GM98" s="36"/>
      <c r="GN98" s="36"/>
      <c r="GO98" s="36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/>
      <c r="HB98" s="36"/>
      <c r="HC98" s="36"/>
      <c r="HD98" s="36"/>
      <c r="HE98" s="36"/>
      <c r="HF98" s="36"/>
      <c r="HG98" s="36"/>
      <c r="HH98" s="36"/>
      <c r="HI98" s="36"/>
      <c r="HJ98" s="36"/>
      <c r="HK98" s="36"/>
      <c r="HL98" s="36"/>
      <c r="HM98" s="36"/>
      <c r="HN98" s="36"/>
      <c r="HO98" s="36"/>
      <c r="HP98" s="36"/>
      <c r="HQ98" s="36"/>
      <c r="HR98" s="36"/>
      <c r="HS98" s="36"/>
      <c r="HT98" s="36"/>
      <c r="HU98" s="36"/>
      <c r="HV98" s="36"/>
      <c r="HW98" s="36"/>
      <c r="HX98" s="36"/>
      <c r="HY98" s="36"/>
      <c r="HZ98" s="36"/>
      <c r="IA98" s="36"/>
      <c r="IB98" s="36"/>
      <c r="IC98" s="36"/>
      <c r="ID98" s="36"/>
      <c r="IE98" s="36"/>
      <c r="IF98" s="36"/>
      <c r="IG98" s="36"/>
      <c r="IH98" s="36"/>
      <c r="II98" s="36"/>
      <c r="IJ98" s="36"/>
      <c r="IK98" s="36"/>
      <c r="IL98" s="36"/>
      <c r="IM98" s="36"/>
      <c r="IN98" s="36"/>
      <c r="IO98" s="36"/>
      <c r="IP98" s="36"/>
      <c r="IQ98" s="36"/>
      <c r="IR98" s="36"/>
      <c r="IS98" s="36"/>
      <c r="IT98" s="36"/>
      <c r="IU98" s="36"/>
      <c r="IV98" s="36"/>
      <c r="IW98" s="36"/>
      <c r="IX98" s="36"/>
      <c r="IY98" s="36"/>
      <c r="IZ98" s="36"/>
      <c r="JA98" s="36"/>
      <c r="JB98" s="36"/>
      <c r="JC98" s="36"/>
      <c r="JD98" s="36"/>
      <c r="JE98" s="36"/>
      <c r="JF98" s="36"/>
      <c r="JG98" s="36"/>
      <c r="JH98" s="36"/>
      <c r="JI98" s="36"/>
      <c r="JJ98" s="36"/>
      <c r="JK98" s="36"/>
      <c r="JL98" s="36"/>
      <c r="JM98" s="36"/>
      <c r="JN98" s="36"/>
      <c r="JO98" s="36"/>
      <c r="JP98" s="36"/>
      <c r="JQ98" s="36"/>
      <c r="JR98" s="36"/>
      <c r="JS98" s="36"/>
      <c r="JT98" s="36"/>
      <c r="JU98" s="36"/>
      <c r="JV98" s="36"/>
      <c r="JW98" s="36"/>
      <c r="JX98" s="36"/>
      <c r="JY98" s="36"/>
      <c r="JZ98" s="36"/>
      <c r="KA98" s="36"/>
      <c r="KB98" s="36"/>
      <c r="KC98" s="36"/>
      <c r="KD98" s="36"/>
      <c r="KE98" s="36"/>
      <c r="KF98" s="36"/>
      <c r="KG98" s="36"/>
      <c r="KH98" s="36"/>
      <c r="KI98" s="36"/>
      <c r="KJ98" s="36"/>
      <c r="KK98" s="36"/>
      <c r="KL98" s="36"/>
      <c r="KM98" s="36"/>
      <c r="KN98" s="36"/>
      <c r="KO98" s="36"/>
      <c r="KP98" s="36"/>
      <c r="KQ98" s="36"/>
      <c r="KR98" s="36"/>
      <c r="KS98" s="36"/>
      <c r="KT98" s="36"/>
      <c r="KU98" s="36"/>
      <c r="KV98" s="36"/>
      <c r="KW98" s="36"/>
      <c r="KX98" s="36"/>
      <c r="KY98" s="36"/>
      <c r="KZ98" s="36"/>
      <c r="LA98" s="36"/>
      <c r="LB98" s="36"/>
      <c r="LC98" s="36"/>
      <c r="LD98" s="36"/>
      <c r="LE98" s="36"/>
      <c r="LF98" s="36"/>
      <c r="LG98" s="36"/>
      <c r="LH98" s="36"/>
      <c r="LI98" s="36"/>
      <c r="LJ98" s="36"/>
      <c r="LK98" s="36"/>
      <c r="LL98" s="36"/>
      <c r="LM98" s="36"/>
      <c r="LN98" s="36"/>
      <c r="LO98" s="36"/>
      <c r="LP98" s="36"/>
      <c r="LQ98" s="36"/>
      <c r="LR98" s="36"/>
      <c r="LS98" s="36"/>
      <c r="LT98" s="36"/>
      <c r="LU98" s="36"/>
      <c r="LV98" s="36"/>
      <c r="LW98" s="36"/>
      <c r="LX98" s="36"/>
      <c r="LY98" s="36"/>
      <c r="LZ98" s="36"/>
      <c r="MA98" s="36"/>
      <c r="MB98" s="36"/>
      <c r="MC98" s="36"/>
      <c r="MD98" s="36"/>
      <c r="ME98" s="36"/>
      <c r="MF98" s="36"/>
      <c r="MG98" s="36"/>
      <c r="MH98" s="36"/>
      <c r="MI98" s="36"/>
      <c r="MJ98" s="36"/>
      <c r="MK98" s="36"/>
      <c r="ML98" s="36"/>
      <c r="MM98" s="36"/>
      <c r="MN98" s="36"/>
      <c r="MO98" s="36"/>
      <c r="MP98" s="36"/>
      <c r="MQ98" s="36"/>
      <c r="MR98" s="36"/>
      <c r="MS98" s="36"/>
      <c r="MT98" s="36"/>
      <c r="MU98" s="36"/>
      <c r="MV98" s="36"/>
      <c r="MW98" s="36"/>
      <c r="MX98" s="36"/>
      <c r="MY98" s="36"/>
      <c r="MZ98" s="36"/>
      <c r="NA98" s="36"/>
      <c r="NB98" s="36"/>
      <c r="NC98" s="36"/>
      <c r="ND98" s="36"/>
      <c r="NE98" s="36"/>
      <c r="NF98" s="36"/>
      <c r="NG98" s="36"/>
    </row>
    <row r="99" spans="1:371" x14ac:dyDescent="0.25">
      <c r="A99" s="48" t="str">
        <f t="shared" si="376"/>
        <v/>
      </c>
      <c r="B99" s="49" t="str">
        <f>IFERROR(VLOOKUP(C99,Paramètres!A:E,4,0),"")</f>
        <v/>
      </c>
      <c r="C99" s="50" t="str">
        <f>IF(Paramètres!A114="","",Paramètres!A114)</f>
        <v/>
      </c>
      <c r="D99" s="36"/>
      <c r="E99" s="36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36"/>
      <c r="AD99" s="36"/>
      <c r="AE99" s="36"/>
      <c r="AF99" s="36"/>
      <c r="AG99" s="36"/>
      <c r="AH99" s="36"/>
      <c r="AI99" s="36"/>
      <c r="AJ99" s="36"/>
      <c r="AK99" s="36"/>
      <c r="AL99" s="36"/>
      <c r="AM99" s="36"/>
      <c r="AN99" s="36"/>
      <c r="AO99" s="36"/>
      <c r="AP99" s="36"/>
      <c r="AQ99" s="36"/>
      <c r="AR99" s="36"/>
      <c r="AS99" s="36"/>
      <c r="AT99" s="36"/>
      <c r="AU99" s="36"/>
      <c r="AV99" s="36"/>
      <c r="AW99" s="36"/>
      <c r="AX99" s="36"/>
      <c r="AY99" s="36"/>
      <c r="AZ99" s="36"/>
      <c r="BA99" s="36"/>
      <c r="BB99" s="36"/>
      <c r="BC99" s="36"/>
      <c r="BD99" s="36"/>
      <c r="BE99" s="36"/>
      <c r="BF99" s="36"/>
      <c r="BG99" s="36"/>
      <c r="BH99" s="36"/>
      <c r="BI99" s="36"/>
      <c r="BJ99" s="36"/>
      <c r="BK99" s="36"/>
      <c r="BL99" s="36"/>
      <c r="BM99" s="36"/>
      <c r="BN99" s="36"/>
      <c r="BO99" s="36"/>
      <c r="BP99" s="36"/>
      <c r="BQ99" s="36"/>
      <c r="BR99" s="36"/>
      <c r="BS99" s="36"/>
      <c r="BT99" s="36"/>
      <c r="BU99" s="36"/>
      <c r="BV99" s="36"/>
      <c r="BW99" s="36"/>
      <c r="BX99" s="36"/>
      <c r="BY99" s="36"/>
      <c r="BZ99" s="36"/>
      <c r="CA99" s="36"/>
      <c r="CB99" s="36"/>
      <c r="CC99" s="36"/>
      <c r="CD99" s="36"/>
      <c r="CE99" s="36"/>
      <c r="CF99" s="36"/>
      <c r="CG99" s="36"/>
      <c r="CH99" s="36"/>
      <c r="CI99" s="36"/>
      <c r="CJ99" s="36"/>
      <c r="CK99" s="36"/>
      <c r="CL99" s="36"/>
      <c r="CM99" s="36"/>
      <c r="CN99" s="36"/>
      <c r="CO99" s="36"/>
      <c r="CP99" s="36"/>
      <c r="CQ99" s="36"/>
      <c r="CR99" s="36"/>
      <c r="CS99" s="36"/>
      <c r="CT99" s="36"/>
      <c r="CU99" s="36"/>
      <c r="CV99" s="36"/>
      <c r="CW99" s="36"/>
      <c r="CX99" s="36"/>
      <c r="CY99" s="36"/>
      <c r="CZ99" s="36"/>
      <c r="DA99" s="36"/>
      <c r="DB99" s="36"/>
      <c r="DC99" s="36"/>
      <c r="DD99" s="36"/>
      <c r="DE99" s="36"/>
      <c r="DF99" s="36"/>
      <c r="DG99" s="36"/>
      <c r="DH99" s="36"/>
      <c r="DI99" s="36"/>
      <c r="DJ99" s="36"/>
      <c r="DK99" s="36"/>
      <c r="DL99" s="36"/>
      <c r="DM99" s="36"/>
      <c r="DN99" s="36"/>
      <c r="DO99" s="36"/>
      <c r="DP99" s="36"/>
      <c r="DQ99" s="36"/>
      <c r="DR99" s="36"/>
      <c r="DS99" s="36"/>
      <c r="DT99" s="36"/>
      <c r="DU99" s="36"/>
      <c r="DV99" s="36"/>
      <c r="DW99" s="36"/>
      <c r="DX99" s="36"/>
      <c r="DY99" s="36"/>
      <c r="DZ99" s="36"/>
      <c r="EA99" s="36"/>
      <c r="EB99" s="36"/>
      <c r="EC99" s="36"/>
      <c r="ED99" s="36"/>
      <c r="EE99" s="36"/>
      <c r="EF99" s="36"/>
      <c r="EG99" s="36"/>
      <c r="EH99" s="36"/>
      <c r="EI99" s="36"/>
      <c r="EJ99" s="36"/>
      <c r="EK99" s="36"/>
      <c r="EL99" s="36"/>
      <c r="EM99" s="36"/>
      <c r="EN99" s="36"/>
      <c r="EO99" s="36"/>
      <c r="EP99" s="36"/>
      <c r="EQ99" s="36"/>
      <c r="ER99" s="36"/>
      <c r="ES99" s="36"/>
      <c r="ET99" s="36"/>
      <c r="EU99" s="36"/>
      <c r="EV99" s="36"/>
      <c r="EW99" s="36"/>
      <c r="EX99" s="36"/>
      <c r="EY99" s="36"/>
      <c r="EZ99" s="36"/>
      <c r="FA99" s="36"/>
      <c r="FB99" s="36"/>
      <c r="FC99" s="36"/>
      <c r="FD99" s="36"/>
      <c r="FE99" s="36"/>
      <c r="FF99" s="36"/>
      <c r="FG99" s="36"/>
      <c r="FH99" s="36"/>
      <c r="FI99" s="36"/>
      <c r="FJ99" s="36"/>
      <c r="FK99" s="36"/>
      <c r="FL99" s="36"/>
      <c r="FM99" s="36"/>
      <c r="FN99" s="36"/>
      <c r="FO99" s="36"/>
      <c r="FP99" s="36"/>
      <c r="FQ99" s="36"/>
      <c r="FR99" s="36"/>
      <c r="FS99" s="36"/>
      <c r="FT99" s="36"/>
      <c r="FU99" s="36"/>
      <c r="FV99" s="36"/>
      <c r="FW99" s="36"/>
      <c r="FX99" s="36"/>
      <c r="FY99" s="36"/>
      <c r="FZ99" s="36"/>
      <c r="GA99" s="36"/>
      <c r="GB99" s="36"/>
      <c r="GC99" s="36"/>
      <c r="GD99" s="36"/>
      <c r="GE99" s="36"/>
      <c r="GF99" s="36"/>
      <c r="GG99" s="36"/>
      <c r="GH99" s="36"/>
      <c r="GI99" s="36"/>
      <c r="GJ99" s="36"/>
      <c r="GK99" s="36"/>
      <c r="GL99" s="36"/>
      <c r="GM99" s="36"/>
      <c r="GN99" s="36"/>
      <c r="GO99" s="36"/>
      <c r="GP99" s="36"/>
      <c r="GQ99" s="36"/>
      <c r="GR99" s="36"/>
      <c r="GS99" s="36"/>
      <c r="GT99" s="36"/>
      <c r="GU99" s="36"/>
      <c r="GV99" s="36"/>
      <c r="GW99" s="36"/>
      <c r="GX99" s="36"/>
      <c r="GY99" s="36"/>
      <c r="GZ99" s="36"/>
      <c r="HA99" s="36"/>
      <c r="HB99" s="36"/>
      <c r="HC99" s="36"/>
      <c r="HD99" s="36"/>
      <c r="HE99" s="36"/>
      <c r="HF99" s="36"/>
      <c r="HG99" s="36"/>
      <c r="HH99" s="36"/>
      <c r="HI99" s="36"/>
      <c r="HJ99" s="36"/>
      <c r="HK99" s="36"/>
      <c r="HL99" s="36"/>
      <c r="HM99" s="36"/>
      <c r="HN99" s="36"/>
      <c r="HO99" s="36"/>
      <c r="HP99" s="36"/>
      <c r="HQ99" s="36"/>
      <c r="HR99" s="36"/>
      <c r="HS99" s="36"/>
      <c r="HT99" s="36"/>
      <c r="HU99" s="36"/>
      <c r="HV99" s="36"/>
      <c r="HW99" s="36"/>
      <c r="HX99" s="36"/>
      <c r="HY99" s="36"/>
      <c r="HZ99" s="36"/>
      <c r="IA99" s="36"/>
      <c r="IB99" s="36"/>
      <c r="IC99" s="36"/>
      <c r="ID99" s="36"/>
      <c r="IE99" s="36"/>
      <c r="IF99" s="36"/>
      <c r="IG99" s="36"/>
      <c r="IH99" s="36"/>
      <c r="II99" s="36"/>
      <c r="IJ99" s="36"/>
      <c r="IK99" s="36"/>
      <c r="IL99" s="36"/>
      <c r="IM99" s="36"/>
      <c r="IN99" s="36"/>
      <c r="IO99" s="36"/>
      <c r="IP99" s="36"/>
      <c r="IQ99" s="36"/>
      <c r="IR99" s="36"/>
      <c r="IS99" s="36"/>
      <c r="IT99" s="36"/>
      <c r="IU99" s="36"/>
      <c r="IV99" s="36"/>
      <c r="IW99" s="36"/>
      <c r="IX99" s="36"/>
      <c r="IY99" s="36"/>
      <c r="IZ99" s="36"/>
      <c r="JA99" s="36"/>
      <c r="JB99" s="36"/>
      <c r="JC99" s="36"/>
      <c r="JD99" s="36"/>
      <c r="JE99" s="36"/>
      <c r="JF99" s="36"/>
      <c r="JG99" s="36"/>
      <c r="JH99" s="36"/>
      <c r="JI99" s="36"/>
      <c r="JJ99" s="36"/>
      <c r="JK99" s="36"/>
      <c r="JL99" s="36"/>
      <c r="JM99" s="36"/>
      <c r="JN99" s="36"/>
      <c r="JO99" s="36"/>
      <c r="JP99" s="36"/>
      <c r="JQ99" s="36"/>
      <c r="JR99" s="36"/>
      <c r="JS99" s="36"/>
      <c r="JT99" s="36"/>
      <c r="JU99" s="36"/>
      <c r="JV99" s="36"/>
      <c r="JW99" s="36"/>
      <c r="JX99" s="36"/>
      <c r="JY99" s="36"/>
      <c r="JZ99" s="36"/>
      <c r="KA99" s="36"/>
      <c r="KB99" s="36"/>
      <c r="KC99" s="36"/>
      <c r="KD99" s="36"/>
      <c r="KE99" s="36"/>
      <c r="KF99" s="36"/>
      <c r="KG99" s="36"/>
      <c r="KH99" s="36"/>
      <c r="KI99" s="36"/>
      <c r="KJ99" s="36"/>
      <c r="KK99" s="36"/>
      <c r="KL99" s="36"/>
      <c r="KM99" s="36"/>
      <c r="KN99" s="36"/>
      <c r="KO99" s="36"/>
      <c r="KP99" s="36"/>
      <c r="KQ99" s="36"/>
      <c r="KR99" s="36"/>
      <c r="KS99" s="36"/>
      <c r="KT99" s="36"/>
      <c r="KU99" s="36"/>
      <c r="KV99" s="36"/>
      <c r="KW99" s="36"/>
      <c r="KX99" s="36"/>
      <c r="KY99" s="36"/>
      <c r="KZ99" s="36"/>
      <c r="LA99" s="36"/>
      <c r="LB99" s="36"/>
      <c r="LC99" s="36"/>
      <c r="LD99" s="36"/>
      <c r="LE99" s="36"/>
      <c r="LF99" s="36"/>
      <c r="LG99" s="36"/>
      <c r="LH99" s="36"/>
      <c r="LI99" s="36"/>
      <c r="LJ99" s="36"/>
      <c r="LK99" s="36"/>
      <c r="LL99" s="36"/>
      <c r="LM99" s="36"/>
      <c r="LN99" s="36"/>
      <c r="LO99" s="36"/>
      <c r="LP99" s="36"/>
      <c r="LQ99" s="36"/>
      <c r="LR99" s="36"/>
      <c r="LS99" s="36"/>
      <c r="LT99" s="36"/>
      <c r="LU99" s="36"/>
      <c r="LV99" s="36"/>
      <c r="LW99" s="36"/>
      <c r="LX99" s="36"/>
      <c r="LY99" s="36"/>
      <c r="LZ99" s="36"/>
      <c r="MA99" s="36"/>
      <c r="MB99" s="36"/>
      <c r="MC99" s="36"/>
      <c r="MD99" s="36"/>
      <c r="ME99" s="36"/>
      <c r="MF99" s="36"/>
      <c r="MG99" s="36"/>
      <c r="MH99" s="36"/>
      <c r="MI99" s="36"/>
      <c r="MJ99" s="36"/>
      <c r="MK99" s="36"/>
      <c r="ML99" s="36"/>
      <c r="MM99" s="36"/>
      <c r="MN99" s="36"/>
      <c r="MO99" s="36"/>
      <c r="MP99" s="36"/>
      <c r="MQ99" s="36"/>
      <c r="MR99" s="36"/>
      <c r="MS99" s="36"/>
      <c r="MT99" s="36"/>
      <c r="MU99" s="36"/>
      <c r="MV99" s="36"/>
      <c r="MW99" s="36"/>
      <c r="MX99" s="36"/>
      <c r="MY99" s="36"/>
      <c r="MZ99" s="36"/>
      <c r="NA99" s="36"/>
      <c r="NB99" s="36"/>
      <c r="NC99" s="36"/>
      <c r="ND99" s="36"/>
      <c r="NE99" s="36"/>
      <c r="NF99" s="36"/>
      <c r="NG99" s="36"/>
    </row>
    <row r="100" spans="1:371" x14ac:dyDescent="0.25">
      <c r="A100" s="48" t="str">
        <f t="shared" si="376"/>
        <v/>
      </c>
      <c r="B100" s="49" t="str">
        <f>IFERROR(VLOOKUP(C100,Paramètres!A:E,4,0),"")</f>
        <v/>
      </c>
      <c r="C100" s="50" t="str">
        <f>IF(Paramètres!A115="","",Paramètres!A115)</f>
        <v/>
      </c>
      <c r="D100" s="36"/>
      <c r="E100" s="36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36"/>
      <c r="AD100" s="36"/>
      <c r="AE100" s="36"/>
      <c r="AF100" s="36"/>
      <c r="AG100" s="36"/>
      <c r="AH100" s="36"/>
      <c r="AI100" s="36"/>
      <c r="AJ100" s="36"/>
      <c r="AK100" s="36"/>
      <c r="AL100" s="36"/>
      <c r="AM100" s="36"/>
      <c r="AN100" s="36"/>
      <c r="AO100" s="36"/>
      <c r="AP100" s="36"/>
      <c r="AQ100" s="36"/>
      <c r="AR100" s="36"/>
      <c r="AS100" s="36"/>
      <c r="AT100" s="36"/>
      <c r="AU100" s="36"/>
      <c r="AV100" s="36"/>
      <c r="AW100" s="36"/>
      <c r="AX100" s="36"/>
      <c r="AY100" s="36"/>
      <c r="AZ100" s="36"/>
      <c r="BA100" s="36"/>
      <c r="BB100" s="36"/>
      <c r="BC100" s="36"/>
      <c r="BD100" s="36"/>
      <c r="BE100" s="36"/>
      <c r="BF100" s="36"/>
      <c r="BG100" s="36"/>
      <c r="BH100" s="36"/>
      <c r="BI100" s="36"/>
      <c r="BJ100" s="36"/>
      <c r="BK100" s="36"/>
      <c r="BL100" s="36"/>
      <c r="BM100" s="36"/>
      <c r="BN100" s="36"/>
      <c r="BO100" s="36"/>
      <c r="BP100" s="36"/>
      <c r="BQ100" s="36"/>
      <c r="BR100" s="36"/>
      <c r="BS100" s="36"/>
      <c r="BT100" s="36"/>
      <c r="BU100" s="36"/>
      <c r="BV100" s="36"/>
      <c r="BW100" s="36"/>
      <c r="BX100" s="36"/>
      <c r="BY100" s="36"/>
      <c r="BZ100" s="36"/>
      <c r="CA100" s="36"/>
      <c r="CB100" s="36"/>
      <c r="CC100" s="36"/>
      <c r="CD100" s="36"/>
      <c r="CE100" s="36"/>
      <c r="CF100" s="36"/>
      <c r="CG100" s="36"/>
      <c r="CH100" s="36"/>
      <c r="CI100" s="36"/>
      <c r="CJ100" s="36"/>
      <c r="CK100" s="36"/>
      <c r="CL100" s="36"/>
      <c r="CM100" s="36"/>
      <c r="CN100" s="36"/>
      <c r="CO100" s="36"/>
      <c r="CP100" s="36"/>
      <c r="CQ100" s="36"/>
      <c r="CR100" s="36"/>
      <c r="CS100" s="36"/>
      <c r="CT100" s="36"/>
      <c r="CU100" s="36"/>
      <c r="CV100" s="36"/>
      <c r="CW100" s="36"/>
      <c r="CX100" s="36"/>
      <c r="CY100" s="36"/>
      <c r="CZ100" s="36"/>
      <c r="DA100" s="36"/>
      <c r="DB100" s="36"/>
      <c r="DC100" s="36"/>
      <c r="DD100" s="36"/>
      <c r="DE100" s="36"/>
      <c r="DF100" s="36"/>
      <c r="DG100" s="36"/>
      <c r="DH100" s="36"/>
      <c r="DI100" s="36"/>
      <c r="DJ100" s="36"/>
      <c r="DK100" s="36"/>
      <c r="DL100" s="36"/>
      <c r="DM100" s="36"/>
      <c r="DN100" s="36"/>
      <c r="DO100" s="36"/>
      <c r="DP100" s="36"/>
      <c r="DQ100" s="36"/>
      <c r="DR100" s="36"/>
      <c r="DS100" s="36"/>
      <c r="DT100" s="36"/>
      <c r="DU100" s="36"/>
      <c r="DV100" s="36"/>
      <c r="DW100" s="36"/>
      <c r="DX100" s="36"/>
      <c r="DY100" s="36"/>
      <c r="DZ100" s="36"/>
      <c r="EA100" s="36"/>
      <c r="EB100" s="36"/>
      <c r="EC100" s="36"/>
      <c r="ED100" s="36"/>
      <c r="EE100" s="36"/>
      <c r="EF100" s="36"/>
      <c r="EG100" s="36"/>
      <c r="EH100" s="36"/>
      <c r="EI100" s="36"/>
      <c r="EJ100" s="36"/>
      <c r="EK100" s="36"/>
      <c r="EL100" s="36"/>
      <c r="EM100" s="36"/>
      <c r="EN100" s="36"/>
      <c r="EO100" s="36"/>
      <c r="EP100" s="36"/>
      <c r="EQ100" s="36"/>
      <c r="ER100" s="36"/>
      <c r="ES100" s="36"/>
      <c r="ET100" s="36"/>
      <c r="EU100" s="36"/>
      <c r="EV100" s="36"/>
      <c r="EW100" s="36"/>
      <c r="EX100" s="36"/>
      <c r="EY100" s="36"/>
      <c r="EZ100" s="36"/>
      <c r="FA100" s="36"/>
      <c r="FB100" s="36"/>
      <c r="FC100" s="36"/>
      <c r="FD100" s="36"/>
      <c r="FE100" s="36"/>
      <c r="FF100" s="36"/>
      <c r="FG100" s="36"/>
      <c r="FH100" s="36"/>
      <c r="FI100" s="36"/>
      <c r="FJ100" s="36"/>
      <c r="FK100" s="36"/>
      <c r="FL100" s="36"/>
      <c r="FM100" s="36"/>
      <c r="FN100" s="36"/>
      <c r="FO100" s="36"/>
      <c r="FP100" s="36"/>
      <c r="FQ100" s="36"/>
      <c r="FR100" s="36"/>
      <c r="FS100" s="36"/>
      <c r="FT100" s="36"/>
      <c r="FU100" s="36"/>
      <c r="FV100" s="36"/>
      <c r="FW100" s="36"/>
      <c r="FX100" s="36"/>
      <c r="FY100" s="36"/>
      <c r="FZ100" s="36"/>
      <c r="GA100" s="36"/>
      <c r="GB100" s="36"/>
      <c r="GC100" s="36"/>
      <c r="GD100" s="36"/>
      <c r="GE100" s="36"/>
      <c r="GF100" s="36"/>
      <c r="GG100" s="36"/>
      <c r="GH100" s="36"/>
      <c r="GI100" s="36"/>
      <c r="GJ100" s="36"/>
      <c r="GK100" s="36"/>
      <c r="GL100" s="36"/>
      <c r="GM100" s="36"/>
      <c r="GN100" s="36"/>
      <c r="GO100" s="36"/>
      <c r="GP100" s="36"/>
      <c r="GQ100" s="36"/>
      <c r="GR100" s="36"/>
      <c r="GS100" s="36"/>
      <c r="GT100" s="36"/>
      <c r="GU100" s="36"/>
      <c r="GV100" s="36"/>
      <c r="GW100" s="36"/>
      <c r="GX100" s="36"/>
      <c r="GY100" s="36"/>
      <c r="GZ100" s="36"/>
      <c r="HA100" s="36"/>
      <c r="HB100" s="36"/>
      <c r="HC100" s="36"/>
      <c r="HD100" s="36"/>
      <c r="HE100" s="36"/>
      <c r="HF100" s="36"/>
      <c r="HG100" s="36"/>
      <c r="HH100" s="36"/>
      <c r="HI100" s="36"/>
      <c r="HJ100" s="36"/>
      <c r="HK100" s="36"/>
      <c r="HL100" s="36"/>
      <c r="HM100" s="36"/>
      <c r="HN100" s="36"/>
      <c r="HO100" s="36"/>
      <c r="HP100" s="36"/>
      <c r="HQ100" s="36"/>
      <c r="HR100" s="36"/>
      <c r="HS100" s="36"/>
      <c r="HT100" s="36"/>
      <c r="HU100" s="36"/>
      <c r="HV100" s="36"/>
      <c r="HW100" s="36"/>
      <c r="HX100" s="36"/>
      <c r="HY100" s="36"/>
      <c r="HZ100" s="36"/>
      <c r="IA100" s="36"/>
      <c r="IB100" s="36"/>
      <c r="IC100" s="36"/>
      <c r="ID100" s="36"/>
      <c r="IE100" s="36"/>
      <c r="IF100" s="36"/>
      <c r="IG100" s="36"/>
      <c r="IH100" s="36"/>
      <c r="II100" s="36"/>
      <c r="IJ100" s="36"/>
      <c r="IK100" s="36"/>
      <c r="IL100" s="36"/>
      <c r="IM100" s="36"/>
      <c r="IN100" s="36"/>
      <c r="IO100" s="36"/>
      <c r="IP100" s="36"/>
      <c r="IQ100" s="36"/>
      <c r="IR100" s="36"/>
      <c r="IS100" s="36"/>
      <c r="IT100" s="36"/>
      <c r="IU100" s="36"/>
      <c r="IV100" s="36"/>
      <c r="IW100" s="36"/>
      <c r="IX100" s="36"/>
      <c r="IY100" s="36"/>
      <c r="IZ100" s="36"/>
      <c r="JA100" s="36"/>
      <c r="JB100" s="36"/>
      <c r="JC100" s="36"/>
      <c r="JD100" s="36"/>
      <c r="JE100" s="36"/>
      <c r="JF100" s="36"/>
      <c r="JG100" s="36"/>
      <c r="JH100" s="36"/>
      <c r="JI100" s="36"/>
      <c r="JJ100" s="36"/>
      <c r="JK100" s="36"/>
      <c r="JL100" s="36"/>
      <c r="JM100" s="36"/>
      <c r="JN100" s="36"/>
      <c r="JO100" s="36"/>
      <c r="JP100" s="36"/>
      <c r="JQ100" s="36"/>
      <c r="JR100" s="36"/>
      <c r="JS100" s="36"/>
      <c r="JT100" s="36"/>
      <c r="JU100" s="36"/>
      <c r="JV100" s="36"/>
      <c r="JW100" s="36"/>
      <c r="JX100" s="36"/>
      <c r="JY100" s="36"/>
      <c r="JZ100" s="36"/>
      <c r="KA100" s="36"/>
      <c r="KB100" s="36"/>
      <c r="KC100" s="36"/>
      <c r="KD100" s="36"/>
      <c r="KE100" s="36"/>
      <c r="KF100" s="36"/>
      <c r="KG100" s="36"/>
      <c r="KH100" s="36"/>
      <c r="KI100" s="36"/>
      <c r="KJ100" s="36"/>
      <c r="KK100" s="36"/>
      <c r="KL100" s="36"/>
      <c r="KM100" s="36"/>
      <c r="KN100" s="36"/>
      <c r="KO100" s="36"/>
      <c r="KP100" s="36"/>
      <c r="KQ100" s="36"/>
      <c r="KR100" s="36"/>
      <c r="KS100" s="36"/>
      <c r="KT100" s="36"/>
      <c r="KU100" s="36"/>
      <c r="KV100" s="36"/>
      <c r="KW100" s="36"/>
      <c r="KX100" s="36"/>
      <c r="KY100" s="36"/>
      <c r="KZ100" s="36"/>
      <c r="LA100" s="36"/>
      <c r="LB100" s="36"/>
      <c r="LC100" s="36"/>
      <c r="LD100" s="36"/>
      <c r="LE100" s="36"/>
      <c r="LF100" s="36"/>
      <c r="LG100" s="36"/>
      <c r="LH100" s="36"/>
      <c r="LI100" s="36"/>
      <c r="LJ100" s="36"/>
      <c r="LK100" s="36"/>
      <c r="LL100" s="36"/>
      <c r="LM100" s="36"/>
      <c r="LN100" s="36"/>
      <c r="LO100" s="36"/>
      <c r="LP100" s="36"/>
      <c r="LQ100" s="36"/>
      <c r="LR100" s="36"/>
      <c r="LS100" s="36"/>
      <c r="LT100" s="36"/>
      <c r="LU100" s="36"/>
      <c r="LV100" s="36"/>
      <c r="LW100" s="36"/>
      <c r="LX100" s="36"/>
      <c r="LY100" s="36"/>
      <c r="LZ100" s="36"/>
      <c r="MA100" s="36"/>
      <c r="MB100" s="36"/>
      <c r="MC100" s="36"/>
      <c r="MD100" s="36"/>
      <c r="ME100" s="36"/>
      <c r="MF100" s="36"/>
      <c r="MG100" s="36"/>
      <c r="MH100" s="36"/>
      <c r="MI100" s="36"/>
      <c r="MJ100" s="36"/>
      <c r="MK100" s="36"/>
      <c r="ML100" s="36"/>
      <c r="MM100" s="36"/>
      <c r="MN100" s="36"/>
      <c r="MO100" s="36"/>
      <c r="MP100" s="36"/>
      <c r="MQ100" s="36"/>
      <c r="MR100" s="36"/>
      <c r="MS100" s="36"/>
      <c r="MT100" s="36"/>
      <c r="MU100" s="36"/>
      <c r="MV100" s="36"/>
      <c r="MW100" s="36"/>
      <c r="MX100" s="36"/>
      <c r="MY100" s="36"/>
      <c r="MZ100" s="36"/>
      <c r="NA100" s="36"/>
      <c r="NB100" s="36"/>
      <c r="NC100" s="36"/>
      <c r="ND100" s="36"/>
      <c r="NE100" s="36"/>
      <c r="NF100" s="36"/>
      <c r="NG100" s="36"/>
    </row>
    <row r="101" spans="1:371" s="16" customFormat="1" x14ac:dyDescent="0.25">
      <c r="A101" s="48" t="str">
        <f t="shared" si="376"/>
        <v/>
      </c>
      <c r="B101" s="49" t="str">
        <f>IFERROR(VLOOKUP(C101,Paramètres!A:E,4,0),"")</f>
        <v/>
      </c>
      <c r="C101" s="50" t="str">
        <f>IF(Paramètres!A116="","",Paramètres!A116)</f>
        <v/>
      </c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7"/>
      <c r="BC101" s="37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  <c r="CH101" s="37"/>
      <c r="CI101" s="37"/>
      <c r="CJ101" s="37"/>
      <c r="CK101" s="37"/>
      <c r="CL101" s="37"/>
      <c r="CM101" s="37"/>
      <c r="CN101" s="37"/>
      <c r="CO101" s="37"/>
      <c r="CP101" s="37"/>
      <c r="CQ101" s="37"/>
      <c r="CR101" s="37"/>
      <c r="CS101" s="37"/>
      <c r="CT101" s="37"/>
      <c r="CU101" s="37"/>
      <c r="CV101" s="37"/>
      <c r="CW101" s="37"/>
      <c r="CX101" s="37"/>
      <c r="CY101" s="37"/>
      <c r="CZ101" s="37"/>
      <c r="DA101" s="37"/>
      <c r="DB101" s="37"/>
      <c r="DC101" s="37"/>
      <c r="DD101" s="37"/>
      <c r="DE101" s="37"/>
      <c r="DF101" s="37"/>
      <c r="DG101" s="37"/>
      <c r="DH101" s="37"/>
      <c r="DI101" s="37"/>
      <c r="DJ101" s="37"/>
      <c r="DK101" s="37"/>
      <c r="DL101" s="37"/>
      <c r="DM101" s="37"/>
      <c r="DN101" s="37"/>
      <c r="DO101" s="37"/>
      <c r="DP101" s="37"/>
      <c r="DQ101" s="37"/>
      <c r="DR101" s="37"/>
      <c r="DS101" s="37"/>
      <c r="DT101" s="37"/>
      <c r="DU101" s="37"/>
      <c r="DV101" s="37"/>
      <c r="DW101" s="37"/>
      <c r="DX101" s="37"/>
      <c r="DY101" s="37"/>
      <c r="DZ101" s="37"/>
      <c r="EA101" s="37"/>
      <c r="EB101" s="37"/>
      <c r="EC101" s="37"/>
      <c r="ED101" s="37"/>
      <c r="EE101" s="37"/>
      <c r="EF101" s="37"/>
      <c r="EG101" s="37"/>
      <c r="EH101" s="37"/>
      <c r="EI101" s="37"/>
      <c r="EJ101" s="37"/>
      <c r="EK101" s="37"/>
      <c r="EL101" s="37"/>
      <c r="EM101" s="37"/>
      <c r="EN101" s="37"/>
      <c r="EO101" s="37"/>
      <c r="EP101" s="37"/>
      <c r="EQ101" s="37"/>
      <c r="ER101" s="37"/>
      <c r="ES101" s="37"/>
      <c r="ET101" s="37"/>
      <c r="EU101" s="37"/>
      <c r="EV101" s="37"/>
      <c r="EW101" s="37"/>
      <c r="EX101" s="37"/>
      <c r="EY101" s="37"/>
      <c r="EZ101" s="37"/>
      <c r="FA101" s="37"/>
      <c r="FB101" s="37"/>
      <c r="FC101" s="37"/>
      <c r="FD101" s="37"/>
      <c r="FE101" s="37"/>
      <c r="FF101" s="37"/>
      <c r="FG101" s="37"/>
      <c r="FH101" s="37"/>
      <c r="FI101" s="37"/>
      <c r="FJ101" s="37"/>
      <c r="FK101" s="37"/>
      <c r="FL101" s="37"/>
      <c r="FM101" s="37"/>
      <c r="FN101" s="37"/>
      <c r="FO101" s="37"/>
      <c r="FP101" s="37"/>
      <c r="FQ101" s="37"/>
      <c r="FR101" s="37"/>
      <c r="FS101" s="37"/>
      <c r="FT101" s="37"/>
      <c r="FU101" s="37"/>
      <c r="FV101" s="37"/>
      <c r="FW101" s="37"/>
      <c r="FX101" s="37"/>
      <c r="FY101" s="37"/>
      <c r="FZ101" s="37"/>
      <c r="GA101" s="37"/>
      <c r="GB101" s="37"/>
      <c r="GC101" s="37"/>
      <c r="GD101" s="37"/>
      <c r="GE101" s="37"/>
      <c r="GF101" s="37"/>
      <c r="GG101" s="37"/>
      <c r="GH101" s="37"/>
      <c r="GI101" s="37"/>
      <c r="GJ101" s="37"/>
      <c r="GK101" s="37"/>
      <c r="GL101" s="37"/>
      <c r="GM101" s="37"/>
      <c r="GN101" s="37"/>
      <c r="GO101" s="37"/>
      <c r="GP101" s="37"/>
      <c r="GQ101" s="37"/>
      <c r="GR101" s="37"/>
      <c r="GS101" s="37"/>
      <c r="GT101" s="37"/>
      <c r="GU101" s="37"/>
      <c r="GV101" s="37"/>
      <c r="GW101" s="37"/>
      <c r="GX101" s="37"/>
      <c r="GY101" s="37"/>
      <c r="GZ101" s="37"/>
      <c r="HA101" s="37"/>
      <c r="HB101" s="37"/>
      <c r="HC101" s="37"/>
      <c r="HD101" s="37"/>
      <c r="HE101" s="37"/>
      <c r="HF101" s="37"/>
      <c r="HG101" s="37"/>
      <c r="HH101" s="37"/>
      <c r="HI101" s="37"/>
      <c r="HJ101" s="37"/>
      <c r="HK101" s="37"/>
      <c r="HL101" s="37"/>
      <c r="HM101" s="37"/>
      <c r="HN101" s="37"/>
      <c r="HO101" s="37"/>
      <c r="HP101" s="37"/>
      <c r="HQ101" s="37"/>
      <c r="HR101" s="37"/>
      <c r="HS101" s="37"/>
      <c r="HT101" s="37"/>
      <c r="HU101" s="37"/>
      <c r="HV101" s="37"/>
      <c r="HW101" s="37"/>
      <c r="HX101" s="37"/>
      <c r="HY101" s="37"/>
      <c r="HZ101" s="37"/>
      <c r="IA101" s="37"/>
      <c r="IB101" s="37"/>
      <c r="IC101" s="37"/>
      <c r="ID101" s="37"/>
      <c r="IE101" s="37"/>
      <c r="IF101" s="37"/>
      <c r="IG101" s="37"/>
      <c r="IH101" s="37"/>
      <c r="II101" s="37"/>
      <c r="IJ101" s="37"/>
      <c r="IK101" s="37"/>
      <c r="IL101" s="37"/>
      <c r="IM101" s="37"/>
      <c r="IN101" s="37"/>
      <c r="IO101" s="37"/>
      <c r="IP101" s="37"/>
      <c r="IQ101" s="37"/>
      <c r="IR101" s="37"/>
      <c r="IS101" s="37"/>
      <c r="IT101" s="37"/>
      <c r="IU101" s="37"/>
      <c r="IV101" s="37"/>
      <c r="IW101" s="37"/>
      <c r="IX101" s="37"/>
      <c r="IY101" s="37"/>
      <c r="IZ101" s="37"/>
      <c r="JA101" s="37"/>
      <c r="JB101" s="37"/>
      <c r="JC101" s="37"/>
      <c r="JD101" s="37"/>
      <c r="JE101" s="37"/>
      <c r="JF101" s="37"/>
      <c r="JG101" s="37"/>
      <c r="JH101" s="37"/>
      <c r="JI101" s="37"/>
      <c r="JJ101" s="37"/>
      <c r="JK101" s="37"/>
      <c r="JL101" s="37"/>
      <c r="JM101" s="37"/>
      <c r="JN101" s="37"/>
      <c r="JO101" s="37"/>
      <c r="JP101" s="37"/>
      <c r="JQ101" s="37"/>
      <c r="JR101" s="37"/>
      <c r="JS101" s="37"/>
      <c r="JT101" s="37"/>
      <c r="JU101" s="37"/>
      <c r="JV101" s="37"/>
      <c r="JW101" s="37"/>
      <c r="JX101" s="37"/>
      <c r="JY101" s="37"/>
      <c r="JZ101" s="37"/>
      <c r="KA101" s="37"/>
      <c r="KB101" s="37"/>
      <c r="KC101" s="37"/>
      <c r="KD101" s="37"/>
      <c r="KE101" s="37"/>
      <c r="KF101" s="37"/>
      <c r="KG101" s="37"/>
      <c r="KH101" s="37"/>
      <c r="KI101" s="37"/>
      <c r="KJ101" s="37"/>
      <c r="KK101" s="37"/>
      <c r="KL101" s="37"/>
      <c r="KM101" s="37"/>
      <c r="KN101" s="37"/>
      <c r="KO101" s="37"/>
      <c r="KP101" s="37"/>
      <c r="KQ101" s="37"/>
      <c r="KR101" s="37"/>
      <c r="KS101" s="37"/>
      <c r="KT101" s="37"/>
      <c r="KU101" s="37"/>
      <c r="KV101" s="37"/>
      <c r="KW101" s="37"/>
      <c r="KX101" s="37"/>
      <c r="KY101" s="37"/>
      <c r="KZ101" s="37"/>
      <c r="LA101" s="37"/>
      <c r="LB101" s="37"/>
      <c r="LC101" s="37"/>
      <c r="LD101" s="37"/>
      <c r="LE101" s="37"/>
      <c r="LF101" s="37"/>
      <c r="LG101" s="37"/>
      <c r="LH101" s="37"/>
      <c r="LI101" s="37"/>
      <c r="LJ101" s="37"/>
      <c r="LK101" s="37"/>
      <c r="LL101" s="37"/>
      <c r="LM101" s="37"/>
      <c r="LN101" s="37"/>
      <c r="LO101" s="37"/>
      <c r="LP101" s="37"/>
      <c r="LQ101" s="37"/>
      <c r="LR101" s="37"/>
      <c r="LS101" s="37"/>
      <c r="LT101" s="37"/>
      <c r="LU101" s="37"/>
      <c r="LV101" s="37"/>
      <c r="LW101" s="37"/>
      <c r="LX101" s="37"/>
      <c r="LY101" s="37"/>
      <c r="LZ101" s="37"/>
      <c r="MA101" s="37"/>
      <c r="MB101" s="37"/>
      <c r="MC101" s="37"/>
      <c r="MD101" s="37"/>
      <c r="ME101" s="37"/>
      <c r="MF101" s="37"/>
      <c r="MG101" s="37"/>
      <c r="MH101" s="37"/>
      <c r="MI101" s="37"/>
      <c r="MJ101" s="37"/>
      <c r="MK101" s="37"/>
      <c r="ML101" s="37"/>
      <c r="MM101" s="37"/>
      <c r="MN101" s="37"/>
      <c r="MO101" s="37"/>
      <c r="MP101" s="37"/>
      <c r="MQ101" s="37"/>
      <c r="MR101" s="37"/>
      <c r="MS101" s="37"/>
      <c r="MT101" s="37"/>
      <c r="MU101" s="37"/>
      <c r="MV101" s="37"/>
      <c r="MW101" s="37"/>
      <c r="MX101" s="37"/>
      <c r="MY101" s="37"/>
      <c r="MZ101" s="37"/>
      <c r="NA101" s="37"/>
      <c r="NB101" s="37"/>
      <c r="NC101" s="37"/>
      <c r="ND101" s="37"/>
      <c r="NE101" s="37"/>
      <c r="NF101" s="38"/>
      <c r="NG101" s="38"/>
    </row>
    <row r="102" spans="1:371" s="16" customFormat="1" x14ac:dyDescent="0.25">
      <c r="A102" s="48" t="str">
        <f t="shared" si="376"/>
        <v/>
      </c>
      <c r="B102" s="49" t="str">
        <f>IFERROR(VLOOKUP(C102,Paramètres!A:E,4,0),"")</f>
        <v/>
      </c>
      <c r="C102" s="50" t="str">
        <f>IF(Paramètres!A117="","",Paramètres!A117)</f>
        <v/>
      </c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8"/>
      <c r="BI102" s="38"/>
      <c r="BJ102" s="38"/>
      <c r="BK102" s="38"/>
      <c r="BL102" s="38"/>
      <c r="BM102" s="38"/>
      <c r="BN102" s="38"/>
      <c r="BO102" s="38"/>
      <c r="BP102" s="38"/>
      <c r="BQ102" s="38"/>
      <c r="BR102" s="38"/>
      <c r="BS102" s="38"/>
      <c r="BT102" s="38"/>
      <c r="BU102" s="38"/>
      <c r="BV102" s="38"/>
      <c r="BW102" s="38"/>
      <c r="BX102" s="38"/>
      <c r="BY102" s="38"/>
      <c r="BZ102" s="38"/>
      <c r="CA102" s="38"/>
      <c r="CB102" s="38"/>
      <c r="CC102" s="38"/>
      <c r="CD102" s="38"/>
      <c r="CE102" s="38"/>
      <c r="CF102" s="38"/>
      <c r="CG102" s="38"/>
      <c r="CH102" s="38"/>
      <c r="CI102" s="38"/>
      <c r="CJ102" s="38"/>
      <c r="CK102" s="38"/>
      <c r="CL102" s="38"/>
      <c r="CM102" s="38"/>
      <c r="CN102" s="38"/>
      <c r="CO102" s="38"/>
      <c r="CP102" s="38"/>
      <c r="CQ102" s="38"/>
      <c r="CR102" s="38"/>
      <c r="CS102" s="38"/>
      <c r="CT102" s="38"/>
      <c r="CU102" s="38"/>
      <c r="CV102" s="38"/>
      <c r="CW102" s="38"/>
      <c r="CX102" s="38"/>
      <c r="CY102" s="38"/>
      <c r="CZ102" s="38"/>
      <c r="DA102" s="38"/>
      <c r="DB102" s="38"/>
      <c r="DC102" s="38"/>
      <c r="DD102" s="38"/>
      <c r="DE102" s="38"/>
      <c r="DF102" s="38"/>
      <c r="DG102" s="38"/>
      <c r="DH102" s="38"/>
      <c r="DI102" s="38"/>
      <c r="DJ102" s="38"/>
      <c r="DK102" s="38"/>
      <c r="DL102" s="38"/>
      <c r="DM102" s="38"/>
      <c r="DN102" s="38"/>
      <c r="DO102" s="38"/>
      <c r="DP102" s="38"/>
      <c r="DQ102" s="38"/>
      <c r="DR102" s="38"/>
      <c r="DS102" s="38"/>
      <c r="DT102" s="38"/>
      <c r="DU102" s="38"/>
      <c r="DV102" s="38"/>
      <c r="DW102" s="38"/>
      <c r="DX102" s="38"/>
      <c r="DY102" s="38"/>
      <c r="DZ102" s="38"/>
      <c r="EA102" s="38"/>
      <c r="EB102" s="38"/>
      <c r="EC102" s="38"/>
      <c r="ED102" s="38"/>
      <c r="EE102" s="38"/>
      <c r="EF102" s="38"/>
      <c r="EG102" s="38"/>
      <c r="EH102" s="38"/>
      <c r="EI102" s="38"/>
      <c r="EJ102" s="38"/>
      <c r="EK102" s="38"/>
      <c r="EL102" s="38"/>
      <c r="EM102" s="38"/>
      <c r="EN102" s="38"/>
      <c r="EO102" s="38"/>
      <c r="EP102" s="38"/>
      <c r="EQ102" s="38"/>
      <c r="ER102" s="38"/>
      <c r="ES102" s="38"/>
      <c r="ET102" s="38"/>
      <c r="EU102" s="38"/>
      <c r="EV102" s="38"/>
      <c r="EW102" s="38"/>
      <c r="EX102" s="38"/>
      <c r="EY102" s="38"/>
      <c r="EZ102" s="38"/>
      <c r="FA102" s="38"/>
      <c r="FB102" s="38"/>
      <c r="FC102" s="38"/>
      <c r="FD102" s="38"/>
      <c r="FE102" s="38"/>
      <c r="FF102" s="38"/>
      <c r="FG102" s="38"/>
      <c r="FH102" s="38"/>
      <c r="FI102" s="38"/>
      <c r="FJ102" s="38"/>
      <c r="FK102" s="38"/>
      <c r="FL102" s="38"/>
      <c r="FM102" s="38"/>
      <c r="FN102" s="38"/>
      <c r="FO102" s="38"/>
      <c r="FP102" s="38"/>
      <c r="FQ102" s="38"/>
      <c r="FR102" s="38"/>
      <c r="FS102" s="38"/>
      <c r="FT102" s="38"/>
      <c r="FU102" s="38"/>
      <c r="FV102" s="38"/>
      <c r="FW102" s="38"/>
      <c r="FX102" s="38"/>
      <c r="FY102" s="38"/>
      <c r="FZ102" s="38"/>
      <c r="GA102" s="38"/>
      <c r="GB102" s="38"/>
      <c r="GC102" s="38"/>
      <c r="GD102" s="38"/>
      <c r="GE102" s="38"/>
      <c r="GF102" s="38"/>
      <c r="GG102" s="38"/>
      <c r="GH102" s="38"/>
      <c r="GI102" s="38"/>
      <c r="GJ102" s="38"/>
      <c r="GK102" s="38"/>
      <c r="GL102" s="38"/>
      <c r="GM102" s="38"/>
      <c r="GN102" s="38"/>
      <c r="GO102" s="38"/>
      <c r="GP102" s="38"/>
      <c r="GQ102" s="38"/>
      <c r="GR102" s="38"/>
      <c r="GS102" s="38"/>
      <c r="GT102" s="38"/>
      <c r="GU102" s="38"/>
      <c r="GV102" s="38"/>
      <c r="GW102" s="38"/>
      <c r="GX102" s="38"/>
      <c r="GY102" s="38"/>
      <c r="GZ102" s="38"/>
      <c r="HA102" s="38"/>
      <c r="HB102" s="38"/>
      <c r="HC102" s="38"/>
      <c r="HD102" s="38"/>
      <c r="HE102" s="38"/>
      <c r="HF102" s="38"/>
      <c r="HG102" s="38"/>
      <c r="HH102" s="38"/>
      <c r="HI102" s="38"/>
      <c r="HJ102" s="38"/>
      <c r="HK102" s="38"/>
      <c r="HL102" s="38"/>
      <c r="HM102" s="38"/>
      <c r="HN102" s="38"/>
      <c r="HO102" s="38"/>
      <c r="HP102" s="38"/>
      <c r="HQ102" s="38"/>
      <c r="HR102" s="38"/>
      <c r="HS102" s="38"/>
      <c r="HT102" s="38"/>
      <c r="HU102" s="38"/>
      <c r="HV102" s="38"/>
      <c r="HW102" s="38"/>
      <c r="HX102" s="38"/>
      <c r="HY102" s="38"/>
      <c r="HZ102" s="38"/>
      <c r="IA102" s="38"/>
      <c r="IB102" s="38"/>
      <c r="IC102" s="38"/>
      <c r="ID102" s="38"/>
      <c r="IE102" s="38"/>
      <c r="IF102" s="38"/>
      <c r="IG102" s="38"/>
      <c r="IH102" s="38"/>
      <c r="II102" s="38"/>
      <c r="IJ102" s="38"/>
      <c r="IK102" s="38"/>
      <c r="IL102" s="38"/>
      <c r="IM102" s="38"/>
      <c r="IN102" s="38"/>
      <c r="IO102" s="38"/>
      <c r="IP102" s="38"/>
      <c r="IQ102" s="38"/>
      <c r="IR102" s="38"/>
      <c r="IS102" s="38"/>
      <c r="IT102" s="38"/>
      <c r="IU102" s="38"/>
      <c r="IV102" s="38"/>
      <c r="IW102" s="38"/>
      <c r="IX102" s="38"/>
      <c r="IY102" s="38"/>
      <c r="IZ102" s="38"/>
      <c r="JA102" s="38"/>
      <c r="JB102" s="38"/>
      <c r="JC102" s="38"/>
      <c r="JD102" s="38"/>
      <c r="JE102" s="38"/>
      <c r="JF102" s="38"/>
      <c r="JG102" s="38"/>
      <c r="JH102" s="38"/>
      <c r="JI102" s="38"/>
      <c r="JJ102" s="38"/>
      <c r="JK102" s="38"/>
      <c r="JL102" s="38"/>
      <c r="JM102" s="38"/>
      <c r="JN102" s="38"/>
      <c r="JO102" s="38"/>
      <c r="JP102" s="38"/>
      <c r="JQ102" s="38"/>
      <c r="JR102" s="38"/>
      <c r="JS102" s="38"/>
      <c r="JT102" s="38"/>
      <c r="JU102" s="38"/>
      <c r="JV102" s="38"/>
      <c r="JW102" s="38"/>
      <c r="JX102" s="38"/>
      <c r="JY102" s="38"/>
      <c r="JZ102" s="38"/>
      <c r="KA102" s="38"/>
      <c r="KB102" s="38"/>
      <c r="KC102" s="38"/>
      <c r="KD102" s="38"/>
      <c r="KE102" s="38"/>
      <c r="KF102" s="38"/>
      <c r="KG102" s="38"/>
      <c r="KH102" s="38"/>
      <c r="KI102" s="38"/>
      <c r="KJ102" s="38"/>
      <c r="KK102" s="38"/>
      <c r="KL102" s="38"/>
      <c r="KM102" s="38"/>
      <c r="KN102" s="38"/>
      <c r="KO102" s="38"/>
      <c r="KP102" s="38"/>
      <c r="KQ102" s="38"/>
      <c r="KR102" s="38"/>
      <c r="KS102" s="38"/>
      <c r="KT102" s="38"/>
      <c r="KU102" s="38"/>
      <c r="KV102" s="38"/>
      <c r="KW102" s="38"/>
      <c r="KX102" s="38"/>
      <c r="KY102" s="38"/>
      <c r="KZ102" s="38"/>
      <c r="LA102" s="38"/>
      <c r="LB102" s="38"/>
      <c r="LC102" s="38"/>
      <c r="LD102" s="38"/>
      <c r="LE102" s="38"/>
      <c r="LF102" s="38"/>
      <c r="LG102" s="38"/>
      <c r="LH102" s="38"/>
      <c r="LI102" s="38"/>
      <c r="LJ102" s="38"/>
      <c r="LK102" s="38"/>
      <c r="LL102" s="38"/>
      <c r="LM102" s="38"/>
      <c r="LN102" s="38"/>
      <c r="LO102" s="38"/>
      <c r="LP102" s="38"/>
      <c r="LQ102" s="38"/>
      <c r="LR102" s="38"/>
      <c r="LS102" s="38"/>
      <c r="LT102" s="38"/>
      <c r="LU102" s="38"/>
      <c r="LV102" s="38"/>
      <c r="LW102" s="38"/>
      <c r="LX102" s="38"/>
      <c r="LY102" s="38"/>
      <c r="LZ102" s="38"/>
      <c r="MA102" s="38"/>
      <c r="MB102" s="38"/>
      <c r="MC102" s="38"/>
      <c r="MD102" s="38"/>
      <c r="ME102" s="38"/>
      <c r="MF102" s="38"/>
      <c r="MG102" s="38"/>
      <c r="MH102" s="38"/>
      <c r="MI102" s="38"/>
      <c r="MJ102" s="38"/>
      <c r="MK102" s="38"/>
      <c r="ML102" s="38"/>
      <c r="MM102" s="38"/>
      <c r="MN102" s="38"/>
      <c r="MO102" s="38"/>
      <c r="MP102" s="38"/>
      <c r="MQ102" s="38"/>
      <c r="MR102" s="38"/>
      <c r="MS102" s="38"/>
      <c r="MT102" s="38"/>
      <c r="MU102" s="38"/>
      <c r="MV102" s="38"/>
      <c r="MW102" s="38"/>
      <c r="MX102" s="38"/>
      <c r="MY102" s="38"/>
      <c r="MZ102" s="38"/>
      <c r="NA102" s="38"/>
      <c r="NB102" s="38"/>
      <c r="NC102" s="38"/>
      <c r="ND102" s="38"/>
      <c r="NE102" s="38"/>
      <c r="NF102" s="38"/>
      <c r="NG102" s="38"/>
    </row>
    <row r="103" spans="1:371" s="16" customFormat="1" x14ac:dyDescent="0.25">
      <c r="A103" s="48" t="str">
        <f t="shared" si="376"/>
        <v/>
      </c>
      <c r="B103" s="49" t="str">
        <f>IFERROR(VLOOKUP(C103,Paramètres!A:E,4,0),"")</f>
        <v/>
      </c>
      <c r="C103" s="50" t="str">
        <f>IF(Paramètres!A118="","",Paramètres!A118)</f>
        <v/>
      </c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8"/>
      <c r="BI103" s="38"/>
      <c r="BJ103" s="38"/>
      <c r="BK103" s="38"/>
      <c r="BL103" s="38"/>
      <c r="BM103" s="38"/>
      <c r="BN103" s="38"/>
      <c r="BO103" s="38"/>
      <c r="BP103" s="38"/>
      <c r="BQ103" s="38"/>
      <c r="BR103" s="38"/>
      <c r="BS103" s="38"/>
      <c r="BT103" s="38"/>
      <c r="BU103" s="38"/>
      <c r="BV103" s="38"/>
      <c r="BW103" s="38"/>
      <c r="BX103" s="38"/>
      <c r="BY103" s="38"/>
      <c r="BZ103" s="38"/>
      <c r="CA103" s="38"/>
      <c r="CB103" s="38"/>
      <c r="CC103" s="38"/>
      <c r="CD103" s="38"/>
      <c r="CE103" s="38"/>
      <c r="CF103" s="38"/>
      <c r="CG103" s="38"/>
      <c r="CH103" s="38"/>
      <c r="CI103" s="38"/>
      <c r="CJ103" s="38"/>
      <c r="CK103" s="38"/>
      <c r="CL103" s="38"/>
      <c r="CM103" s="38"/>
      <c r="CN103" s="38"/>
      <c r="CO103" s="38"/>
      <c r="CP103" s="38"/>
      <c r="CQ103" s="38"/>
      <c r="CR103" s="38"/>
      <c r="CS103" s="38"/>
      <c r="CT103" s="38"/>
      <c r="CU103" s="38"/>
      <c r="CV103" s="38"/>
      <c r="CW103" s="38"/>
      <c r="CX103" s="38"/>
      <c r="CY103" s="38"/>
      <c r="CZ103" s="38"/>
      <c r="DA103" s="38"/>
      <c r="DB103" s="38"/>
      <c r="DC103" s="38"/>
      <c r="DD103" s="38"/>
      <c r="DE103" s="38"/>
      <c r="DF103" s="38"/>
      <c r="DG103" s="38"/>
      <c r="DH103" s="38"/>
      <c r="DI103" s="38"/>
      <c r="DJ103" s="38"/>
      <c r="DK103" s="38"/>
      <c r="DL103" s="38"/>
      <c r="DM103" s="38"/>
      <c r="DN103" s="38"/>
      <c r="DO103" s="38"/>
      <c r="DP103" s="38"/>
      <c r="DQ103" s="38"/>
      <c r="DR103" s="38"/>
      <c r="DS103" s="38"/>
      <c r="DT103" s="38"/>
      <c r="DU103" s="38"/>
      <c r="DV103" s="38"/>
      <c r="DW103" s="38"/>
      <c r="DX103" s="38"/>
      <c r="DY103" s="38"/>
      <c r="DZ103" s="38"/>
      <c r="EA103" s="38"/>
      <c r="EB103" s="38"/>
      <c r="EC103" s="38"/>
      <c r="ED103" s="38"/>
      <c r="EE103" s="38"/>
      <c r="EF103" s="38"/>
      <c r="EG103" s="38"/>
      <c r="EH103" s="38"/>
      <c r="EI103" s="38"/>
      <c r="EJ103" s="38"/>
      <c r="EK103" s="38"/>
      <c r="EL103" s="38"/>
      <c r="EM103" s="38"/>
      <c r="EN103" s="38"/>
      <c r="EO103" s="38"/>
      <c r="EP103" s="38"/>
      <c r="EQ103" s="38"/>
      <c r="ER103" s="38"/>
      <c r="ES103" s="38"/>
      <c r="ET103" s="38"/>
      <c r="EU103" s="38"/>
      <c r="EV103" s="38"/>
      <c r="EW103" s="38"/>
      <c r="EX103" s="38"/>
      <c r="EY103" s="38"/>
      <c r="EZ103" s="38"/>
      <c r="FA103" s="38"/>
      <c r="FB103" s="38"/>
      <c r="FC103" s="38"/>
      <c r="FD103" s="38"/>
      <c r="FE103" s="38"/>
      <c r="FF103" s="38"/>
      <c r="FG103" s="38"/>
      <c r="FH103" s="38"/>
      <c r="FI103" s="38"/>
      <c r="FJ103" s="38"/>
      <c r="FK103" s="38"/>
      <c r="FL103" s="38"/>
      <c r="FM103" s="38"/>
      <c r="FN103" s="38"/>
      <c r="FO103" s="38"/>
      <c r="FP103" s="38"/>
      <c r="FQ103" s="38"/>
      <c r="FR103" s="38"/>
      <c r="FS103" s="38"/>
      <c r="FT103" s="38"/>
      <c r="FU103" s="38"/>
      <c r="FV103" s="38"/>
      <c r="FW103" s="38"/>
      <c r="FX103" s="38"/>
      <c r="FY103" s="38"/>
      <c r="FZ103" s="38"/>
      <c r="GA103" s="38"/>
      <c r="GB103" s="38"/>
      <c r="GC103" s="38"/>
      <c r="GD103" s="38"/>
      <c r="GE103" s="38"/>
      <c r="GF103" s="38"/>
      <c r="GG103" s="38"/>
      <c r="GH103" s="38"/>
      <c r="GI103" s="38"/>
      <c r="GJ103" s="38"/>
      <c r="GK103" s="38"/>
      <c r="GL103" s="38"/>
      <c r="GM103" s="38"/>
      <c r="GN103" s="38"/>
      <c r="GO103" s="38"/>
      <c r="GP103" s="38"/>
      <c r="GQ103" s="38"/>
      <c r="GR103" s="38"/>
      <c r="GS103" s="38"/>
      <c r="GT103" s="38"/>
      <c r="GU103" s="38"/>
      <c r="GV103" s="38"/>
      <c r="GW103" s="38"/>
      <c r="GX103" s="38"/>
      <c r="GY103" s="38"/>
      <c r="GZ103" s="38"/>
      <c r="HA103" s="38"/>
      <c r="HB103" s="38"/>
      <c r="HC103" s="38"/>
      <c r="HD103" s="38"/>
      <c r="HE103" s="38"/>
      <c r="HF103" s="38"/>
      <c r="HG103" s="38"/>
      <c r="HH103" s="38"/>
      <c r="HI103" s="38"/>
      <c r="HJ103" s="38"/>
      <c r="HK103" s="38"/>
      <c r="HL103" s="38"/>
      <c r="HM103" s="38"/>
      <c r="HN103" s="38"/>
      <c r="HO103" s="38"/>
      <c r="HP103" s="38"/>
      <c r="HQ103" s="38"/>
      <c r="HR103" s="38"/>
      <c r="HS103" s="38"/>
      <c r="HT103" s="38"/>
      <c r="HU103" s="38"/>
      <c r="HV103" s="38"/>
      <c r="HW103" s="38"/>
      <c r="HX103" s="38"/>
      <c r="HY103" s="38"/>
      <c r="HZ103" s="38"/>
      <c r="IA103" s="38"/>
      <c r="IB103" s="38"/>
      <c r="IC103" s="38"/>
      <c r="ID103" s="38"/>
      <c r="IE103" s="38"/>
      <c r="IF103" s="38"/>
      <c r="IG103" s="38"/>
      <c r="IH103" s="38"/>
      <c r="II103" s="38"/>
      <c r="IJ103" s="38"/>
      <c r="IK103" s="38"/>
      <c r="IL103" s="38"/>
      <c r="IM103" s="38"/>
      <c r="IN103" s="38"/>
      <c r="IO103" s="38"/>
      <c r="IP103" s="38"/>
      <c r="IQ103" s="38"/>
      <c r="IR103" s="38"/>
      <c r="IS103" s="38"/>
      <c r="IT103" s="38"/>
      <c r="IU103" s="38"/>
      <c r="IV103" s="38"/>
      <c r="IW103" s="38"/>
      <c r="IX103" s="38"/>
      <c r="IY103" s="38"/>
      <c r="IZ103" s="38"/>
      <c r="JA103" s="38"/>
      <c r="JB103" s="38"/>
      <c r="JC103" s="38"/>
      <c r="JD103" s="38"/>
      <c r="JE103" s="38"/>
      <c r="JF103" s="38"/>
      <c r="JG103" s="38"/>
      <c r="JH103" s="38"/>
      <c r="JI103" s="38"/>
      <c r="JJ103" s="38"/>
      <c r="JK103" s="38"/>
      <c r="JL103" s="38"/>
      <c r="JM103" s="38"/>
      <c r="JN103" s="38"/>
      <c r="JO103" s="38"/>
      <c r="JP103" s="38"/>
      <c r="JQ103" s="38"/>
      <c r="JR103" s="38"/>
      <c r="JS103" s="38"/>
      <c r="JT103" s="38"/>
      <c r="JU103" s="38"/>
      <c r="JV103" s="38"/>
      <c r="JW103" s="38"/>
      <c r="JX103" s="38"/>
      <c r="JY103" s="38"/>
      <c r="JZ103" s="38"/>
      <c r="KA103" s="38"/>
      <c r="KB103" s="38"/>
      <c r="KC103" s="38"/>
      <c r="KD103" s="38"/>
      <c r="KE103" s="38"/>
      <c r="KF103" s="38"/>
      <c r="KG103" s="38"/>
      <c r="KH103" s="38"/>
      <c r="KI103" s="38"/>
      <c r="KJ103" s="38"/>
      <c r="KK103" s="38"/>
      <c r="KL103" s="38"/>
      <c r="KM103" s="38"/>
      <c r="KN103" s="38"/>
      <c r="KO103" s="38"/>
      <c r="KP103" s="38"/>
      <c r="KQ103" s="38"/>
      <c r="KR103" s="38"/>
      <c r="KS103" s="38"/>
      <c r="KT103" s="38"/>
      <c r="KU103" s="38"/>
      <c r="KV103" s="38"/>
      <c r="KW103" s="38"/>
      <c r="KX103" s="38"/>
      <c r="KY103" s="38"/>
      <c r="KZ103" s="38"/>
      <c r="LA103" s="38"/>
      <c r="LB103" s="38"/>
      <c r="LC103" s="38"/>
      <c r="LD103" s="38"/>
      <c r="LE103" s="38"/>
      <c r="LF103" s="38"/>
      <c r="LG103" s="38"/>
      <c r="LH103" s="38"/>
      <c r="LI103" s="38"/>
      <c r="LJ103" s="38"/>
      <c r="LK103" s="38"/>
      <c r="LL103" s="38"/>
      <c r="LM103" s="38"/>
      <c r="LN103" s="38"/>
      <c r="LO103" s="38"/>
      <c r="LP103" s="38"/>
      <c r="LQ103" s="38"/>
      <c r="LR103" s="38"/>
      <c r="LS103" s="38"/>
      <c r="LT103" s="38"/>
      <c r="LU103" s="38"/>
      <c r="LV103" s="38"/>
      <c r="LW103" s="38"/>
      <c r="LX103" s="38"/>
      <c r="LY103" s="38"/>
      <c r="LZ103" s="38"/>
      <c r="MA103" s="38"/>
      <c r="MB103" s="38"/>
      <c r="MC103" s="38"/>
      <c r="MD103" s="38"/>
      <c r="ME103" s="38"/>
      <c r="MF103" s="38"/>
      <c r="MG103" s="38"/>
      <c r="MH103" s="38"/>
      <c r="MI103" s="38"/>
      <c r="MJ103" s="38"/>
      <c r="MK103" s="38"/>
      <c r="ML103" s="38"/>
      <c r="MM103" s="38"/>
      <c r="MN103" s="38"/>
      <c r="MO103" s="38"/>
      <c r="MP103" s="38"/>
      <c r="MQ103" s="38"/>
      <c r="MR103" s="38"/>
      <c r="MS103" s="38"/>
      <c r="MT103" s="38"/>
      <c r="MU103" s="38"/>
      <c r="MV103" s="38"/>
      <c r="MW103" s="38"/>
      <c r="MX103" s="38"/>
      <c r="MY103" s="38"/>
      <c r="MZ103" s="38"/>
      <c r="NA103" s="38"/>
      <c r="NB103" s="38"/>
      <c r="NC103" s="38"/>
      <c r="ND103" s="38"/>
      <c r="NE103" s="38"/>
      <c r="NF103" s="38"/>
      <c r="NG103" s="38"/>
    </row>
    <row r="104" spans="1:371" s="16" customFormat="1" x14ac:dyDescent="0.25"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  <c r="BK104" s="38"/>
      <c r="BL104" s="38"/>
      <c r="BM104" s="38"/>
      <c r="BN104" s="38"/>
      <c r="BO104" s="38"/>
      <c r="BP104" s="38"/>
      <c r="BQ104" s="38"/>
      <c r="BR104" s="38"/>
      <c r="BS104" s="38"/>
      <c r="BT104" s="38"/>
      <c r="BU104" s="38"/>
      <c r="BV104" s="38"/>
      <c r="BW104" s="38"/>
      <c r="BX104" s="38"/>
      <c r="BY104" s="38"/>
      <c r="BZ104" s="38"/>
      <c r="CA104" s="38"/>
      <c r="CB104" s="38"/>
      <c r="CC104" s="38"/>
      <c r="CD104" s="38"/>
      <c r="CE104" s="38"/>
      <c r="CF104" s="38"/>
      <c r="CG104" s="38"/>
      <c r="CH104" s="38"/>
      <c r="CI104" s="38"/>
      <c r="CJ104" s="38"/>
      <c r="CK104" s="38"/>
      <c r="CL104" s="38"/>
      <c r="CM104" s="38"/>
      <c r="CN104" s="38"/>
      <c r="CO104" s="38"/>
      <c r="CP104" s="38"/>
      <c r="CQ104" s="38"/>
      <c r="CR104" s="38"/>
      <c r="CS104" s="38"/>
      <c r="CT104" s="38"/>
      <c r="CU104" s="38"/>
      <c r="CV104" s="38"/>
      <c r="CW104" s="38"/>
      <c r="CX104" s="38"/>
      <c r="CY104" s="38"/>
      <c r="CZ104" s="38"/>
      <c r="DA104" s="38"/>
      <c r="DB104" s="38"/>
      <c r="DC104" s="38"/>
      <c r="DD104" s="38"/>
      <c r="DE104" s="38"/>
      <c r="DF104" s="38"/>
      <c r="DG104" s="38"/>
      <c r="DH104" s="38"/>
      <c r="DI104" s="38"/>
      <c r="DJ104" s="38"/>
      <c r="DK104" s="38"/>
      <c r="DL104" s="38"/>
      <c r="DM104" s="38"/>
      <c r="DN104" s="38"/>
      <c r="DO104" s="38"/>
      <c r="DP104" s="38"/>
      <c r="DQ104" s="38"/>
      <c r="DR104" s="38"/>
      <c r="DS104" s="38"/>
      <c r="DT104" s="38"/>
      <c r="DU104" s="38"/>
      <c r="DV104" s="38"/>
      <c r="DW104" s="38"/>
      <c r="DX104" s="38"/>
      <c r="DY104" s="38"/>
      <c r="DZ104" s="38"/>
      <c r="EA104" s="38"/>
      <c r="EB104" s="38"/>
      <c r="EC104" s="38"/>
      <c r="ED104" s="38"/>
      <c r="EE104" s="38"/>
      <c r="EF104" s="38"/>
      <c r="EG104" s="38"/>
      <c r="EH104" s="38"/>
      <c r="EI104" s="38"/>
      <c r="EJ104" s="38"/>
      <c r="EK104" s="38"/>
      <c r="EL104" s="38"/>
      <c r="EM104" s="38"/>
      <c r="EN104" s="38"/>
      <c r="EO104" s="38"/>
      <c r="EP104" s="38"/>
      <c r="EQ104" s="38"/>
      <c r="ER104" s="38"/>
      <c r="ES104" s="38"/>
      <c r="ET104" s="38"/>
      <c r="EU104" s="38"/>
      <c r="EV104" s="38"/>
      <c r="EW104" s="38"/>
      <c r="EX104" s="38"/>
      <c r="EY104" s="38"/>
      <c r="EZ104" s="38"/>
      <c r="FA104" s="38"/>
      <c r="FB104" s="38"/>
      <c r="FC104" s="38"/>
      <c r="FD104" s="38"/>
      <c r="FE104" s="38"/>
      <c r="FF104" s="38"/>
      <c r="FG104" s="38"/>
      <c r="FH104" s="38"/>
      <c r="FI104" s="38"/>
      <c r="FJ104" s="38"/>
      <c r="FK104" s="38"/>
      <c r="FL104" s="38"/>
      <c r="FM104" s="38"/>
      <c r="FN104" s="38"/>
      <c r="FO104" s="38"/>
      <c r="FP104" s="38"/>
      <c r="FQ104" s="38"/>
      <c r="FR104" s="38"/>
      <c r="FS104" s="38"/>
      <c r="FT104" s="38"/>
      <c r="FU104" s="38"/>
      <c r="FV104" s="38"/>
      <c r="FW104" s="38"/>
      <c r="FX104" s="38"/>
      <c r="FY104" s="38"/>
      <c r="FZ104" s="38"/>
      <c r="GA104" s="38"/>
      <c r="GB104" s="38"/>
      <c r="GC104" s="38"/>
      <c r="GD104" s="38"/>
      <c r="GE104" s="38"/>
      <c r="GF104" s="38"/>
      <c r="GG104" s="38"/>
      <c r="GH104" s="38"/>
      <c r="GI104" s="38"/>
      <c r="GJ104" s="38"/>
      <c r="GK104" s="38"/>
      <c r="GL104" s="38"/>
      <c r="GM104" s="38"/>
      <c r="GN104" s="38"/>
      <c r="GO104" s="38"/>
      <c r="GP104" s="38"/>
      <c r="GQ104" s="38"/>
      <c r="GR104" s="38"/>
      <c r="GS104" s="38"/>
      <c r="GT104" s="38"/>
      <c r="GU104" s="38"/>
      <c r="GV104" s="38"/>
      <c r="GW104" s="38"/>
      <c r="GX104" s="38"/>
      <c r="GY104" s="38"/>
      <c r="GZ104" s="38"/>
      <c r="HA104" s="38"/>
      <c r="HB104" s="38"/>
      <c r="HC104" s="38"/>
      <c r="HD104" s="38"/>
      <c r="HE104" s="38"/>
      <c r="HF104" s="38"/>
      <c r="HG104" s="38"/>
      <c r="HH104" s="38"/>
      <c r="HI104" s="38"/>
      <c r="HJ104" s="38"/>
      <c r="HK104" s="38"/>
      <c r="HL104" s="38"/>
      <c r="HM104" s="38"/>
      <c r="HN104" s="38"/>
      <c r="HO104" s="38"/>
      <c r="HP104" s="38"/>
      <c r="HQ104" s="38"/>
      <c r="HR104" s="38"/>
      <c r="HS104" s="38"/>
      <c r="HT104" s="38"/>
      <c r="HU104" s="38"/>
      <c r="HV104" s="38"/>
      <c r="HW104" s="38"/>
      <c r="HX104" s="38"/>
      <c r="HY104" s="38"/>
      <c r="HZ104" s="38"/>
      <c r="IA104" s="38"/>
      <c r="IB104" s="38"/>
      <c r="IC104" s="38"/>
      <c r="ID104" s="38"/>
      <c r="IE104" s="38"/>
      <c r="IF104" s="38"/>
      <c r="IG104" s="38"/>
      <c r="IH104" s="38"/>
      <c r="II104" s="38"/>
      <c r="IJ104" s="38"/>
      <c r="IK104" s="38"/>
      <c r="IL104" s="38"/>
      <c r="IM104" s="38"/>
      <c r="IN104" s="38"/>
      <c r="IO104" s="38"/>
      <c r="IP104" s="38"/>
      <c r="IQ104" s="38"/>
      <c r="IR104" s="38"/>
      <c r="IS104" s="38"/>
      <c r="IT104" s="38"/>
      <c r="IU104" s="38"/>
      <c r="IV104" s="38"/>
      <c r="IW104" s="38"/>
      <c r="IX104" s="38"/>
      <c r="IY104" s="38"/>
      <c r="IZ104" s="38"/>
      <c r="JA104" s="38"/>
      <c r="JB104" s="38"/>
      <c r="JC104" s="38"/>
      <c r="JD104" s="38"/>
      <c r="JE104" s="38"/>
      <c r="JF104" s="38"/>
      <c r="JG104" s="38"/>
      <c r="JH104" s="38"/>
      <c r="JI104" s="38"/>
      <c r="JJ104" s="38"/>
      <c r="JK104" s="38"/>
      <c r="JL104" s="38"/>
      <c r="JM104" s="38"/>
      <c r="JN104" s="38"/>
      <c r="JO104" s="38"/>
      <c r="JP104" s="38"/>
      <c r="JQ104" s="38"/>
      <c r="JR104" s="38"/>
      <c r="JS104" s="38"/>
      <c r="JT104" s="38"/>
      <c r="JU104" s="38"/>
      <c r="JV104" s="38"/>
      <c r="JW104" s="38"/>
      <c r="JX104" s="38"/>
      <c r="JY104" s="38"/>
      <c r="JZ104" s="38"/>
      <c r="KA104" s="38"/>
      <c r="KB104" s="38"/>
      <c r="KC104" s="38"/>
      <c r="KD104" s="38"/>
      <c r="KE104" s="38"/>
      <c r="KF104" s="38"/>
      <c r="KG104" s="38"/>
      <c r="KH104" s="38"/>
      <c r="KI104" s="38"/>
      <c r="KJ104" s="38"/>
      <c r="KK104" s="38"/>
      <c r="KL104" s="38"/>
      <c r="KM104" s="38"/>
      <c r="KN104" s="38"/>
      <c r="KO104" s="38"/>
      <c r="KP104" s="38"/>
      <c r="KQ104" s="38"/>
      <c r="KR104" s="38"/>
      <c r="KS104" s="38"/>
      <c r="KT104" s="38"/>
      <c r="KU104" s="38"/>
      <c r="KV104" s="38"/>
      <c r="KW104" s="38"/>
      <c r="KX104" s="38"/>
      <c r="KY104" s="38"/>
      <c r="KZ104" s="38"/>
      <c r="LA104" s="38"/>
      <c r="LB104" s="38"/>
      <c r="LC104" s="38"/>
      <c r="LD104" s="38"/>
      <c r="LE104" s="38"/>
      <c r="LF104" s="38"/>
      <c r="LG104" s="38"/>
      <c r="LH104" s="38"/>
      <c r="LI104" s="38"/>
      <c r="LJ104" s="38"/>
      <c r="LK104" s="38"/>
      <c r="LL104" s="38"/>
      <c r="LM104" s="38"/>
      <c r="LN104" s="38"/>
      <c r="LO104" s="38"/>
      <c r="LP104" s="38"/>
      <c r="LQ104" s="38"/>
      <c r="LR104" s="38"/>
      <c r="LS104" s="38"/>
      <c r="LT104" s="38"/>
      <c r="LU104" s="38"/>
      <c r="LV104" s="38"/>
      <c r="LW104" s="38"/>
      <c r="LX104" s="38"/>
      <c r="LY104" s="38"/>
      <c r="LZ104" s="38"/>
      <c r="MA104" s="38"/>
      <c r="MB104" s="38"/>
      <c r="MC104" s="38"/>
      <c r="MD104" s="38"/>
      <c r="ME104" s="38"/>
      <c r="MF104" s="38"/>
      <c r="MG104" s="38"/>
      <c r="MH104" s="38"/>
      <c r="MI104" s="38"/>
      <c r="MJ104" s="38"/>
      <c r="MK104" s="38"/>
      <c r="ML104" s="38"/>
      <c r="MM104" s="38"/>
      <c r="MN104" s="38"/>
      <c r="MO104" s="38"/>
      <c r="MP104" s="38"/>
      <c r="MQ104" s="38"/>
      <c r="MR104" s="38"/>
      <c r="MS104" s="38"/>
      <c r="MT104" s="38"/>
      <c r="MU104" s="38"/>
      <c r="MV104" s="38"/>
      <c r="MW104" s="38"/>
      <c r="MX104" s="38"/>
      <c r="MY104" s="38"/>
      <c r="MZ104" s="38"/>
      <c r="NA104" s="38"/>
      <c r="NB104" s="38"/>
      <c r="NC104" s="38"/>
      <c r="ND104" s="38"/>
      <c r="NE104" s="38"/>
      <c r="NF104" s="38"/>
      <c r="NG104" s="38"/>
    </row>
    <row r="105" spans="1:371" s="16" customFormat="1" x14ac:dyDescent="0.25"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8"/>
      <c r="BI105" s="38"/>
      <c r="BJ105" s="38"/>
      <c r="BK105" s="38"/>
      <c r="BL105" s="38"/>
      <c r="BM105" s="38"/>
      <c r="BN105" s="38"/>
      <c r="BO105" s="38"/>
      <c r="BP105" s="38"/>
      <c r="BQ105" s="38"/>
      <c r="BR105" s="38"/>
      <c r="BS105" s="38"/>
      <c r="BT105" s="38"/>
      <c r="BU105" s="38"/>
      <c r="BV105" s="38"/>
      <c r="BW105" s="38"/>
      <c r="BX105" s="38"/>
      <c r="BY105" s="38"/>
      <c r="BZ105" s="38"/>
      <c r="CA105" s="38"/>
      <c r="CB105" s="38"/>
      <c r="CC105" s="38"/>
      <c r="CD105" s="38"/>
      <c r="CE105" s="38"/>
      <c r="CF105" s="38"/>
      <c r="CG105" s="38"/>
      <c r="CH105" s="38"/>
      <c r="CI105" s="38"/>
      <c r="CJ105" s="38"/>
      <c r="CK105" s="38"/>
      <c r="CL105" s="38"/>
      <c r="CM105" s="38"/>
      <c r="CN105" s="38"/>
      <c r="CO105" s="38"/>
      <c r="CP105" s="38"/>
      <c r="CQ105" s="38"/>
      <c r="CR105" s="38"/>
      <c r="CS105" s="38"/>
      <c r="CT105" s="38"/>
      <c r="CU105" s="38"/>
      <c r="CV105" s="38"/>
      <c r="CW105" s="38"/>
      <c r="CX105" s="38"/>
      <c r="CY105" s="38"/>
      <c r="CZ105" s="38"/>
      <c r="DA105" s="38"/>
      <c r="DB105" s="38"/>
      <c r="DC105" s="38"/>
      <c r="DD105" s="38"/>
      <c r="DE105" s="38"/>
      <c r="DF105" s="38"/>
      <c r="DG105" s="38"/>
      <c r="DH105" s="38"/>
      <c r="DI105" s="38"/>
      <c r="DJ105" s="38"/>
      <c r="DK105" s="38"/>
      <c r="DL105" s="38"/>
      <c r="DM105" s="38"/>
      <c r="DN105" s="38"/>
      <c r="DO105" s="38"/>
      <c r="DP105" s="38"/>
      <c r="DQ105" s="38"/>
      <c r="DR105" s="38"/>
      <c r="DS105" s="38"/>
      <c r="DT105" s="38"/>
      <c r="DU105" s="38"/>
      <c r="DV105" s="38"/>
      <c r="DW105" s="38"/>
      <c r="DX105" s="38"/>
      <c r="DY105" s="38"/>
      <c r="DZ105" s="38"/>
      <c r="EA105" s="38"/>
      <c r="EB105" s="38"/>
      <c r="EC105" s="38"/>
      <c r="ED105" s="38"/>
      <c r="EE105" s="38"/>
      <c r="EF105" s="38"/>
      <c r="EG105" s="38"/>
      <c r="EH105" s="38"/>
      <c r="EI105" s="38"/>
      <c r="EJ105" s="38"/>
      <c r="EK105" s="38"/>
      <c r="EL105" s="38"/>
      <c r="EM105" s="38"/>
      <c r="EN105" s="38"/>
      <c r="EO105" s="38"/>
      <c r="EP105" s="38"/>
      <c r="EQ105" s="38"/>
      <c r="ER105" s="38"/>
      <c r="ES105" s="38"/>
      <c r="ET105" s="38"/>
      <c r="EU105" s="38"/>
      <c r="EV105" s="38"/>
      <c r="EW105" s="38"/>
      <c r="EX105" s="38"/>
      <c r="EY105" s="38"/>
      <c r="EZ105" s="38"/>
      <c r="FA105" s="38"/>
      <c r="FB105" s="38"/>
      <c r="FC105" s="38"/>
      <c r="FD105" s="38"/>
      <c r="FE105" s="38"/>
      <c r="FF105" s="38"/>
      <c r="FG105" s="38"/>
      <c r="FH105" s="38"/>
      <c r="FI105" s="38"/>
      <c r="FJ105" s="38"/>
      <c r="FK105" s="38"/>
      <c r="FL105" s="38"/>
      <c r="FM105" s="38"/>
      <c r="FN105" s="38"/>
      <c r="FO105" s="38"/>
      <c r="FP105" s="38"/>
      <c r="FQ105" s="38"/>
      <c r="FR105" s="38"/>
      <c r="FS105" s="38"/>
      <c r="FT105" s="38"/>
      <c r="FU105" s="38"/>
      <c r="FV105" s="38"/>
      <c r="FW105" s="38"/>
      <c r="FX105" s="38"/>
      <c r="FY105" s="38"/>
      <c r="FZ105" s="38"/>
      <c r="GA105" s="38"/>
      <c r="GB105" s="38"/>
      <c r="GC105" s="38"/>
      <c r="GD105" s="38"/>
      <c r="GE105" s="38"/>
      <c r="GF105" s="38"/>
      <c r="GG105" s="38"/>
      <c r="GH105" s="38"/>
      <c r="GI105" s="38"/>
      <c r="GJ105" s="38"/>
      <c r="GK105" s="38"/>
      <c r="GL105" s="38"/>
      <c r="GM105" s="38"/>
      <c r="GN105" s="38"/>
      <c r="GO105" s="38"/>
      <c r="GP105" s="38"/>
      <c r="GQ105" s="38"/>
      <c r="GR105" s="38"/>
      <c r="GS105" s="38"/>
      <c r="GT105" s="38"/>
      <c r="GU105" s="38"/>
      <c r="GV105" s="38"/>
      <c r="GW105" s="38"/>
      <c r="GX105" s="38"/>
      <c r="GY105" s="38"/>
      <c r="GZ105" s="38"/>
      <c r="HA105" s="38"/>
      <c r="HB105" s="38"/>
      <c r="HC105" s="38"/>
      <c r="HD105" s="38"/>
      <c r="HE105" s="38"/>
      <c r="HF105" s="38"/>
      <c r="HG105" s="38"/>
      <c r="HH105" s="38"/>
      <c r="HI105" s="38"/>
      <c r="HJ105" s="38"/>
      <c r="HK105" s="38"/>
      <c r="HL105" s="38"/>
      <c r="HM105" s="38"/>
      <c r="HN105" s="38"/>
      <c r="HO105" s="38"/>
      <c r="HP105" s="38"/>
      <c r="HQ105" s="38"/>
      <c r="HR105" s="38"/>
      <c r="HS105" s="38"/>
      <c r="HT105" s="38"/>
      <c r="HU105" s="38"/>
      <c r="HV105" s="38"/>
      <c r="HW105" s="38"/>
      <c r="HX105" s="38"/>
      <c r="HY105" s="38"/>
      <c r="HZ105" s="38"/>
      <c r="IA105" s="38"/>
      <c r="IB105" s="38"/>
      <c r="IC105" s="38"/>
      <c r="ID105" s="38"/>
      <c r="IE105" s="38"/>
      <c r="IF105" s="38"/>
      <c r="IG105" s="38"/>
      <c r="IH105" s="38"/>
      <c r="II105" s="38"/>
      <c r="IJ105" s="38"/>
      <c r="IK105" s="38"/>
      <c r="IL105" s="38"/>
      <c r="IM105" s="38"/>
      <c r="IN105" s="38"/>
      <c r="IO105" s="38"/>
      <c r="IP105" s="38"/>
      <c r="IQ105" s="38"/>
      <c r="IR105" s="38"/>
      <c r="IS105" s="38"/>
      <c r="IT105" s="38"/>
      <c r="IU105" s="38"/>
      <c r="IV105" s="38"/>
      <c r="IW105" s="38"/>
      <c r="IX105" s="38"/>
      <c r="IY105" s="38"/>
      <c r="IZ105" s="38"/>
      <c r="JA105" s="38"/>
      <c r="JB105" s="38"/>
      <c r="JC105" s="38"/>
      <c r="JD105" s="38"/>
      <c r="JE105" s="38"/>
      <c r="JF105" s="38"/>
      <c r="JG105" s="38"/>
      <c r="JH105" s="38"/>
      <c r="JI105" s="38"/>
      <c r="JJ105" s="38"/>
      <c r="JK105" s="38"/>
      <c r="JL105" s="38"/>
      <c r="JM105" s="38"/>
      <c r="JN105" s="38"/>
      <c r="JO105" s="38"/>
      <c r="JP105" s="38"/>
      <c r="JQ105" s="38"/>
      <c r="JR105" s="38"/>
      <c r="JS105" s="38"/>
      <c r="JT105" s="38"/>
      <c r="JU105" s="38"/>
      <c r="JV105" s="38"/>
      <c r="JW105" s="38"/>
      <c r="JX105" s="38"/>
      <c r="JY105" s="38"/>
      <c r="JZ105" s="38"/>
      <c r="KA105" s="38"/>
      <c r="KB105" s="38"/>
      <c r="KC105" s="38"/>
      <c r="KD105" s="38"/>
      <c r="KE105" s="38"/>
      <c r="KF105" s="38"/>
      <c r="KG105" s="38"/>
      <c r="KH105" s="38"/>
      <c r="KI105" s="38"/>
      <c r="KJ105" s="38"/>
      <c r="KK105" s="38"/>
      <c r="KL105" s="38"/>
      <c r="KM105" s="38"/>
      <c r="KN105" s="38"/>
      <c r="KO105" s="38"/>
      <c r="KP105" s="38"/>
      <c r="KQ105" s="38"/>
      <c r="KR105" s="38"/>
      <c r="KS105" s="38"/>
      <c r="KT105" s="38"/>
      <c r="KU105" s="38"/>
      <c r="KV105" s="38"/>
      <c r="KW105" s="38"/>
      <c r="KX105" s="38"/>
      <c r="KY105" s="38"/>
      <c r="KZ105" s="38"/>
      <c r="LA105" s="38"/>
      <c r="LB105" s="38"/>
      <c r="LC105" s="38"/>
      <c r="LD105" s="38"/>
      <c r="LE105" s="38"/>
      <c r="LF105" s="38"/>
      <c r="LG105" s="38"/>
      <c r="LH105" s="38"/>
      <c r="LI105" s="38"/>
      <c r="LJ105" s="38"/>
      <c r="LK105" s="38"/>
      <c r="LL105" s="38"/>
      <c r="LM105" s="38"/>
      <c r="LN105" s="38"/>
      <c r="LO105" s="38"/>
      <c r="LP105" s="38"/>
      <c r="LQ105" s="38"/>
      <c r="LR105" s="38"/>
      <c r="LS105" s="38"/>
      <c r="LT105" s="38"/>
      <c r="LU105" s="38"/>
      <c r="LV105" s="38"/>
      <c r="LW105" s="38"/>
      <c r="LX105" s="38"/>
      <c r="LY105" s="38"/>
      <c r="LZ105" s="38"/>
      <c r="MA105" s="38"/>
      <c r="MB105" s="38"/>
      <c r="MC105" s="38"/>
      <c r="MD105" s="38"/>
      <c r="ME105" s="38"/>
      <c r="MF105" s="38"/>
      <c r="MG105" s="38"/>
      <c r="MH105" s="38"/>
      <c r="MI105" s="38"/>
      <c r="MJ105" s="38"/>
      <c r="MK105" s="38"/>
      <c r="ML105" s="38"/>
      <c r="MM105" s="38"/>
      <c r="MN105" s="38"/>
      <c r="MO105" s="38"/>
      <c r="MP105" s="38"/>
      <c r="MQ105" s="38"/>
      <c r="MR105" s="38"/>
      <c r="MS105" s="38"/>
      <c r="MT105" s="38"/>
      <c r="MU105" s="38"/>
      <c r="MV105" s="38"/>
      <c r="MW105" s="38"/>
      <c r="MX105" s="38"/>
      <c r="MY105" s="38"/>
      <c r="MZ105" s="38"/>
      <c r="NA105" s="38"/>
      <c r="NB105" s="38"/>
      <c r="NC105" s="38"/>
      <c r="ND105" s="38"/>
      <c r="NE105" s="38"/>
      <c r="NF105" s="38"/>
      <c r="NG105" s="38"/>
    </row>
    <row r="106" spans="1:371" s="16" customFormat="1" x14ac:dyDescent="0.25"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8"/>
      <c r="BI106" s="38"/>
      <c r="BJ106" s="38"/>
      <c r="BK106" s="38"/>
      <c r="BL106" s="38"/>
      <c r="BM106" s="38"/>
      <c r="BN106" s="38"/>
      <c r="BO106" s="38"/>
      <c r="BP106" s="38"/>
      <c r="BQ106" s="38"/>
      <c r="BR106" s="38"/>
      <c r="BS106" s="38"/>
      <c r="BT106" s="38"/>
      <c r="BU106" s="38"/>
      <c r="BV106" s="38"/>
      <c r="BW106" s="38"/>
      <c r="BX106" s="38"/>
      <c r="BY106" s="38"/>
      <c r="BZ106" s="38"/>
      <c r="CA106" s="38"/>
      <c r="CB106" s="38"/>
      <c r="CC106" s="38"/>
      <c r="CD106" s="38"/>
      <c r="CE106" s="38"/>
      <c r="CF106" s="38"/>
      <c r="CG106" s="38"/>
      <c r="CH106" s="38"/>
      <c r="CI106" s="38"/>
      <c r="CJ106" s="38"/>
      <c r="CK106" s="38"/>
      <c r="CL106" s="38"/>
      <c r="CM106" s="38"/>
      <c r="CN106" s="38"/>
      <c r="CO106" s="38"/>
      <c r="CP106" s="38"/>
      <c r="CQ106" s="38"/>
      <c r="CR106" s="38"/>
      <c r="CS106" s="38"/>
      <c r="CT106" s="38"/>
      <c r="CU106" s="38"/>
      <c r="CV106" s="38"/>
      <c r="CW106" s="38"/>
      <c r="CX106" s="38"/>
      <c r="CY106" s="38"/>
      <c r="CZ106" s="38"/>
      <c r="DA106" s="38"/>
      <c r="DB106" s="38"/>
      <c r="DC106" s="38"/>
      <c r="DD106" s="38"/>
      <c r="DE106" s="38"/>
      <c r="DF106" s="38"/>
      <c r="DG106" s="38"/>
      <c r="DH106" s="38"/>
      <c r="DI106" s="38"/>
      <c r="DJ106" s="38"/>
      <c r="DK106" s="38"/>
      <c r="DL106" s="38"/>
      <c r="DM106" s="38"/>
      <c r="DN106" s="38"/>
      <c r="DO106" s="38"/>
      <c r="DP106" s="38"/>
      <c r="DQ106" s="38"/>
      <c r="DR106" s="38"/>
      <c r="DS106" s="38"/>
      <c r="DT106" s="38"/>
      <c r="DU106" s="38"/>
      <c r="DV106" s="38"/>
      <c r="DW106" s="38"/>
      <c r="DX106" s="38"/>
      <c r="DY106" s="38"/>
      <c r="DZ106" s="38"/>
      <c r="EA106" s="38"/>
      <c r="EB106" s="38"/>
      <c r="EC106" s="38"/>
      <c r="ED106" s="38"/>
      <c r="EE106" s="38"/>
      <c r="EF106" s="38"/>
      <c r="EG106" s="38"/>
      <c r="EH106" s="38"/>
      <c r="EI106" s="38"/>
      <c r="EJ106" s="38"/>
      <c r="EK106" s="38"/>
      <c r="EL106" s="38"/>
      <c r="EM106" s="38"/>
      <c r="EN106" s="38"/>
      <c r="EO106" s="38"/>
      <c r="EP106" s="38"/>
      <c r="EQ106" s="38"/>
      <c r="ER106" s="38"/>
      <c r="ES106" s="38"/>
      <c r="ET106" s="38"/>
      <c r="EU106" s="38"/>
      <c r="EV106" s="38"/>
      <c r="EW106" s="38"/>
      <c r="EX106" s="38"/>
      <c r="EY106" s="38"/>
      <c r="EZ106" s="38"/>
      <c r="FA106" s="38"/>
      <c r="FB106" s="38"/>
      <c r="FC106" s="38"/>
      <c r="FD106" s="38"/>
      <c r="FE106" s="38"/>
      <c r="FF106" s="38"/>
      <c r="FG106" s="38"/>
      <c r="FH106" s="38"/>
      <c r="FI106" s="38"/>
      <c r="FJ106" s="38"/>
      <c r="FK106" s="38"/>
      <c r="FL106" s="38"/>
      <c r="FM106" s="38"/>
      <c r="FN106" s="38"/>
      <c r="FO106" s="38"/>
      <c r="FP106" s="38"/>
      <c r="FQ106" s="38"/>
      <c r="FR106" s="38"/>
      <c r="FS106" s="38"/>
      <c r="FT106" s="38"/>
      <c r="FU106" s="38"/>
      <c r="FV106" s="38"/>
      <c r="FW106" s="38"/>
      <c r="FX106" s="38"/>
      <c r="FY106" s="38"/>
      <c r="FZ106" s="38"/>
      <c r="GA106" s="38"/>
      <c r="GB106" s="38"/>
      <c r="GC106" s="38"/>
      <c r="GD106" s="38"/>
      <c r="GE106" s="38"/>
      <c r="GF106" s="38"/>
      <c r="GG106" s="38"/>
      <c r="GH106" s="38"/>
      <c r="GI106" s="38"/>
      <c r="GJ106" s="38"/>
      <c r="GK106" s="38"/>
      <c r="GL106" s="38"/>
      <c r="GM106" s="38"/>
      <c r="GN106" s="38"/>
      <c r="GO106" s="38"/>
      <c r="GP106" s="38"/>
      <c r="GQ106" s="38"/>
      <c r="GR106" s="38"/>
      <c r="GS106" s="38"/>
      <c r="GT106" s="38"/>
      <c r="GU106" s="38"/>
      <c r="GV106" s="38"/>
      <c r="GW106" s="38"/>
      <c r="GX106" s="38"/>
      <c r="GY106" s="38"/>
      <c r="GZ106" s="38"/>
      <c r="HA106" s="38"/>
      <c r="HB106" s="38"/>
      <c r="HC106" s="38"/>
      <c r="HD106" s="38"/>
      <c r="HE106" s="38"/>
      <c r="HF106" s="38"/>
      <c r="HG106" s="38"/>
      <c r="HH106" s="38"/>
      <c r="HI106" s="38"/>
      <c r="HJ106" s="38"/>
      <c r="HK106" s="38"/>
      <c r="HL106" s="38"/>
      <c r="HM106" s="38"/>
      <c r="HN106" s="38"/>
      <c r="HO106" s="38"/>
      <c r="HP106" s="38"/>
      <c r="HQ106" s="38"/>
      <c r="HR106" s="38"/>
      <c r="HS106" s="38"/>
      <c r="HT106" s="38"/>
      <c r="HU106" s="38"/>
      <c r="HV106" s="38"/>
      <c r="HW106" s="38"/>
      <c r="HX106" s="38"/>
      <c r="HY106" s="38"/>
      <c r="HZ106" s="38"/>
      <c r="IA106" s="38"/>
      <c r="IB106" s="38"/>
      <c r="IC106" s="38"/>
      <c r="ID106" s="38"/>
      <c r="IE106" s="38"/>
      <c r="IF106" s="38"/>
      <c r="IG106" s="38"/>
      <c r="IH106" s="38"/>
      <c r="II106" s="38"/>
      <c r="IJ106" s="38"/>
      <c r="IK106" s="38"/>
      <c r="IL106" s="38"/>
      <c r="IM106" s="38"/>
      <c r="IN106" s="38"/>
      <c r="IO106" s="38"/>
      <c r="IP106" s="38"/>
      <c r="IQ106" s="38"/>
      <c r="IR106" s="38"/>
      <c r="IS106" s="38"/>
      <c r="IT106" s="38"/>
      <c r="IU106" s="38"/>
      <c r="IV106" s="38"/>
      <c r="IW106" s="38"/>
      <c r="IX106" s="38"/>
      <c r="IY106" s="38"/>
      <c r="IZ106" s="38"/>
      <c r="JA106" s="38"/>
      <c r="JB106" s="38"/>
      <c r="JC106" s="38"/>
      <c r="JD106" s="38"/>
      <c r="JE106" s="38"/>
      <c r="JF106" s="38"/>
      <c r="JG106" s="38"/>
      <c r="JH106" s="38"/>
      <c r="JI106" s="38"/>
      <c r="JJ106" s="38"/>
      <c r="JK106" s="38"/>
      <c r="JL106" s="38"/>
      <c r="JM106" s="38"/>
      <c r="JN106" s="38"/>
      <c r="JO106" s="38"/>
      <c r="JP106" s="38"/>
      <c r="JQ106" s="38"/>
      <c r="JR106" s="38"/>
      <c r="JS106" s="38"/>
      <c r="JT106" s="38"/>
      <c r="JU106" s="38"/>
      <c r="JV106" s="38"/>
      <c r="JW106" s="38"/>
      <c r="JX106" s="38"/>
      <c r="JY106" s="38"/>
      <c r="JZ106" s="38"/>
      <c r="KA106" s="38"/>
      <c r="KB106" s="38"/>
      <c r="KC106" s="38"/>
      <c r="KD106" s="38"/>
      <c r="KE106" s="38"/>
      <c r="KF106" s="38"/>
      <c r="KG106" s="38"/>
      <c r="KH106" s="38"/>
      <c r="KI106" s="38"/>
      <c r="KJ106" s="38"/>
      <c r="KK106" s="38"/>
      <c r="KL106" s="38"/>
      <c r="KM106" s="38"/>
      <c r="KN106" s="38"/>
      <c r="KO106" s="38"/>
      <c r="KP106" s="38"/>
      <c r="KQ106" s="38"/>
      <c r="KR106" s="38"/>
      <c r="KS106" s="38"/>
      <c r="KT106" s="38"/>
      <c r="KU106" s="38"/>
      <c r="KV106" s="38"/>
      <c r="KW106" s="38"/>
      <c r="KX106" s="38"/>
      <c r="KY106" s="38"/>
      <c r="KZ106" s="38"/>
      <c r="LA106" s="38"/>
      <c r="LB106" s="38"/>
      <c r="LC106" s="38"/>
      <c r="LD106" s="38"/>
      <c r="LE106" s="38"/>
      <c r="LF106" s="38"/>
      <c r="LG106" s="38"/>
      <c r="LH106" s="38"/>
      <c r="LI106" s="38"/>
      <c r="LJ106" s="38"/>
      <c r="LK106" s="38"/>
      <c r="LL106" s="38"/>
      <c r="LM106" s="38"/>
      <c r="LN106" s="38"/>
      <c r="LO106" s="38"/>
      <c r="LP106" s="38"/>
      <c r="LQ106" s="38"/>
      <c r="LR106" s="38"/>
      <c r="LS106" s="38"/>
      <c r="LT106" s="38"/>
      <c r="LU106" s="38"/>
      <c r="LV106" s="38"/>
      <c r="LW106" s="38"/>
      <c r="LX106" s="38"/>
      <c r="LY106" s="38"/>
      <c r="LZ106" s="38"/>
      <c r="MA106" s="38"/>
      <c r="MB106" s="38"/>
      <c r="MC106" s="38"/>
      <c r="MD106" s="38"/>
      <c r="ME106" s="38"/>
      <c r="MF106" s="38"/>
      <c r="MG106" s="38"/>
      <c r="MH106" s="38"/>
      <c r="MI106" s="38"/>
      <c r="MJ106" s="38"/>
      <c r="MK106" s="38"/>
      <c r="ML106" s="38"/>
      <c r="MM106" s="38"/>
      <c r="MN106" s="38"/>
      <c r="MO106" s="38"/>
      <c r="MP106" s="38"/>
      <c r="MQ106" s="38"/>
      <c r="MR106" s="38"/>
      <c r="MS106" s="38"/>
      <c r="MT106" s="38"/>
      <c r="MU106" s="38"/>
      <c r="MV106" s="38"/>
      <c r="MW106" s="38"/>
      <c r="MX106" s="38"/>
      <c r="MY106" s="38"/>
      <c r="MZ106" s="38"/>
      <c r="NA106" s="38"/>
      <c r="NB106" s="38"/>
      <c r="NC106" s="38"/>
      <c r="ND106" s="38"/>
      <c r="NE106" s="38"/>
      <c r="NF106" s="38"/>
      <c r="NG106" s="38"/>
    </row>
    <row r="107" spans="1:371" s="16" customFormat="1" x14ac:dyDescent="0.25"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/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  <c r="DM107" s="38"/>
      <c r="DN107" s="38"/>
      <c r="DO107" s="38"/>
      <c r="DP107" s="38"/>
      <c r="DQ107" s="38"/>
      <c r="DR107" s="38"/>
      <c r="DS107" s="38"/>
      <c r="DT107" s="38"/>
      <c r="DU107" s="38"/>
      <c r="DV107" s="38"/>
      <c r="DW107" s="38"/>
      <c r="DX107" s="38"/>
      <c r="DY107" s="38"/>
      <c r="DZ107" s="38"/>
      <c r="EA107" s="38"/>
      <c r="EB107" s="38"/>
      <c r="EC107" s="38"/>
      <c r="ED107" s="38"/>
      <c r="EE107" s="38"/>
      <c r="EF107" s="38"/>
      <c r="EG107" s="38"/>
      <c r="EH107" s="38"/>
      <c r="EI107" s="38"/>
      <c r="EJ107" s="38"/>
      <c r="EK107" s="38"/>
      <c r="EL107" s="38"/>
      <c r="EM107" s="38"/>
      <c r="EN107" s="38"/>
      <c r="EO107" s="38"/>
      <c r="EP107" s="38"/>
      <c r="EQ107" s="38"/>
      <c r="ER107" s="38"/>
      <c r="ES107" s="38"/>
      <c r="ET107" s="38"/>
      <c r="EU107" s="38"/>
      <c r="EV107" s="38"/>
      <c r="EW107" s="38"/>
      <c r="EX107" s="38"/>
      <c r="EY107" s="38"/>
      <c r="EZ107" s="38"/>
      <c r="FA107" s="38"/>
      <c r="FB107" s="38"/>
      <c r="FC107" s="38"/>
      <c r="FD107" s="38"/>
      <c r="FE107" s="38"/>
      <c r="FF107" s="38"/>
      <c r="FG107" s="38"/>
      <c r="FH107" s="38"/>
      <c r="FI107" s="38"/>
      <c r="FJ107" s="38"/>
      <c r="FK107" s="38"/>
      <c r="FL107" s="38"/>
      <c r="FM107" s="38"/>
      <c r="FN107" s="38"/>
      <c r="FO107" s="38"/>
      <c r="FP107" s="38"/>
      <c r="FQ107" s="38"/>
      <c r="FR107" s="38"/>
      <c r="FS107" s="38"/>
      <c r="FT107" s="38"/>
      <c r="FU107" s="38"/>
      <c r="FV107" s="38"/>
      <c r="FW107" s="38"/>
      <c r="FX107" s="38"/>
      <c r="FY107" s="38"/>
      <c r="FZ107" s="38"/>
      <c r="GA107" s="38"/>
      <c r="GB107" s="38"/>
      <c r="GC107" s="38"/>
      <c r="GD107" s="38"/>
      <c r="GE107" s="38"/>
      <c r="GF107" s="38"/>
      <c r="GG107" s="38"/>
      <c r="GH107" s="38"/>
      <c r="GI107" s="38"/>
      <c r="GJ107" s="38"/>
      <c r="GK107" s="38"/>
      <c r="GL107" s="38"/>
      <c r="GM107" s="38"/>
      <c r="GN107" s="38"/>
      <c r="GO107" s="38"/>
      <c r="GP107" s="38"/>
      <c r="GQ107" s="38"/>
      <c r="GR107" s="38"/>
      <c r="GS107" s="38"/>
      <c r="GT107" s="38"/>
      <c r="GU107" s="38"/>
      <c r="GV107" s="38"/>
      <c r="GW107" s="38"/>
      <c r="GX107" s="38"/>
      <c r="GY107" s="38"/>
      <c r="GZ107" s="38"/>
      <c r="HA107" s="38"/>
      <c r="HB107" s="38"/>
      <c r="HC107" s="38"/>
      <c r="HD107" s="38"/>
      <c r="HE107" s="38"/>
      <c r="HF107" s="38"/>
      <c r="HG107" s="38"/>
      <c r="HH107" s="38"/>
      <c r="HI107" s="38"/>
      <c r="HJ107" s="38"/>
      <c r="HK107" s="38"/>
      <c r="HL107" s="38"/>
      <c r="HM107" s="38"/>
      <c r="HN107" s="38"/>
      <c r="HO107" s="38"/>
      <c r="HP107" s="38"/>
      <c r="HQ107" s="38"/>
      <c r="HR107" s="38"/>
      <c r="HS107" s="38"/>
      <c r="HT107" s="38"/>
      <c r="HU107" s="38"/>
      <c r="HV107" s="38"/>
      <c r="HW107" s="38"/>
      <c r="HX107" s="38"/>
      <c r="HY107" s="38"/>
      <c r="HZ107" s="38"/>
      <c r="IA107" s="38"/>
      <c r="IB107" s="38"/>
      <c r="IC107" s="38"/>
      <c r="ID107" s="38"/>
      <c r="IE107" s="38"/>
      <c r="IF107" s="38"/>
      <c r="IG107" s="38"/>
      <c r="IH107" s="38"/>
      <c r="II107" s="38"/>
      <c r="IJ107" s="38"/>
      <c r="IK107" s="38"/>
      <c r="IL107" s="38"/>
      <c r="IM107" s="38"/>
      <c r="IN107" s="38"/>
      <c r="IO107" s="38"/>
      <c r="IP107" s="38"/>
      <c r="IQ107" s="38"/>
      <c r="IR107" s="38"/>
      <c r="IS107" s="38"/>
      <c r="IT107" s="38"/>
      <c r="IU107" s="38"/>
      <c r="IV107" s="38"/>
      <c r="IW107" s="38"/>
      <c r="IX107" s="38"/>
      <c r="IY107" s="38"/>
      <c r="IZ107" s="38"/>
      <c r="JA107" s="38"/>
      <c r="JB107" s="38"/>
      <c r="JC107" s="38"/>
      <c r="JD107" s="38"/>
      <c r="JE107" s="38"/>
      <c r="JF107" s="38"/>
      <c r="JG107" s="38"/>
      <c r="JH107" s="38"/>
      <c r="JI107" s="38"/>
      <c r="JJ107" s="38"/>
      <c r="JK107" s="38"/>
      <c r="JL107" s="38"/>
      <c r="JM107" s="38"/>
      <c r="JN107" s="38"/>
      <c r="JO107" s="38"/>
      <c r="JP107" s="38"/>
      <c r="JQ107" s="38"/>
      <c r="JR107" s="38"/>
      <c r="JS107" s="38"/>
      <c r="JT107" s="38"/>
      <c r="JU107" s="38"/>
      <c r="JV107" s="38"/>
      <c r="JW107" s="38"/>
      <c r="JX107" s="38"/>
      <c r="JY107" s="38"/>
      <c r="JZ107" s="38"/>
      <c r="KA107" s="38"/>
      <c r="KB107" s="38"/>
      <c r="KC107" s="38"/>
      <c r="KD107" s="38"/>
      <c r="KE107" s="38"/>
      <c r="KF107" s="38"/>
      <c r="KG107" s="38"/>
      <c r="KH107" s="38"/>
      <c r="KI107" s="38"/>
      <c r="KJ107" s="38"/>
      <c r="KK107" s="38"/>
      <c r="KL107" s="38"/>
      <c r="KM107" s="38"/>
      <c r="KN107" s="38"/>
      <c r="KO107" s="38"/>
      <c r="KP107" s="38"/>
      <c r="KQ107" s="38"/>
      <c r="KR107" s="38"/>
      <c r="KS107" s="38"/>
      <c r="KT107" s="38"/>
      <c r="KU107" s="38"/>
      <c r="KV107" s="38"/>
      <c r="KW107" s="38"/>
      <c r="KX107" s="38"/>
      <c r="KY107" s="38"/>
      <c r="KZ107" s="38"/>
      <c r="LA107" s="38"/>
      <c r="LB107" s="38"/>
      <c r="LC107" s="38"/>
      <c r="LD107" s="38"/>
      <c r="LE107" s="38"/>
      <c r="LF107" s="38"/>
      <c r="LG107" s="38"/>
      <c r="LH107" s="38"/>
      <c r="LI107" s="38"/>
      <c r="LJ107" s="38"/>
      <c r="LK107" s="38"/>
      <c r="LL107" s="38"/>
      <c r="LM107" s="38"/>
      <c r="LN107" s="38"/>
      <c r="LO107" s="38"/>
      <c r="LP107" s="38"/>
      <c r="LQ107" s="38"/>
      <c r="LR107" s="38"/>
      <c r="LS107" s="38"/>
      <c r="LT107" s="38"/>
      <c r="LU107" s="38"/>
      <c r="LV107" s="38"/>
      <c r="LW107" s="38"/>
      <c r="LX107" s="38"/>
      <c r="LY107" s="38"/>
      <c r="LZ107" s="38"/>
      <c r="MA107" s="38"/>
      <c r="MB107" s="38"/>
      <c r="MC107" s="38"/>
      <c r="MD107" s="38"/>
      <c r="ME107" s="38"/>
      <c r="MF107" s="38"/>
      <c r="MG107" s="38"/>
      <c r="MH107" s="38"/>
      <c r="MI107" s="38"/>
      <c r="MJ107" s="38"/>
      <c r="MK107" s="38"/>
      <c r="ML107" s="38"/>
      <c r="MM107" s="38"/>
      <c r="MN107" s="38"/>
      <c r="MO107" s="38"/>
      <c r="MP107" s="38"/>
      <c r="MQ107" s="38"/>
      <c r="MR107" s="38"/>
      <c r="MS107" s="38"/>
      <c r="MT107" s="38"/>
      <c r="MU107" s="38"/>
      <c r="MV107" s="38"/>
      <c r="MW107" s="38"/>
      <c r="MX107" s="38"/>
      <c r="MY107" s="38"/>
      <c r="MZ107" s="38"/>
      <c r="NA107" s="38"/>
      <c r="NB107" s="38"/>
      <c r="NC107" s="38"/>
      <c r="ND107" s="38"/>
      <c r="NE107" s="38"/>
      <c r="NF107" s="38"/>
      <c r="NG107" s="38"/>
    </row>
    <row r="108" spans="1:371" s="16" customFormat="1" x14ac:dyDescent="0.25"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8"/>
      <c r="BI108" s="38"/>
      <c r="BJ108" s="38"/>
      <c r="BK108" s="38"/>
      <c r="BL108" s="38"/>
      <c r="BM108" s="38"/>
      <c r="BN108" s="38"/>
      <c r="BO108" s="38"/>
      <c r="BP108" s="38"/>
      <c r="BQ108" s="38"/>
      <c r="BR108" s="38"/>
      <c r="BS108" s="38"/>
      <c r="BT108" s="38"/>
      <c r="BU108" s="38"/>
      <c r="BV108" s="38"/>
      <c r="BW108" s="38"/>
      <c r="BX108" s="38"/>
      <c r="BY108" s="38"/>
      <c r="BZ108" s="38"/>
      <c r="CA108" s="38"/>
      <c r="CB108" s="38"/>
      <c r="CC108" s="38"/>
      <c r="CD108" s="38"/>
      <c r="CE108" s="38"/>
      <c r="CF108" s="38"/>
      <c r="CG108" s="38"/>
      <c r="CH108" s="38"/>
      <c r="CI108" s="38"/>
      <c r="CJ108" s="38"/>
      <c r="CK108" s="38"/>
      <c r="CL108" s="38"/>
      <c r="CM108" s="38"/>
      <c r="CN108" s="38"/>
      <c r="CO108" s="38"/>
      <c r="CP108" s="38"/>
      <c r="CQ108" s="38"/>
      <c r="CR108" s="38"/>
      <c r="CS108" s="38"/>
      <c r="CT108" s="38"/>
      <c r="CU108" s="38"/>
      <c r="CV108" s="38"/>
      <c r="CW108" s="38"/>
      <c r="CX108" s="38"/>
      <c r="CY108" s="38"/>
      <c r="CZ108" s="38"/>
      <c r="DA108" s="38"/>
      <c r="DB108" s="38"/>
      <c r="DC108" s="38"/>
      <c r="DD108" s="38"/>
      <c r="DE108" s="38"/>
      <c r="DF108" s="38"/>
      <c r="DG108" s="38"/>
      <c r="DH108" s="38"/>
      <c r="DI108" s="38"/>
      <c r="DJ108" s="38"/>
      <c r="DK108" s="38"/>
      <c r="DL108" s="38"/>
      <c r="DM108" s="38"/>
      <c r="DN108" s="38"/>
      <c r="DO108" s="38"/>
      <c r="DP108" s="38"/>
      <c r="DQ108" s="38"/>
      <c r="DR108" s="38"/>
      <c r="DS108" s="38"/>
      <c r="DT108" s="38"/>
      <c r="DU108" s="38"/>
      <c r="DV108" s="38"/>
      <c r="DW108" s="38"/>
      <c r="DX108" s="38"/>
      <c r="DY108" s="38"/>
      <c r="DZ108" s="38"/>
      <c r="EA108" s="38"/>
      <c r="EB108" s="38"/>
      <c r="EC108" s="38"/>
      <c r="ED108" s="38"/>
      <c r="EE108" s="38"/>
      <c r="EF108" s="38"/>
      <c r="EG108" s="38"/>
      <c r="EH108" s="38"/>
      <c r="EI108" s="38"/>
      <c r="EJ108" s="38"/>
      <c r="EK108" s="38"/>
      <c r="EL108" s="38"/>
      <c r="EM108" s="38"/>
      <c r="EN108" s="38"/>
      <c r="EO108" s="38"/>
      <c r="EP108" s="38"/>
      <c r="EQ108" s="38"/>
      <c r="ER108" s="38"/>
      <c r="ES108" s="38"/>
      <c r="ET108" s="38"/>
      <c r="EU108" s="38"/>
      <c r="EV108" s="38"/>
      <c r="EW108" s="38"/>
      <c r="EX108" s="38"/>
      <c r="EY108" s="38"/>
      <c r="EZ108" s="38"/>
      <c r="FA108" s="38"/>
      <c r="FB108" s="38"/>
      <c r="FC108" s="38"/>
      <c r="FD108" s="38"/>
      <c r="FE108" s="38"/>
      <c r="FF108" s="38"/>
      <c r="FG108" s="38"/>
      <c r="FH108" s="38"/>
      <c r="FI108" s="38"/>
      <c r="FJ108" s="38"/>
      <c r="FK108" s="38"/>
      <c r="FL108" s="38"/>
      <c r="FM108" s="38"/>
      <c r="FN108" s="38"/>
      <c r="FO108" s="38"/>
      <c r="FP108" s="38"/>
      <c r="FQ108" s="38"/>
      <c r="FR108" s="38"/>
      <c r="FS108" s="38"/>
      <c r="FT108" s="38"/>
      <c r="FU108" s="38"/>
      <c r="FV108" s="38"/>
      <c r="FW108" s="38"/>
      <c r="FX108" s="38"/>
      <c r="FY108" s="38"/>
      <c r="FZ108" s="38"/>
      <c r="GA108" s="38"/>
      <c r="GB108" s="38"/>
      <c r="GC108" s="38"/>
      <c r="GD108" s="38"/>
      <c r="GE108" s="38"/>
      <c r="GF108" s="38"/>
      <c r="GG108" s="38"/>
      <c r="GH108" s="38"/>
      <c r="GI108" s="38"/>
      <c r="GJ108" s="38"/>
      <c r="GK108" s="38"/>
      <c r="GL108" s="38"/>
      <c r="GM108" s="38"/>
      <c r="GN108" s="38"/>
      <c r="GO108" s="38"/>
      <c r="GP108" s="38"/>
      <c r="GQ108" s="38"/>
      <c r="GR108" s="38"/>
      <c r="GS108" s="38"/>
      <c r="GT108" s="38"/>
      <c r="GU108" s="38"/>
      <c r="GV108" s="38"/>
      <c r="GW108" s="38"/>
      <c r="GX108" s="38"/>
      <c r="GY108" s="38"/>
      <c r="GZ108" s="38"/>
      <c r="HA108" s="38"/>
      <c r="HB108" s="38"/>
      <c r="HC108" s="38"/>
      <c r="HD108" s="38"/>
      <c r="HE108" s="38"/>
      <c r="HF108" s="38"/>
      <c r="HG108" s="38"/>
      <c r="HH108" s="38"/>
      <c r="HI108" s="38"/>
      <c r="HJ108" s="38"/>
      <c r="HK108" s="38"/>
      <c r="HL108" s="38"/>
      <c r="HM108" s="38"/>
      <c r="HN108" s="38"/>
      <c r="HO108" s="38"/>
      <c r="HP108" s="38"/>
      <c r="HQ108" s="38"/>
      <c r="HR108" s="38"/>
      <c r="HS108" s="38"/>
      <c r="HT108" s="38"/>
      <c r="HU108" s="38"/>
      <c r="HV108" s="38"/>
      <c r="HW108" s="38"/>
      <c r="HX108" s="38"/>
      <c r="HY108" s="38"/>
      <c r="HZ108" s="38"/>
      <c r="IA108" s="38"/>
      <c r="IB108" s="38"/>
      <c r="IC108" s="38"/>
      <c r="ID108" s="38"/>
      <c r="IE108" s="38"/>
      <c r="IF108" s="38"/>
      <c r="IG108" s="38"/>
      <c r="IH108" s="38"/>
      <c r="II108" s="38"/>
      <c r="IJ108" s="38"/>
      <c r="IK108" s="38"/>
      <c r="IL108" s="38"/>
      <c r="IM108" s="38"/>
      <c r="IN108" s="38"/>
      <c r="IO108" s="38"/>
      <c r="IP108" s="38"/>
      <c r="IQ108" s="38"/>
      <c r="IR108" s="38"/>
      <c r="IS108" s="38"/>
      <c r="IT108" s="38"/>
      <c r="IU108" s="38"/>
      <c r="IV108" s="38"/>
      <c r="IW108" s="38"/>
      <c r="IX108" s="38"/>
      <c r="IY108" s="38"/>
      <c r="IZ108" s="38"/>
      <c r="JA108" s="38"/>
      <c r="JB108" s="38"/>
      <c r="JC108" s="38"/>
      <c r="JD108" s="38"/>
      <c r="JE108" s="38"/>
      <c r="JF108" s="38"/>
      <c r="JG108" s="38"/>
      <c r="JH108" s="38"/>
      <c r="JI108" s="38"/>
      <c r="JJ108" s="38"/>
      <c r="JK108" s="38"/>
      <c r="JL108" s="38"/>
      <c r="JM108" s="38"/>
      <c r="JN108" s="38"/>
      <c r="JO108" s="38"/>
      <c r="JP108" s="38"/>
      <c r="JQ108" s="38"/>
      <c r="JR108" s="38"/>
      <c r="JS108" s="38"/>
      <c r="JT108" s="38"/>
      <c r="JU108" s="38"/>
      <c r="JV108" s="38"/>
      <c r="JW108" s="38"/>
      <c r="JX108" s="38"/>
      <c r="JY108" s="38"/>
      <c r="JZ108" s="38"/>
      <c r="KA108" s="38"/>
      <c r="KB108" s="38"/>
      <c r="KC108" s="38"/>
      <c r="KD108" s="38"/>
      <c r="KE108" s="38"/>
      <c r="KF108" s="38"/>
      <c r="KG108" s="38"/>
      <c r="KH108" s="38"/>
      <c r="KI108" s="38"/>
      <c r="KJ108" s="38"/>
      <c r="KK108" s="38"/>
      <c r="KL108" s="38"/>
      <c r="KM108" s="38"/>
      <c r="KN108" s="38"/>
      <c r="KO108" s="38"/>
      <c r="KP108" s="38"/>
      <c r="KQ108" s="38"/>
      <c r="KR108" s="38"/>
      <c r="KS108" s="38"/>
      <c r="KT108" s="38"/>
      <c r="KU108" s="38"/>
      <c r="KV108" s="38"/>
      <c r="KW108" s="38"/>
      <c r="KX108" s="38"/>
      <c r="KY108" s="38"/>
      <c r="KZ108" s="38"/>
      <c r="LA108" s="38"/>
      <c r="LB108" s="38"/>
      <c r="LC108" s="38"/>
      <c r="LD108" s="38"/>
      <c r="LE108" s="38"/>
      <c r="LF108" s="38"/>
      <c r="LG108" s="38"/>
      <c r="LH108" s="38"/>
      <c r="LI108" s="38"/>
      <c r="LJ108" s="38"/>
      <c r="LK108" s="38"/>
      <c r="LL108" s="38"/>
      <c r="LM108" s="38"/>
      <c r="LN108" s="38"/>
      <c r="LO108" s="38"/>
      <c r="LP108" s="38"/>
      <c r="LQ108" s="38"/>
      <c r="LR108" s="38"/>
      <c r="LS108" s="38"/>
      <c r="LT108" s="38"/>
      <c r="LU108" s="38"/>
      <c r="LV108" s="38"/>
      <c r="LW108" s="38"/>
      <c r="LX108" s="38"/>
      <c r="LY108" s="38"/>
      <c r="LZ108" s="38"/>
      <c r="MA108" s="38"/>
      <c r="MB108" s="38"/>
      <c r="MC108" s="38"/>
      <c r="MD108" s="38"/>
      <c r="ME108" s="38"/>
      <c r="MF108" s="38"/>
      <c r="MG108" s="38"/>
      <c r="MH108" s="38"/>
      <c r="MI108" s="38"/>
      <c r="MJ108" s="38"/>
      <c r="MK108" s="38"/>
      <c r="ML108" s="38"/>
      <c r="MM108" s="38"/>
      <c r="MN108" s="38"/>
      <c r="MO108" s="38"/>
      <c r="MP108" s="38"/>
      <c r="MQ108" s="38"/>
      <c r="MR108" s="38"/>
      <c r="MS108" s="38"/>
      <c r="MT108" s="38"/>
      <c r="MU108" s="38"/>
      <c r="MV108" s="38"/>
      <c r="MW108" s="38"/>
      <c r="MX108" s="38"/>
      <c r="MY108" s="38"/>
      <c r="MZ108" s="38"/>
      <c r="NA108" s="38"/>
      <c r="NB108" s="38"/>
      <c r="NC108" s="38"/>
      <c r="ND108" s="38"/>
      <c r="NE108" s="38"/>
      <c r="NF108" s="38"/>
      <c r="NG108" s="38"/>
    </row>
    <row r="109" spans="1:371" s="16" customFormat="1" x14ac:dyDescent="0.25"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8"/>
      <c r="BI109" s="38"/>
      <c r="BJ109" s="38"/>
      <c r="BK109" s="38"/>
      <c r="BL109" s="38"/>
      <c r="BM109" s="38"/>
      <c r="BN109" s="38"/>
      <c r="BO109" s="38"/>
      <c r="BP109" s="38"/>
      <c r="BQ109" s="38"/>
      <c r="BR109" s="38"/>
      <c r="BS109" s="38"/>
      <c r="BT109" s="38"/>
      <c r="BU109" s="38"/>
      <c r="BV109" s="38"/>
      <c r="BW109" s="38"/>
      <c r="BX109" s="38"/>
      <c r="BY109" s="38"/>
      <c r="BZ109" s="38"/>
      <c r="CA109" s="38"/>
      <c r="CB109" s="38"/>
      <c r="CC109" s="38"/>
      <c r="CD109" s="38"/>
      <c r="CE109" s="38"/>
      <c r="CF109" s="38"/>
      <c r="CG109" s="38"/>
      <c r="CH109" s="38"/>
      <c r="CI109" s="38"/>
      <c r="CJ109" s="38"/>
      <c r="CK109" s="38"/>
      <c r="CL109" s="38"/>
      <c r="CM109" s="38"/>
      <c r="CN109" s="38"/>
      <c r="CO109" s="38"/>
      <c r="CP109" s="38"/>
      <c r="CQ109" s="38"/>
      <c r="CR109" s="38"/>
      <c r="CS109" s="38"/>
      <c r="CT109" s="38"/>
      <c r="CU109" s="38"/>
      <c r="CV109" s="38"/>
      <c r="CW109" s="38"/>
      <c r="CX109" s="38"/>
      <c r="CY109" s="38"/>
      <c r="CZ109" s="38"/>
      <c r="DA109" s="38"/>
      <c r="DB109" s="38"/>
      <c r="DC109" s="38"/>
      <c r="DD109" s="38"/>
      <c r="DE109" s="38"/>
      <c r="DF109" s="38"/>
      <c r="DG109" s="38"/>
      <c r="DH109" s="38"/>
      <c r="DI109" s="38"/>
      <c r="DJ109" s="38"/>
      <c r="DK109" s="38"/>
      <c r="DL109" s="38"/>
      <c r="DM109" s="38"/>
      <c r="DN109" s="38"/>
      <c r="DO109" s="38"/>
      <c r="DP109" s="38"/>
      <c r="DQ109" s="38"/>
      <c r="DR109" s="38"/>
      <c r="DS109" s="38"/>
      <c r="DT109" s="38"/>
      <c r="DU109" s="38"/>
      <c r="DV109" s="38"/>
      <c r="DW109" s="38"/>
      <c r="DX109" s="38"/>
      <c r="DY109" s="38"/>
      <c r="DZ109" s="38"/>
      <c r="EA109" s="38"/>
      <c r="EB109" s="38"/>
      <c r="EC109" s="38"/>
      <c r="ED109" s="38"/>
      <c r="EE109" s="38"/>
      <c r="EF109" s="38"/>
      <c r="EG109" s="38"/>
      <c r="EH109" s="38"/>
      <c r="EI109" s="38"/>
      <c r="EJ109" s="38"/>
      <c r="EK109" s="38"/>
      <c r="EL109" s="38"/>
      <c r="EM109" s="38"/>
      <c r="EN109" s="38"/>
      <c r="EO109" s="38"/>
      <c r="EP109" s="38"/>
      <c r="EQ109" s="38"/>
      <c r="ER109" s="38"/>
      <c r="ES109" s="38"/>
      <c r="ET109" s="38"/>
      <c r="EU109" s="38"/>
      <c r="EV109" s="38"/>
      <c r="EW109" s="38"/>
      <c r="EX109" s="38"/>
      <c r="EY109" s="38"/>
      <c r="EZ109" s="38"/>
      <c r="FA109" s="38"/>
      <c r="FB109" s="38"/>
      <c r="FC109" s="38"/>
      <c r="FD109" s="38"/>
      <c r="FE109" s="38"/>
      <c r="FF109" s="38"/>
      <c r="FG109" s="38"/>
      <c r="FH109" s="38"/>
      <c r="FI109" s="38"/>
      <c r="FJ109" s="38"/>
      <c r="FK109" s="38"/>
      <c r="FL109" s="38"/>
      <c r="FM109" s="38"/>
      <c r="FN109" s="38"/>
      <c r="FO109" s="38"/>
      <c r="FP109" s="38"/>
      <c r="FQ109" s="38"/>
      <c r="FR109" s="38"/>
      <c r="FS109" s="38"/>
      <c r="FT109" s="38"/>
      <c r="FU109" s="38"/>
      <c r="FV109" s="38"/>
      <c r="FW109" s="38"/>
      <c r="FX109" s="38"/>
      <c r="FY109" s="38"/>
      <c r="FZ109" s="38"/>
      <c r="GA109" s="38"/>
      <c r="GB109" s="38"/>
      <c r="GC109" s="38"/>
      <c r="GD109" s="38"/>
      <c r="GE109" s="38"/>
      <c r="GF109" s="38"/>
      <c r="GG109" s="38"/>
      <c r="GH109" s="38"/>
      <c r="GI109" s="38"/>
      <c r="GJ109" s="38"/>
      <c r="GK109" s="38"/>
      <c r="GL109" s="38"/>
      <c r="GM109" s="38"/>
      <c r="GN109" s="38"/>
      <c r="GO109" s="38"/>
      <c r="GP109" s="38"/>
      <c r="GQ109" s="38"/>
      <c r="GR109" s="38"/>
      <c r="GS109" s="38"/>
      <c r="GT109" s="38"/>
      <c r="GU109" s="38"/>
      <c r="GV109" s="38"/>
      <c r="GW109" s="38"/>
      <c r="GX109" s="38"/>
      <c r="GY109" s="38"/>
      <c r="GZ109" s="38"/>
      <c r="HA109" s="38"/>
      <c r="HB109" s="38"/>
      <c r="HC109" s="38"/>
      <c r="HD109" s="38"/>
      <c r="HE109" s="38"/>
      <c r="HF109" s="38"/>
      <c r="HG109" s="38"/>
      <c r="HH109" s="38"/>
      <c r="HI109" s="38"/>
      <c r="HJ109" s="38"/>
      <c r="HK109" s="38"/>
      <c r="HL109" s="38"/>
      <c r="HM109" s="38"/>
      <c r="HN109" s="38"/>
      <c r="HO109" s="38"/>
      <c r="HP109" s="38"/>
      <c r="HQ109" s="38"/>
      <c r="HR109" s="38"/>
      <c r="HS109" s="38"/>
      <c r="HT109" s="38"/>
      <c r="HU109" s="38"/>
      <c r="HV109" s="38"/>
      <c r="HW109" s="38"/>
      <c r="HX109" s="38"/>
      <c r="HY109" s="38"/>
      <c r="HZ109" s="38"/>
      <c r="IA109" s="38"/>
      <c r="IB109" s="38"/>
      <c r="IC109" s="38"/>
      <c r="ID109" s="38"/>
      <c r="IE109" s="38"/>
      <c r="IF109" s="38"/>
      <c r="IG109" s="38"/>
      <c r="IH109" s="38"/>
      <c r="II109" s="38"/>
      <c r="IJ109" s="38"/>
      <c r="IK109" s="38"/>
      <c r="IL109" s="38"/>
      <c r="IM109" s="38"/>
      <c r="IN109" s="38"/>
      <c r="IO109" s="38"/>
      <c r="IP109" s="38"/>
      <c r="IQ109" s="38"/>
      <c r="IR109" s="38"/>
      <c r="IS109" s="38"/>
      <c r="IT109" s="38"/>
      <c r="IU109" s="38"/>
      <c r="IV109" s="38"/>
      <c r="IW109" s="38"/>
      <c r="IX109" s="38"/>
      <c r="IY109" s="38"/>
      <c r="IZ109" s="38"/>
      <c r="JA109" s="38"/>
      <c r="JB109" s="38"/>
      <c r="JC109" s="38"/>
      <c r="JD109" s="38"/>
      <c r="JE109" s="38"/>
      <c r="JF109" s="38"/>
      <c r="JG109" s="38"/>
      <c r="JH109" s="38"/>
      <c r="JI109" s="38"/>
      <c r="JJ109" s="38"/>
      <c r="JK109" s="38"/>
      <c r="JL109" s="38"/>
      <c r="JM109" s="38"/>
      <c r="JN109" s="38"/>
      <c r="JO109" s="38"/>
      <c r="JP109" s="38"/>
      <c r="JQ109" s="38"/>
      <c r="JR109" s="38"/>
      <c r="JS109" s="38"/>
      <c r="JT109" s="38"/>
      <c r="JU109" s="38"/>
      <c r="JV109" s="38"/>
      <c r="JW109" s="38"/>
      <c r="JX109" s="38"/>
      <c r="JY109" s="38"/>
      <c r="JZ109" s="38"/>
      <c r="KA109" s="38"/>
      <c r="KB109" s="38"/>
      <c r="KC109" s="38"/>
      <c r="KD109" s="38"/>
      <c r="KE109" s="38"/>
      <c r="KF109" s="38"/>
      <c r="KG109" s="38"/>
      <c r="KH109" s="38"/>
      <c r="KI109" s="38"/>
      <c r="KJ109" s="38"/>
      <c r="KK109" s="38"/>
      <c r="KL109" s="38"/>
      <c r="KM109" s="38"/>
      <c r="KN109" s="38"/>
      <c r="KO109" s="38"/>
      <c r="KP109" s="38"/>
      <c r="KQ109" s="38"/>
      <c r="KR109" s="38"/>
      <c r="KS109" s="38"/>
      <c r="KT109" s="38"/>
      <c r="KU109" s="38"/>
      <c r="KV109" s="38"/>
      <c r="KW109" s="38"/>
      <c r="KX109" s="38"/>
      <c r="KY109" s="38"/>
      <c r="KZ109" s="38"/>
      <c r="LA109" s="38"/>
      <c r="LB109" s="38"/>
      <c r="LC109" s="38"/>
      <c r="LD109" s="38"/>
      <c r="LE109" s="38"/>
      <c r="LF109" s="38"/>
      <c r="LG109" s="38"/>
      <c r="LH109" s="38"/>
      <c r="LI109" s="38"/>
      <c r="LJ109" s="38"/>
      <c r="LK109" s="38"/>
      <c r="LL109" s="38"/>
      <c r="LM109" s="38"/>
      <c r="LN109" s="38"/>
      <c r="LO109" s="38"/>
      <c r="LP109" s="38"/>
      <c r="LQ109" s="38"/>
      <c r="LR109" s="38"/>
      <c r="LS109" s="38"/>
      <c r="LT109" s="38"/>
      <c r="LU109" s="38"/>
      <c r="LV109" s="38"/>
      <c r="LW109" s="38"/>
      <c r="LX109" s="38"/>
      <c r="LY109" s="38"/>
      <c r="LZ109" s="38"/>
      <c r="MA109" s="38"/>
      <c r="MB109" s="38"/>
      <c r="MC109" s="38"/>
      <c r="MD109" s="38"/>
      <c r="ME109" s="38"/>
      <c r="MF109" s="38"/>
      <c r="MG109" s="38"/>
      <c r="MH109" s="38"/>
      <c r="MI109" s="38"/>
      <c r="MJ109" s="38"/>
      <c r="MK109" s="38"/>
      <c r="ML109" s="38"/>
      <c r="MM109" s="38"/>
      <c r="MN109" s="38"/>
      <c r="MO109" s="38"/>
      <c r="MP109" s="38"/>
      <c r="MQ109" s="38"/>
      <c r="MR109" s="38"/>
      <c r="MS109" s="38"/>
      <c r="MT109" s="38"/>
      <c r="MU109" s="38"/>
      <c r="MV109" s="38"/>
      <c r="MW109" s="38"/>
      <c r="MX109" s="38"/>
      <c r="MY109" s="38"/>
      <c r="MZ109" s="38"/>
      <c r="NA109" s="38"/>
      <c r="NB109" s="38"/>
      <c r="NC109" s="38"/>
      <c r="ND109" s="38"/>
      <c r="NE109" s="38"/>
      <c r="NF109" s="38"/>
      <c r="NG109" s="38"/>
    </row>
    <row r="110" spans="1:371" s="16" customFormat="1" x14ac:dyDescent="0.25"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8"/>
      <c r="BI110" s="38"/>
      <c r="BJ110" s="38"/>
      <c r="BK110" s="38"/>
      <c r="BL110" s="38"/>
      <c r="BM110" s="38"/>
      <c r="BN110" s="38"/>
      <c r="BO110" s="38"/>
      <c r="BP110" s="38"/>
      <c r="BQ110" s="38"/>
      <c r="BR110" s="38"/>
      <c r="BS110" s="38"/>
      <c r="BT110" s="38"/>
      <c r="BU110" s="38"/>
      <c r="BV110" s="38"/>
      <c r="BW110" s="38"/>
      <c r="BX110" s="38"/>
      <c r="BY110" s="38"/>
      <c r="BZ110" s="38"/>
      <c r="CA110" s="38"/>
      <c r="CB110" s="38"/>
      <c r="CC110" s="38"/>
      <c r="CD110" s="38"/>
      <c r="CE110" s="38"/>
      <c r="CF110" s="38"/>
      <c r="CG110" s="38"/>
      <c r="CH110" s="38"/>
      <c r="CI110" s="38"/>
      <c r="CJ110" s="38"/>
      <c r="CK110" s="38"/>
      <c r="CL110" s="38"/>
      <c r="CM110" s="38"/>
      <c r="CN110" s="38"/>
      <c r="CO110" s="38"/>
      <c r="CP110" s="38"/>
      <c r="CQ110" s="38"/>
      <c r="CR110" s="38"/>
      <c r="CS110" s="38"/>
      <c r="CT110" s="38"/>
      <c r="CU110" s="38"/>
      <c r="CV110" s="38"/>
      <c r="CW110" s="38"/>
      <c r="CX110" s="38"/>
      <c r="CY110" s="38"/>
      <c r="CZ110" s="38"/>
      <c r="DA110" s="38"/>
      <c r="DB110" s="38"/>
      <c r="DC110" s="38"/>
      <c r="DD110" s="38"/>
      <c r="DE110" s="38"/>
      <c r="DF110" s="38"/>
      <c r="DG110" s="38"/>
      <c r="DH110" s="38"/>
      <c r="DI110" s="38"/>
      <c r="DJ110" s="38"/>
      <c r="DK110" s="38"/>
      <c r="DL110" s="38"/>
      <c r="DM110" s="38"/>
      <c r="DN110" s="38"/>
      <c r="DO110" s="38"/>
      <c r="DP110" s="38"/>
      <c r="DQ110" s="38"/>
      <c r="DR110" s="38"/>
      <c r="DS110" s="38"/>
      <c r="DT110" s="38"/>
      <c r="DU110" s="38"/>
      <c r="DV110" s="38"/>
      <c r="DW110" s="38"/>
      <c r="DX110" s="38"/>
      <c r="DY110" s="38"/>
      <c r="DZ110" s="38"/>
      <c r="EA110" s="38"/>
      <c r="EB110" s="38"/>
      <c r="EC110" s="38"/>
      <c r="ED110" s="38"/>
      <c r="EE110" s="38"/>
      <c r="EF110" s="38"/>
      <c r="EG110" s="38"/>
      <c r="EH110" s="38"/>
      <c r="EI110" s="38"/>
      <c r="EJ110" s="38"/>
      <c r="EK110" s="38"/>
      <c r="EL110" s="38"/>
      <c r="EM110" s="38"/>
      <c r="EN110" s="38"/>
      <c r="EO110" s="38"/>
      <c r="EP110" s="38"/>
      <c r="EQ110" s="38"/>
      <c r="ER110" s="38"/>
      <c r="ES110" s="38"/>
      <c r="ET110" s="38"/>
      <c r="EU110" s="38"/>
      <c r="EV110" s="38"/>
      <c r="EW110" s="38"/>
      <c r="EX110" s="38"/>
      <c r="EY110" s="38"/>
      <c r="EZ110" s="38"/>
      <c r="FA110" s="38"/>
      <c r="FB110" s="38"/>
      <c r="FC110" s="38"/>
      <c r="FD110" s="38"/>
      <c r="FE110" s="38"/>
      <c r="FF110" s="38"/>
      <c r="FG110" s="38"/>
      <c r="FH110" s="38"/>
      <c r="FI110" s="38"/>
      <c r="FJ110" s="38"/>
      <c r="FK110" s="38"/>
      <c r="FL110" s="38"/>
      <c r="FM110" s="38"/>
      <c r="FN110" s="38"/>
      <c r="FO110" s="38"/>
      <c r="FP110" s="38"/>
      <c r="FQ110" s="38"/>
      <c r="FR110" s="38"/>
      <c r="FS110" s="38"/>
      <c r="FT110" s="38"/>
      <c r="FU110" s="38"/>
      <c r="FV110" s="38"/>
      <c r="FW110" s="38"/>
      <c r="FX110" s="38"/>
      <c r="FY110" s="38"/>
      <c r="FZ110" s="38"/>
      <c r="GA110" s="38"/>
      <c r="GB110" s="38"/>
      <c r="GC110" s="38"/>
      <c r="GD110" s="38"/>
      <c r="GE110" s="38"/>
      <c r="GF110" s="38"/>
      <c r="GG110" s="38"/>
      <c r="GH110" s="38"/>
      <c r="GI110" s="38"/>
      <c r="GJ110" s="38"/>
      <c r="GK110" s="38"/>
      <c r="GL110" s="38"/>
      <c r="GM110" s="38"/>
      <c r="GN110" s="38"/>
      <c r="GO110" s="38"/>
      <c r="GP110" s="38"/>
      <c r="GQ110" s="38"/>
      <c r="GR110" s="38"/>
      <c r="GS110" s="38"/>
      <c r="GT110" s="38"/>
      <c r="GU110" s="38"/>
      <c r="GV110" s="38"/>
      <c r="GW110" s="38"/>
      <c r="GX110" s="38"/>
      <c r="GY110" s="38"/>
      <c r="GZ110" s="38"/>
      <c r="HA110" s="38"/>
      <c r="HB110" s="38"/>
      <c r="HC110" s="38"/>
      <c r="HD110" s="38"/>
      <c r="HE110" s="38"/>
      <c r="HF110" s="38"/>
      <c r="HG110" s="38"/>
      <c r="HH110" s="38"/>
      <c r="HI110" s="38"/>
      <c r="HJ110" s="38"/>
      <c r="HK110" s="38"/>
      <c r="HL110" s="38"/>
      <c r="HM110" s="38"/>
      <c r="HN110" s="38"/>
      <c r="HO110" s="38"/>
      <c r="HP110" s="38"/>
      <c r="HQ110" s="38"/>
      <c r="HR110" s="38"/>
      <c r="HS110" s="38"/>
      <c r="HT110" s="38"/>
      <c r="HU110" s="38"/>
      <c r="HV110" s="38"/>
      <c r="HW110" s="38"/>
      <c r="HX110" s="38"/>
      <c r="HY110" s="38"/>
      <c r="HZ110" s="38"/>
      <c r="IA110" s="38"/>
      <c r="IB110" s="38"/>
      <c r="IC110" s="38"/>
      <c r="ID110" s="38"/>
      <c r="IE110" s="38"/>
      <c r="IF110" s="38"/>
      <c r="IG110" s="38"/>
      <c r="IH110" s="38"/>
      <c r="II110" s="38"/>
      <c r="IJ110" s="38"/>
      <c r="IK110" s="38"/>
      <c r="IL110" s="38"/>
      <c r="IM110" s="38"/>
      <c r="IN110" s="38"/>
      <c r="IO110" s="38"/>
      <c r="IP110" s="38"/>
      <c r="IQ110" s="38"/>
      <c r="IR110" s="38"/>
      <c r="IS110" s="38"/>
      <c r="IT110" s="38"/>
      <c r="IU110" s="38"/>
      <c r="IV110" s="38"/>
      <c r="IW110" s="38"/>
      <c r="IX110" s="38"/>
      <c r="IY110" s="38"/>
      <c r="IZ110" s="38"/>
      <c r="JA110" s="38"/>
      <c r="JB110" s="38"/>
      <c r="JC110" s="38"/>
      <c r="JD110" s="38"/>
      <c r="JE110" s="38"/>
      <c r="JF110" s="38"/>
      <c r="JG110" s="38"/>
      <c r="JH110" s="38"/>
      <c r="JI110" s="38"/>
      <c r="JJ110" s="38"/>
      <c r="JK110" s="38"/>
      <c r="JL110" s="38"/>
      <c r="JM110" s="38"/>
      <c r="JN110" s="38"/>
      <c r="JO110" s="38"/>
      <c r="JP110" s="38"/>
      <c r="JQ110" s="38"/>
      <c r="JR110" s="38"/>
      <c r="JS110" s="38"/>
      <c r="JT110" s="38"/>
      <c r="JU110" s="38"/>
      <c r="JV110" s="38"/>
      <c r="JW110" s="38"/>
      <c r="JX110" s="38"/>
      <c r="JY110" s="38"/>
      <c r="JZ110" s="38"/>
      <c r="KA110" s="38"/>
      <c r="KB110" s="38"/>
      <c r="KC110" s="38"/>
      <c r="KD110" s="38"/>
      <c r="KE110" s="38"/>
      <c r="KF110" s="38"/>
      <c r="KG110" s="38"/>
      <c r="KH110" s="38"/>
      <c r="KI110" s="38"/>
      <c r="KJ110" s="38"/>
      <c r="KK110" s="38"/>
      <c r="KL110" s="38"/>
      <c r="KM110" s="38"/>
      <c r="KN110" s="38"/>
      <c r="KO110" s="38"/>
      <c r="KP110" s="38"/>
      <c r="KQ110" s="38"/>
      <c r="KR110" s="38"/>
      <c r="KS110" s="38"/>
      <c r="KT110" s="38"/>
      <c r="KU110" s="38"/>
      <c r="KV110" s="38"/>
      <c r="KW110" s="38"/>
      <c r="KX110" s="38"/>
      <c r="KY110" s="38"/>
      <c r="KZ110" s="38"/>
      <c r="LA110" s="38"/>
      <c r="LB110" s="38"/>
      <c r="LC110" s="38"/>
      <c r="LD110" s="38"/>
      <c r="LE110" s="38"/>
      <c r="LF110" s="38"/>
      <c r="LG110" s="38"/>
      <c r="LH110" s="38"/>
      <c r="LI110" s="38"/>
      <c r="LJ110" s="38"/>
      <c r="LK110" s="38"/>
      <c r="LL110" s="38"/>
      <c r="LM110" s="38"/>
      <c r="LN110" s="38"/>
      <c r="LO110" s="38"/>
      <c r="LP110" s="38"/>
      <c r="LQ110" s="38"/>
      <c r="LR110" s="38"/>
      <c r="LS110" s="38"/>
      <c r="LT110" s="38"/>
      <c r="LU110" s="38"/>
      <c r="LV110" s="38"/>
      <c r="LW110" s="38"/>
      <c r="LX110" s="38"/>
      <c r="LY110" s="38"/>
      <c r="LZ110" s="38"/>
      <c r="MA110" s="38"/>
      <c r="MB110" s="38"/>
      <c r="MC110" s="38"/>
      <c r="MD110" s="38"/>
      <c r="ME110" s="38"/>
      <c r="MF110" s="38"/>
      <c r="MG110" s="38"/>
      <c r="MH110" s="38"/>
      <c r="MI110" s="38"/>
      <c r="MJ110" s="38"/>
      <c r="MK110" s="38"/>
      <c r="ML110" s="38"/>
      <c r="MM110" s="38"/>
      <c r="MN110" s="38"/>
      <c r="MO110" s="38"/>
      <c r="MP110" s="38"/>
      <c r="MQ110" s="38"/>
      <c r="MR110" s="38"/>
      <c r="MS110" s="38"/>
      <c r="MT110" s="38"/>
      <c r="MU110" s="38"/>
      <c r="MV110" s="38"/>
      <c r="MW110" s="38"/>
      <c r="MX110" s="38"/>
      <c r="MY110" s="38"/>
      <c r="MZ110" s="38"/>
      <c r="NA110" s="38"/>
      <c r="NB110" s="38"/>
      <c r="NC110" s="38"/>
      <c r="ND110" s="38"/>
      <c r="NE110" s="38"/>
      <c r="NF110" s="38"/>
      <c r="NG110" s="38"/>
    </row>
    <row r="111" spans="1:371" s="16" customFormat="1" x14ac:dyDescent="0.25"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8"/>
      <c r="BI111" s="38"/>
      <c r="BJ111" s="38"/>
      <c r="BK111" s="38"/>
      <c r="BL111" s="38"/>
      <c r="BM111" s="38"/>
      <c r="BN111" s="38"/>
      <c r="BO111" s="38"/>
      <c r="BP111" s="38"/>
      <c r="BQ111" s="38"/>
      <c r="BR111" s="38"/>
      <c r="BS111" s="38"/>
      <c r="BT111" s="38"/>
      <c r="BU111" s="38"/>
      <c r="BV111" s="38"/>
      <c r="BW111" s="38"/>
      <c r="BX111" s="38"/>
      <c r="BY111" s="38"/>
      <c r="BZ111" s="38"/>
      <c r="CA111" s="38"/>
      <c r="CB111" s="38"/>
      <c r="CC111" s="38"/>
      <c r="CD111" s="38"/>
      <c r="CE111" s="38"/>
      <c r="CF111" s="38"/>
      <c r="CG111" s="38"/>
      <c r="CH111" s="38"/>
      <c r="CI111" s="38"/>
      <c r="CJ111" s="38"/>
      <c r="CK111" s="38"/>
      <c r="CL111" s="38"/>
      <c r="CM111" s="38"/>
      <c r="CN111" s="38"/>
      <c r="CO111" s="38"/>
      <c r="CP111" s="38"/>
      <c r="CQ111" s="38"/>
      <c r="CR111" s="38"/>
      <c r="CS111" s="38"/>
      <c r="CT111" s="38"/>
      <c r="CU111" s="38"/>
      <c r="CV111" s="38"/>
      <c r="CW111" s="38"/>
      <c r="CX111" s="38"/>
      <c r="CY111" s="38"/>
      <c r="CZ111" s="38"/>
      <c r="DA111" s="38"/>
      <c r="DB111" s="38"/>
      <c r="DC111" s="38"/>
      <c r="DD111" s="38"/>
      <c r="DE111" s="38"/>
      <c r="DF111" s="38"/>
      <c r="DG111" s="38"/>
      <c r="DH111" s="38"/>
      <c r="DI111" s="38"/>
      <c r="DJ111" s="38"/>
      <c r="DK111" s="38"/>
      <c r="DL111" s="38"/>
      <c r="DM111" s="38"/>
      <c r="DN111" s="38"/>
      <c r="DO111" s="38"/>
      <c r="DP111" s="38"/>
      <c r="DQ111" s="38"/>
      <c r="DR111" s="38"/>
      <c r="DS111" s="38"/>
      <c r="DT111" s="38"/>
      <c r="DU111" s="38"/>
      <c r="DV111" s="38"/>
      <c r="DW111" s="38"/>
      <c r="DX111" s="38"/>
      <c r="DY111" s="38"/>
      <c r="DZ111" s="38"/>
      <c r="EA111" s="38"/>
      <c r="EB111" s="38"/>
      <c r="EC111" s="38"/>
      <c r="ED111" s="38"/>
      <c r="EE111" s="38"/>
      <c r="EF111" s="38"/>
      <c r="EG111" s="38"/>
      <c r="EH111" s="38"/>
      <c r="EI111" s="38"/>
      <c r="EJ111" s="38"/>
      <c r="EK111" s="38"/>
      <c r="EL111" s="38"/>
      <c r="EM111" s="38"/>
      <c r="EN111" s="38"/>
      <c r="EO111" s="38"/>
      <c r="EP111" s="38"/>
      <c r="EQ111" s="38"/>
      <c r="ER111" s="38"/>
      <c r="ES111" s="38"/>
      <c r="ET111" s="38"/>
      <c r="EU111" s="38"/>
      <c r="EV111" s="38"/>
      <c r="EW111" s="38"/>
      <c r="EX111" s="38"/>
      <c r="EY111" s="38"/>
      <c r="EZ111" s="38"/>
      <c r="FA111" s="38"/>
      <c r="FB111" s="38"/>
      <c r="FC111" s="38"/>
      <c r="FD111" s="38"/>
      <c r="FE111" s="38"/>
      <c r="FF111" s="38"/>
      <c r="FG111" s="38"/>
      <c r="FH111" s="38"/>
      <c r="FI111" s="38"/>
      <c r="FJ111" s="38"/>
      <c r="FK111" s="38"/>
      <c r="FL111" s="38"/>
      <c r="FM111" s="38"/>
      <c r="FN111" s="38"/>
      <c r="FO111" s="38"/>
      <c r="FP111" s="38"/>
      <c r="FQ111" s="38"/>
      <c r="FR111" s="38"/>
      <c r="FS111" s="38"/>
      <c r="FT111" s="38"/>
      <c r="FU111" s="38"/>
      <c r="FV111" s="38"/>
      <c r="FW111" s="38"/>
      <c r="FX111" s="38"/>
      <c r="FY111" s="38"/>
      <c r="FZ111" s="38"/>
      <c r="GA111" s="38"/>
      <c r="GB111" s="38"/>
      <c r="GC111" s="38"/>
      <c r="GD111" s="38"/>
      <c r="GE111" s="38"/>
      <c r="GF111" s="38"/>
      <c r="GG111" s="38"/>
      <c r="GH111" s="38"/>
      <c r="GI111" s="38"/>
      <c r="GJ111" s="38"/>
      <c r="GK111" s="38"/>
      <c r="GL111" s="38"/>
      <c r="GM111" s="38"/>
      <c r="GN111" s="38"/>
      <c r="GO111" s="38"/>
      <c r="GP111" s="38"/>
      <c r="GQ111" s="38"/>
      <c r="GR111" s="38"/>
      <c r="GS111" s="38"/>
      <c r="GT111" s="38"/>
      <c r="GU111" s="38"/>
      <c r="GV111" s="38"/>
      <c r="GW111" s="38"/>
      <c r="GX111" s="38"/>
      <c r="GY111" s="38"/>
      <c r="GZ111" s="38"/>
      <c r="HA111" s="38"/>
      <c r="HB111" s="38"/>
      <c r="HC111" s="38"/>
      <c r="HD111" s="38"/>
      <c r="HE111" s="38"/>
      <c r="HF111" s="38"/>
      <c r="HG111" s="38"/>
      <c r="HH111" s="38"/>
      <c r="HI111" s="38"/>
      <c r="HJ111" s="38"/>
      <c r="HK111" s="38"/>
      <c r="HL111" s="38"/>
      <c r="HM111" s="38"/>
      <c r="HN111" s="38"/>
      <c r="HO111" s="38"/>
      <c r="HP111" s="38"/>
      <c r="HQ111" s="38"/>
      <c r="HR111" s="38"/>
      <c r="HS111" s="38"/>
      <c r="HT111" s="38"/>
      <c r="HU111" s="38"/>
      <c r="HV111" s="38"/>
      <c r="HW111" s="38"/>
      <c r="HX111" s="38"/>
      <c r="HY111" s="38"/>
      <c r="HZ111" s="38"/>
      <c r="IA111" s="38"/>
      <c r="IB111" s="38"/>
      <c r="IC111" s="38"/>
      <c r="ID111" s="38"/>
      <c r="IE111" s="38"/>
      <c r="IF111" s="38"/>
      <c r="IG111" s="38"/>
      <c r="IH111" s="38"/>
      <c r="II111" s="38"/>
      <c r="IJ111" s="38"/>
      <c r="IK111" s="38"/>
      <c r="IL111" s="38"/>
      <c r="IM111" s="38"/>
      <c r="IN111" s="38"/>
      <c r="IO111" s="38"/>
      <c r="IP111" s="38"/>
      <c r="IQ111" s="38"/>
      <c r="IR111" s="38"/>
      <c r="IS111" s="38"/>
      <c r="IT111" s="38"/>
      <c r="IU111" s="38"/>
      <c r="IV111" s="38"/>
      <c r="IW111" s="38"/>
      <c r="IX111" s="38"/>
      <c r="IY111" s="38"/>
      <c r="IZ111" s="38"/>
      <c r="JA111" s="38"/>
      <c r="JB111" s="38"/>
      <c r="JC111" s="38"/>
      <c r="JD111" s="38"/>
      <c r="JE111" s="38"/>
      <c r="JF111" s="38"/>
      <c r="JG111" s="38"/>
      <c r="JH111" s="38"/>
      <c r="JI111" s="38"/>
      <c r="JJ111" s="38"/>
      <c r="JK111" s="38"/>
      <c r="JL111" s="38"/>
      <c r="JM111" s="38"/>
      <c r="JN111" s="38"/>
      <c r="JO111" s="38"/>
      <c r="JP111" s="38"/>
      <c r="JQ111" s="38"/>
      <c r="JR111" s="38"/>
      <c r="JS111" s="38"/>
      <c r="JT111" s="38"/>
      <c r="JU111" s="38"/>
      <c r="JV111" s="38"/>
      <c r="JW111" s="38"/>
      <c r="JX111" s="38"/>
      <c r="JY111" s="38"/>
      <c r="JZ111" s="38"/>
      <c r="KA111" s="38"/>
      <c r="KB111" s="38"/>
      <c r="KC111" s="38"/>
      <c r="KD111" s="38"/>
      <c r="KE111" s="38"/>
      <c r="KF111" s="38"/>
      <c r="KG111" s="38"/>
      <c r="KH111" s="38"/>
      <c r="KI111" s="38"/>
      <c r="KJ111" s="38"/>
      <c r="KK111" s="38"/>
      <c r="KL111" s="38"/>
      <c r="KM111" s="38"/>
      <c r="KN111" s="38"/>
      <c r="KO111" s="38"/>
      <c r="KP111" s="38"/>
      <c r="KQ111" s="38"/>
      <c r="KR111" s="38"/>
      <c r="KS111" s="38"/>
      <c r="KT111" s="38"/>
      <c r="KU111" s="38"/>
      <c r="KV111" s="38"/>
      <c r="KW111" s="38"/>
      <c r="KX111" s="38"/>
      <c r="KY111" s="38"/>
      <c r="KZ111" s="38"/>
      <c r="LA111" s="38"/>
      <c r="LB111" s="38"/>
      <c r="LC111" s="38"/>
      <c r="LD111" s="38"/>
      <c r="LE111" s="38"/>
      <c r="LF111" s="38"/>
      <c r="LG111" s="38"/>
      <c r="LH111" s="38"/>
      <c r="LI111" s="38"/>
      <c r="LJ111" s="38"/>
      <c r="LK111" s="38"/>
      <c r="LL111" s="38"/>
      <c r="LM111" s="38"/>
      <c r="LN111" s="38"/>
      <c r="LO111" s="38"/>
      <c r="LP111" s="38"/>
      <c r="LQ111" s="38"/>
      <c r="LR111" s="38"/>
      <c r="LS111" s="38"/>
      <c r="LT111" s="38"/>
      <c r="LU111" s="38"/>
      <c r="LV111" s="38"/>
      <c r="LW111" s="38"/>
      <c r="LX111" s="38"/>
      <c r="LY111" s="38"/>
      <c r="LZ111" s="38"/>
      <c r="MA111" s="38"/>
      <c r="MB111" s="38"/>
      <c r="MC111" s="38"/>
      <c r="MD111" s="38"/>
      <c r="ME111" s="38"/>
      <c r="MF111" s="38"/>
      <c r="MG111" s="38"/>
      <c r="MH111" s="38"/>
      <c r="MI111" s="38"/>
      <c r="MJ111" s="38"/>
      <c r="MK111" s="38"/>
      <c r="ML111" s="38"/>
      <c r="MM111" s="38"/>
      <c r="MN111" s="38"/>
      <c r="MO111" s="38"/>
      <c r="MP111" s="38"/>
      <c r="MQ111" s="38"/>
      <c r="MR111" s="38"/>
      <c r="MS111" s="38"/>
      <c r="MT111" s="38"/>
      <c r="MU111" s="38"/>
      <c r="MV111" s="38"/>
      <c r="MW111" s="38"/>
      <c r="MX111" s="38"/>
      <c r="MY111" s="38"/>
      <c r="MZ111" s="38"/>
      <c r="NA111" s="38"/>
      <c r="NB111" s="38"/>
      <c r="NC111" s="38"/>
      <c r="ND111" s="38"/>
      <c r="NE111" s="38"/>
      <c r="NF111" s="38"/>
      <c r="NG111" s="38"/>
    </row>
    <row r="112" spans="1:371" s="16" customFormat="1" x14ac:dyDescent="0.25"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8"/>
      <c r="BI112" s="38"/>
      <c r="BJ112" s="38"/>
      <c r="BK112" s="38"/>
      <c r="BL112" s="38"/>
      <c r="BM112" s="38"/>
      <c r="BN112" s="38"/>
      <c r="BO112" s="38"/>
      <c r="BP112" s="38"/>
      <c r="BQ112" s="38"/>
      <c r="BR112" s="38"/>
      <c r="BS112" s="38"/>
      <c r="BT112" s="38"/>
      <c r="BU112" s="38"/>
      <c r="BV112" s="38"/>
      <c r="BW112" s="38"/>
      <c r="BX112" s="38"/>
      <c r="BY112" s="38"/>
      <c r="BZ112" s="38"/>
      <c r="CA112" s="38"/>
      <c r="CB112" s="38"/>
      <c r="CC112" s="38"/>
      <c r="CD112" s="38"/>
      <c r="CE112" s="38"/>
      <c r="CF112" s="38"/>
      <c r="CG112" s="38"/>
      <c r="CH112" s="38"/>
      <c r="CI112" s="38"/>
      <c r="CJ112" s="38"/>
      <c r="CK112" s="38"/>
      <c r="CL112" s="38"/>
      <c r="CM112" s="38"/>
      <c r="CN112" s="38"/>
      <c r="CO112" s="38"/>
      <c r="CP112" s="38"/>
      <c r="CQ112" s="38"/>
      <c r="CR112" s="38"/>
      <c r="CS112" s="38"/>
      <c r="CT112" s="38"/>
      <c r="CU112" s="38"/>
      <c r="CV112" s="38"/>
      <c r="CW112" s="38"/>
      <c r="CX112" s="38"/>
      <c r="CY112" s="38"/>
      <c r="CZ112" s="38"/>
      <c r="DA112" s="38"/>
      <c r="DB112" s="38"/>
      <c r="DC112" s="38"/>
      <c r="DD112" s="38"/>
      <c r="DE112" s="38"/>
      <c r="DF112" s="38"/>
      <c r="DG112" s="38"/>
      <c r="DH112" s="38"/>
      <c r="DI112" s="38"/>
      <c r="DJ112" s="38"/>
      <c r="DK112" s="38"/>
      <c r="DL112" s="38"/>
      <c r="DM112" s="38"/>
      <c r="DN112" s="38"/>
      <c r="DO112" s="38"/>
      <c r="DP112" s="38"/>
      <c r="DQ112" s="38"/>
      <c r="DR112" s="38"/>
      <c r="DS112" s="38"/>
      <c r="DT112" s="38"/>
      <c r="DU112" s="38"/>
      <c r="DV112" s="38"/>
      <c r="DW112" s="38"/>
      <c r="DX112" s="38"/>
      <c r="DY112" s="38"/>
      <c r="DZ112" s="38"/>
      <c r="EA112" s="38"/>
      <c r="EB112" s="38"/>
      <c r="EC112" s="38"/>
      <c r="ED112" s="38"/>
      <c r="EE112" s="38"/>
      <c r="EF112" s="38"/>
      <c r="EG112" s="38"/>
      <c r="EH112" s="38"/>
      <c r="EI112" s="38"/>
      <c r="EJ112" s="38"/>
      <c r="EK112" s="38"/>
      <c r="EL112" s="38"/>
      <c r="EM112" s="38"/>
      <c r="EN112" s="38"/>
      <c r="EO112" s="38"/>
      <c r="EP112" s="38"/>
      <c r="EQ112" s="38"/>
      <c r="ER112" s="38"/>
      <c r="ES112" s="38"/>
      <c r="ET112" s="38"/>
      <c r="EU112" s="38"/>
      <c r="EV112" s="38"/>
      <c r="EW112" s="38"/>
      <c r="EX112" s="38"/>
      <c r="EY112" s="38"/>
      <c r="EZ112" s="38"/>
      <c r="FA112" s="38"/>
      <c r="FB112" s="38"/>
      <c r="FC112" s="38"/>
      <c r="FD112" s="38"/>
      <c r="FE112" s="38"/>
      <c r="FF112" s="38"/>
      <c r="FG112" s="38"/>
      <c r="FH112" s="38"/>
      <c r="FI112" s="38"/>
      <c r="FJ112" s="38"/>
      <c r="FK112" s="38"/>
      <c r="FL112" s="38"/>
      <c r="FM112" s="38"/>
      <c r="FN112" s="38"/>
      <c r="FO112" s="38"/>
      <c r="FP112" s="38"/>
      <c r="FQ112" s="38"/>
      <c r="FR112" s="38"/>
      <c r="FS112" s="38"/>
      <c r="FT112" s="38"/>
      <c r="FU112" s="38"/>
      <c r="FV112" s="38"/>
      <c r="FW112" s="38"/>
      <c r="FX112" s="38"/>
      <c r="FY112" s="38"/>
      <c r="FZ112" s="38"/>
      <c r="GA112" s="38"/>
      <c r="GB112" s="38"/>
      <c r="GC112" s="38"/>
      <c r="GD112" s="38"/>
      <c r="GE112" s="38"/>
      <c r="GF112" s="38"/>
      <c r="GG112" s="38"/>
      <c r="GH112" s="38"/>
      <c r="GI112" s="38"/>
      <c r="GJ112" s="38"/>
      <c r="GK112" s="38"/>
      <c r="GL112" s="38"/>
      <c r="GM112" s="38"/>
      <c r="GN112" s="38"/>
      <c r="GO112" s="38"/>
      <c r="GP112" s="38"/>
      <c r="GQ112" s="38"/>
      <c r="GR112" s="38"/>
      <c r="GS112" s="38"/>
      <c r="GT112" s="38"/>
      <c r="GU112" s="38"/>
      <c r="GV112" s="38"/>
      <c r="GW112" s="38"/>
      <c r="GX112" s="38"/>
      <c r="GY112" s="38"/>
      <c r="GZ112" s="38"/>
      <c r="HA112" s="38"/>
      <c r="HB112" s="38"/>
      <c r="HC112" s="38"/>
      <c r="HD112" s="38"/>
      <c r="HE112" s="38"/>
      <c r="HF112" s="38"/>
      <c r="HG112" s="38"/>
      <c r="HH112" s="38"/>
      <c r="HI112" s="38"/>
      <c r="HJ112" s="38"/>
      <c r="HK112" s="38"/>
      <c r="HL112" s="38"/>
      <c r="HM112" s="38"/>
      <c r="HN112" s="38"/>
      <c r="HO112" s="38"/>
      <c r="HP112" s="38"/>
      <c r="HQ112" s="38"/>
      <c r="HR112" s="38"/>
      <c r="HS112" s="38"/>
      <c r="HT112" s="38"/>
      <c r="HU112" s="38"/>
      <c r="HV112" s="38"/>
      <c r="HW112" s="38"/>
      <c r="HX112" s="38"/>
      <c r="HY112" s="38"/>
      <c r="HZ112" s="38"/>
      <c r="IA112" s="38"/>
      <c r="IB112" s="38"/>
      <c r="IC112" s="38"/>
      <c r="ID112" s="38"/>
      <c r="IE112" s="38"/>
      <c r="IF112" s="38"/>
      <c r="IG112" s="38"/>
      <c r="IH112" s="38"/>
      <c r="II112" s="38"/>
      <c r="IJ112" s="38"/>
      <c r="IK112" s="38"/>
      <c r="IL112" s="38"/>
      <c r="IM112" s="38"/>
      <c r="IN112" s="38"/>
      <c r="IO112" s="38"/>
      <c r="IP112" s="38"/>
      <c r="IQ112" s="38"/>
      <c r="IR112" s="38"/>
      <c r="IS112" s="38"/>
      <c r="IT112" s="38"/>
      <c r="IU112" s="38"/>
      <c r="IV112" s="38"/>
      <c r="IW112" s="38"/>
      <c r="IX112" s="38"/>
      <c r="IY112" s="38"/>
      <c r="IZ112" s="38"/>
      <c r="JA112" s="38"/>
      <c r="JB112" s="38"/>
      <c r="JC112" s="38"/>
      <c r="JD112" s="38"/>
      <c r="JE112" s="38"/>
      <c r="JF112" s="38"/>
      <c r="JG112" s="38"/>
      <c r="JH112" s="38"/>
      <c r="JI112" s="38"/>
      <c r="JJ112" s="38"/>
      <c r="JK112" s="38"/>
      <c r="JL112" s="38"/>
      <c r="JM112" s="38"/>
      <c r="JN112" s="38"/>
      <c r="JO112" s="38"/>
      <c r="JP112" s="38"/>
      <c r="JQ112" s="38"/>
      <c r="JR112" s="38"/>
      <c r="JS112" s="38"/>
      <c r="JT112" s="38"/>
      <c r="JU112" s="38"/>
      <c r="JV112" s="38"/>
      <c r="JW112" s="38"/>
      <c r="JX112" s="38"/>
      <c r="JY112" s="38"/>
      <c r="JZ112" s="38"/>
      <c r="KA112" s="38"/>
      <c r="KB112" s="38"/>
      <c r="KC112" s="38"/>
      <c r="KD112" s="38"/>
      <c r="KE112" s="38"/>
      <c r="KF112" s="38"/>
      <c r="KG112" s="38"/>
      <c r="KH112" s="38"/>
      <c r="KI112" s="38"/>
      <c r="KJ112" s="38"/>
      <c r="KK112" s="38"/>
      <c r="KL112" s="38"/>
      <c r="KM112" s="38"/>
      <c r="KN112" s="38"/>
      <c r="KO112" s="38"/>
      <c r="KP112" s="38"/>
      <c r="KQ112" s="38"/>
      <c r="KR112" s="38"/>
      <c r="KS112" s="38"/>
      <c r="KT112" s="38"/>
      <c r="KU112" s="38"/>
      <c r="KV112" s="38"/>
      <c r="KW112" s="38"/>
      <c r="KX112" s="38"/>
      <c r="KY112" s="38"/>
      <c r="KZ112" s="38"/>
      <c r="LA112" s="38"/>
      <c r="LB112" s="38"/>
      <c r="LC112" s="38"/>
      <c r="LD112" s="38"/>
      <c r="LE112" s="38"/>
      <c r="LF112" s="38"/>
      <c r="LG112" s="38"/>
      <c r="LH112" s="38"/>
      <c r="LI112" s="38"/>
      <c r="LJ112" s="38"/>
      <c r="LK112" s="38"/>
      <c r="LL112" s="38"/>
      <c r="LM112" s="38"/>
      <c r="LN112" s="38"/>
      <c r="LO112" s="38"/>
      <c r="LP112" s="38"/>
      <c r="LQ112" s="38"/>
      <c r="LR112" s="38"/>
      <c r="LS112" s="38"/>
      <c r="LT112" s="38"/>
      <c r="LU112" s="38"/>
      <c r="LV112" s="38"/>
      <c r="LW112" s="38"/>
      <c r="LX112" s="38"/>
      <c r="LY112" s="38"/>
      <c r="LZ112" s="38"/>
      <c r="MA112" s="38"/>
      <c r="MB112" s="38"/>
      <c r="MC112" s="38"/>
      <c r="MD112" s="38"/>
      <c r="ME112" s="38"/>
      <c r="MF112" s="38"/>
      <c r="MG112" s="38"/>
      <c r="MH112" s="38"/>
      <c r="MI112" s="38"/>
      <c r="MJ112" s="38"/>
      <c r="MK112" s="38"/>
      <c r="ML112" s="38"/>
      <c r="MM112" s="38"/>
      <c r="MN112" s="38"/>
      <c r="MO112" s="38"/>
      <c r="MP112" s="38"/>
      <c r="MQ112" s="38"/>
      <c r="MR112" s="38"/>
      <c r="MS112" s="38"/>
      <c r="MT112" s="38"/>
      <c r="MU112" s="38"/>
      <c r="MV112" s="38"/>
      <c r="MW112" s="38"/>
      <c r="MX112" s="38"/>
      <c r="MY112" s="38"/>
      <c r="MZ112" s="38"/>
      <c r="NA112" s="38"/>
      <c r="NB112" s="38"/>
      <c r="NC112" s="38"/>
      <c r="ND112" s="38"/>
      <c r="NE112" s="38"/>
      <c r="NF112" s="38"/>
      <c r="NG112" s="38"/>
    </row>
    <row r="113" spans="4:371" s="16" customFormat="1" x14ac:dyDescent="0.25"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8"/>
      <c r="BI113" s="38"/>
      <c r="BJ113" s="38"/>
      <c r="BK113" s="38"/>
      <c r="BL113" s="38"/>
      <c r="BM113" s="38"/>
      <c r="BN113" s="38"/>
      <c r="BO113" s="38"/>
      <c r="BP113" s="38"/>
      <c r="BQ113" s="38"/>
      <c r="BR113" s="38"/>
      <c r="BS113" s="38"/>
      <c r="BT113" s="38"/>
      <c r="BU113" s="38"/>
      <c r="BV113" s="38"/>
      <c r="BW113" s="38"/>
      <c r="BX113" s="38"/>
      <c r="BY113" s="38"/>
      <c r="BZ113" s="38"/>
      <c r="CA113" s="38"/>
      <c r="CB113" s="38"/>
      <c r="CC113" s="38"/>
      <c r="CD113" s="38"/>
      <c r="CE113" s="38"/>
      <c r="CF113" s="38"/>
      <c r="CG113" s="38"/>
      <c r="CH113" s="38"/>
      <c r="CI113" s="38"/>
      <c r="CJ113" s="38"/>
      <c r="CK113" s="38"/>
      <c r="CL113" s="38"/>
      <c r="CM113" s="38"/>
      <c r="CN113" s="38"/>
      <c r="CO113" s="38"/>
      <c r="CP113" s="38"/>
      <c r="CQ113" s="38"/>
      <c r="CR113" s="38"/>
      <c r="CS113" s="38"/>
      <c r="CT113" s="38"/>
      <c r="CU113" s="38"/>
      <c r="CV113" s="38"/>
      <c r="CW113" s="38"/>
      <c r="CX113" s="38"/>
      <c r="CY113" s="38"/>
      <c r="CZ113" s="38"/>
      <c r="DA113" s="38"/>
      <c r="DB113" s="38"/>
      <c r="DC113" s="38"/>
      <c r="DD113" s="38"/>
      <c r="DE113" s="38"/>
      <c r="DF113" s="38"/>
      <c r="DG113" s="38"/>
      <c r="DH113" s="38"/>
      <c r="DI113" s="38"/>
      <c r="DJ113" s="38"/>
      <c r="DK113" s="38"/>
      <c r="DL113" s="38"/>
      <c r="DM113" s="38"/>
      <c r="DN113" s="38"/>
      <c r="DO113" s="38"/>
      <c r="DP113" s="38"/>
      <c r="DQ113" s="38"/>
      <c r="DR113" s="38"/>
      <c r="DS113" s="38"/>
      <c r="DT113" s="38"/>
      <c r="DU113" s="38"/>
      <c r="DV113" s="38"/>
      <c r="DW113" s="38"/>
      <c r="DX113" s="38"/>
      <c r="DY113" s="38"/>
      <c r="DZ113" s="38"/>
      <c r="EA113" s="38"/>
      <c r="EB113" s="38"/>
      <c r="EC113" s="38"/>
      <c r="ED113" s="38"/>
      <c r="EE113" s="38"/>
      <c r="EF113" s="38"/>
      <c r="EG113" s="38"/>
      <c r="EH113" s="38"/>
      <c r="EI113" s="38"/>
      <c r="EJ113" s="38"/>
      <c r="EK113" s="38"/>
      <c r="EL113" s="38"/>
      <c r="EM113" s="38"/>
      <c r="EN113" s="38"/>
      <c r="EO113" s="38"/>
      <c r="EP113" s="38"/>
      <c r="EQ113" s="38"/>
      <c r="ER113" s="38"/>
      <c r="ES113" s="38"/>
      <c r="ET113" s="38"/>
      <c r="EU113" s="38"/>
      <c r="EV113" s="38"/>
      <c r="EW113" s="38"/>
      <c r="EX113" s="38"/>
      <c r="EY113" s="38"/>
      <c r="EZ113" s="38"/>
      <c r="FA113" s="38"/>
      <c r="FB113" s="38"/>
      <c r="FC113" s="38"/>
      <c r="FD113" s="38"/>
      <c r="FE113" s="38"/>
      <c r="FF113" s="38"/>
      <c r="FG113" s="38"/>
      <c r="FH113" s="38"/>
      <c r="FI113" s="38"/>
      <c r="FJ113" s="38"/>
      <c r="FK113" s="38"/>
      <c r="FL113" s="38"/>
      <c r="FM113" s="38"/>
      <c r="FN113" s="38"/>
      <c r="FO113" s="38"/>
      <c r="FP113" s="38"/>
      <c r="FQ113" s="38"/>
      <c r="FR113" s="38"/>
      <c r="FS113" s="38"/>
      <c r="FT113" s="38"/>
      <c r="FU113" s="38"/>
      <c r="FV113" s="38"/>
      <c r="FW113" s="38"/>
      <c r="FX113" s="38"/>
      <c r="FY113" s="38"/>
      <c r="FZ113" s="38"/>
      <c r="GA113" s="38"/>
      <c r="GB113" s="38"/>
      <c r="GC113" s="38"/>
      <c r="GD113" s="38"/>
      <c r="GE113" s="38"/>
      <c r="GF113" s="38"/>
      <c r="GG113" s="38"/>
      <c r="GH113" s="38"/>
      <c r="GI113" s="38"/>
      <c r="GJ113" s="38"/>
      <c r="GK113" s="38"/>
      <c r="GL113" s="38"/>
      <c r="GM113" s="38"/>
      <c r="GN113" s="38"/>
      <c r="GO113" s="38"/>
      <c r="GP113" s="38"/>
      <c r="GQ113" s="38"/>
      <c r="GR113" s="38"/>
      <c r="GS113" s="38"/>
      <c r="GT113" s="38"/>
      <c r="GU113" s="38"/>
      <c r="GV113" s="38"/>
      <c r="GW113" s="38"/>
      <c r="GX113" s="38"/>
      <c r="GY113" s="38"/>
      <c r="GZ113" s="38"/>
      <c r="HA113" s="38"/>
      <c r="HB113" s="38"/>
      <c r="HC113" s="38"/>
      <c r="HD113" s="38"/>
      <c r="HE113" s="38"/>
      <c r="HF113" s="38"/>
      <c r="HG113" s="38"/>
      <c r="HH113" s="38"/>
      <c r="HI113" s="38"/>
      <c r="HJ113" s="38"/>
      <c r="HK113" s="38"/>
      <c r="HL113" s="38"/>
      <c r="HM113" s="38"/>
      <c r="HN113" s="38"/>
      <c r="HO113" s="38"/>
      <c r="HP113" s="38"/>
      <c r="HQ113" s="38"/>
      <c r="HR113" s="38"/>
      <c r="HS113" s="38"/>
      <c r="HT113" s="38"/>
      <c r="HU113" s="38"/>
      <c r="HV113" s="38"/>
      <c r="HW113" s="38"/>
      <c r="HX113" s="38"/>
      <c r="HY113" s="38"/>
      <c r="HZ113" s="38"/>
      <c r="IA113" s="38"/>
      <c r="IB113" s="38"/>
      <c r="IC113" s="38"/>
      <c r="ID113" s="38"/>
      <c r="IE113" s="38"/>
      <c r="IF113" s="38"/>
      <c r="IG113" s="38"/>
      <c r="IH113" s="38"/>
      <c r="II113" s="38"/>
      <c r="IJ113" s="38"/>
      <c r="IK113" s="38"/>
      <c r="IL113" s="38"/>
      <c r="IM113" s="38"/>
      <c r="IN113" s="38"/>
      <c r="IO113" s="38"/>
      <c r="IP113" s="38"/>
      <c r="IQ113" s="38"/>
      <c r="IR113" s="38"/>
      <c r="IS113" s="38"/>
      <c r="IT113" s="38"/>
      <c r="IU113" s="38"/>
      <c r="IV113" s="38"/>
      <c r="IW113" s="38"/>
      <c r="IX113" s="38"/>
      <c r="IY113" s="38"/>
      <c r="IZ113" s="38"/>
      <c r="JA113" s="38"/>
      <c r="JB113" s="38"/>
      <c r="JC113" s="38"/>
      <c r="JD113" s="38"/>
      <c r="JE113" s="38"/>
      <c r="JF113" s="38"/>
      <c r="JG113" s="38"/>
      <c r="JH113" s="38"/>
      <c r="JI113" s="38"/>
      <c r="JJ113" s="38"/>
      <c r="JK113" s="38"/>
      <c r="JL113" s="38"/>
      <c r="JM113" s="38"/>
      <c r="JN113" s="38"/>
      <c r="JO113" s="38"/>
      <c r="JP113" s="38"/>
      <c r="JQ113" s="38"/>
      <c r="JR113" s="38"/>
      <c r="JS113" s="38"/>
      <c r="JT113" s="38"/>
      <c r="JU113" s="38"/>
      <c r="JV113" s="38"/>
      <c r="JW113" s="38"/>
      <c r="JX113" s="38"/>
      <c r="JY113" s="38"/>
      <c r="JZ113" s="38"/>
      <c r="KA113" s="38"/>
      <c r="KB113" s="38"/>
      <c r="KC113" s="38"/>
      <c r="KD113" s="38"/>
      <c r="KE113" s="38"/>
      <c r="KF113" s="38"/>
      <c r="KG113" s="38"/>
      <c r="KH113" s="38"/>
      <c r="KI113" s="38"/>
      <c r="KJ113" s="38"/>
      <c r="KK113" s="38"/>
      <c r="KL113" s="38"/>
      <c r="KM113" s="38"/>
      <c r="KN113" s="38"/>
      <c r="KO113" s="38"/>
      <c r="KP113" s="38"/>
      <c r="KQ113" s="38"/>
      <c r="KR113" s="38"/>
      <c r="KS113" s="38"/>
      <c r="KT113" s="38"/>
      <c r="KU113" s="38"/>
      <c r="KV113" s="38"/>
      <c r="KW113" s="38"/>
      <c r="KX113" s="38"/>
      <c r="KY113" s="38"/>
      <c r="KZ113" s="38"/>
      <c r="LA113" s="38"/>
      <c r="LB113" s="38"/>
      <c r="LC113" s="38"/>
      <c r="LD113" s="38"/>
      <c r="LE113" s="38"/>
      <c r="LF113" s="38"/>
      <c r="LG113" s="38"/>
      <c r="LH113" s="38"/>
      <c r="LI113" s="38"/>
      <c r="LJ113" s="38"/>
      <c r="LK113" s="38"/>
      <c r="LL113" s="38"/>
      <c r="LM113" s="38"/>
      <c r="LN113" s="38"/>
      <c r="LO113" s="38"/>
      <c r="LP113" s="38"/>
      <c r="LQ113" s="38"/>
      <c r="LR113" s="38"/>
      <c r="LS113" s="38"/>
      <c r="LT113" s="38"/>
      <c r="LU113" s="38"/>
      <c r="LV113" s="38"/>
      <c r="LW113" s="38"/>
      <c r="LX113" s="38"/>
      <c r="LY113" s="38"/>
      <c r="LZ113" s="38"/>
      <c r="MA113" s="38"/>
      <c r="MB113" s="38"/>
      <c r="MC113" s="38"/>
      <c r="MD113" s="38"/>
      <c r="ME113" s="38"/>
      <c r="MF113" s="38"/>
      <c r="MG113" s="38"/>
      <c r="MH113" s="38"/>
      <c r="MI113" s="38"/>
      <c r="MJ113" s="38"/>
      <c r="MK113" s="38"/>
      <c r="ML113" s="38"/>
      <c r="MM113" s="38"/>
      <c r="MN113" s="38"/>
      <c r="MO113" s="38"/>
      <c r="MP113" s="38"/>
      <c r="MQ113" s="38"/>
      <c r="MR113" s="38"/>
      <c r="MS113" s="38"/>
      <c r="MT113" s="38"/>
      <c r="MU113" s="38"/>
      <c r="MV113" s="38"/>
      <c r="MW113" s="38"/>
      <c r="MX113" s="38"/>
      <c r="MY113" s="38"/>
      <c r="MZ113" s="38"/>
      <c r="NA113" s="38"/>
      <c r="NB113" s="38"/>
      <c r="NC113" s="38"/>
      <c r="ND113" s="38"/>
      <c r="NE113" s="38"/>
      <c r="NF113" s="38"/>
      <c r="NG113" s="38"/>
    </row>
    <row r="114" spans="4:371" s="16" customFormat="1" x14ac:dyDescent="0.25"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8"/>
      <c r="BI114" s="38"/>
      <c r="BJ114" s="38"/>
      <c r="BK114" s="38"/>
      <c r="BL114" s="38"/>
      <c r="BM114" s="38"/>
      <c r="BN114" s="38"/>
      <c r="BO114" s="38"/>
      <c r="BP114" s="38"/>
      <c r="BQ114" s="38"/>
      <c r="BR114" s="38"/>
      <c r="BS114" s="38"/>
      <c r="BT114" s="38"/>
      <c r="BU114" s="38"/>
      <c r="BV114" s="38"/>
      <c r="BW114" s="38"/>
      <c r="BX114" s="38"/>
      <c r="BY114" s="38"/>
      <c r="BZ114" s="38"/>
      <c r="CA114" s="38"/>
      <c r="CB114" s="38"/>
      <c r="CC114" s="38"/>
      <c r="CD114" s="38"/>
      <c r="CE114" s="38"/>
      <c r="CF114" s="38"/>
      <c r="CG114" s="38"/>
      <c r="CH114" s="38"/>
      <c r="CI114" s="38"/>
      <c r="CJ114" s="38"/>
      <c r="CK114" s="38"/>
      <c r="CL114" s="38"/>
      <c r="CM114" s="38"/>
      <c r="CN114" s="38"/>
      <c r="CO114" s="38"/>
      <c r="CP114" s="38"/>
      <c r="CQ114" s="38"/>
      <c r="CR114" s="38"/>
      <c r="CS114" s="38"/>
      <c r="CT114" s="38"/>
      <c r="CU114" s="38"/>
      <c r="CV114" s="38"/>
      <c r="CW114" s="38"/>
      <c r="CX114" s="38"/>
      <c r="CY114" s="38"/>
      <c r="CZ114" s="38"/>
      <c r="DA114" s="38"/>
      <c r="DB114" s="38"/>
      <c r="DC114" s="38"/>
      <c r="DD114" s="38"/>
      <c r="DE114" s="38"/>
      <c r="DF114" s="38"/>
      <c r="DG114" s="38"/>
      <c r="DH114" s="38"/>
      <c r="DI114" s="38"/>
      <c r="DJ114" s="38"/>
      <c r="DK114" s="38"/>
      <c r="DL114" s="38"/>
      <c r="DM114" s="38"/>
      <c r="DN114" s="38"/>
      <c r="DO114" s="38"/>
      <c r="DP114" s="38"/>
      <c r="DQ114" s="38"/>
      <c r="DR114" s="38"/>
      <c r="DS114" s="38"/>
      <c r="DT114" s="38"/>
      <c r="DU114" s="38"/>
      <c r="DV114" s="38"/>
      <c r="DW114" s="38"/>
      <c r="DX114" s="38"/>
      <c r="DY114" s="38"/>
      <c r="DZ114" s="38"/>
      <c r="EA114" s="38"/>
      <c r="EB114" s="38"/>
      <c r="EC114" s="38"/>
      <c r="ED114" s="38"/>
      <c r="EE114" s="38"/>
      <c r="EF114" s="38"/>
      <c r="EG114" s="38"/>
      <c r="EH114" s="38"/>
      <c r="EI114" s="38"/>
      <c r="EJ114" s="38"/>
      <c r="EK114" s="38"/>
      <c r="EL114" s="38"/>
      <c r="EM114" s="38"/>
      <c r="EN114" s="38"/>
      <c r="EO114" s="38"/>
      <c r="EP114" s="38"/>
      <c r="EQ114" s="38"/>
      <c r="ER114" s="38"/>
      <c r="ES114" s="38"/>
      <c r="ET114" s="38"/>
      <c r="EU114" s="38"/>
      <c r="EV114" s="38"/>
      <c r="EW114" s="38"/>
      <c r="EX114" s="38"/>
      <c r="EY114" s="38"/>
      <c r="EZ114" s="38"/>
      <c r="FA114" s="38"/>
      <c r="FB114" s="38"/>
      <c r="FC114" s="38"/>
      <c r="FD114" s="38"/>
      <c r="FE114" s="38"/>
      <c r="FF114" s="38"/>
      <c r="FG114" s="38"/>
      <c r="FH114" s="38"/>
      <c r="FI114" s="38"/>
      <c r="FJ114" s="38"/>
      <c r="FK114" s="38"/>
      <c r="FL114" s="38"/>
      <c r="FM114" s="38"/>
      <c r="FN114" s="38"/>
      <c r="FO114" s="38"/>
      <c r="FP114" s="38"/>
      <c r="FQ114" s="38"/>
      <c r="FR114" s="38"/>
      <c r="FS114" s="38"/>
      <c r="FT114" s="38"/>
      <c r="FU114" s="38"/>
      <c r="FV114" s="38"/>
      <c r="FW114" s="38"/>
      <c r="FX114" s="38"/>
      <c r="FY114" s="38"/>
      <c r="FZ114" s="38"/>
      <c r="GA114" s="38"/>
      <c r="GB114" s="38"/>
      <c r="GC114" s="38"/>
      <c r="GD114" s="38"/>
      <c r="GE114" s="38"/>
      <c r="GF114" s="38"/>
      <c r="GG114" s="38"/>
      <c r="GH114" s="38"/>
      <c r="GI114" s="38"/>
      <c r="GJ114" s="38"/>
      <c r="GK114" s="38"/>
      <c r="GL114" s="38"/>
      <c r="GM114" s="38"/>
      <c r="GN114" s="38"/>
      <c r="GO114" s="38"/>
      <c r="GP114" s="38"/>
      <c r="GQ114" s="38"/>
      <c r="GR114" s="38"/>
      <c r="GS114" s="38"/>
      <c r="GT114" s="38"/>
      <c r="GU114" s="38"/>
      <c r="GV114" s="38"/>
      <c r="GW114" s="38"/>
      <c r="GX114" s="38"/>
      <c r="GY114" s="38"/>
      <c r="GZ114" s="38"/>
      <c r="HA114" s="38"/>
      <c r="HB114" s="38"/>
      <c r="HC114" s="38"/>
      <c r="HD114" s="38"/>
      <c r="HE114" s="38"/>
      <c r="HF114" s="38"/>
      <c r="HG114" s="38"/>
      <c r="HH114" s="38"/>
      <c r="HI114" s="38"/>
      <c r="HJ114" s="38"/>
      <c r="HK114" s="38"/>
      <c r="HL114" s="38"/>
      <c r="HM114" s="38"/>
      <c r="HN114" s="38"/>
      <c r="HO114" s="38"/>
      <c r="HP114" s="38"/>
      <c r="HQ114" s="38"/>
      <c r="HR114" s="38"/>
      <c r="HS114" s="38"/>
      <c r="HT114" s="38"/>
      <c r="HU114" s="38"/>
      <c r="HV114" s="38"/>
      <c r="HW114" s="38"/>
      <c r="HX114" s="38"/>
      <c r="HY114" s="38"/>
      <c r="HZ114" s="38"/>
      <c r="IA114" s="38"/>
      <c r="IB114" s="38"/>
      <c r="IC114" s="38"/>
      <c r="ID114" s="38"/>
      <c r="IE114" s="38"/>
      <c r="IF114" s="38"/>
      <c r="IG114" s="38"/>
      <c r="IH114" s="38"/>
      <c r="II114" s="38"/>
      <c r="IJ114" s="38"/>
      <c r="IK114" s="38"/>
      <c r="IL114" s="38"/>
      <c r="IM114" s="38"/>
      <c r="IN114" s="38"/>
      <c r="IO114" s="38"/>
      <c r="IP114" s="38"/>
      <c r="IQ114" s="38"/>
      <c r="IR114" s="38"/>
      <c r="IS114" s="38"/>
      <c r="IT114" s="38"/>
      <c r="IU114" s="38"/>
      <c r="IV114" s="38"/>
      <c r="IW114" s="38"/>
      <c r="IX114" s="38"/>
      <c r="IY114" s="38"/>
      <c r="IZ114" s="38"/>
      <c r="JA114" s="38"/>
      <c r="JB114" s="38"/>
      <c r="JC114" s="38"/>
      <c r="JD114" s="38"/>
      <c r="JE114" s="38"/>
      <c r="JF114" s="38"/>
      <c r="JG114" s="38"/>
      <c r="JH114" s="38"/>
      <c r="JI114" s="38"/>
      <c r="JJ114" s="38"/>
      <c r="JK114" s="38"/>
      <c r="JL114" s="38"/>
      <c r="JM114" s="38"/>
      <c r="JN114" s="38"/>
      <c r="JO114" s="38"/>
      <c r="JP114" s="38"/>
      <c r="JQ114" s="38"/>
      <c r="JR114" s="38"/>
      <c r="JS114" s="38"/>
      <c r="JT114" s="38"/>
      <c r="JU114" s="38"/>
      <c r="JV114" s="38"/>
      <c r="JW114" s="38"/>
      <c r="JX114" s="38"/>
      <c r="JY114" s="38"/>
      <c r="JZ114" s="38"/>
      <c r="KA114" s="38"/>
      <c r="KB114" s="38"/>
      <c r="KC114" s="38"/>
      <c r="KD114" s="38"/>
      <c r="KE114" s="38"/>
      <c r="KF114" s="38"/>
      <c r="KG114" s="38"/>
      <c r="KH114" s="38"/>
      <c r="KI114" s="38"/>
      <c r="KJ114" s="38"/>
      <c r="KK114" s="38"/>
      <c r="KL114" s="38"/>
      <c r="KM114" s="38"/>
      <c r="KN114" s="38"/>
      <c r="KO114" s="38"/>
      <c r="KP114" s="38"/>
      <c r="KQ114" s="38"/>
      <c r="KR114" s="38"/>
      <c r="KS114" s="38"/>
      <c r="KT114" s="38"/>
      <c r="KU114" s="38"/>
      <c r="KV114" s="38"/>
      <c r="KW114" s="38"/>
      <c r="KX114" s="38"/>
      <c r="KY114" s="38"/>
      <c r="KZ114" s="38"/>
      <c r="LA114" s="38"/>
      <c r="LB114" s="38"/>
      <c r="LC114" s="38"/>
      <c r="LD114" s="38"/>
      <c r="LE114" s="38"/>
      <c r="LF114" s="38"/>
      <c r="LG114" s="38"/>
      <c r="LH114" s="38"/>
      <c r="LI114" s="38"/>
      <c r="LJ114" s="38"/>
      <c r="LK114" s="38"/>
      <c r="LL114" s="38"/>
      <c r="LM114" s="38"/>
      <c r="LN114" s="38"/>
      <c r="LO114" s="38"/>
      <c r="LP114" s="38"/>
      <c r="LQ114" s="38"/>
      <c r="LR114" s="38"/>
      <c r="LS114" s="38"/>
      <c r="LT114" s="38"/>
      <c r="LU114" s="38"/>
      <c r="LV114" s="38"/>
      <c r="LW114" s="38"/>
      <c r="LX114" s="38"/>
      <c r="LY114" s="38"/>
      <c r="LZ114" s="38"/>
      <c r="MA114" s="38"/>
      <c r="MB114" s="38"/>
      <c r="MC114" s="38"/>
      <c r="MD114" s="38"/>
      <c r="ME114" s="38"/>
      <c r="MF114" s="38"/>
      <c r="MG114" s="38"/>
      <c r="MH114" s="38"/>
      <c r="MI114" s="38"/>
      <c r="MJ114" s="38"/>
      <c r="MK114" s="38"/>
      <c r="ML114" s="38"/>
      <c r="MM114" s="38"/>
      <c r="MN114" s="38"/>
      <c r="MO114" s="38"/>
      <c r="MP114" s="38"/>
      <c r="MQ114" s="38"/>
      <c r="MR114" s="38"/>
      <c r="MS114" s="38"/>
      <c r="MT114" s="38"/>
      <c r="MU114" s="38"/>
      <c r="MV114" s="38"/>
      <c r="MW114" s="38"/>
      <c r="MX114" s="38"/>
      <c r="MY114" s="38"/>
      <c r="MZ114" s="38"/>
      <c r="NA114" s="38"/>
      <c r="NB114" s="38"/>
      <c r="NC114" s="38"/>
      <c r="ND114" s="38"/>
      <c r="NE114" s="38"/>
      <c r="NF114" s="38"/>
      <c r="NG114" s="38"/>
    </row>
    <row r="115" spans="4:371" s="16" customFormat="1" x14ac:dyDescent="0.25"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8"/>
      <c r="BI115" s="38"/>
      <c r="BJ115" s="38"/>
      <c r="BK115" s="38"/>
      <c r="BL115" s="38"/>
      <c r="BM115" s="38"/>
      <c r="BN115" s="38"/>
      <c r="BO115" s="38"/>
      <c r="BP115" s="38"/>
      <c r="BQ115" s="38"/>
      <c r="BR115" s="38"/>
      <c r="BS115" s="38"/>
      <c r="BT115" s="38"/>
      <c r="BU115" s="38"/>
      <c r="BV115" s="38"/>
      <c r="BW115" s="38"/>
      <c r="BX115" s="38"/>
      <c r="BY115" s="38"/>
      <c r="BZ115" s="38"/>
      <c r="CA115" s="38"/>
      <c r="CB115" s="38"/>
      <c r="CC115" s="38"/>
      <c r="CD115" s="38"/>
      <c r="CE115" s="38"/>
      <c r="CF115" s="38"/>
      <c r="CG115" s="38"/>
      <c r="CH115" s="38"/>
      <c r="CI115" s="38"/>
      <c r="CJ115" s="38"/>
      <c r="CK115" s="38"/>
      <c r="CL115" s="38"/>
      <c r="CM115" s="38"/>
      <c r="CN115" s="38"/>
      <c r="CO115" s="38"/>
      <c r="CP115" s="38"/>
      <c r="CQ115" s="38"/>
      <c r="CR115" s="38"/>
      <c r="CS115" s="38"/>
      <c r="CT115" s="38"/>
      <c r="CU115" s="38"/>
      <c r="CV115" s="38"/>
      <c r="CW115" s="38"/>
      <c r="CX115" s="38"/>
      <c r="CY115" s="38"/>
      <c r="CZ115" s="38"/>
      <c r="DA115" s="38"/>
      <c r="DB115" s="38"/>
      <c r="DC115" s="38"/>
      <c r="DD115" s="38"/>
      <c r="DE115" s="38"/>
      <c r="DF115" s="38"/>
      <c r="DG115" s="38"/>
      <c r="DH115" s="38"/>
      <c r="DI115" s="38"/>
      <c r="DJ115" s="38"/>
      <c r="DK115" s="38"/>
      <c r="DL115" s="38"/>
      <c r="DM115" s="38"/>
      <c r="DN115" s="38"/>
      <c r="DO115" s="38"/>
      <c r="DP115" s="38"/>
      <c r="DQ115" s="38"/>
      <c r="DR115" s="38"/>
      <c r="DS115" s="38"/>
      <c r="DT115" s="38"/>
      <c r="DU115" s="38"/>
      <c r="DV115" s="38"/>
      <c r="DW115" s="38"/>
      <c r="DX115" s="38"/>
      <c r="DY115" s="38"/>
      <c r="DZ115" s="38"/>
      <c r="EA115" s="38"/>
      <c r="EB115" s="38"/>
      <c r="EC115" s="38"/>
      <c r="ED115" s="38"/>
      <c r="EE115" s="38"/>
      <c r="EF115" s="38"/>
      <c r="EG115" s="38"/>
      <c r="EH115" s="38"/>
      <c r="EI115" s="38"/>
      <c r="EJ115" s="38"/>
      <c r="EK115" s="38"/>
      <c r="EL115" s="38"/>
      <c r="EM115" s="38"/>
      <c r="EN115" s="38"/>
      <c r="EO115" s="38"/>
      <c r="EP115" s="38"/>
      <c r="EQ115" s="38"/>
      <c r="ER115" s="38"/>
      <c r="ES115" s="38"/>
      <c r="ET115" s="38"/>
      <c r="EU115" s="38"/>
      <c r="EV115" s="38"/>
      <c r="EW115" s="38"/>
      <c r="EX115" s="38"/>
      <c r="EY115" s="38"/>
      <c r="EZ115" s="38"/>
      <c r="FA115" s="38"/>
      <c r="FB115" s="38"/>
      <c r="FC115" s="38"/>
      <c r="FD115" s="38"/>
      <c r="FE115" s="38"/>
      <c r="FF115" s="38"/>
      <c r="FG115" s="38"/>
      <c r="FH115" s="38"/>
      <c r="FI115" s="38"/>
      <c r="FJ115" s="38"/>
      <c r="FK115" s="38"/>
      <c r="FL115" s="38"/>
      <c r="FM115" s="38"/>
      <c r="FN115" s="38"/>
      <c r="FO115" s="38"/>
      <c r="FP115" s="38"/>
      <c r="FQ115" s="38"/>
      <c r="FR115" s="38"/>
      <c r="FS115" s="38"/>
      <c r="FT115" s="38"/>
      <c r="FU115" s="38"/>
      <c r="FV115" s="38"/>
      <c r="FW115" s="38"/>
      <c r="FX115" s="38"/>
      <c r="FY115" s="38"/>
      <c r="FZ115" s="38"/>
      <c r="GA115" s="38"/>
      <c r="GB115" s="38"/>
      <c r="GC115" s="38"/>
      <c r="GD115" s="38"/>
      <c r="GE115" s="38"/>
      <c r="GF115" s="38"/>
      <c r="GG115" s="38"/>
      <c r="GH115" s="38"/>
      <c r="GI115" s="38"/>
      <c r="GJ115" s="38"/>
      <c r="GK115" s="38"/>
      <c r="GL115" s="38"/>
      <c r="GM115" s="38"/>
      <c r="GN115" s="38"/>
      <c r="GO115" s="38"/>
      <c r="GP115" s="38"/>
      <c r="GQ115" s="38"/>
      <c r="GR115" s="38"/>
      <c r="GS115" s="38"/>
      <c r="GT115" s="38"/>
      <c r="GU115" s="38"/>
      <c r="GV115" s="38"/>
      <c r="GW115" s="38"/>
      <c r="GX115" s="38"/>
      <c r="GY115" s="38"/>
      <c r="GZ115" s="38"/>
      <c r="HA115" s="38"/>
      <c r="HB115" s="38"/>
      <c r="HC115" s="38"/>
      <c r="HD115" s="38"/>
      <c r="HE115" s="38"/>
      <c r="HF115" s="38"/>
      <c r="HG115" s="38"/>
      <c r="HH115" s="38"/>
      <c r="HI115" s="38"/>
      <c r="HJ115" s="38"/>
      <c r="HK115" s="38"/>
      <c r="HL115" s="38"/>
      <c r="HM115" s="38"/>
      <c r="HN115" s="38"/>
      <c r="HO115" s="38"/>
      <c r="HP115" s="38"/>
      <c r="HQ115" s="38"/>
      <c r="HR115" s="38"/>
      <c r="HS115" s="38"/>
      <c r="HT115" s="38"/>
      <c r="HU115" s="38"/>
      <c r="HV115" s="38"/>
      <c r="HW115" s="38"/>
      <c r="HX115" s="38"/>
      <c r="HY115" s="38"/>
      <c r="HZ115" s="38"/>
      <c r="IA115" s="38"/>
      <c r="IB115" s="38"/>
      <c r="IC115" s="38"/>
      <c r="ID115" s="38"/>
      <c r="IE115" s="38"/>
      <c r="IF115" s="38"/>
      <c r="IG115" s="38"/>
      <c r="IH115" s="38"/>
      <c r="II115" s="38"/>
      <c r="IJ115" s="38"/>
      <c r="IK115" s="38"/>
      <c r="IL115" s="38"/>
      <c r="IM115" s="38"/>
      <c r="IN115" s="38"/>
      <c r="IO115" s="38"/>
      <c r="IP115" s="38"/>
      <c r="IQ115" s="38"/>
      <c r="IR115" s="38"/>
      <c r="IS115" s="38"/>
      <c r="IT115" s="38"/>
      <c r="IU115" s="38"/>
      <c r="IV115" s="38"/>
      <c r="IW115" s="38"/>
      <c r="IX115" s="38"/>
      <c r="IY115" s="38"/>
      <c r="IZ115" s="38"/>
      <c r="JA115" s="38"/>
      <c r="JB115" s="38"/>
      <c r="JC115" s="38"/>
      <c r="JD115" s="38"/>
      <c r="JE115" s="38"/>
      <c r="JF115" s="38"/>
      <c r="JG115" s="38"/>
      <c r="JH115" s="38"/>
      <c r="JI115" s="38"/>
      <c r="JJ115" s="38"/>
      <c r="JK115" s="38"/>
      <c r="JL115" s="38"/>
      <c r="JM115" s="38"/>
      <c r="JN115" s="38"/>
      <c r="JO115" s="38"/>
      <c r="JP115" s="38"/>
      <c r="JQ115" s="38"/>
      <c r="JR115" s="38"/>
      <c r="JS115" s="38"/>
      <c r="JT115" s="38"/>
      <c r="JU115" s="38"/>
      <c r="JV115" s="38"/>
      <c r="JW115" s="38"/>
      <c r="JX115" s="38"/>
      <c r="JY115" s="38"/>
      <c r="JZ115" s="38"/>
      <c r="KA115" s="38"/>
      <c r="KB115" s="38"/>
      <c r="KC115" s="38"/>
      <c r="KD115" s="38"/>
      <c r="KE115" s="38"/>
      <c r="KF115" s="38"/>
      <c r="KG115" s="38"/>
      <c r="KH115" s="38"/>
      <c r="KI115" s="38"/>
      <c r="KJ115" s="38"/>
      <c r="KK115" s="38"/>
      <c r="KL115" s="38"/>
      <c r="KM115" s="38"/>
      <c r="KN115" s="38"/>
      <c r="KO115" s="38"/>
      <c r="KP115" s="38"/>
      <c r="KQ115" s="38"/>
      <c r="KR115" s="38"/>
      <c r="KS115" s="38"/>
      <c r="KT115" s="38"/>
      <c r="KU115" s="38"/>
      <c r="KV115" s="38"/>
      <c r="KW115" s="38"/>
      <c r="KX115" s="38"/>
      <c r="KY115" s="38"/>
      <c r="KZ115" s="38"/>
      <c r="LA115" s="38"/>
      <c r="LB115" s="38"/>
      <c r="LC115" s="38"/>
      <c r="LD115" s="38"/>
      <c r="LE115" s="38"/>
      <c r="LF115" s="38"/>
      <c r="LG115" s="38"/>
      <c r="LH115" s="38"/>
      <c r="LI115" s="38"/>
      <c r="LJ115" s="38"/>
      <c r="LK115" s="38"/>
      <c r="LL115" s="38"/>
      <c r="LM115" s="38"/>
      <c r="LN115" s="38"/>
      <c r="LO115" s="38"/>
      <c r="LP115" s="38"/>
      <c r="LQ115" s="38"/>
      <c r="LR115" s="38"/>
      <c r="LS115" s="38"/>
      <c r="LT115" s="38"/>
      <c r="LU115" s="38"/>
      <c r="LV115" s="38"/>
      <c r="LW115" s="38"/>
      <c r="LX115" s="38"/>
      <c r="LY115" s="38"/>
      <c r="LZ115" s="38"/>
      <c r="MA115" s="38"/>
      <c r="MB115" s="38"/>
      <c r="MC115" s="38"/>
      <c r="MD115" s="38"/>
      <c r="ME115" s="38"/>
      <c r="MF115" s="38"/>
      <c r="MG115" s="38"/>
      <c r="MH115" s="38"/>
      <c r="MI115" s="38"/>
      <c r="MJ115" s="38"/>
      <c r="MK115" s="38"/>
      <c r="ML115" s="38"/>
      <c r="MM115" s="38"/>
      <c r="MN115" s="38"/>
      <c r="MO115" s="38"/>
      <c r="MP115" s="38"/>
      <c r="MQ115" s="38"/>
      <c r="MR115" s="38"/>
      <c r="MS115" s="38"/>
      <c r="MT115" s="38"/>
      <c r="MU115" s="38"/>
      <c r="MV115" s="38"/>
      <c r="MW115" s="38"/>
      <c r="MX115" s="38"/>
      <c r="MY115" s="38"/>
      <c r="MZ115" s="38"/>
      <c r="NA115" s="38"/>
      <c r="NB115" s="38"/>
      <c r="NC115" s="38"/>
      <c r="ND115" s="38"/>
      <c r="NE115" s="38"/>
      <c r="NF115" s="38"/>
      <c r="NG115" s="38"/>
    </row>
    <row r="116" spans="4:371" s="16" customFormat="1" x14ac:dyDescent="0.25"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/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/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  <c r="DM116" s="38"/>
      <c r="DN116" s="38"/>
      <c r="DO116" s="38"/>
      <c r="DP116" s="38"/>
      <c r="DQ116" s="38"/>
      <c r="DR116" s="38"/>
      <c r="DS116" s="38"/>
      <c r="DT116" s="38"/>
      <c r="DU116" s="38"/>
      <c r="DV116" s="38"/>
      <c r="DW116" s="38"/>
      <c r="DX116" s="38"/>
      <c r="DY116" s="38"/>
      <c r="DZ116" s="38"/>
      <c r="EA116" s="38"/>
      <c r="EB116" s="38"/>
      <c r="EC116" s="38"/>
      <c r="ED116" s="38"/>
      <c r="EE116" s="38"/>
      <c r="EF116" s="38"/>
      <c r="EG116" s="38"/>
      <c r="EH116" s="38"/>
      <c r="EI116" s="38"/>
      <c r="EJ116" s="38"/>
      <c r="EK116" s="38"/>
      <c r="EL116" s="38"/>
      <c r="EM116" s="38"/>
      <c r="EN116" s="38"/>
      <c r="EO116" s="38"/>
      <c r="EP116" s="38"/>
      <c r="EQ116" s="38"/>
      <c r="ER116" s="38"/>
      <c r="ES116" s="38"/>
      <c r="ET116" s="38"/>
      <c r="EU116" s="38"/>
      <c r="EV116" s="38"/>
      <c r="EW116" s="38"/>
      <c r="EX116" s="38"/>
      <c r="EY116" s="38"/>
      <c r="EZ116" s="38"/>
      <c r="FA116" s="38"/>
      <c r="FB116" s="38"/>
      <c r="FC116" s="38"/>
      <c r="FD116" s="38"/>
      <c r="FE116" s="38"/>
      <c r="FF116" s="38"/>
      <c r="FG116" s="38"/>
      <c r="FH116" s="38"/>
      <c r="FI116" s="38"/>
      <c r="FJ116" s="38"/>
      <c r="FK116" s="38"/>
      <c r="FL116" s="38"/>
      <c r="FM116" s="38"/>
      <c r="FN116" s="38"/>
      <c r="FO116" s="38"/>
      <c r="FP116" s="38"/>
      <c r="FQ116" s="38"/>
      <c r="FR116" s="38"/>
      <c r="FS116" s="38"/>
      <c r="FT116" s="38"/>
      <c r="FU116" s="38"/>
      <c r="FV116" s="38"/>
      <c r="FW116" s="38"/>
      <c r="FX116" s="38"/>
      <c r="FY116" s="38"/>
      <c r="FZ116" s="38"/>
      <c r="GA116" s="38"/>
      <c r="GB116" s="38"/>
      <c r="GC116" s="38"/>
      <c r="GD116" s="38"/>
      <c r="GE116" s="38"/>
      <c r="GF116" s="38"/>
      <c r="GG116" s="38"/>
      <c r="GH116" s="38"/>
      <c r="GI116" s="38"/>
      <c r="GJ116" s="38"/>
      <c r="GK116" s="38"/>
      <c r="GL116" s="38"/>
      <c r="GM116" s="38"/>
      <c r="GN116" s="38"/>
      <c r="GO116" s="38"/>
      <c r="GP116" s="38"/>
      <c r="GQ116" s="38"/>
      <c r="GR116" s="38"/>
      <c r="GS116" s="38"/>
      <c r="GT116" s="38"/>
      <c r="GU116" s="38"/>
      <c r="GV116" s="38"/>
      <c r="GW116" s="38"/>
      <c r="GX116" s="38"/>
      <c r="GY116" s="38"/>
      <c r="GZ116" s="38"/>
      <c r="HA116" s="38"/>
      <c r="HB116" s="38"/>
      <c r="HC116" s="38"/>
      <c r="HD116" s="38"/>
      <c r="HE116" s="38"/>
      <c r="HF116" s="38"/>
      <c r="HG116" s="38"/>
      <c r="HH116" s="38"/>
      <c r="HI116" s="38"/>
      <c r="HJ116" s="38"/>
      <c r="HK116" s="38"/>
      <c r="HL116" s="38"/>
      <c r="HM116" s="38"/>
      <c r="HN116" s="38"/>
      <c r="HO116" s="38"/>
      <c r="HP116" s="38"/>
      <c r="HQ116" s="38"/>
      <c r="HR116" s="38"/>
      <c r="HS116" s="38"/>
      <c r="HT116" s="38"/>
      <c r="HU116" s="38"/>
      <c r="HV116" s="38"/>
      <c r="HW116" s="38"/>
      <c r="HX116" s="38"/>
      <c r="HY116" s="38"/>
      <c r="HZ116" s="38"/>
      <c r="IA116" s="38"/>
      <c r="IB116" s="38"/>
      <c r="IC116" s="38"/>
      <c r="ID116" s="38"/>
      <c r="IE116" s="38"/>
      <c r="IF116" s="38"/>
      <c r="IG116" s="38"/>
      <c r="IH116" s="38"/>
      <c r="II116" s="38"/>
      <c r="IJ116" s="38"/>
      <c r="IK116" s="38"/>
      <c r="IL116" s="38"/>
      <c r="IM116" s="38"/>
      <c r="IN116" s="38"/>
      <c r="IO116" s="38"/>
      <c r="IP116" s="38"/>
      <c r="IQ116" s="38"/>
      <c r="IR116" s="38"/>
      <c r="IS116" s="38"/>
      <c r="IT116" s="38"/>
      <c r="IU116" s="38"/>
      <c r="IV116" s="38"/>
      <c r="IW116" s="38"/>
      <c r="IX116" s="38"/>
      <c r="IY116" s="38"/>
      <c r="IZ116" s="38"/>
      <c r="JA116" s="38"/>
      <c r="JB116" s="38"/>
      <c r="JC116" s="38"/>
      <c r="JD116" s="38"/>
      <c r="JE116" s="38"/>
      <c r="JF116" s="38"/>
      <c r="JG116" s="38"/>
      <c r="JH116" s="38"/>
      <c r="JI116" s="38"/>
      <c r="JJ116" s="38"/>
      <c r="JK116" s="38"/>
      <c r="JL116" s="38"/>
      <c r="JM116" s="38"/>
      <c r="JN116" s="38"/>
      <c r="JO116" s="38"/>
      <c r="JP116" s="38"/>
      <c r="JQ116" s="38"/>
      <c r="JR116" s="38"/>
      <c r="JS116" s="38"/>
      <c r="JT116" s="38"/>
      <c r="JU116" s="38"/>
      <c r="JV116" s="38"/>
      <c r="JW116" s="38"/>
      <c r="JX116" s="38"/>
      <c r="JY116" s="38"/>
      <c r="JZ116" s="38"/>
      <c r="KA116" s="38"/>
      <c r="KB116" s="38"/>
      <c r="KC116" s="38"/>
      <c r="KD116" s="38"/>
      <c r="KE116" s="38"/>
      <c r="KF116" s="38"/>
      <c r="KG116" s="38"/>
      <c r="KH116" s="38"/>
      <c r="KI116" s="38"/>
      <c r="KJ116" s="38"/>
      <c r="KK116" s="38"/>
      <c r="KL116" s="38"/>
      <c r="KM116" s="38"/>
      <c r="KN116" s="38"/>
      <c r="KO116" s="38"/>
      <c r="KP116" s="38"/>
      <c r="KQ116" s="38"/>
      <c r="KR116" s="38"/>
      <c r="KS116" s="38"/>
      <c r="KT116" s="38"/>
      <c r="KU116" s="38"/>
      <c r="KV116" s="38"/>
      <c r="KW116" s="38"/>
      <c r="KX116" s="38"/>
      <c r="KY116" s="38"/>
      <c r="KZ116" s="38"/>
      <c r="LA116" s="38"/>
      <c r="LB116" s="38"/>
      <c r="LC116" s="38"/>
      <c r="LD116" s="38"/>
      <c r="LE116" s="38"/>
      <c r="LF116" s="38"/>
      <c r="LG116" s="38"/>
      <c r="LH116" s="38"/>
      <c r="LI116" s="38"/>
      <c r="LJ116" s="38"/>
      <c r="LK116" s="38"/>
      <c r="LL116" s="38"/>
      <c r="LM116" s="38"/>
      <c r="LN116" s="38"/>
      <c r="LO116" s="38"/>
      <c r="LP116" s="38"/>
      <c r="LQ116" s="38"/>
      <c r="LR116" s="38"/>
      <c r="LS116" s="38"/>
      <c r="LT116" s="38"/>
      <c r="LU116" s="38"/>
      <c r="LV116" s="38"/>
      <c r="LW116" s="38"/>
      <c r="LX116" s="38"/>
      <c r="LY116" s="38"/>
      <c r="LZ116" s="38"/>
      <c r="MA116" s="38"/>
      <c r="MB116" s="38"/>
      <c r="MC116" s="38"/>
      <c r="MD116" s="38"/>
      <c r="ME116" s="38"/>
      <c r="MF116" s="38"/>
      <c r="MG116" s="38"/>
      <c r="MH116" s="38"/>
      <c r="MI116" s="38"/>
      <c r="MJ116" s="38"/>
      <c r="MK116" s="38"/>
      <c r="ML116" s="38"/>
      <c r="MM116" s="38"/>
      <c r="MN116" s="38"/>
      <c r="MO116" s="38"/>
      <c r="MP116" s="38"/>
      <c r="MQ116" s="38"/>
      <c r="MR116" s="38"/>
      <c r="MS116" s="38"/>
      <c r="MT116" s="38"/>
      <c r="MU116" s="38"/>
      <c r="MV116" s="38"/>
      <c r="MW116" s="38"/>
      <c r="MX116" s="38"/>
      <c r="MY116" s="38"/>
      <c r="MZ116" s="38"/>
      <c r="NA116" s="38"/>
      <c r="NB116" s="38"/>
      <c r="NC116" s="38"/>
      <c r="ND116" s="38"/>
      <c r="NE116" s="38"/>
      <c r="NF116" s="38"/>
      <c r="NG116" s="38"/>
    </row>
    <row r="117" spans="4:371" s="16" customFormat="1" x14ac:dyDescent="0.25"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8"/>
      <c r="BI117" s="38"/>
      <c r="BJ117" s="38"/>
      <c r="BK117" s="38"/>
      <c r="BL117" s="38"/>
      <c r="BM117" s="38"/>
      <c r="BN117" s="38"/>
      <c r="BO117" s="38"/>
      <c r="BP117" s="38"/>
      <c r="BQ117" s="38"/>
      <c r="BR117" s="38"/>
      <c r="BS117" s="38"/>
      <c r="BT117" s="38"/>
      <c r="BU117" s="38"/>
      <c r="BV117" s="38"/>
      <c r="BW117" s="38"/>
      <c r="BX117" s="38"/>
      <c r="BY117" s="38"/>
      <c r="BZ117" s="38"/>
      <c r="CA117" s="38"/>
      <c r="CB117" s="38"/>
      <c r="CC117" s="38"/>
      <c r="CD117" s="38"/>
      <c r="CE117" s="38"/>
      <c r="CF117" s="38"/>
      <c r="CG117" s="38"/>
      <c r="CH117" s="38"/>
      <c r="CI117" s="38"/>
      <c r="CJ117" s="38"/>
      <c r="CK117" s="38"/>
      <c r="CL117" s="38"/>
      <c r="CM117" s="38"/>
      <c r="CN117" s="38"/>
      <c r="CO117" s="38"/>
      <c r="CP117" s="38"/>
      <c r="CQ117" s="38"/>
      <c r="CR117" s="38"/>
      <c r="CS117" s="38"/>
      <c r="CT117" s="38"/>
      <c r="CU117" s="38"/>
      <c r="CV117" s="38"/>
      <c r="CW117" s="38"/>
      <c r="CX117" s="38"/>
      <c r="CY117" s="38"/>
      <c r="CZ117" s="38"/>
      <c r="DA117" s="38"/>
      <c r="DB117" s="38"/>
      <c r="DC117" s="38"/>
      <c r="DD117" s="38"/>
      <c r="DE117" s="38"/>
      <c r="DF117" s="38"/>
      <c r="DG117" s="38"/>
      <c r="DH117" s="38"/>
      <c r="DI117" s="38"/>
      <c r="DJ117" s="38"/>
      <c r="DK117" s="38"/>
      <c r="DL117" s="38"/>
      <c r="DM117" s="38"/>
      <c r="DN117" s="38"/>
      <c r="DO117" s="38"/>
      <c r="DP117" s="38"/>
      <c r="DQ117" s="38"/>
      <c r="DR117" s="38"/>
      <c r="DS117" s="38"/>
      <c r="DT117" s="38"/>
      <c r="DU117" s="38"/>
      <c r="DV117" s="38"/>
      <c r="DW117" s="38"/>
      <c r="DX117" s="38"/>
      <c r="DY117" s="38"/>
      <c r="DZ117" s="38"/>
      <c r="EA117" s="38"/>
      <c r="EB117" s="38"/>
      <c r="EC117" s="38"/>
      <c r="ED117" s="38"/>
      <c r="EE117" s="38"/>
      <c r="EF117" s="38"/>
      <c r="EG117" s="38"/>
      <c r="EH117" s="38"/>
      <c r="EI117" s="38"/>
      <c r="EJ117" s="38"/>
      <c r="EK117" s="38"/>
      <c r="EL117" s="38"/>
      <c r="EM117" s="38"/>
      <c r="EN117" s="38"/>
      <c r="EO117" s="38"/>
      <c r="EP117" s="38"/>
      <c r="EQ117" s="38"/>
      <c r="ER117" s="38"/>
      <c r="ES117" s="38"/>
      <c r="ET117" s="38"/>
      <c r="EU117" s="38"/>
      <c r="EV117" s="38"/>
      <c r="EW117" s="38"/>
      <c r="EX117" s="38"/>
      <c r="EY117" s="38"/>
      <c r="EZ117" s="38"/>
      <c r="FA117" s="38"/>
      <c r="FB117" s="38"/>
      <c r="FC117" s="38"/>
      <c r="FD117" s="38"/>
      <c r="FE117" s="38"/>
      <c r="FF117" s="38"/>
      <c r="FG117" s="38"/>
      <c r="FH117" s="38"/>
      <c r="FI117" s="38"/>
      <c r="FJ117" s="38"/>
      <c r="FK117" s="38"/>
      <c r="FL117" s="38"/>
      <c r="FM117" s="38"/>
      <c r="FN117" s="38"/>
      <c r="FO117" s="38"/>
      <c r="FP117" s="38"/>
      <c r="FQ117" s="38"/>
      <c r="FR117" s="38"/>
      <c r="FS117" s="38"/>
      <c r="FT117" s="38"/>
      <c r="FU117" s="38"/>
      <c r="FV117" s="38"/>
      <c r="FW117" s="38"/>
      <c r="FX117" s="38"/>
      <c r="FY117" s="38"/>
      <c r="FZ117" s="38"/>
      <c r="GA117" s="38"/>
      <c r="GB117" s="38"/>
      <c r="GC117" s="38"/>
      <c r="GD117" s="38"/>
      <c r="GE117" s="38"/>
      <c r="GF117" s="38"/>
      <c r="GG117" s="38"/>
      <c r="GH117" s="38"/>
      <c r="GI117" s="38"/>
      <c r="GJ117" s="38"/>
      <c r="GK117" s="38"/>
      <c r="GL117" s="38"/>
      <c r="GM117" s="38"/>
      <c r="GN117" s="38"/>
      <c r="GO117" s="38"/>
      <c r="GP117" s="38"/>
      <c r="GQ117" s="38"/>
      <c r="GR117" s="38"/>
      <c r="GS117" s="38"/>
      <c r="GT117" s="38"/>
      <c r="GU117" s="38"/>
      <c r="GV117" s="38"/>
      <c r="GW117" s="38"/>
      <c r="GX117" s="38"/>
      <c r="GY117" s="38"/>
      <c r="GZ117" s="38"/>
      <c r="HA117" s="38"/>
      <c r="HB117" s="38"/>
      <c r="HC117" s="38"/>
      <c r="HD117" s="38"/>
      <c r="HE117" s="38"/>
      <c r="HF117" s="38"/>
      <c r="HG117" s="38"/>
      <c r="HH117" s="38"/>
      <c r="HI117" s="38"/>
      <c r="HJ117" s="38"/>
      <c r="HK117" s="38"/>
      <c r="HL117" s="38"/>
      <c r="HM117" s="38"/>
      <c r="HN117" s="38"/>
      <c r="HO117" s="38"/>
      <c r="HP117" s="38"/>
      <c r="HQ117" s="38"/>
      <c r="HR117" s="38"/>
      <c r="HS117" s="38"/>
      <c r="HT117" s="38"/>
      <c r="HU117" s="38"/>
      <c r="HV117" s="38"/>
      <c r="HW117" s="38"/>
      <c r="HX117" s="38"/>
      <c r="HY117" s="38"/>
      <c r="HZ117" s="38"/>
      <c r="IA117" s="38"/>
      <c r="IB117" s="38"/>
      <c r="IC117" s="38"/>
      <c r="ID117" s="38"/>
      <c r="IE117" s="38"/>
      <c r="IF117" s="38"/>
      <c r="IG117" s="38"/>
      <c r="IH117" s="38"/>
      <c r="II117" s="38"/>
      <c r="IJ117" s="38"/>
      <c r="IK117" s="38"/>
      <c r="IL117" s="38"/>
      <c r="IM117" s="38"/>
      <c r="IN117" s="38"/>
      <c r="IO117" s="38"/>
      <c r="IP117" s="38"/>
      <c r="IQ117" s="38"/>
      <c r="IR117" s="38"/>
      <c r="IS117" s="38"/>
      <c r="IT117" s="38"/>
      <c r="IU117" s="38"/>
      <c r="IV117" s="38"/>
      <c r="IW117" s="38"/>
      <c r="IX117" s="38"/>
      <c r="IY117" s="38"/>
      <c r="IZ117" s="38"/>
      <c r="JA117" s="38"/>
      <c r="JB117" s="38"/>
      <c r="JC117" s="38"/>
      <c r="JD117" s="38"/>
      <c r="JE117" s="38"/>
      <c r="JF117" s="38"/>
      <c r="JG117" s="38"/>
      <c r="JH117" s="38"/>
      <c r="JI117" s="38"/>
      <c r="JJ117" s="38"/>
      <c r="JK117" s="38"/>
      <c r="JL117" s="38"/>
      <c r="JM117" s="38"/>
      <c r="JN117" s="38"/>
      <c r="JO117" s="38"/>
      <c r="JP117" s="38"/>
      <c r="JQ117" s="38"/>
      <c r="JR117" s="38"/>
      <c r="JS117" s="38"/>
      <c r="JT117" s="38"/>
      <c r="JU117" s="38"/>
      <c r="JV117" s="38"/>
      <c r="JW117" s="38"/>
      <c r="JX117" s="38"/>
      <c r="JY117" s="38"/>
      <c r="JZ117" s="38"/>
      <c r="KA117" s="38"/>
      <c r="KB117" s="38"/>
      <c r="KC117" s="38"/>
      <c r="KD117" s="38"/>
      <c r="KE117" s="38"/>
      <c r="KF117" s="38"/>
      <c r="KG117" s="38"/>
      <c r="KH117" s="38"/>
      <c r="KI117" s="38"/>
      <c r="KJ117" s="38"/>
      <c r="KK117" s="38"/>
      <c r="KL117" s="38"/>
      <c r="KM117" s="38"/>
      <c r="KN117" s="38"/>
      <c r="KO117" s="38"/>
      <c r="KP117" s="38"/>
      <c r="KQ117" s="38"/>
      <c r="KR117" s="38"/>
      <c r="KS117" s="38"/>
      <c r="KT117" s="38"/>
      <c r="KU117" s="38"/>
      <c r="KV117" s="38"/>
      <c r="KW117" s="38"/>
      <c r="KX117" s="38"/>
      <c r="KY117" s="38"/>
      <c r="KZ117" s="38"/>
      <c r="LA117" s="38"/>
      <c r="LB117" s="38"/>
      <c r="LC117" s="38"/>
      <c r="LD117" s="38"/>
      <c r="LE117" s="38"/>
      <c r="LF117" s="38"/>
      <c r="LG117" s="38"/>
      <c r="LH117" s="38"/>
      <c r="LI117" s="38"/>
      <c r="LJ117" s="38"/>
      <c r="LK117" s="38"/>
      <c r="LL117" s="38"/>
      <c r="LM117" s="38"/>
      <c r="LN117" s="38"/>
      <c r="LO117" s="38"/>
      <c r="LP117" s="38"/>
      <c r="LQ117" s="38"/>
      <c r="LR117" s="38"/>
      <c r="LS117" s="38"/>
      <c r="LT117" s="38"/>
      <c r="LU117" s="38"/>
      <c r="LV117" s="38"/>
      <c r="LW117" s="38"/>
      <c r="LX117" s="38"/>
      <c r="LY117" s="38"/>
      <c r="LZ117" s="38"/>
      <c r="MA117" s="38"/>
      <c r="MB117" s="38"/>
      <c r="MC117" s="38"/>
      <c r="MD117" s="38"/>
      <c r="ME117" s="38"/>
      <c r="MF117" s="38"/>
      <c r="MG117" s="38"/>
      <c r="MH117" s="38"/>
      <c r="MI117" s="38"/>
      <c r="MJ117" s="38"/>
      <c r="MK117" s="38"/>
      <c r="ML117" s="38"/>
      <c r="MM117" s="38"/>
      <c r="MN117" s="38"/>
      <c r="MO117" s="38"/>
      <c r="MP117" s="38"/>
      <c r="MQ117" s="38"/>
      <c r="MR117" s="38"/>
      <c r="MS117" s="38"/>
      <c r="MT117" s="38"/>
      <c r="MU117" s="38"/>
      <c r="MV117" s="38"/>
      <c r="MW117" s="38"/>
      <c r="MX117" s="38"/>
      <c r="MY117" s="38"/>
      <c r="MZ117" s="38"/>
      <c r="NA117" s="38"/>
      <c r="NB117" s="38"/>
      <c r="NC117" s="38"/>
      <c r="ND117" s="38"/>
      <c r="NE117" s="38"/>
      <c r="NF117" s="38"/>
      <c r="NG117" s="38"/>
    </row>
    <row r="118" spans="4:371" s="16" customFormat="1" x14ac:dyDescent="0.25"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8"/>
      <c r="BI118" s="38"/>
      <c r="BJ118" s="38"/>
      <c r="BK118" s="38"/>
      <c r="BL118" s="38"/>
      <c r="BM118" s="38"/>
      <c r="BN118" s="38"/>
      <c r="BO118" s="38"/>
      <c r="BP118" s="38"/>
      <c r="BQ118" s="38"/>
      <c r="BR118" s="38"/>
      <c r="BS118" s="38"/>
      <c r="BT118" s="38"/>
      <c r="BU118" s="38"/>
      <c r="BV118" s="38"/>
      <c r="BW118" s="38"/>
      <c r="BX118" s="38"/>
      <c r="BY118" s="38"/>
      <c r="BZ118" s="38"/>
      <c r="CA118" s="38"/>
      <c r="CB118" s="38"/>
      <c r="CC118" s="38"/>
      <c r="CD118" s="38"/>
      <c r="CE118" s="38"/>
      <c r="CF118" s="38"/>
      <c r="CG118" s="38"/>
      <c r="CH118" s="38"/>
      <c r="CI118" s="38"/>
      <c r="CJ118" s="38"/>
      <c r="CK118" s="38"/>
      <c r="CL118" s="38"/>
      <c r="CM118" s="38"/>
      <c r="CN118" s="38"/>
      <c r="CO118" s="38"/>
      <c r="CP118" s="38"/>
      <c r="CQ118" s="38"/>
      <c r="CR118" s="38"/>
      <c r="CS118" s="38"/>
      <c r="CT118" s="38"/>
      <c r="CU118" s="38"/>
      <c r="CV118" s="38"/>
      <c r="CW118" s="38"/>
      <c r="CX118" s="38"/>
      <c r="CY118" s="38"/>
      <c r="CZ118" s="38"/>
      <c r="DA118" s="38"/>
      <c r="DB118" s="38"/>
      <c r="DC118" s="38"/>
      <c r="DD118" s="38"/>
      <c r="DE118" s="38"/>
      <c r="DF118" s="38"/>
      <c r="DG118" s="38"/>
      <c r="DH118" s="38"/>
      <c r="DI118" s="38"/>
      <c r="DJ118" s="38"/>
      <c r="DK118" s="38"/>
      <c r="DL118" s="38"/>
      <c r="DM118" s="38"/>
      <c r="DN118" s="38"/>
      <c r="DO118" s="38"/>
      <c r="DP118" s="38"/>
      <c r="DQ118" s="38"/>
      <c r="DR118" s="38"/>
      <c r="DS118" s="38"/>
      <c r="DT118" s="38"/>
      <c r="DU118" s="38"/>
      <c r="DV118" s="38"/>
      <c r="DW118" s="38"/>
      <c r="DX118" s="38"/>
      <c r="DY118" s="38"/>
      <c r="DZ118" s="38"/>
      <c r="EA118" s="38"/>
      <c r="EB118" s="38"/>
      <c r="EC118" s="38"/>
      <c r="ED118" s="38"/>
      <c r="EE118" s="38"/>
      <c r="EF118" s="38"/>
      <c r="EG118" s="38"/>
      <c r="EH118" s="38"/>
      <c r="EI118" s="38"/>
      <c r="EJ118" s="38"/>
      <c r="EK118" s="38"/>
      <c r="EL118" s="38"/>
      <c r="EM118" s="38"/>
      <c r="EN118" s="38"/>
      <c r="EO118" s="38"/>
      <c r="EP118" s="38"/>
      <c r="EQ118" s="38"/>
      <c r="ER118" s="38"/>
      <c r="ES118" s="38"/>
      <c r="ET118" s="38"/>
      <c r="EU118" s="38"/>
      <c r="EV118" s="38"/>
      <c r="EW118" s="38"/>
      <c r="EX118" s="38"/>
      <c r="EY118" s="38"/>
      <c r="EZ118" s="38"/>
      <c r="FA118" s="38"/>
      <c r="FB118" s="38"/>
      <c r="FC118" s="38"/>
      <c r="FD118" s="38"/>
      <c r="FE118" s="38"/>
      <c r="FF118" s="38"/>
      <c r="FG118" s="38"/>
      <c r="FH118" s="38"/>
      <c r="FI118" s="38"/>
      <c r="FJ118" s="38"/>
      <c r="FK118" s="38"/>
      <c r="FL118" s="38"/>
      <c r="FM118" s="38"/>
      <c r="FN118" s="38"/>
      <c r="FO118" s="38"/>
      <c r="FP118" s="38"/>
      <c r="FQ118" s="38"/>
      <c r="FR118" s="38"/>
      <c r="FS118" s="38"/>
      <c r="FT118" s="38"/>
      <c r="FU118" s="38"/>
      <c r="FV118" s="38"/>
      <c r="FW118" s="38"/>
      <c r="FX118" s="38"/>
      <c r="FY118" s="38"/>
      <c r="FZ118" s="38"/>
      <c r="GA118" s="38"/>
      <c r="GB118" s="38"/>
      <c r="GC118" s="38"/>
      <c r="GD118" s="38"/>
      <c r="GE118" s="38"/>
      <c r="GF118" s="38"/>
      <c r="GG118" s="38"/>
      <c r="GH118" s="38"/>
      <c r="GI118" s="38"/>
      <c r="GJ118" s="38"/>
      <c r="GK118" s="38"/>
      <c r="GL118" s="38"/>
      <c r="GM118" s="38"/>
      <c r="GN118" s="38"/>
      <c r="GO118" s="38"/>
      <c r="GP118" s="38"/>
      <c r="GQ118" s="38"/>
      <c r="GR118" s="38"/>
      <c r="GS118" s="38"/>
      <c r="GT118" s="38"/>
      <c r="GU118" s="38"/>
      <c r="GV118" s="38"/>
      <c r="GW118" s="38"/>
      <c r="GX118" s="38"/>
      <c r="GY118" s="38"/>
      <c r="GZ118" s="38"/>
      <c r="HA118" s="38"/>
      <c r="HB118" s="38"/>
      <c r="HC118" s="38"/>
      <c r="HD118" s="38"/>
      <c r="HE118" s="38"/>
      <c r="HF118" s="38"/>
      <c r="HG118" s="38"/>
      <c r="HH118" s="38"/>
      <c r="HI118" s="38"/>
      <c r="HJ118" s="38"/>
      <c r="HK118" s="38"/>
      <c r="HL118" s="38"/>
      <c r="HM118" s="38"/>
      <c r="HN118" s="38"/>
      <c r="HO118" s="38"/>
      <c r="HP118" s="38"/>
      <c r="HQ118" s="38"/>
      <c r="HR118" s="38"/>
      <c r="HS118" s="38"/>
      <c r="HT118" s="38"/>
      <c r="HU118" s="38"/>
      <c r="HV118" s="38"/>
      <c r="HW118" s="38"/>
      <c r="HX118" s="38"/>
      <c r="HY118" s="38"/>
      <c r="HZ118" s="38"/>
      <c r="IA118" s="38"/>
      <c r="IB118" s="38"/>
      <c r="IC118" s="38"/>
      <c r="ID118" s="38"/>
      <c r="IE118" s="38"/>
      <c r="IF118" s="38"/>
      <c r="IG118" s="38"/>
      <c r="IH118" s="38"/>
      <c r="II118" s="38"/>
      <c r="IJ118" s="38"/>
      <c r="IK118" s="38"/>
      <c r="IL118" s="38"/>
      <c r="IM118" s="38"/>
      <c r="IN118" s="38"/>
      <c r="IO118" s="38"/>
      <c r="IP118" s="38"/>
      <c r="IQ118" s="38"/>
      <c r="IR118" s="38"/>
      <c r="IS118" s="38"/>
      <c r="IT118" s="38"/>
      <c r="IU118" s="38"/>
      <c r="IV118" s="38"/>
      <c r="IW118" s="38"/>
      <c r="IX118" s="38"/>
      <c r="IY118" s="38"/>
      <c r="IZ118" s="38"/>
      <c r="JA118" s="38"/>
      <c r="JB118" s="38"/>
      <c r="JC118" s="38"/>
      <c r="JD118" s="38"/>
      <c r="JE118" s="38"/>
      <c r="JF118" s="38"/>
      <c r="JG118" s="38"/>
      <c r="JH118" s="38"/>
      <c r="JI118" s="38"/>
      <c r="JJ118" s="38"/>
      <c r="JK118" s="38"/>
      <c r="JL118" s="38"/>
      <c r="JM118" s="38"/>
      <c r="JN118" s="38"/>
      <c r="JO118" s="38"/>
      <c r="JP118" s="38"/>
      <c r="JQ118" s="38"/>
      <c r="JR118" s="38"/>
      <c r="JS118" s="38"/>
      <c r="JT118" s="38"/>
      <c r="JU118" s="38"/>
      <c r="JV118" s="38"/>
      <c r="JW118" s="38"/>
      <c r="JX118" s="38"/>
      <c r="JY118" s="38"/>
      <c r="JZ118" s="38"/>
      <c r="KA118" s="38"/>
      <c r="KB118" s="38"/>
      <c r="KC118" s="38"/>
      <c r="KD118" s="38"/>
      <c r="KE118" s="38"/>
      <c r="KF118" s="38"/>
      <c r="KG118" s="38"/>
      <c r="KH118" s="38"/>
      <c r="KI118" s="38"/>
      <c r="KJ118" s="38"/>
      <c r="KK118" s="38"/>
      <c r="KL118" s="38"/>
      <c r="KM118" s="38"/>
      <c r="KN118" s="38"/>
      <c r="KO118" s="38"/>
      <c r="KP118" s="38"/>
      <c r="KQ118" s="38"/>
      <c r="KR118" s="38"/>
      <c r="KS118" s="38"/>
      <c r="KT118" s="38"/>
      <c r="KU118" s="38"/>
      <c r="KV118" s="38"/>
      <c r="KW118" s="38"/>
      <c r="KX118" s="38"/>
      <c r="KY118" s="38"/>
      <c r="KZ118" s="38"/>
      <c r="LA118" s="38"/>
      <c r="LB118" s="38"/>
      <c r="LC118" s="38"/>
      <c r="LD118" s="38"/>
      <c r="LE118" s="38"/>
      <c r="LF118" s="38"/>
      <c r="LG118" s="38"/>
      <c r="LH118" s="38"/>
      <c r="LI118" s="38"/>
      <c r="LJ118" s="38"/>
      <c r="LK118" s="38"/>
      <c r="LL118" s="38"/>
      <c r="LM118" s="38"/>
      <c r="LN118" s="38"/>
      <c r="LO118" s="38"/>
      <c r="LP118" s="38"/>
      <c r="LQ118" s="38"/>
      <c r="LR118" s="38"/>
      <c r="LS118" s="38"/>
      <c r="LT118" s="38"/>
      <c r="LU118" s="38"/>
      <c r="LV118" s="38"/>
      <c r="LW118" s="38"/>
      <c r="LX118" s="38"/>
      <c r="LY118" s="38"/>
      <c r="LZ118" s="38"/>
      <c r="MA118" s="38"/>
      <c r="MB118" s="38"/>
      <c r="MC118" s="38"/>
      <c r="MD118" s="38"/>
      <c r="ME118" s="38"/>
      <c r="MF118" s="38"/>
      <c r="MG118" s="38"/>
      <c r="MH118" s="38"/>
      <c r="MI118" s="38"/>
      <c r="MJ118" s="38"/>
      <c r="MK118" s="38"/>
      <c r="ML118" s="38"/>
      <c r="MM118" s="38"/>
      <c r="MN118" s="38"/>
      <c r="MO118" s="38"/>
      <c r="MP118" s="38"/>
      <c r="MQ118" s="38"/>
      <c r="MR118" s="38"/>
      <c r="MS118" s="38"/>
      <c r="MT118" s="38"/>
      <c r="MU118" s="38"/>
      <c r="MV118" s="38"/>
      <c r="MW118" s="38"/>
      <c r="MX118" s="38"/>
      <c r="MY118" s="38"/>
      <c r="MZ118" s="38"/>
      <c r="NA118" s="38"/>
      <c r="NB118" s="38"/>
      <c r="NC118" s="38"/>
      <c r="ND118" s="38"/>
      <c r="NE118" s="38"/>
      <c r="NF118" s="38"/>
      <c r="NG118" s="38"/>
    </row>
    <row r="119" spans="4:371" s="16" customFormat="1" x14ac:dyDescent="0.25"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8"/>
      <c r="BI119" s="38"/>
      <c r="BJ119" s="38"/>
      <c r="BK119" s="38"/>
      <c r="BL119" s="38"/>
      <c r="BM119" s="38"/>
      <c r="BN119" s="38"/>
      <c r="BO119" s="38"/>
      <c r="BP119" s="38"/>
      <c r="BQ119" s="38"/>
      <c r="BR119" s="38"/>
      <c r="BS119" s="38"/>
      <c r="BT119" s="38"/>
      <c r="BU119" s="38"/>
      <c r="BV119" s="38"/>
      <c r="BW119" s="38"/>
      <c r="BX119" s="38"/>
      <c r="BY119" s="38"/>
      <c r="BZ119" s="38"/>
      <c r="CA119" s="38"/>
      <c r="CB119" s="38"/>
      <c r="CC119" s="38"/>
      <c r="CD119" s="38"/>
      <c r="CE119" s="38"/>
      <c r="CF119" s="38"/>
      <c r="CG119" s="38"/>
      <c r="CH119" s="38"/>
      <c r="CI119" s="38"/>
      <c r="CJ119" s="38"/>
      <c r="CK119" s="38"/>
      <c r="CL119" s="38"/>
      <c r="CM119" s="38"/>
      <c r="CN119" s="38"/>
      <c r="CO119" s="38"/>
      <c r="CP119" s="38"/>
      <c r="CQ119" s="38"/>
      <c r="CR119" s="38"/>
      <c r="CS119" s="38"/>
      <c r="CT119" s="38"/>
      <c r="CU119" s="38"/>
      <c r="CV119" s="38"/>
      <c r="CW119" s="38"/>
      <c r="CX119" s="38"/>
      <c r="CY119" s="38"/>
      <c r="CZ119" s="38"/>
      <c r="DA119" s="38"/>
      <c r="DB119" s="38"/>
      <c r="DC119" s="38"/>
      <c r="DD119" s="38"/>
      <c r="DE119" s="38"/>
      <c r="DF119" s="38"/>
      <c r="DG119" s="38"/>
      <c r="DH119" s="38"/>
      <c r="DI119" s="38"/>
      <c r="DJ119" s="38"/>
      <c r="DK119" s="38"/>
      <c r="DL119" s="38"/>
      <c r="DM119" s="38"/>
      <c r="DN119" s="38"/>
      <c r="DO119" s="38"/>
      <c r="DP119" s="38"/>
      <c r="DQ119" s="38"/>
      <c r="DR119" s="38"/>
      <c r="DS119" s="38"/>
      <c r="DT119" s="38"/>
      <c r="DU119" s="38"/>
      <c r="DV119" s="38"/>
      <c r="DW119" s="38"/>
      <c r="DX119" s="38"/>
      <c r="DY119" s="38"/>
      <c r="DZ119" s="38"/>
      <c r="EA119" s="38"/>
      <c r="EB119" s="38"/>
      <c r="EC119" s="38"/>
      <c r="ED119" s="38"/>
      <c r="EE119" s="38"/>
      <c r="EF119" s="38"/>
      <c r="EG119" s="38"/>
      <c r="EH119" s="38"/>
      <c r="EI119" s="38"/>
      <c r="EJ119" s="38"/>
      <c r="EK119" s="38"/>
      <c r="EL119" s="38"/>
      <c r="EM119" s="38"/>
      <c r="EN119" s="38"/>
      <c r="EO119" s="38"/>
      <c r="EP119" s="38"/>
      <c r="EQ119" s="38"/>
      <c r="ER119" s="38"/>
      <c r="ES119" s="38"/>
      <c r="ET119" s="38"/>
      <c r="EU119" s="38"/>
      <c r="EV119" s="38"/>
      <c r="EW119" s="38"/>
      <c r="EX119" s="38"/>
      <c r="EY119" s="38"/>
      <c r="EZ119" s="38"/>
      <c r="FA119" s="38"/>
      <c r="FB119" s="38"/>
      <c r="FC119" s="38"/>
      <c r="FD119" s="38"/>
      <c r="FE119" s="38"/>
      <c r="FF119" s="38"/>
      <c r="FG119" s="38"/>
      <c r="FH119" s="38"/>
      <c r="FI119" s="38"/>
      <c r="FJ119" s="38"/>
      <c r="FK119" s="38"/>
      <c r="FL119" s="38"/>
      <c r="FM119" s="38"/>
      <c r="FN119" s="38"/>
      <c r="FO119" s="38"/>
      <c r="FP119" s="38"/>
      <c r="FQ119" s="38"/>
      <c r="FR119" s="38"/>
      <c r="FS119" s="38"/>
      <c r="FT119" s="38"/>
      <c r="FU119" s="38"/>
      <c r="FV119" s="38"/>
      <c r="FW119" s="38"/>
      <c r="FX119" s="38"/>
      <c r="FY119" s="38"/>
      <c r="FZ119" s="38"/>
      <c r="GA119" s="38"/>
      <c r="GB119" s="38"/>
      <c r="GC119" s="38"/>
      <c r="GD119" s="38"/>
      <c r="GE119" s="38"/>
      <c r="GF119" s="38"/>
      <c r="GG119" s="38"/>
      <c r="GH119" s="38"/>
      <c r="GI119" s="38"/>
      <c r="GJ119" s="38"/>
      <c r="GK119" s="38"/>
      <c r="GL119" s="38"/>
      <c r="GM119" s="38"/>
      <c r="GN119" s="38"/>
      <c r="GO119" s="38"/>
      <c r="GP119" s="38"/>
      <c r="GQ119" s="38"/>
      <c r="GR119" s="38"/>
      <c r="GS119" s="38"/>
      <c r="GT119" s="38"/>
      <c r="GU119" s="38"/>
      <c r="GV119" s="38"/>
      <c r="GW119" s="38"/>
      <c r="GX119" s="38"/>
      <c r="GY119" s="38"/>
      <c r="GZ119" s="38"/>
      <c r="HA119" s="38"/>
      <c r="HB119" s="38"/>
      <c r="HC119" s="38"/>
      <c r="HD119" s="38"/>
      <c r="HE119" s="38"/>
      <c r="HF119" s="38"/>
      <c r="HG119" s="38"/>
      <c r="HH119" s="38"/>
      <c r="HI119" s="38"/>
      <c r="HJ119" s="38"/>
      <c r="HK119" s="38"/>
      <c r="HL119" s="38"/>
      <c r="HM119" s="38"/>
      <c r="HN119" s="38"/>
      <c r="HO119" s="38"/>
      <c r="HP119" s="38"/>
      <c r="HQ119" s="38"/>
      <c r="HR119" s="38"/>
      <c r="HS119" s="38"/>
      <c r="HT119" s="38"/>
      <c r="HU119" s="38"/>
      <c r="HV119" s="38"/>
      <c r="HW119" s="38"/>
      <c r="HX119" s="38"/>
      <c r="HY119" s="38"/>
      <c r="HZ119" s="38"/>
      <c r="IA119" s="38"/>
      <c r="IB119" s="38"/>
      <c r="IC119" s="38"/>
      <c r="ID119" s="38"/>
      <c r="IE119" s="38"/>
      <c r="IF119" s="38"/>
      <c r="IG119" s="38"/>
      <c r="IH119" s="38"/>
      <c r="II119" s="38"/>
      <c r="IJ119" s="38"/>
      <c r="IK119" s="38"/>
      <c r="IL119" s="38"/>
      <c r="IM119" s="38"/>
      <c r="IN119" s="38"/>
      <c r="IO119" s="38"/>
      <c r="IP119" s="38"/>
      <c r="IQ119" s="38"/>
      <c r="IR119" s="38"/>
      <c r="IS119" s="38"/>
      <c r="IT119" s="38"/>
      <c r="IU119" s="38"/>
      <c r="IV119" s="38"/>
      <c r="IW119" s="38"/>
      <c r="IX119" s="38"/>
      <c r="IY119" s="38"/>
      <c r="IZ119" s="38"/>
      <c r="JA119" s="38"/>
      <c r="JB119" s="38"/>
      <c r="JC119" s="38"/>
      <c r="JD119" s="38"/>
      <c r="JE119" s="38"/>
      <c r="JF119" s="38"/>
      <c r="JG119" s="38"/>
      <c r="JH119" s="38"/>
      <c r="JI119" s="38"/>
      <c r="JJ119" s="38"/>
      <c r="JK119" s="38"/>
      <c r="JL119" s="38"/>
      <c r="JM119" s="38"/>
      <c r="JN119" s="38"/>
      <c r="JO119" s="38"/>
      <c r="JP119" s="38"/>
      <c r="JQ119" s="38"/>
      <c r="JR119" s="38"/>
      <c r="JS119" s="38"/>
      <c r="JT119" s="38"/>
      <c r="JU119" s="38"/>
      <c r="JV119" s="38"/>
      <c r="JW119" s="38"/>
      <c r="JX119" s="38"/>
      <c r="JY119" s="38"/>
      <c r="JZ119" s="38"/>
      <c r="KA119" s="38"/>
      <c r="KB119" s="38"/>
      <c r="KC119" s="38"/>
      <c r="KD119" s="38"/>
      <c r="KE119" s="38"/>
      <c r="KF119" s="38"/>
      <c r="KG119" s="38"/>
      <c r="KH119" s="38"/>
      <c r="KI119" s="38"/>
      <c r="KJ119" s="38"/>
      <c r="KK119" s="38"/>
      <c r="KL119" s="38"/>
      <c r="KM119" s="38"/>
      <c r="KN119" s="38"/>
      <c r="KO119" s="38"/>
      <c r="KP119" s="38"/>
      <c r="KQ119" s="38"/>
      <c r="KR119" s="38"/>
      <c r="KS119" s="38"/>
      <c r="KT119" s="38"/>
      <c r="KU119" s="38"/>
      <c r="KV119" s="38"/>
      <c r="KW119" s="38"/>
      <c r="KX119" s="38"/>
      <c r="KY119" s="38"/>
      <c r="KZ119" s="38"/>
      <c r="LA119" s="38"/>
      <c r="LB119" s="38"/>
      <c r="LC119" s="38"/>
      <c r="LD119" s="38"/>
      <c r="LE119" s="38"/>
      <c r="LF119" s="38"/>
      <c r="LG119" s="38"/>
      <c r="LH119" s="38"/>
      <c r="LI119" s="38"/>
      <c r="LJ119" s="38"/>
      <c r="LK119" s="38"/>
      <c r="LL119" s="38"/>
      <c r="LM119" s="38"/>
      <c r="LN119" s="38"/>
      <c r="LO119" s="38"/>
      <c r="LP119" s="38"/>
      <c r="LQ119" s="38"/>
      <c r="LR119" s="38"/>
      <c r="LS119" s="38"/>
      <c r="LT119" s="38"/>
      <c r="LU119" s="38"/>
      <c r="LV119" s="38"/>
      <c r="LW119" s="38"/>
      <c r="LX119" s="38"/>
      <c r="LY119" s="38"/>
      <c r="LZ119" s="38"/>
      <c r="MA119" s="38"/>
      <c r="MB119" s="38"/>
      <c r="MC119" s="38"/>
      <c r="MD119" s="38"/>
      <c r="ME119" s="38"/>
      <c r="MF119" s="38"/>
      <c r="MG119" s="38"/>
      <c r="MH119" s="38"/>
      <c r="MI119" s="38"/>
      <c r="MJ119" s="38"/>
      <c r="MK119" s="38"/>
      <c r="ML119" s="38"/>
      <c r="MM119" s="38"/>
      <c r="MN119" s="38"/>
      <c r="MO119" s="38"/>
      <c r="MP119" s="38"/>
      <c r="MQ119" s="38"/>
      <c r="MR119" s="38"/>
      <c r="MS119" s="38"/>
      <c r="MT119" s="38"/>
      <c r="MU119" s="38"/>
      <c r="MV119" s="38"/>
      <c r="MW119" s="38"/>
      <c r="MX119" s="38"/>
      <c r="MY119" s="38"/>
      <c r="MZ119" s="38"/>
      <c r="NA119" s="38"/>
      <c r="NB119" s="38"/>
      <c r="NC119" s="38"/>
      <c r="ND119" s="38"/>
      <c r="NE119" s="38"/>
      <c r="NF119" s="38"/>
      <c r="NG119" s="38"/>
    </row>
    <row r="120" spans="4:371" s="16" customFormat="1" x14ac:dyDescent="0.25"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8"/>
      <c r="BI120" s="38"/>
      <c r="BJ120" s="38"/>
      <c r="BK120" s="38"/>
      <c r="BL120" s="38"/>
      <c r="BM120" s="38"/>
      <c r="BN120" s="38"/>
      <c r="BO120" s="38"/>
      <c r="BP120" s="38"/>
      <c r="BQ120" s="38"/>
      <c r="BR120" s="38"/>
      <c r="BS120" s="38"/>
      <c r="BT120" s="38"/>
      <c r="BU120" s="38"/>
      <c r="BV120" s="38"/>
      <c r="BW120" s="38"/>
      <c r="BX120" s="38"/>
      <c r="BY120" s="38"/>
      <c r="BZ120" s="38"/>
      <c r="CA120" s="38"/>
      <c r="CB120" s="38"/>
      <c r="CC120" s="38"/>
      <c r="CD120" s="38"/>
      <c r="CE120" s="38"/>
      <c r="CF120" s="38"/>
      <c r="CG120" s="38"/>
      <c r="CH120" s="38"/>
      <c r="CI120" s="38"/>
      <c r="CJ120" s="38"/>
      <c r="CK120" s="38"/>
      <c r="CL120" s="38"/>
      <c r="CM120" s="38"/>
      <c r="CN120" s="38"/>
      <c r="CO120" s="38"/>
      <c r="CP120" s="38"/>
      <c r="CQ120" s="38"/>
      <c r="CR120" s="38"/>
      <c r="CS120" s="38"/>
      <c r="CT120" s="38"/>
      <c r="CU120" s="38"/>
      <c r="CV120" s="38"/>
      <c r="CW120" s="38"/>
      <c r="CX120" s="38"/>
      <c r="CY120" s="38"/>
      <c r="CZ120" s="38"/>
      <c r="DA120" s="38"/>
      <c r="DB120" s="38"/>
      <c r="DC120" s="38"/>
      <c r="DD120" s="38"/>
      <c r="DE120" s="38"/>
      <c r="DF120" s="38"/>
      <c r="DG120" s="38"/>
      <c r="DH120" s="38"/>
      <c r="DI120" s="38"/>
      <c r="DJ120" s="38"/>
      <c r="DK120" s="38"/>
      <c r="DL120" s="38"/>
      <c r="DM120" s="38"/>
      <c r="DN120" s="38"/>
      <c r="DO120" s="38"/>
      <c r="DP120" s="38"/>
      <c r="DQ120" s="38"/>
      <c r="DR120" s="38"/>
      <c r="DS120" s="38"/>
      <c r="DT120" s="38"/>
      <c r="DU120" s="38"/>
      <c r="DV120" s="38"/>
      <c r="DW120" s="38"/>
      <c r="DX120" s="38"/>
      <c r="DY120" s="38"/>
      <c r="DZ120" s="38"/>
      <c r="EA120" s="38"/>
      <c r="EB120" s="38"/>
      <c r="EC120" s="38"/>
      <c r="ED120" s="38"/>
      <c r="EE120" s="38"/>
      <c r="EF120" s="38"/>
      <c r="EG120" s="38"/>
      <c r="EH120" s="38"/>
      <c r="EI120" s="38"/>
      <c r="EJ120" s="38"/>
      <c r="EK120" s="38"/>
      <c r="EL120" s="38"/>
      <c r="EM120" s="38"/>
      <c r="EN120" s="38"/>
      <c r="EO120" s="38"/>
      <c r="EP120" s="38"/>
      <c r="EQ120" s="38"/>
      <c r="ER120" s="38"/>
      <c r="ES120" s="38"/>
      <c r="ET120" s="38"/>
      <c r="EU120" s="38"/>
      <c r="EV120" s="38"/>
      <c r="EW120" s="38"/>
      <c r="EX120" s="38"/>
      <c r="EY120" s="38"/>
      <c r="EZ120" s="38"/>
      <c r="FA120" s="38"/>
      <c r="FB120" s="38"/>
      <c r="FC120" s="38"/>
      <c r="FD120" s="38"/>
      <c r="FE120" s="38"/>
      <c r="FF120" s="38"/>
      <c r="FG120" s="38"/>
      <c r="FH120" s="38"/>
      <c r="FI120" s="38"/>
      <c r="FJ120" s="38"/>
      <c r="FK120" s="38"/>
      <c r="FL120" s="38"/>
      <c r="FM120" s="38"/>
      <c r="FN120" s="38"/>
      <c r="FO120" s="38"/>
      <c r="FP120" s="38"/>
      <c r="FQ120" s="38"/>
      <c r="FR120" s="38"/>
      <c r="FS120" s="38"/>
      <c r="FT120" s="38"/>
      <c r="FU120" s="38"/>
      <c r="FV120" s="38"/>
      <c r="FW120" s="38"/>
      <c r="FX120" s="38"/>
      <c r="FY120" s="38"/>
      <c r="FZ120" s="38"/>
      <c r="GA120" s="38"/>
      <c r="GB120" s="38"/>
      <c r="GC120" s="38"/>
      <c r="GD120" s="38"/>
      <c r="GE120" s="38"/>
      <c r="GF120" s="38"/>
      <c r="GG120" s="38"/>
      <c r="GH120" s="38"/>
      <c r="GI120" s="38"/>
      <c r="GJ120" s="38"/>
      <c r="GK120" s="38"/>
      <c r="GL120" s="38"/>
      <c r="GM120" s="38"/>
      <c r="GN120" s="38"/>
      <c r="GO120" s="38"/>
      <c r="GP120" s="38"/>
      <c r="GQ120" s="38"/>
      <c r="GR120" s="38"/>
      <c r="GS120" s="38"/>
      <c r="GT120" s="38"/>
      <c r="GU120" s="38"/>
      <c r="GV120" s="38"/>
      <c r="GW120" s="38"/>
      <c r="GX120" s="38"/>
      <c r="GY120" s="38"/>
      <c r="GZ120" s="38"/>
      <c r="HA120" s="38"/>
      <c r="HB120" s="38"/>
      <c r="HC120" s="38"/>
      <c r="HD120" s="38"/>
      <c r="HE120" s="38"/>
      <c r="HF120" s="38"/>
      <c r="HG120" s="38"/>
      <c r="HH120" s="38"/>
      <c r="HI120" s="38"/>
      <c r="HJ120" s="38"/>
      <c r="HK120" s="38"/>
      <c r="HL120" s="38"/>
      <c r="HM120" s="38"/>
      <c r="HN120" s="38"/>
      <c r="HO120" s="38"/>
      <c r="HP120" s="38"/>
      <c r="HQ120" s="38"/>
      <c r="HR120" s="38"/>
      <c r="HS120" s="38"/>
      <c r="HT120" s="38"/>
      <c r="HU120" s="38"/>
      <c r="HV120" s="38"/>
      <c r="HW120" s="38"/>
      <c r="HX120" s="38"/>
      <c r="HY120" s="38"/>
      <c r="HZ120" s="38"/>
      <c r="IA120" s="38"/>
      <c r="IB120" s="38"/>
      <c r="IC120" s="38"/>
      <c r="ID120" s="38"/>
      <c r="IE120" s="38"/>
      <c r="IF120" s="38"/>
      <c r="IG120" s="38"/>
      <c r="IH120" s="38"/>
      <c r="II120" s="38"/>
      <c r="IJ120" s="38"/>
      <c r="IK120" s="38"/>
      <c r="IL120" s="38"/>
      <c r="IM120" s="38"/>
      <c r="IN120" s="38"/>
      <c r="IO120" s="38"/>
      <c r="IP120" s="38"/>
      <c r="IQ120" s="38"/>
      <c r="IR120" s="38"/>
      <c r="IS120" s="38"/>
      <c r="IT120" s="38"/>
      <c r="IU120" s="38"/>
      <c r="IV120" s="38"/>
      <c r="IW120" s="38"/>
      <c r="IX120" s="38"/>
      <c r="IY120" s="38"/>
      <c r="IZ120" s="38"/>
      <c r="JA120" s="38"/>
      <c r="JB120" s="38"/>
      <c r="JC120" s="38"/>
      <c r="JD120" s="38"/>
      <c r="JE120" s="38"/>
      <c r="JF120" s="38"/>
      <c r="JG120" s="38"/>
      <c r="JH120" s="38"/>
      <c r="JI120" s="38"/>
      <c r="JJ120" s="38"/>
      <c r="JK120" s="38"/>
      <c r="JL120" s="38"/>
      <c r="JM120" s="38"/>
      <c r="JN120" s="38"/>
      <c r="JO120" s="38"/>
      <c r="JP120" s="38"/>
      <c r="JQ120" s="38"/>
      <c r="JR120" s="38"/>
      <c r="JS120" s="38"/>
      <c r="JT120" s="38"/>
      <c r="JU120" s="38"/>
      <c r="JV120" s="38"/>
      <c r="JW120" s="38"/>
      <c r="JX120" s="38"/>
      <c r="JY120" s="38"/>
      <c r="JZ120" s="38"/>
      <c r="KA120" s="38"/>
      <c r="KB120" s="38"/>
      <c r="KC120" s="38"/>
      <c r="KD120" s="38"/>
      <c r="KE120" s="38"/>
      <c r="KF120" s="38"/>
      <c r="KG120" s="38"/>
      <c r="KH120" s="38"/>
      <c r="KI120" s="38"/>
      <c r="KJ120" s="38"/>
      <c r="KK120" s="38"/>
      <c r="KL120" s="38"/>
      <c r="KM120" s="38"/>
      <c r="KN120" s="38"/>
      <c r="KO120" s="38"/>
      <c r="KP120" s="38"/>
      <c r="KQ120" s="38"/>
      <c r="KR120" s="38"/>
      <c r="KS120" s="38"/>
      <c r="KT120" s="38"/>
      <c r="KU120" s="38"/>
      <c r="KV120" s="38"/>
      <c r="KW120" s="38"/>
      <c r="KX120" s="38"/>
      <c r="KY120" s="38"/>
      <c r="KZ120" s="38"/>
      <c r="LA120" s="38"/>
      <c r="LB120" s="38"/>
      <c r="LC120" s="38"/>
      <c r="LD120" s="38"/>
      <c r="LE120" s="38"/>
      <c r="LF120" s="38"/>
      <c r="LG120" s="38"/>
      <c r="LH120" s="38"/>
      <c r="LI120" s="38"/>
      <c r="LJ120" s="38"/>
      <c r="LK120" s="38"/>
      <c r="LL120" s="38"/>
      <c r="LM120" s="38"/>
      <c r="LN120" s="38"/>
      <c r="LO120" s="38"/>
      <c r="LP120" s="38"/>
      <c r="LQ120" s="38"/>
      <c r="LR120" s="38"/>
      <c r="LS120" s="38"/>
      <c r="LT120" s="38"/>
      <c r="LU120" s="38"/>
      <c r="LV120" s="38"/>
      <c r="LW120" s="38"/>
      <c r="LX120" s="38"/>
      <c r="LY120" s="38"/>
      <c r="LZ120" s="38"/>
      <c r="MA120" s="38"/>
      <c r="MB120" s="38"/>
      <c r="MC120" s="38"/>
      <c r="MD120" s="38"/>
      <c r="ME120" s="38"/>
      <c r="MF120" s="38"/>
      <c r="MG120" s="38"/>
      <c r="MH120" s="38"/>
      <c r="MI120" s="38"/>
      <c r="MJ120" s="38"/>
      <c r="MK120" s="38"/>
      <c r="ML120" s="38"/>
      <c r="MM120" s="38"/>
      <c r="MN120" s="38"/>
      <c r="MO120" s="38"/>
      <c r="MP120" s="38"/>
      <c r="MQ120" s="38"/>
      <c r="MR120" s="38"/>
      <c r="MS120" s="38"/>
      <c r="MT120" s="38"/>
      <c r="MU120" s="38"/>
      <c r="MV120" s="38"/>
      <c r="MW120" s="38"/>
      <c r="MX120" s="38"/>
      <c r="MY120" s="38"/>
      <c r="MZ120" s="38"/>
      <c r="NA120" s="38"/>
      <c r="NB120" s="38"/>
      <c r="NC120" s="38"/>
      <c r="ND120" s="38"/>
      <c r="NE120" s="38"/>
      <c r="NF120" s="38"/>
      <c r="NG120" s="38"/>
    </row>
    <row r="121" spans="4:371" s="16" customFormat="1" x14ac:dyDescent="0.25"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8"/>
      <c r="BI121" s="38"/>
      <c r="BJ121" s="38"/>
      <c r="BK121" s="38"/>
      <c r="BL121" s="38"/>
      <c r="BM121" s="38"/>
      <c r="BN121" s="38"/>
      <c r="BO121" s="38"/>
      <c r="BP121" s="38"/>
      <c r="BQ121" s="38"/>
      <c r="BR121" s="38"/>
      <c r="BS121" s="38"/>
      <c r="BT121" s="38"/>
      <c r="BU121" s="38"/>
      <c r="BV121" s="38"/>
      <c r="BW121" s="38"/>
      <c r="BX121" s="38"/>
      <c r="BY121" s="38"/>
      <c r="BZ121" s="38"/>
      <c r="CA121" s="38"/>
      <c r="CB121" s="38"/>
      <c r="CC121" s="38"/>
      <c r="CD121" s="38"/>
      <c r="CE121" s="38"/>
      <c r="CF121" s="38"/>
      <c r="CG121" s="38"/>
      <c r="CH121" s="38"/>
      <c r="CI121" s="38"/>
      <c r="CJ121" s="38"/>
      <c r="CK121" s="38"/>
      <c r="CL121" s="38"/>
      <c r="CM121" s="38"/>
      <c r="CN121" s="38"/>
      <c r="CO121" s="38"/>
      <c r="CP121" s="38"/>
      <c r="CQ121" s="38"/>
      <c r="CR121" s="38"/>
      <c r="CS121" s="38"/>
      <c r="CT121" s="38"/>
      <c r="CU121" s="38"/>
      <c r="CV121" s="38"/>
      <c r="CW121" s="38"/>
      <c r="CX121" s="38"/>
      <c r="CY121" s="38"/>
      <c r="CZ121" s="38"/>
      <c r="DA121" s="38"/>
      <c r="DB121" s="38"/>
      <c r="DC121" s="38"/>
      <c r="DD121" s="38"/>
      <c r="DE121" s="38"/>
      <c r="DF121" s="38"/>
      <c r="DG121" s="38"/>
      <c r="DH121" s="38"/>
      <c r="DI121" s="38"/>
      <c r="DJ121" s="38"/>
      <c r="DK121" s="38"/>
      <c r="DL121" s="38"/>
      <c r="DM121" s="38"/>
      <c r="DN121" s="38"/>
      <c r="DO121" s="38"/>
      <c r="DP121" s="38"/>
      <c r="DQ121" s="38"/>
      <c r="DR121" s="38"/>
      <c r="DS121" s="38"/>
      <c r="DT121" s="38"/>
      <c r="DU121" s="38"/>
      <c r="DV121" s="38"/>
      <c r="DW121" s="38"/>
      <c r="DX121" s="38"/>
      <c r="DY121" s="38"/>
      <c r="DZ121" s="38"/>
      <c r="EA121" s="38"/>
      <c r="EB121" s="38"/>
      <c r="EC121" s="38"/>
      <c r="ED121" s="38"/>
      <c r="EE121" s="38"/>
      <c r="EF121" s="38"/>
      <c r="EG121" s="38"/>
      <c r="EH121" s="38"/>
      <c r="EI121" s="38"/>
      <c r="EJ121" s="38"/>
      <c r="EK121" s="38"/>
      <c r="EL121" s="38"/>
      <c r="EM121" s="38"/>
      <c r="EN121" s="38"/>
      <c r="EO121" s="38"/>
      <c r="EP121" s="38"/>
      <c r="EQ121" s="38"/>
      <c r="ER121" s="38"/>
      <c r="ES121" s="38"/>
      <c r="ET121" s="38"/>
      <c r="EU121" s="38"/>
      <c r="EV121" s="38"/>
      <c r="EW121" s="38"/>
      <c r="EX121" s="38"/>
      <c r="EY121" s="38"/>
      <c r="EZ121" s="38"/>
      <c r="FA121" s="38"/>
      <c r="FB121" s="38"/>
      <c r="FC121" s="38"/>
      <c r="FD121" s="38"/>
      <c r="FE121" s="38"/>
      <c r="FF121" s="38"/>
      <c r="FG121" s="38"/>
      <c r="FH121" s="38"/>
      <c r="FI121" s="38"/>
      <c r="FJ121" s="38"/>
      <c r="FK121" s="38"/>
      <c r="FL121" s="38"/>
      <c r="FM121" s="38"/>
      <c r="FN121" s="38"/>
      <c r="FO121" s="38"/>
      <c r="FP121" s="38"/>
      <c r="FQ121" s="38"/>
      <c r="FR121" s="38"/>
      <c r="FS121" s="38"/>
      <c r="FT121" s="38"/>
      <c r="FU121" s="38"/>
      <c r="FV121" s="38"/>
      <c r="FW121" s="38"/>
      <c r="FX121" s="38"/>
      <c r="FY121" s="38"/>
      <c r="FZ121" s="38"/>
      <c r="GA121" s="38"/>
      <c r="GB121" s="38"/>
      <c r="GC121" s="38"/>
      <c r="GD121" s="38"/>
      <c r="GE121" s="38"/>
      <c r="GF121" s="38"/>
      <c r="GG121" s="38"/>
      <c r="GH121" s="38"/>
      <c r="GI121" s="38"/>
      <c r="GJ121" s="38"/>
      <c r="GK121" s="38"/>
      <c r="GL121" s="38"/>
      <c r="GM121" s="38"/>
      <c r="GN121" s="38"/>
      <c r="GO121" s="38"/>
      <c r="GP121" s="38"/>
      <c r="GQ121" s="38"/>
      <c r="GR121" s="38"/>
      <c r="GS121" s="38"/>
      <c r="GT121" s="38"/>
      <c r="GU121" s="38"/>
      <c r="GV121" s="38"/>
      <c r="GW121" s="38"/>
      <c r="GX121" s="38"/>
      <c r="GY121" s="38"/>
      <c r="GZ121" s="38"/>
      <c r="HA121" s="38"/>
      <c r="HB121" s="38"/>
      <c r="HC121" s="38"/>
      <c r="HD121" s="38"/>
      <c r="HE121" s="38"/>
      <c r="HF121" s="38"/>
      <c r="HG121" s="38"/>
      <c r="HH121" s="38"/>
      <c r="HI121" s="38"/>
      <c r="HJ121" s="38"/>
      <c r="HK121" s="38"/>
      <c r="HL121" s="38"/>
      <c r="HM121" s="38"/>
      <c r="HN121" s="38"/>
      <c r="HO121" s="38"/>
      <c r="HP121" s="38"/>
      <c r="HQ121" s="38"/>
      <c r="HR121" s="38"/>
      <c r="HS121" s="38"/>
      <c r="HT121" s="38"/>
      <c r="HU121" s="38"/>
      <c r="HV121" s="38"/>
      <c r="HW121" s="38"/>
      <c r="HX121" s="38"/>
      <c r="HY121" s="38"/>
      <c r="HZ121" s="38"/>
      <c r="IA121" s="38"/>
      <c r="IB121" s="38"/>
      <c r="IC121" s="38"/>
      <c r="ID121" s="38"/>
      <c r="IE121" s="38"/>
      <c r="IF121" s="38"/>
      <c r="IG121" s="38"/>
      <c r="IH121" s="38"/>
      <c r="II121" s="38"/>
      <c r="IJ121" s="38"/>
      <c r="IK121" s="38"/>
      <c r="IL121" s="38"/>
      <c r="IM121" s="38"/>
      <c r="IN121" s="38"/>
      <c r="IO121" s="38"/>
      <c r="IP121" s="38"/>
      <c r="IQ121" s="38"/>
      <c r="IR121" s="38"/>
      <c r="IS121" s="38"/>
      <c r="IT121" s="38"/>
      <c r="IU121" s="38"/>
      <c r="IV121" s="38"/>
      <c r="IW121" s="38"/>
      <c r="IX121" s="38"/>
      <c r="IY121" s="38"/>
      <c r="IZ121" s="38"/>
      <c r="JA121" s="38"/>
      <c r="JB121" s="38"/>
      <c r="JC121" s="38"/>
      <c r="JD121" s="38"/>
      <c r="JE121" s="38"/>
      <c r="JF121" s="38"/>
      <c r="JG121" s="38"/>
      <c r="JH121" s="38"/>
      <c r="JI121" s="38"/>
      <c r="JJ121" s="38"/>
      <c r="JK121" s="38"/>
      <c r="JL121" s="38"/>
      <c r="JM121" s="38"/>
      <c r="JN121" s="38"/>
      <c r="JO121" s="38"/>
      <c r="JP121" s="38"/>
      <c r="JQ121" s="38"/>
      <c r="JR121" s="38"/>
      <c r="JS121" s="38"/>
      <c r="JT121" s="38"/>
      <c r="JU121" s="38"/>
      <c r="JV121" s="38"/>
      <c r="JW121" s="38"/>
      <c r="JX121" s="38"/>
      <c r="JY121" s="38"/>
      <c r="JZ121" s="38"/>
      <c r="KA121" s="38"/>
      <c r="KB121" s="38"/>
      <c r="KC121" s="38"/>
      <c r="KD121" s="38"/>
      <c r="KE121" s="38"/>
      <c r="KF121" s="38"/>
      <c r="KG121" s="38"/>
      <c r="KH121" s="38"/>
      <c r="KI121" s="38"/>
      <c r="KJ121" s="38"/>
      <c r="KK121" s="38"/>
      <c r="KL121" s="38"/>
      <c r="KM121" s="38"/>
      <c r="KN121" s="38"/>
      <c r="KO121" s="38"/>
      <c r="KP121" s="38"/>
      <c r="KQ121" s="38"/>
      <c r="KR121" s="38"/>
      <c r="KS121" s="38"/>
      <c r="KT121" s="38"/>
      <c r="KU121" s="38"/>
      <c r="KV121" s="38"/>
      <c r="KW121" s="38"/>
      <c r="KX121" s="38"/>
      <c r="KY121" s="38"/>
      <c r="KZ121" s="38"/>
      <c r="LA121" s="38"/>
      <c r="LB121" s="38"/>
      <c r="LC121" s="38"/>
      <c r="LD121" s="38"/>
      <c r="LE121" s="38"/>
      <c r="LF121" s="38"/>
      <c r="LG121" s="38"/>
      <c r="LH121" s="38"/>
      <c r="LI121" s="38"/>
      <c r="LJ121" s="38"/>
      <c r="LK121" s="38"/>
      <c r="LL121" s="38"/>
      <c r="LM121" s="38"/>
      <c r="LN121" s="38"/>
      <c r="LO121" s="38"/>
      <c r="LP121" s="38"/>
      <c r="LQ121" s="38"/>
      <c r="LR121" s="38"/>
      <c r="LS121" s="38"/>
      <c r="LT121" s="38"/>
      <c r="LU121" s="38"/>
      <c r="LV121" s="38"/>
      <c r="LW121" s="38"/>
      <c r="LX121" s="38"/>
      <c r="LY121" s="38"/>
      <c r="LZ121" s="38"/>
      <c r="MA121" s="38"/>
      <c r="MB121" s="38"/>
      <c r="MC121" s="38"/>
      <c r="MD121" s="38"/>
      <c r="ME121" s="38"/>
      <c r="MF121" s="38"/>
      <c r="MG121" s="38"/>
      <c r="MH121" s="38"/>
      <c r="MI121" s="38"/>
      <c r="MJ121" s="38"/>
      <c r="MK121" s="38"/>
      <c r="ML121" s="38"/>
      <c r="MM121" s="38"/>
      <c r="MN121" s="38"/>
      <c r="MO121" s="38"/>
      <c r="MP121" s="38"/>
      <c r="MQ121" s="38"/>
      <c r="MR121" s="38"/>
      <c r="MS121" s="38"/>
      <c r="MT121" s="38"/>
      <c r="MU121" s="38"/>
      <c r="MV121" s="38"/>
      <c r="MW121" s="38"/>
      <c r="MX121" s="38"/>
      <c r="MY121" s="38"/>
      <c r="MZ121" s="38"/>
      <c r="NA121" s="38"/>
      <c r="NB121" s="38"/>
      <c r="NC121" s="38"/>
      <c r="ND121" s="38"/>
      <c r="NE121" s="38"/>
      <c r="NF121" s="38"/>
      <c r="NG121" s="38"/>
    </row>
    <row r="122" spans="4:371" s="16" customFormat="1" x14ac:dyDescent="0.25"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8"/>
      <c r="BI122" s="38"/>
      <c r="BJ122" s="38"/>
      <c r="BK122" s="38"/>
      <c r="BL122" s="38"/>
      <c r="BM122" s="38"/>
      <c r="BN122" s="38"/>
      <c r="BO122" s="38"/>
      <c r="BP122" s="38"/>
      <c r="BQ122" s="38"/>
      <c r="BR122" s="38"/>
      <c r="BS122" s="38"/>
      <c r="BT122" s="38"/>
      <c r="BU122" s="38"/>
      <c r="BV122" s="38"/>
      <c r="BW122" s="38"/>
      <c r="BX122" s="38"/>
      <c r="BY122" s="38"/>
      <c r="BZ122" s="38"/>
      <c r="CA122" s="38"/>
      <c r="CB122" s="38"/>
      <c r="CC122" s="38"/>
      <c r="CD122" s="38"/>
      <c r="CE122" s="38"/>
      <c r="CF122" s="38"/>
      <c r="CG122" s="38"/>
      <c r="CH122" s="38"/>
      <c r="CI122" s="38"/>
      <c r="CJ122" s="38"/>
      <c r="CK122" s="38"/>
      <c r="CL122" s="38"/>
      <c r="CM122" s="38"/>
      <c r="CN122" s="38"/>
      <c r="CO122" s="38"/>
      <c r="CP122" s="38"/>
      <c r="CQ122" s="38"/>
      <c r="CR122" s="38"/>
      <c r="CS122" s="38"/>
      <c r="CT122" s="38"/>
      <c r="CU122" s="38"/>
      <c r="CV122" s="38"/>
      <c r="CW122" s="38"/>
      <c r="CX122" s="38"/>
      <c r="CY122" s="38"/>
      <c r="CZ122" s="38"/>
      <c r="DA122" s="38"/>
      <c r="DB122" s="38"/>
      <c r="DC122" s="38"/>
      <c r="DD122" s="38"/>
      <c r="DE122" s="38"/>
      <c r="DF122" s="38"/>
      <c r="DG122" s="38"/>
      <c r="DH122" s="38"/>
      <c r="DI122" s="38"/>
      <c r="DJ122" s="38"/>
      <c r="DK122" s="38"/>
      <c r="DL122" s="38"/>
      <c r="DM122" s="38"/>
      <c r="DN122" s="38"/>
      <c r="DO122" s="38"/>
      <c r="DP122" s="38"/>
      <c r="DQ122" s="38"/>
      <c r="DR122" s="38"/>
      <c r="DS122" s="38"/>
      <c r="DT122" s="38"/>
      <c r="DU122" s="38"/>
      <c r="DV122" s="38"/>
      <c r="DW122" s="38"/>
      <c r="DX122" s="38"/>
      <c r="DY122" s="38"/>
      <c r="DZ122" s="38"/>
      <c r="EA122" s="38"/>
      <c r="EB122" s="38"/>
      <c r="EC122" s="38"/>
      <c r="ED122" s="38"/>
      <c r="EE122" s="38"/>
      <c r="EF122" s="38"/>
      <c r="EG122" s="38"/>
      <c r="EH122" s="38"/>
      <c r="EI122" s="38"/>
      <c r="EJ122" s="38"/>
      <c r="EK122" s="38"/>
      <c r="EL122" s="38"/>
      <c r="EM122" s="38"/>
      <c r="EN122" s="38"/>
      <c r="EO122" s="38"/>
      <c r="EP122" s="38"/>
      <c r="EQ122" s="38"/>
      <c r="ER122" s="38"/>
      <c r="ES122" s="38"/>
      <c r="ET122" s="38"/>
      <c r="EU122" s="38"/>
      <c r="EV122" s="38"/>
      <c r="EW122" s="38"/>
      <c r="EX122" s="38"/>
      <c r="EY122" s="38"/>
      <c r="EZ122" s="38"/>
      <c r="FA122" s="38"/>
      <c r="FB122" s="38"/>
      <c r="FC122" s="38"/>
      <c r="FD122" s="38"/>
      <c r="FE122" s="38"/>
      <c r="FF122" s="38"/>
      <c r="FG122" s="38"/>
      <c r="FH122" s="38"/>
      <c r="FI122" s="38"/>
      <c r="FJ122" s="38"/>
      <c r="FK122" s="38"/>
      <c r="FL122" s="38"/>
      <c r="FM122" s="38"/>
      <c r="FN122" s="38"/>
      <c r="FO122" s="38"/>
      <c r="FP122" s="38"/>
      <c r="FQ122" s="38"/>
      <c r="FR122" s="38"/>
      <c r="FS122" s="38"/>
      <c r="FT122" s="38"/>
      <c r="FU122" s="38"/>
      <c r="FV122" s="38"/>
      <c r="FW122" s="38"/>
      <c r="FX122" s="38"/>
      <c r="FY122" s="38"/>
      <c r="FZ122" s="38"/>
      <c r="GA122" s="38"/>
      <c r="GB122" s="38"/>
      <c r="GC122" s="38"/>
      <c r="GD122" s="38"/>
      <c r="GE122" s="38"/>
      <c r="GF122" s="38"/>
      <c r="GG122" s="38"/>
      <c r="GH122" s="38"/>
      <c r="GI122" s="38"/>
      <c r="GJ122" s="38"/>
      <c r="GK122" s="38"/>
      <c r="GL122" s="38"/>
      <c r="GM122" s="38"/>
      <c r="GN122" s="38"/>
      <c r="GO122" s="38"/>
      <c r="GP122" s="38"/>
      <c r="GQ122" s="38"/>
      <c r="GR122" s="38"/>
      <c r="GS122" s="38"/>
      <c r="GT122" s="38"/>
      <c r="GU122" s="38"/>
      <c r="GV122" s="38"/>
      <c r="GW122" s="38"/>
      <c r="GX122" s="38"/>
      <c r="GY122" s="38"/>
      <c r="GZ122" s="38"/>
      <c r="HA122" s="38"/>
      <c r="HB122" s="38"/>
      <c r="HC122" s="38"/>
      <c r="HD122" s="38"/>
      <c r="HE122" s="38"/>
      <c r="HF122" s="38"/>
      <c r="HG122" s="38"/>
      <c r="HH122" s="38"/>
      <c r="HI122" s="38"/>
      <c r="HJ122" s="38"/>
      <c r="HK122" s="38"/>
      <c r="HL122" s="38"/>
      <c r="HM122" s="38"/>
      <c r="HN122" s="38"/>
      <c r="HO122" s="38"/>
      <c r="HP122" s="38"/>
      <c r="HQ122" s="38"/>
      <c r="HR122" s="38"/>
      <c r="HS122" s="38"/>
      <c r="HT122" s="38"/>
      <c r="HU122" s="38"/>
      <c r="HV122" s="38"/>
      <c r="HW122" s="38"/>
      <c r="HX122" s="38"/>
      <c r="HY122" s="38"/>
      <c r="HZ122" s="38"/>
      <c r="IA122" s="38"/>
      <c r="IB122" s="38"/>
      <c r="IC122" s="38"/>
      <c r="ID122" s="38"/>
      <c r="IE122" s="38"/>
      <c r="IF122" s="38"/>
      <c r="IG122" s="38"/>
      <c r="IH122" s="38"/>
      <c r="II122" s="38"/>
      <c r="IJ122" s="38"/>
      <c r="IK122" s="38"/>
      <c r="IL122" s="38"/>
      <c r="IM122" s="38"/>
      <c r="IN122" s="38"/>
      <c r="IO122" s="38"/>
      <c r="IP122" s="38"/>
      <c r="IQ122" s="38"/>
      <c r="IR122" s="38"/>
      <c r="IS122" s="38"/>
      <c r="IT122" s="38"/>
      <c r="IU122" s="38"/>
      <c r="IV122" s="38"/>
      <c r="IW122" s="38"/>
      <c r="IX122" s="38"/>
      <c r="IY122" s="38"/>
      <c r="IZ122" s="38"/>
      <c r="JA122" s="38"/>
      <c r="JB122" s="38"/>
      <c r="JC122" s="38"/>
      <c r="JD122" s="38"/>
      <c r="JE122" s="38"/>
      <c r="JF122" s="38"/>
      <c r="JG122" s="38"/>
      <c r="JH122" s="38"/>
      <c r="JI122" s="38"/>
      <c r="JJ122" s="38"/>
      <c r="JK122" s="38"/>
      <c r="JL122" s="38"/>
      <c r="JM122" s="38"/>
      <c r="JN122" s="38"/>
      <c r="JO122" s="38"/>
      <c r="JP122" s="38"/>
      <c r="JQ122" s="38"/>
      <c r="JR122" s="38"/>
      <c r="JS122" s="38"/>
      <c r="JT122" s="38"/>
      <c r="JU122" s="38"/>
      <c r="JV122" s="38"/>
      <c r="JW122" s="38"/>
      <c r="JX122" s="38"/>
      <c r="JY122" s="38"/>
      <c r="JZ122" s="38"/>
      <c r="KA122" s="38"/>
      <c r="KB122" s="38"/>
      <c r="KC122" s="38"/>
      <c r="KD122" s="38"/>
      <c r="KE122" s="38"/>
      <c r="KF122" s="38"/>
      <c r="KG122" s="38"/>
      <c r="KH122" s="38"/>
      <c r="KI122" s="38"/>
      <c r="KJ122" s="38"/>
      <c r="KK122" s="38"/>
      <c r="KL122" s="38"/>
      <c r="KM122" s="38"/>
      <c r="KN122" s="38"/>
      <c r="KO122" s="38"/>
      <c r="KP122" s="38"/>
      <c r="KQ122" s="38"/>
      <c r="KR122" s="38"/>
      <c r="KS122" s="38"/>
      <c r="KT122" s="38"/>
      <c r="KU122" s="38"/>
      <c r="KV122" s="38"/>
      <c r="KW122" s="38"/>
      <c r="KX122" s="38"/>
      <c r="KY122" s="38"/>
      <c r="KZ122" s="38"/>
      <c r="LA122" s="38"/>
      <c r="LB122" s="38"/>
      <c r="LC122" s="38"/>
      <c r="LD122" s="38"/>
      <c r="LE122" s="38"/>
      <c r="LF122" s="38"/>
      <c r="LG122" s="38"/>
      <c r="LH122" s="38"/>
      <c r="LI122" s="38"/>
      <c r="LJ122" s="38"/>
      <c r="LK122" s="38"/>
      <c r="LL122" s="38"/>
      <c r="LM122" s="38"/>
      <c r="LN122" s="38"/>
      <c r="LO122" s="38"/>
      <c r="LP122" s="38"/>
      <c r="LQ122" s="38"/>
      <c r="LR122" s="38"/>
      <c r="LS122" s="38"/>
      <c r="LT122" s="38"/>
      <c r="LU122" s="38"/>
      <c r="LV122" s="38"/>
      <c r="LW122" s="38"/>
      <c r="LX122" s="38"/>
      <c r="LY122" s="38"/>
      <c r="LZ122" s="38"/>
      <c r="MA122" s="38"/>
      <c r="MB122" s="38"/>
      <c r="MC122" s="38"/>
      <c r="MD122" s="38"/>
      <c r="ME122" s="38"/>
      <c r="MF122" s="38"/>
      <c r="MG122" s="38"/>
      <c r="MH122" s="38"/>
      <c r="MI122" s="38"/>
      <c r="MJ122" s="38"/>
      <c r="MK122" s="38"/>
      <c r="ML122" s="38"/>
      <c r="MM122" s="38"/>
      <c r="MN122" s="38"/>
      <c r="MO122" s="38"/>
      <c r="MP122" s="38"/>
      <c r="MQ122" s="38"/>
      <c r="MR122" s="38"/>
      <c r="MS122" s="38"/>
      <c r="MT122" s="38"/>
      <c r="MU122" s="38"/>
      <c r="MV122" s="38"/>
      <c r="MW122" s="38"/>
      <c r="MX122" s="38"/>
      <c r="MY122" s="38"/>
      <c r="MZ122" s="38"/>
      <c r="NA122" s="38"/>
      <c r="NB122" s="38"/>
      <c r="NC122" s="38"/>
      <c r="ND122" s="38"/>
      <c r="NE122" s="38"/>
      <c r="NF122" s="38"/>
      <c r="NG122" s="38"/>
    </row>
    <row r="123" spans="4:371" s="16" customFormat="1" x14ac:dyDescent="0.25"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8"/>
      <c r="BI123" s="38"/>
      <c r="BJ123" s="38"/>
      <c r="BK123" s="38"/>
      <c r="BL123" s="38"/>
      <c r="BM123" s="38"/>
      <c r="BN123" s="38"/>
      <c r="BO123" s="38"/>
      <c r="BP123" s="38"/>
      <c r="BQ123" s="38"/>
      <c r="BR123" s="38"/>
      <c r="BS123" s="38"/>
      <c r="BT123" s="38"/>
      <c r="BU123" s="38"/>
      <c r="BV123" s="38"/>
      <c r="BW123" s="38"/>
      <c r="BX123" s="38"/>
      <c r="BY123" s="38"/>
      <c r="BZ123" s="38"/>
      <c r="CA123" s="38"/>
      <c r="CB123" s="38"/>
      <c r="CC123" s="38"/>
      <c r="CD123" s="38"/>
      <c r="CE123" s="38"/>
      <c r="CF123" s="38"/>
      <c r="CG123" s="38"/>
      <c r="CH123" s="38"/>
      <c r="CI123" s="38"/>
      <c r="CJ123" s="38"/>
      <c r="CK123" s="38"/>
      <c r="CL123" s="38"/>
      <c r="CM123" s="38"/>
      <c r="CN123" s="38"/>
      <c r="CO123" s="38"/>
      <c r="CP123" s="38"/>
      <c r="CQ123" s="38"/>
      <c r="CR123" s="38"/>
      <c r="CS123" s="38"/>
      <c r="CT123" s="38"/>
      <c r="CU123" s="38"/>
      <c r="CV123" s="38"/>
      <c r="CW123" s="38"/>
      <c r="CX123" s="38"/>
      <c r="CY123" s="38"/>
      <c r="CZ123" s="38"/>
      <c r="DA123" s="38"/>
      <c r="DB123" s="38"/>
      <c r="DC123" s="38"/>
      <c r="DD123" s="38"/>
      <c r="DE123" s="38"/>
      <c r="DF123" s="38"/>
      <c r="DG123" s="38"/>
      <c r="DH123" s="38"/>
      <c r="DI123" s="38"/>
      <c r="DJ123" s="38"/>
      <c r="DK123" s="38"/>
      <c r="DL123" s="38"/>
      <c r="DM123" s="38"/>
      <c r="DN123" s="38"/>
      <c r="DO123" s="38"/>
      <c r="DP123" s="38"/>
      <c r="DQ123" s="38"/>
      <c r="DR123" s="38"/>
      <c r="DS123" s="38"/>
      <c r="DT123" s="38"/>
      <c r="DU123" s="38"/>
      <c r="DV123" s="38"/>
      <c r="DW123" s="38"/>
      <c r="DX123" s="38"/>
      <c r="DY123" s="38"/>
      <c r="DZ123" s="38"/>
      <c r="EA123" s="38"/>
      <c r="EB123" s="38"/>
      <c r="EC123" s="38"/>
      <c r="ED123" s="38"/>
      <c r="EE123" s="38"/>
      <c r="EF123" s="38"/>
      <c r="EG123" s="38"/>
      <c r="EH123" s="38"/>
      <c r="EI123" s="38"/>
      <c r="EJ123" s="38"/>
      <c r="EK123" s="38"/>
      <c r="EL123" s="38"/>
      <c r="EM123" s="38"/>
      <c r="EN123" s="38"/>
      <c r="EO123" s="38"/>
      <c r="EP123" s="38"/>
      <c r="EQ123" s="38"/>
      <c r="ER123" s="38"/>
      <c r="ES123" s="38"/>
      <c r="ET123" s="38"/>
      <c r="EU123" s="38"/>
      <c r="EV123" s="38"/>
      <c r="EW123" s="38"/>
      <c r="EX123" s="38"/>
      <c r="EY123" s="38"/>
      <c r="EZ123" s="38"/>
      <c r="FA123" s="38"/>
      <c r="FB123" s="38"/>
      <c r="FC123" s="38"/>
      <c r="FD123" s="38"/>
      <c r="FE123" s="38"/>
      <c r="FF123" s="38"/>
      <c r="FG123" s="38"/>
      <c r="FH123" s="38"/>
      <c r="FI123" s="38"/>
      <c r="FJ123" s="38"/>
      <c r="FK123" s="38"/>
      <c r="FL123" s="38"/>
      <c r="FM123" s="38"/>
      <c r="FN123" s="38"/>
      <c r="FO123" s="38"/>
      <c r="FP123" s="38"/>
      <c r="FQ123" s="38"/>
      <c r="FR123" s="38"/>
      <c r="FS123" s="38"/>
      <c r="FT123" s="38"/>
      <c r="FU123" s="38"/>
      <c r="FV123" s="38"/>
      <c r="FW123" s="38"/>
      <c r="FX123" s="38"/>
      <c r="FY123" s="38"/>
      <c r="FZ123" s="38"/>
      <c r="GA123" s="38"/>
      <c r="GB123" s="38"/>
      <c r="GC123" s="38"/>
      <c r="GD123" s="38"/>
      <c r="GE123" s="38"/>
      <c r="GF123" s="38"/>
      <c r="GG123" s="38"/>
      <c r="GH123" s="38"/>
      <c r="GI123" s="38"/>
      <c r="GJ123" s="38"/>
      <c r="GK123" s="38"/>
      <c r="GL123" s="38"/>
      <c r="GM123" s="38"/>
      <c r="GN123" s="38"/>
      <c r="GO123" s="38"/>
      <c r="GP123" s="38"/>
      <c r="GQ123" s="38"/>
      <c r="GR123" s="38"/>
      <c r="GS123" s="38"/>
      <c r="GT123" s="38"/>
      <c r="GU123" s="38"/>
      <c r="GV123" s="38"/>
      <c r="GW123" s="38"/>
      <c r="GX123" s="38"/>
      <c r="GY123" s="38"/>
      <c r="GZ123" s="38"/>
      <c r="HA123" s="38"/>
      <c r="HB123" s="38"/>
      <c r="HC123" s="38"/>
      <c r="HD123" s="38"/>
      <c r="HE123" s="38"/>
      <c r="HF123" s="38"/>
      <c r="HG123" s="38"/>
      <c r="HH123" s="38"/>
      <c r="HI123" s="38"/>
      <c r="HJ123" s="38"/>
      <c r="HK123" s="38"/>
      <c r="HL123" s="38"/>
      <c r="HM123" s="38"/>
      <c r="HN123" s="38"/>
      <c r="HO123" s="38"/>
      <c r="HP123" s="38"/>
      <c r="HQ123" s="38"/>
      <c r="HR123" s="38"/>
      <c r="HS123" s="38"/>
      <c r="HT123" s="38"/>
      <c r="HU123" s="38"/>
      <c r="HV123" s="38"/>
      <c r="HW123" s="38"/>
      <c r="HX123" s="38"/>
      <c r="HY123" s="38"/>
      <c r="HZ123" s="38"/>
      <c r="IA123" s="38"/>
      <c r="IB123" s="38"/>
      <c r="IC123" s="38"/>
      <c r="ID123" s="38"/>
      <c r="IE123" s="38"/>
      <c r="IF123" s="38"/>
      <c r="IG123" s="38"/>
      <c r="IH123" s="38"/>
      <c r="II123" s="38"/>
      <c r="IJ123" s="38"/>
      <c r="IK123" s="38"/>
      <c r="IL123" s="38"/>
      <c r="IM123" s="38"/>
      <c r="IN123" s="38"/>
      <c r="IO123" s="38"/>
      <c r="IP123" s="38"/>
      <c r="IQ123" s="38"/>
      <c r="IR123" s="38"/>
      <c r="IS123" s="38"/>
      <c r="IT123" s="38"/>
      <c r="IU123" s="38"/>
      <c r="IV123" s="38"/>
      <c r="IW123" s="38"/>
      <c r="IX123" s="38"/>
      <c r="IY123" s="38"/>
      <c r="IZ123" s="38"/>
      <c r="JA123" s="38"/>
      <c r="JB123" s="38"/>
      <c r="JC123" s="38"/>
      <c r="JD123" s="38"/>
      <c r="JE123" s="38"/>
      <c r="JF123" s="38"/>
      <c r="JG123" s="38"/>
      <c r="JH123" s="38"/>
      <c r="JI123" s="38"/>
      <c r="JJ123" s="38"/>
      <c r="JK123" s="38"/>
      <c r="JL123" s="38"/>
      <c r="JM123" s="38"/>
      <c r="JN123" s="38"/>
      <c r="JO123" s="38"/>
      <c r="JP123" s="38"/>
      <c r="JQ123" s="38"/>
      <c r="JR123" s="38"/>
      <c r="JS123" s="38"/>
      <c r="JT123" s="38"/>
      <c r="JU123" s="38"/>
      <c r="JV123" s="38"/>
      <c r="JW123" s="38"/>
      <c r="JX123" s="38"/>
      <c r="JY123" s="38"/>
      <c r="JZ123" s="38"/>
      <c r="KA123" s="38"/>
      <c r="KB123" s="38"/>
      <c r="KC123" s="38"/>
      <c r="KD123" s="38"/>
      <c r="KE123" s="38"/>
      <c r="KF123" s="38"/>
      <c r="KG123" s="38"/>
      <c r="KH123" s="38"/>
      <c r="KI123" s="38"/>
      <c r="KJ123" s="38"/>
      <c r="KK123" s="38"/>
      <c r="KL123" s="38"/>
      <c r="KM123" s="38"/>
      <c r="KN123" s="38"/>
      <c r="KO123" s="38"/>
      <c r="KP123" s="38"/>
      <c r="KQ123" s="38"/>
      <c r="KR123" s="38"/>
      <c r="KS123" s="38"/>
      <c r="KT123" s="38"/>
      <c r="KU123" s="38"/>
      <c r="KV123" s="38"/>
      <c r="KW123" s="38"/>
      <c r="KX123" s="38"/>
      <c r="KY123" s="38"/>
      <c r="KZ123" s="38"/>
      <c r="LA123" s="38"/>
      <c r="LB123" s="38"/>
      <c r="LC123" s="38"/>
      <c r="LD123" s="38"/>
      <c r="LE123" s="38"/>
      <c r="LF123" s="38"/>
      <c r="LG123" s="38"/>
      <c r="LH123" s="38"/>
      <c r="LI123" s="38"/>
      <c r="LJ123" s="38"/>
      <c r="LK123" s="38"/>
      <c r="LL123" s="38"/>
      <c r="LM123" s="38"/>
      <c r="LN123" s="38"/>
      <c r="LO123" s="38"/>
      <c r="LP123" s="38"/>
      <c r="LQ123" s="38"/>
      <c r="LR123" s="38"/>
      <c r="LS123" s="38"/>
      <c r="LT123" s="38"/>
      <c r="LU123" s="38"/>
      <c r="LV123" s="38"/>
      <c r="LW123" s="38"/>
      <c r="LX123" s="38"/>
      <c r="LY123" s="38"/>
      <c r="LZ123" s="38"/>
      <c r="MA123" s="38"/>
      <c r="MB123" s="38"/>
      <c r="MC123" s="38"/>
      <c r="MD123" s="38"/>
      <c r="ME123" s="38"/>
      <c r="MF123" s="38"/>
      <c r="MG123" s="38"/>
      <c r="MH123" s="38"/>
      <c r="MI123" s="38"/>
      <c r="MJ123" s="38"/>
      <c r="MK123" s="38"/>
      <c r="ML123" s="38"/>
      <c r="MM123" s="38"/>
      <c r="MN123" s="38"/>
      <c r="MO123" s="38"/>
      <c r="MP123" s="38"/>
      <c r="MQ123" s="38"/>
      <c r="MR123" s="38"/>
      <c r="MS123" s="38"/>
      <c r="MT123" s="38"/>
      <c r="MU123" s="38"/>
      <c r="MV123" s="38"/>
      <c r="MW123" s="38"/>
      <c r="MX123" s="38"/>
      <c r="MY123" s="38"/>
      <c r="MZ123" s="38"/>
      <c r="NA123" s="38"/>
      <c r="NB123" s="38"/>
      <c r="NC123" s="38"/>
      <c r="ND123" s="38"/>
      <c r="NE123" s="38"/>
      <c r="NF123" s="38"/>
      <c r="NG123" s="38"/>
    </row>
    <row r="124" spans="4:371" s="16" customFormat="1" x14ac:dyDescent="0.25"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8"/>
      <c r="BI124" s="38"/>
      <c r="BJ124" s="38"/>
      <c r="BK124" s="38"/>
      <c r="BL124" s="38"/>
      <c r="BM124" s="38"/>
      <c r="BN124" s="38"/>
      <c r="BO124" s="38"/>
      <c r="BP124" s="38"/>
      <c r="BQ124" s="38"/>
      <c r="BR124" s="38"/>
      <c r="BS124" s="38"/>
      <c r="BT124" s="38"/>
      <c r="BU124" s="38"/>
      <c r="BV124" s="38"/>
      <c r="BW124" s="38"/>
      <c r="BX124" s="38"/>
      <c r="BY124" s="38"/>
      <c r="BZ124" s="38"/>
      <c r="CA124" s="38"/>
      <c r="CB124" s="38"/>
      <c r="CC124" s="38"/>
      <c r="CD124" s="38"/>
      <c r="CE124" s="38"/>
      <c r="CF124" s="38"/>
      <c r="CG124" s="38"/>
      <c r="CH124" s="38"/>
      <c r="CI124" s="38"/>
      <c r="CJ124" s="38"/>
      <c r="CK124" s="38"/>
      <c r="CL124" s="38"/>
      <c r="CM124" s="38"/>
      <c r="CN124" s="38"/>
      <c r="CO124" s="38"/>
      <c r="CP124" s="38"/>
      <c r="CQ124" s="38"/>
      <c r="CR124" s="38"/>
      <c r="CS124" s="38"/>
      <c r="CT124" s="38"/>
      <c r="CU124" s="38"/>
      <c r="CV124" s="38"/>
      <c r="CW124" s="38"/>
      <c r="CX124" s="38"/>
      <c r="CY124" s="38"/>
      <c r="CZ124" s="38"/>
      <c r="DA124" s="38"/>
      <c r="DB124" s="38"/>
      <c r="DC124" s="38"/>
      <c r="DD124" s="38"/>
      <c r="DE124" s="38"/>
      <c r="DF124" s="38"/>
      <c r="DG124" s="38"/>
      <c r="DH124" s="38"/>
      <c r="DI124" s="38"/>
      <c r="DJ124" s="38"/>
      <c r="DK124" s="38"/>
      <c r="DL124" s="38"/>
      <c r="DM124" s="38"/>
      <c r="DN124" s="38"/>
      <c r="DO124" s="38"/>
      <c r="DP124" s="38"/>
      <c r="DQ124" s="38"/>
      <c r="DR124" s="38"/>
      <c r="DS124" s="38"/>
      <c r="DT124" s="38"/>
      <c r="DU124" s="38"/>
      <c r="DV124" s="38"/>
      <c r="DW124" s="38"/>
      <c r="DX124" s="38"/>
      <c r="DY124" s="38"/>
      <c r="DZ124" s="38"/>
      <c r="EA124" s="38"/>
      <c r="EB124" s="38"/>
      <c r="EC124" s="38"/>
      <c r="ED124" s="38"/>
      <c r="EE124" s="38"/>
      <c r="EF124" s="38"/>
      <c r="EG124" s="38"/>
      <c r="EH124" s="38"/>
      <c r="EI124" s="38"/>
      <c r="EJ124" s="38"/>
      <c r="EK124" s="38"/>
      <c r="EL124" s="38"/>
      <c r="EM124" s="38"/>
      <c r="EN124" s="38"/>
      <c r="EO124" s="38"/>
      <c r="EP124" s="38"/>
      <c r="EQ124" s="38"/>
      <c r="ER124" s="38"/>
      <c r="ES124" s="38"/>
      <c r="ET124" s="38"/>
      <c r="EU124" s="38"/>
      <c r="EV124" s="38"/>
      <c r="EW124" s="38"/>
      <c r="EX124" s="38"/>
      <c r="EY124" s="38"/>
      <c r="EZ124" s="38"/>
      <c r="FA124" s="38"/>
      <c r="FB124" s="38"/>
      <c r="FC124" s="38"/>
      <c r="FD124" s="38"/>
      <c r="FE124" s="38"/>
      <c r="FF124" s="38"/>
      <c r="FG124" s="38"/>
      <c r="FH124" s="38"/>
      <c r="FI124" s="38"/>
      <c r="FJ124" s="38"/>
      <c r="FK124" s="38"/>
      <c r="FL124" s="38"/>
      <c r="FM124" s="38"/>
      <c r="FN124" s="38"/>
      <c r="FO124" s="38"/>
      <c r="FP124" s="38"/>
      <c r="FQ124" s="38"/>
      <c r="FR124" s="38"/>
      <c r="FS124" s="38"/>
      <c r="FT124" s="38"/>
      <c r="FU124" s="38"/>
      <c r="FV124" s="38"/>
      <c r="FW124" s="38"/>
      <c r="FX124" s="38"/>
      <c r="FY124" s="38"/>
      <c r="FZ124" s="38"/>
      <c r="GA124" s="38"/>
      <c r="GB124" s="38"/>
      <c r="GC124" s="38"/>
      <c r="GD124" s="38"/>
      <c r="GE124" s="38"/>
      <c r="GF124" s="38"/>
      <c r="GG124" s="38"/>
      <c r="GH124" s="38"/>
      <c r="GI124" s="38"/>
      <c r="GJ124" s="38"/>
      <c r="GK124" s="38"/>
      <c r="GL124" s="38"/>
      <c r="GM124" s="38"/>
      <c r="GN124" s="38"/>
      <c r="GO124" s="38"/>
      <c r="GP124" s="38"/>
      <c r="GQ124" s="38"/>
      <c r="GR124" s="38"/>
      <c r="GS124" s="38"/>
      <c r="GT124" s="38"/>
      <c r="GU124" s="38"/>
      <c r="GV124" s="38"/>
      <c r="GW124" s="38"/>
      <c r="GX124" s="38"/>
      <c r="GY124" s="38"/>
      <c r="GZ124" s="38"/>
      <c r="HA124" s="38"/>
      <c r="HB124" s="38"/>
      <c r="HC124" s="38"/>
      <c r="HD124" s="38"/>
      <c r="HE124" s="38"/>
      <c r="HF124" s="38"/>
      <c r="HG124" s="38"/>
      <c r="HH124" s="38"/>
      <c r="HI124" s="38"/>
      <c r="HJ124" s="38"/>
      <c r="HK124" s="38"/>
      <c r="HL124" s="38"/>
      <c r="HM124" s="38"/>
      <c r="HN124" s="38"/>
      <c r="HO124" s="38"/>
      <c r="HP124" s="38"/>
      <c r="HQ124" s="38"/>
      <c r="HR124" s="38"/>
      <c r="HS124" s="38"/>
      <c r="HT124" s="38"/>
      <c r="HU124" s="38"/>
      <c r="HV124" s="38"/>
      <c r="HW124" s="38"/>
      <c r="HX124" s="38"/>
      <c r="HY124" s="38"/>
      <c r="HZ124" s="38"/>
      <c r="IA124" s="38"/>
      <c r="IB124" s="38"/>
      <c r="IC124" s="38"/>
      <c r="ID124" s="38"/>
      <c r="IE124" s="38"/>
      <c r="IF124" s="38"/>
      <c r="IG124" s="38"/>
      <c r="IH124" s="38"/>
      <c r="II124" s="38"/>
      <c r="IJ124" s="38"/>
      <c r="IK124" s="38"/>
      <c r="IL124" s="38"/>
      <c r="IM124" s="38"/>
      <c r="IN124" s="38"/>
      <c r="IO124" s="38"/>
      <c r="IP124" s="38"/>
      <c r="IQ124" s="38"/>
      <c r="IR124" s="38"/>
      <c r="IS124" s="38"/>
      <c r="IT124" s="38"/>
      <c r="IU124" s="38"/>
      <c r="IV124" s="38"/>
      <c r="IW124" s="38"/>
      <c r="IX124" s="38"/>
      <c r="IY124" s="38"/>
      <c r="IZ124" s="38"/>
      <c r="JA124" s="38"/>
      <c r="JB124" s="38"/>
      <c r="JC124" s="38"/>
      <c r="JD124" s="38"/>
      <c r="JE124" s="38"/>
      <c r="JF124" s="38"/>
      <c r="JG124" s="38"/>
      <c r="JH124" s="38"/>
      <c r="JI124" s="38"/>
      <c r="JJ124" s="38"/>
      <c r="JK124" s="38"/>
      <c r="JL124" s="38"/>
      <c r="JM124" s="38"/>
      <c r="JN124" s="38"/>
      <c r="JO124" s="38"/>
      <c r="JP124" s="38"/>
      <c r="JQ124" s="38"/>
      <c r="JR124" s="38"/>
      <c r="JS124" s="38"/>
      <c r="JT124" s="38"/>
      <c r="JU124" s="38"/>
      <c r="JV124" s="38"/>
      <c r="JW124" s="38"/>
      <c r="JX124" s="38"/>
      <c r="JY124" s="38"/>
      <c r="JZ124" s="38"/>
      <c r="KA124" s="38"/>
      <c r="KB124" s="38"/>
      <c r="KC124" s="38"/>
      <c r="KD124" s="38"/>
      <c r="KE124" s="38"/>
      <c r="KF124" s="38"/>
      <c r="KG124" s="38"/>
      <c r="KH124" s="38"/>
      <c r="KI124" s="38"/>
      <c r="KJ124" s="38"/>
      <c r="KK124" s="38"/>
      <c r="KL124" s="38"/>
      <c r="KM124" s="38"/>
      <c r="KN124" s="38"/>
      <c r="KO124" s="38"/>
      <c r="KP124" s="38"/>
      <c r="KQ124" s="38"/>
      <c r="KR124" s="38"/>
      <c r="KS124" s="38"/>
      <c r="KT124" s="38"/>
      <c r="KU124" s="38"/>
      <c r="KV124" s="38"/>
      <c r="KW124" s="38"/>
      <c r="KX124" s="38"/>
      <c r="KY124" s="38"/>
      <c r="KZ124" s="38"/>
      <c r="LA124" s="38"/>
      <c r="LB124" s="38"/>
      <c r="LC124" s="38"/>
      <c r="LD124" s="38"/>
      <c r="LE124" s="38"/>
      <c r="LF124" s="38"/>
      <c r="LG124" s="38"/>
      <c r="LH124" s="38"/>
      <c r="LI124" s="38"/>
      <c r="LJ124" s="38"/>
      <c r="LK124" s="38"/>
      <c r="LL124" s="38"/>
      <c r="LM124" s="38"/>
      <c r="LN124" s="38"/>
      <c r="LO124" s="38"/>
      <c r="LP124" s="38"/>
      <c r="LQ124" s="38"/>
      <c r="LR124" s="38"/>
      <c r="LS124" s="38"/>
      <c r="LT124" s="38"/>
      <c r="LU124" s="38"/>
      <c r="LV124" s="38"/>
      <c r="LW124" s="38"/>
      <c r="LX124" s="38"/>
      <c r="LY124" s="38"/>
      <c r="LZ124" s="38"/>
      <c r="MA124" s="38"/>
      <c r="MB124" s="38"/>
      <c r="MC124" s="38"/>
      <c r="MD124" s="38"/>
      <c r="ME124" s="38"/>
      <c r="MF124" s="38"/>
      <c r="MG124" s="38"/>
      <c r="MH124" s="38"/>
      <c r="MI124" s="38"/>
      <c r="MJ124" s="38"/>
      <c r="MK124" s="38"/>
      <c r="ML124" s="38"/>
      <c r="MM124" s="38"/>
      <c r="MN124" s="38"/>
      <c r="MO124" s="38"/>
      <c r="MP124" s="38"/>
      <c r="MQ124" s="38"/>
      <c r="MR124" s="38"/>
      <c r="MS124" s="38"/>
      <c r="MT124" s="38"/>
      <c r="MU124" s="38"/>
      <c r="MV124" s="38"/>
      <c r="MW124" s="38"/>
      <c r="MX124" s="38"/>
      <c r="MY124" s="38"/>
      <c r="MZ124" s="38"/>
      <c r="NA124" s="38"/>
      <c r="NB124" s="38"/>
      <c r="NC124" s="38"/>
      <c r="ND124" s="38"/>
      <c r="NE124" s="38"/>
      <c r="NF124" s="38"/>
      <c r="NG124" s="38"/>
    </row>
    <row r="125" spans="4:371" s="16" customFormat="1" x14ac:dyDescent="0.25"/>
    <row r="126" spans="4:371" s="16" customFormat="1" x14ac:dyDescent="0.25"/>
    <row r="127" spans="4:371" s="16" customFormat="1" x14ac:dyDescent="0.25"/>
    <row r="128" spans="4:371" s="16" customFormat="1" x14ac:dyDescent="0.25"/>
    <row r="129" s="16" customFormat="1" x14ac:dyDescent="0.25"/>
    <row r="130" s="16" customFormat="1" x14ac:dyDescent="0.25"/>
    <row r="131" s="16" customFormat="1" x14ac:dyDescent="0.25"/>
    <row r="132" s="16" customFormat="1" x14ac:dyDescent="0.25"/>
  </sheetData>
  <sortState xmlns:xlrd2="http://schemas.microsoft.com/office/spreadsheetml/2017/richdata2" ref="B3:C10">
    <sortCondition ref="C3:C10"/>
  </sortState>
  <phoneticPr fontId="13" type="noConversion"/>
  <conditionalFormatting sqref="D3:NL123">
    <cfRule type="expression" dxfId="208" priority="5">
      <formula>IF($C3&lt;&gt;"",OR(WEEKDAY(D$2,2)=6,WEEKDAY(D$2,2)=7,ISNUMBER(MATCH(D$2,JoursFeries,0))),"")</formula>
    </cfRule>
  </conditionalFormatting>
  <conditionalFormatting sqref="D1:NL2">
    <cfRule type="expression" dxfId="207" priority="1">
      <formula>D1=TODAY()</formula>
    </cfRule>
    <cfRule type="expression" dxfId="206" priority="4">
      <formula>IF($D1&lt;&gt;"",OR(WEEKDAY(D$2,2)=6,WEEKDAY(D$2,2)=7,ISNUMBER(MATCH(D$2,JoursFeries,0))),"")</formula>
    </cfRule>
  </conditionalFormatting>
  <conditionalFormatting sqref="A3:NL123">
    <cfRule type="expression" dxfId="205" priority="6">
      <formula>IF($C3&lt;&gt;"",NOT(MOD(ROW(),2)),"")</formula>
    </cfRule>
    <cfRule type="expression" dxfId="204" priority="7">
      <formula>IF($C3&lt;&gt;"",MOD(ROW(),2),"")</formula>
    </cfRule>
  </conditionalFormatting>
  <dataValidations count="2">
    <dataValidation type="list" allowBlank="1" showInputMessage="1" showErrorMessage="1" sqref="NM3:XFD9" xr:uid="{732FD3F5-5B4D-40D6-8370-82B73750C40E}">
      <formula1>#REF!</formula1>
    </dataValidation>
    <dataValidation type="list" allowBlank="1" showInputMessage="1" showErrorMessage="1" sqref="NH3:NL10 D3:NG123" xr:uid="{12DB6D2F-8D53-432D-8FF1-CECAF8513F9E}">
      <formula1>IF($C3="","",Critères_Abences)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567EC-395C-44C3-9DAB-FBD21A737F10}">
  <sheetPr codeName="Feuil2"/>
  <dimension ref="A1:V109"/>
  <sheetViews>
    <sheetView showGridLines="0" tabSelected="1" topLeftCell="D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D1" s="92" t="str">
        <f>"ETP " &amp; E1</f>
        <v>ETP S01</v>
      </c>
      <c r="E1" s="99" t="s">
        <v>43</v>
      </c>
      <c r="F1" s="62"/>
      <c r="G1" s="63" t="s">
        <v>6</v>
      </c>
      <c r="H1" s="64">
        <v>43829</v>
      </c>
      <c r="I1" s="65" t="s">
        <v>5</v>
      </c>
      <c r="J1" s="66">
        <f>H1+4</f>
        <v>43833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2"/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43829</v>
      </c>
      <c r="Q2" s="9">
        <f>P2+1</f>
        <v>43830</v>
      </c>
      <c r="R2" s="9">
        <f t="shared" ref="R2" si="0">Q2+1</f>
        <v>43831</v>
      </c>
      <c r="S2" s="9">
        <f t="shared" ref="S2" si="1">R2+1</f>
        <v>43832</v>
      </c>
      <c r="T2" s="9">
        <f t="shared" ref="T2" si="2">S2+1</f>
        <v>43833</v>
      </c>
      <c r="U2" s="9">
        <f t="shared" ref="U2" si="3">T2+1</f>
        <v>43834</v>
      </c>
      <c r="V2" s="10">
        <f t="shared" ref="V2" si="4">U2+1</f>
        <v>43835</v>
      </c>
    </row>
    <row r="3" spans="1:22" ht="18.75" thickBot="1" x14ac:dyDescent="0.3">
      <c r="D3" s="92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43829</v>
      </c>
      <c r="Q3" s="14">
        <f t="shared" ref="Q3:S3" si="5">Q2</f>
        <v>43830</v>
      </c>
      <c r="R3" s="14">
        <f t="shared" si="5"/>
        <v>43831</v>
      </c>
      <c r="S3" s="14">
        <f t="shared" si="5"/>
        <v>43832</v>
      </c>
      <c r="T3" s="14">
        <f t="shared" ref="T3:V3" si="6">T2</f>
        <v>43833</v>
      </c>
      <c r="U3" s="14">
        <f t="shared" si="6"/>
        <v>43834</v>
      </c>
      <c r="V3" s="15">
        <f t="shared" si="6"/>
        <v>43835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92" t="str">
        <f>"ETP " &amp; E23</f>
        <v>ETP S02</v>
      </c>
      <c r="E23" s="99" t="s">
        <v>44</v>
      </c>
      <c r="F23" s="12"/>
      <c r="G23" s="63" t="s">
        <v>6</v>
      </c>
      <c r="H23" s="64">
        <v>43836</v>
      </c>
      <c r="I23" s="65" t="s">
        <v>5</v>
      </c>
      <c r="J23" s="66">
        <f>H23+4</f>
        <v>43840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2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43836</v>
      </c>
      <c r="Q24" s="9">
        <f>P24+1</f>
        <v>43837</v>
      </c>
      <c r="R24" s="9">
        <f t="shared" ref="R24:S24" si="7">Q24+1</f>
        <v>43838</v>
      </c>
      <c r="S24" s="9">
        <f t="shared" si="7"/>
        <v>43839</v>
      </c>
      <c r="T24" s="9">
        <f t="shared" ref="T24" si="8">S24+1</f>
        <v>43840</v>
      </c>
      <c r="U24" s="9">
        <f t="shared" ref="U24" si="9">T24+1</f>
        <v>43841</v>
      </c>
      <c r="V24" s="10">
        <f t="shared" ref="V24" si="10">U24+1</f>
        <v>43842</v>
      </c>
    </row>
    <row r="25" spans="4:22" ht="18.75" thickBot="1" x14ac:dyDescent="0.3">
      <c r="D25" s="92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43836</v>
      </c>
      <c r="Q25" s="14">
        <f t="shared" ref="Q25" si="11">Q24</f>
        <v>43837</v>
      </c>
      <c r="R25" s="14">
        <f t="shared" ref="R25" si="12">R24</f>
        <v>43838</v>
      </c>
      <c r="S25" s="14">
        <f t="shared" ref="S25:T25" si="13">S24</f>
        <v>43839</v>
      </c>
      <c r="T25" s="14">
        <f t="shared" si="13"/>
        <v>43840</v>
      </c>
      <c r="U25" s="14">
        <f t="shared" ref="U25:V25" si="14">U24</f>
        <v>43841</v>
      </c>
      <c r="V25" s="15">
        <f t="shared" si="14"/>
        <v>43842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92" t="str">
        <f>"ETP " &amp; E45</f>
        <v>ETP S03</v>
      </c>
      <c r="E45" s="99" t="s">
        <v>45</v>
      </c>
      <c r="F45" s="12"/>
      <c r="G45" s="63" t="s">
        <v>6</v>
      </c>
      <c r="H45" s="64">
        <v>43843</v>
      </c>
      <c r="I45" s="65" t="s">
        <v>5</v>
      </c>
      <c r="J45" s="66">
        <f>H45+4</f>
        <v>43847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2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43843</v>
      </c>
      <c r="Q46" s="9">
        <f>P46+1</f>
        <v>43844</v>
      </c>
      <c r="R46" s="9">
        <f t="shared" ref="R46:S46" si="15">Q46+1</f>
        <v>43845</v>
      </c>
      <c r="S46" s="9">
        <f t="shared" si="15"/>
        <v>43846</v>
      </c>
      <c r="T46" s="9">
        <f t="shared" ref="T46" si="16">S46+1</f>
        <v>43847</v>
      </c>
      <c r="U46" s="9">
        <f t="shared" ref="U46" si="17">T46+1</f>
        <v>43848</v>
      </c>
      <c r="V46" s="10">
        <f t="shared" ref="V46" si="18">U46+1</f>
        <v>43849</v>
      </c>
    </row>
    <row r="47" spans="4:22" ht="18.75" thickBot="1" x14ac:dyDescent="0.3">
      <c r="D47" s="92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43843</v>
      </c>
      <c r="Q47" s="14">
        <f t="shared" ref="Q47" si="19">Q46</f>
        <v>43844</v>
      </c>
      <c r="R47" s="14">
        <f t="shared" ref="R47" si="20">R46</f>
        <v>43845</v>
      </c>
      <c r="S47" s="14">
        <f t="shared" ref="S47:T47" si="21">S46</f>
        <v>43846</v>
      </c>
      <c r="T47" s="14">
        <f t="shared" si="21"/>
        <v>43847</v>
      </c>
      <c r="U47" s="14">
        <f t="shared" ref="U47:V47" si="22">U46</f>
        <v>43848</v>
      </c>
      <c r="V47" s="15">
        <f t="shared" si="22"/>
        <v>43849</v>
      </c>
    </row>
    <row r="48" spans="4:22" ht="15.95" customHeight="1" x14ac:dyDescent="0.25">
      <c r="D48" s="87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92" t="str">
        <f>"ETP " &amp; E67</f>
        <v>ETP S04</v>
      </c>
      <c r="E67" s="99" t="s">
        <v>46</v>
      </c>
      <c r="F67" s="12"/>
      <c r="G67" s="63" t="s">
        <v>6</v>
      </c>
      <c r="H67" s="64">
        <v>43850</v>
      </c>
      <c r="I67" s="65" t="s">
        <v>5</v>
      </c>
      <c r="J67" s="66">
        <f>H67+4</f>
        <v>43854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2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43850</v>
      </c>
      <c r="Q68" s="9">
        <f>P68+1</f>
        <v>43851</v>
      </c>
      <c r="R68" s="9">
        <f t="shared" ref="R68:T68" si="23">Q68+1</f>
        <v>43852</v>
      </c>
      <c r="S68" s="9">
        <f t="shared" si="23"/>
        <v>43853</v>
      </c>
      <c r="T68" s="9">
        <f t="shared" si="23"/>
        <v>43854</v>
      </c>
      <c r="U68" s="9">
        <f t="shared" ref="U68" si="24">T68+1</f>
        <v>43855</v>
      </c>
      <c r="V68" s="10">
        <f t="shared" ref="V68" si="25">U68+1</f>
        <v>43856</v>
      </c>
    </row>
    <row r="69" spans="4:22" ht="18.75" thickBot="1" x14ac:dyDescent="0.3">
      <c r="D69" s="92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43850</v>
      </c>
      <c r="Q69" s="14">
        <f t="shared" ref="Q69" si="26">Q68</f>
        <v>43851</v>
      </c>
      <c r="R69" s="14">
        <f t="shared" ref="R69" si="27">R68</f>
        <v>43852</v>
      </c>
      <c r="S69" s="14">
        <f t="shared" ref="S69" si="28">S68</f>
        <v>43853</v>
      </c>
      <c r="T69" s="14">
        <f t="shared" ref="T69" si="29">T68</f>
        <v>43854</v>
      </c>
      <c r="U69" s="14">
        <f t="shared" ref="U69:V69" si="30">U68</f>
        <v>43855</v>
      </c>
      <c r="V69" s="15">
        <f t="shared" si="30"/>
        <v>43856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92" t="str">
        <f>"ETP " &amp; E89</f>
        <v>ETP S05</v>
      </c>
      <c r="E89" s="99" t="s">
        <v>47</v>
      </c>
      <c r="F89" s="12"/>
      <c r="G89" s="63" t="s">
        <v>6</v>
      </c>
      <c r="H89" s="64">
        <v>43857</v>
      </c>
      <c r="I89" s="65" t="s">
        <v>5</v>
      </c>
      <c r="J89" s="66">
        <f>H89+4</f>
        <v>43861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2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43857</v>
      </c>
      <c r="Q90" s="9">
        <f>P90+1</f>
        <v>43858</v>
      </c>
      <c r="R90" s="9">
        <f t="shared" ref="R90" si="31">Q90+1</f>
        <v>43859</v>
      </c>
      <c r="S90" s="9">
        <f t="shared" ref="S90" si="32">R90+1</f>
        <v>43860</v>
      </c>
      <c r="T90" s="9">
        <f t="shared" ref="T90" si="33">S90+1</f>
        <v>43861</v>
      </c>
      <c r="U90" s="9">
        <f t="shared" ref="U90" si="34">T90+1</f>
        <v>43862</v>
      </c>
      <c r="V90" s="10">
        <f t="shared" ref="V90" si="35">U90+1</f>
        <v>43863</v>
      </c>
    </row>
    <row r="91" spans="4:22" ht="18.75" thickBot="1" x14ac:dyDescent="0.3">
      <c r="D91" s="92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43857</v>
      </c>
      <c r="Q91" s="14">
        <f t="shared" ref="Q91" si="36">Q90</f>
        <v>43858</v>
      </c>
      <c r="R91" s="14">
        <f t="shared" ref="R91" si="37">R90</f>
        <v>43859</v>
      </c>
      <c r="S91" s="14">
        <f t="shared" ref="S91" si="38">S90</f>
        <v>43860</v>
      </c>
      <c r="T91" s="14">
        <f t="shared" ref="T91:V91" si="39">T90</f>
        <v>43861</v>
      </c>
      <c r="U91" s="14">
        <f t="shared" si="39"/>
        <v>43862</v>
      </c>
      <c r="V91" s="15">
        <f t="shared" si="39"/>
        <v>43863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30">
    <mergeCell ref="E1:E3"/>
    <mergeCell ref="E23:E25"/>
    <mergeCell ref="E45:E47"/>
    <mergeCell ref="E67:E69"/>
    <mergeCell ref="E89:E91"/>
    <mergeCell ref="E26:E30"/>
    <mergeCell ref="E31:E35"/>
    <mergeCell ref="E36:E40"/>
    <mergeCell ref="E41:E43"/>
    <mergeCell ref="E4:E8"/>
    <mergeCell ref="E9:E13"/>
    <mergeCell ref="E14:E18"/>
    <mergeCell ref="E19:E21"/>
    <mergeCell ref="E70:E74"/>
    <mergeCell ref="E75:E79"/>
    <mergeCell ref="E48:E52"/>
    <mergeCell ref="E102:E106"/>
    <mergeCell ref="E107:E109"/>
    <mergeCell ref="E80:E84"/>
    <mergeCell ref="E85:E87"/>
    <mergeCell ref="E53:E57"/>
    <mergeCell ref="E58:E62"/>
    <mergeCell ref="E63:E65"/>
    <mergeCell ref="E92:E96"/>
    <mergeCell ref="E97:E101"/>
    <mergeCell ref="D1:D3"/>
    <mergeCell ref="D23:D25"/>
    <mergeCell ref="D45:D47"/>
    <mergeCell ref="D67:D69"/>
    <mergeCell ref="D89:D91"/>
  </mergeCells>
  <conditionalFormatting sqref="P4:V21 P26:V43 P48:V65 P70:V87 P92:V109">
    <cfRule type="expression" dxfId="203" priority="1">
      <formula>LEFT(P4,5)="[CHO]"</formula>
    </cfRule>
    <cfRule type="expression" dxfId="202" priority="2">
      <formula>LEFT(P4,5)="[HNC]"</formula>
    </cfRule>
    <cfRule type="expression" dxfId="201" priority="3">
      <formula>LEFT(P4,5)="[CPA]"</formula>
    </cfRule>
    <cfRule type="expression" dxfId="200" priority="7">
      <formula>LEFT(P4,4)="[AT]"</formula>
    </cfRule>
    <cfRule type="expression" dxfId="199" priority="8">
      <formula>LEFT(P4,5)="[RHS]"</formula>
    </cfRule>
    <cfRule type="expression" dxfId="198" priority="37">
      <formula>LEFT(P4,5)="[MAL]"</formula>
    </cfRule>
    <cfRule type="expression" dxfId="197" priority="40">
      <formula>LEFT(P4,5)="[RTT]"</formula>
    </cfRule>
    <cfRule type="expression" dxfId="196" priority="41" stopIfTrue="1">
      <formula>LEFT(P4,5)="[CED]"</formula>
    </cfRule>
  </conditionalFormatting>
  <conditionalFormatting sqref="F4:O21 F26:O43 F48:O65 F70:O87 F92:O109">
    <cfRule type="expression" dxfId="195" priority="36">
      <formula>F4&lt;&gt;""</formula>
    </cfRule>
  </conditionalFormatting>
  <dataValidations count="1">
    <dataValidation type="list" allowBlank="1" showInputMessage="1" showErrorMessage="1" sqref="F26:O43 F48:O65 F70:O87 F92:O109 F4:O21" xr:uid="{737B8ADB-59F7-4257-8E06-EE6CD962ADD7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4B8BC-5760-449D-9B2D-CDAA05BC000A}">
  <sheetPr codeName="Feuil6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73</v>
      </c>
      <c r="F1" s="62"/>
      <c r="G1" s="63" t="s">
        <v>6</v>
      </c>
      <c r="H1" s="64">
        <v>43864</v>
      </c>
      <c r="I1" s="65" t="s">
        <v>5</v>
      </c>
      <c r="J1" s="66">
        <f>H1+4</f>
        <v>43868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43864</v>
      </c>
      <c r="Q2" s="9">
        <f>P2+1</f>
        <v>43865</v>
      </c>
      <c r="R2" s="9">
        <f t="shared" ref="R2:V2" si="0">Q2+1</f>
        <v>43866</v>
      </c>
      <c r="S2" s="9">
        <f t="shared" si="0"/>
        <v>43867</v>
      </c>
      <c r="T2" s="9">
        <f t="shared" si="0"/>
        <v>43868</v>
      </c>
      <c r="U2" s="9">
        <f t="shared" si="0"/>
        <v>43869</v>
      </c>
      <c r="V2" s="10">
        <f t="shared" si="0"/>
        <v>43870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43864</v>
      </c>
      <c r="Q3" s="14">
        <f t="shared" ref="Q3:V3" si="1">Q2</f>
        <v>43865</v>
      </c>
      <c r="R3" s="14">
        <f t="shared" si="1"/>
        <v>43866</v>
      </c>
      <c r="S3" s="14">
        <f t="shared" si="1"/>
        <v>43867</v>
      </c>
      <c r="T3" s="14">
        <f t="shared" si="1"/>
        <v>43868</v>
      </c>
      <c r="U3" s="14">
        <f t="shared" si="1"/>
        <v>43869</v>
      </c>
      <c r="V3" s="15">
        <f t="shared" si="1"/>
        <v>43870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74</v>
      </c>
      <c r="F23" s="12"/>
      <c r="G23" s="63" t="s">
        <v>6</v>
      </c>
      <c r="H23" s="64">
        <v>43871</v>
      </c>
      <c r="I23" s="65" t="s">
        <v>5</v>
      </c>
      <c r="J23" s="66">
        <f>H23+4</f>
        <v>43875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43871</v>
      </c>
      <c r="Q24" s="9">
        <f>P24+1</f>
        <v>43872</v>
      </c>
      <c r="R24" s="9">
        <f t="shared" ref="R24:V24" si="2">Q24+1</f>
        <v>43873</v>
      </c>
      <c r="S24" s="9">
        <f t="shared" si="2"/>
        <v>43874</v>
      </c>
      <c r="T24" s="9">
        <f t="shared" si="2"/>
        <v>43875</v>
      </c>
      <c r="U24" s="9">
        <f t="shared" si="2"/>
        <v>43876</v>
      </c>
      <c r="V24" s="10">
        <f t="shared" si="2"/>
        <v>43877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43871</v>
      </c>
      <c r="Q25" s="14">
        <f t="shared" ref="Q25:V25" si="3">Q24</f>
        <v>43872</v>
      </c>
      <c r="R25" s="14">
        <f t="shared" si="3"/>
        <v>43873</v>
      </c>
      <c r="S25" s="14">
        <f t="shared" si="3"/>
        <v>43874</v>
      </c>
      <c r="T25" s="14">
        <f t="shared" si="3"/>
        <v>43875</v>
      </c>
      <c r="U25" s="14">
        <f t="shared" si="3"/>
        <v>43876</v>
      </c>
      <c r="V25" s="15">
        <f t="shared" si="3"/>
        <v>43877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75</v>
      </c>
      <c r="F45" s="12"/>
      <c r="G45" s="63" t="s">
        <v>6</v>
      </c>
      <c r="H45" s="64">
        <v>43878</v>
      </c>
      <c r="I45" s="65" t="s">
        <v>5</v>
      </c>
      <c r="J45" s="66">
        <f>H45+4</f>
        <v>43882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43878</v>
      </c>
      <c r="Q46" s="9">
        <f>P46+1</f>
        <v>43879</v>
      </c>
      <c r="R46" s="9">
        <f t="shared" ref="R46:V46" si="4">Q46+1</f>
        <v>43880</v>
      </c>
      <c r="S46" s="9">
        <f t="shared" si="4"/>
        <v>43881</v>
      </c>
      <c r="T46" s="9">
        <f t="shared" si="4"/>
        <v>43882</v>
      </c>
      <c r="U46" s="9">
        <f t="shared" si="4"/>
        <v>43883</v>
      </c>
      <c r="V46" s="10">
        <f t="shared" si="4"/>
        <v>43884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43878</v>
      </c>
      <c r="Q47" s="14">
        <f t="shared" ref="Q47:V47" si="5">Q46</f>
        <v>43879</v>
      </c>
      <c r="R47" s="14">
        <f t="shared" si="5"/>
        <v>43880</v>
      </c>
      <c r="S47" s="14">
        <f t="shared" si="5"/>
        <v>43881</v>
      </c>
      <c r="T47" s="14">
        <f t="shared" si="5"/>
        <v>43882</v>
      </c>
      <c r="U47" s="14">
        <f t="shared" si="5"/>
        <v>43883</v>
      </c>
      <c r="V47" s="15">
        <f t="shared" si="5"/>
        <v>43884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76</v>
      </c>
      <c r="F67" s="12"/>
      <c r="G67" s="63" t="s">
        <v>6</v>
      </c>
      <c r="H67" s="64">
        <v>43885</v>
      </c>
      <c r="I67" s="65" t="s">
        <v>5</v>
      </c>
      <c r="J67" s="66">
        <f>H67+4</f>
        <v>43889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43885</v>
      </c>
      <c r="Q68" s="9">
        <f>P68+1</f>
        <v>43886</v>
      </c>
      <c r="R68" s="9">
        <f t="shared" ref="R68:V68" si="6">Q68+1</f>
        <v>43887</v>
      </c>
      <c r="S68" s="9">
        <f t="shared" si="6"/>
        <v>43888</v>
      </c>
      <c r="T68" s="9">
        <f t="shared" si="6"/>
        <v>43889</v>
      </c>
      <c r="U68" s="9">
        <f t="shared" si="6"/>
        <v>43890</v>
      </c>
      <c r="V68" s="10">
        <f t="shared" si="6"/>
        <v>43891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43885</v>
      </c>
      <c r="Q69" s="14">
        <f t="shared" ref="Q69:V69" si="7">Q68</f>
        <v>43886</v>
      </c>
      <c r="R69" s="14">
        <f t="shared" si="7"/>
        <v>43887</v>
      </c>
      <c r="S69" s="14">
        <f t="shared" si="7"/>
        <v>43888</v>
      </c>
      <c r="T69" s="14">
        <f t="shared" si="7"/>
        <v>43889</v>
      </c>
      <c r="U69" s="14">
        <f t="shared" si="7"/>
        <v>43890</v>
      </c>
      <c r="V69" s="15">
        <f t="shared" si="7"/>
        <v>43891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94" priority="1">
      <formula>LEFT(P4,5)="[CHO]"</formula>
    </cfRule>
    <cfRule type="expression" dxfId="193" priority="2">
      <formula>LEFT(P4,5)="[HNC]"</formula>
    </cfRule>
    <cfRule type="expression" dxfId="192" priority="3">
      <formula>LEFT(P4,5)="[CPA]"</formula>
    </cfRule>
    <cfRule type="expression" dxfId="191" priority="4">
      <formula>LEFT(P4,4)="[AT]"</formula>
    </cfRule>
    <cfRule type="expression" dxfId="190" priority="5">
      <formula>LEFT(P4,5)="[RHS]"</formula>
    </cfRule>
    <cfRule type="expression" dxfId="189" priority="7">
      <formula>LEFT(P4,5)="[MAL]"</formula>
    </cfRule>
    <cfRule type="expression" dxfId="188" priority="8">
      <formula>LEFT(P4,5)="[RTT]"</formula>
    </cfRule>
    <cfRule type="expression" dxfId="187" priority="9" stopIfTrue="1">
      <formula>LEFT(P4,5)="[CED]"</formula>
    </cfRule>
  </conditionalFormatting>
  <conditionalFormatting sqref="F4:O21 F26:O43 F48:O65 F70:O87 F92:O109">
    <cfRule type="expression" dxfId="186" priority="6">
      <formula>F4&lt;&gt;""</formula>
    </cfRule>
  </conditionalFormatting>
  <dataValidations count="1">
    <dataValidation type="list" allowBlank="1" showInputMessage="1" showErrorMessage="1" sqref="F26:O43 F48:O65 F70:O87 F92:O109 F4:O21" xr:uid="{70447C29-E521-4135-9860-CA76B3B5F102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A74EB-FA68-4CC8-97FB-D70BB1A123DD}">
  <sheetPr codeName="Feuil5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77</v>
      </c>
      <c r="F1" s="62"/>
      <c r="G1" s="63" t="s">
        <v>6</v>
      </c>
      <c r="H1" s="64">
        <v>43892</v>
      </c>
      <c r="I1" s="65" t="s">
        <v>5</v>
      </c>
      <c r="J1" s="66">
        <f>H1+4</f>
        <v>43896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43892</v>
      </c>
      <c r="Q2" s="9">
        <f>P2+1</f>
        <v>43893</v>
      </c>
      <c r="R2" s="9">
        <f t="shared" ref="R2:V2" si="0">Q2+1</f>
        <v>43894</v>
      </c>
      <c r="S2" s="9">
        <f t="shared" si="0"/>
        <v>43895</v>
      </c>
      <c r="T2" s="9">
        <f t="shared" si="0"/>
        <v>43896</v>
      </c>
      <c r="U2" s="9">
        <f t="shared" si="0"/>
        <v>43897</v>
      </c>
      <c r="V2" s="10">
        <f t="shared" si="0"/>
        <v>43898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43892</v>
      </c>
      <c r="Q3" s="14">
        <f t="shared" ref="Q3:V3" si="1">Q2</f>
        <v>43893</v>
      </c>
      <c r="R3" s="14">
        <f t="shared" si="1"/>
        <v>43894</v>
      </c>
      <c r="S3" s="14">
        <f t="shared" si="1"/>
        <v>43895</v>
      </c>
      <c r="T3" s="14">
        <f t="shared" si="1"/>
        <v>43896</v>
      </c>
      <c r="U3" s="14">
        <f t="shared" si="1"/>
        <v>43897</v>
      </c>
      <c r="V3" s="15">
        <f t="shared" si="1"/>
        <v>43898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78</v>
      </c>
      <c r="F23" s="12"/>
      <c r="G23" s="63" t="s">
        <v>6</v>
      </c>
      <c r="H23" s="64">
        <v>43899</v>
      </c>
      <c r="I23" s="65" t="s">
        <v>5</v>
      </c>
      <c r="J23" s="66">
        <f>H23+4</f>
        <v>43903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43899</v>
      </c>
      <c r="Q24" s="9">
        <f>P24+1</f>
        <v>43900</v>
      </c>
      <c r="R24" s="9">
        <f t="shared" ref="R24:V24" si="2">Q24+1</f>
        <v>43901</v>
      </c>
      <c r="S24" s="9">
        <f t="shared" si="2"/>
        <v>43902</v>
      </c>
      <c r="T24" s="9">
        <f t="shared" si="2"/>
        <v>43903</v>
      </c>
      <c r="U24" s="9">
        <f t="shared" si="2"/>
        <v>43904</v>
      </c>
      <c r="V24" s="10">
        <f t="shared" si="2"/>
        <v>43905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43899</v>
      </c>
      <c r="Q25" s="14">
        <f t="shared" ref="Q25:V25" si="3">Q24</f>
        <v>43900</v>
      </c>
      <c r="R25" s="14">
        <f t="shared" si="3"/>
        <v>43901</v>
      </c>
      <c r="S25" s="14">
        <f t="shared" si="3"/>
        <v>43902</v>
      </c>
      <c r="T25" s="14">
        <f t="shared" si="3"/>
        <v>43903</v>
      </c>
      <c r="U25" s="14">
        <f t="shared" si="3"/>
        <v>43904</v>
      </c>
      <c r="V25" s="15">
        <f t="shared" si="3"/>
        <v>43905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79</v>
      </c>
      <c r="F45" s="12"/>
      <c r="G45" s="63" t="s">
        <v>6</v>
      </c>
      <c r="H45" s="64">
        <v>43906</v>
      </c>
      <c r="I45" s="65" t="s">
        <v>5</v>
      </c>
      <c r="J45" s="66">
        <f>H45+4</f>
        <v>43910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43906</v>
      </c>
      <c r="Q46" s="9">
        <f>P46+1</f>
        <v>43907</v>
      </c>
      <c r="R46" s="9">
        <f t="shared" ref="R46:V46" si="4">Q46+1</f>
        <v>43908</v>
      </c>
      <c r="S46" s="9">
        <f t="shared" si="4"/>
        <v>43909</v>
      </c>
      <c r="T46" s="9">
        <f t="shared" si="4"/>
        <v>43910</v>
      </c>
      <c r="U46" s="9">
        <f t="shared" si="4"/>
        <v>43911</v>
      </c>
      <c r="V46" s="10">
        <f t="shared" si="4"/>
        <v>43912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43906</v>
      </c>
      <c r="Q47" s="14">
        <f t="shared" ref="Q47:V47" si="5">Q46</f>
        <v>43907</v>
      </c>
      <c r="R47" s="14">
        <f t="shared" si="5"/>
        <v>43908</v>
      </c>
      <c r="S47" s="14">
        <f t="shared" si="5"/>
        <v>43909</v>
      </c>
      <c r="T47" s="14">
        <f t="shared" si="5"/>
        <v>43910</v>
      </c>
      <c r="U47" s="14">
        <f t="shared" si="5"/>
        <v>43911</v>
      </c>
      <c r="V47" s="15">
        <f t="shared" si="5"/>
        <v>43912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80</v>
      </c>
      <c r="F67" s="12"/>
      <c r="G67" s="63" t="s">
        <v>6</v>
      </c>
      <c r="H67" s="64">
        <v>43913</v>
      </c>
      <c r="I67" s="65" t="s">
        <v>5</v>
      </c>
      <c r="J67" s="66">
        <f>H67+4</f>
        <v>43917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43913</v>
      </c>
      <c r="Q68" s="9">
        <f>P68+1</f>
        <v>43914</v>
      </c>
      <c r="R68" s="9">
        <f t="shared" ref="R68:V68" si="6">Q68+1</f>
        <v>43915</v>
      </c>
      <c r="S68" s="9">
        <f t="shared" si="6"/>
        <v>43916</v>
      </c>
      <c r="T68" s="9">
        <f t="shared" si="6"/>
        <v>43917</v>
      </c>
      <c r="U68" s="9">
        <f t="shared" si="6"/>
        <v>43918</v>
      </c>
      <c r="V68" s="10">
        <f t="shared" si="6"/>
        <v>43919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43913</v>
      </c>
      <c r="Q69" s="14">
        <f t="shared" ref="Q69:V69" si="7">Q68</f>
        <v>43914</v>
      </c>
      <c r="R69" s="14">
        <f t="shared" si="7"/>
        <v>43915</v>
      </c>
      <c r="S69" s="14">
        <f t="shared" si="7"/>
        <v>43916</v>
      </c>
      <c r="T69" s="14">
        <f t="shared" si="7"/>
        <v>43917</v>
      </c>
      <c r="U69" s="14">
        <f t="shared" si="7"/>
        <v>43918</v>
      </c>
      <c r="V69" s="15">
        <f t="shared" si="7"/>
        <v>43919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 t="s">
        <v>81</v>
      </c>
      <c r="F89" s="12"/>
      <c r="G89" s="63" t="s">
        <v>6</v>
      </c>
      <c r="H89" s="64">
        <v>43920</v>
      </c>
      <c r="I89" s="65" t="s">
        <v>5</v>
      </c>
      <c r="J89" s="66">
        <f>H89+4</f>
        <v>43924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43920</v>
      </c>
      <c r="Q90" s="9">
        <f>P90+1</f>
        <v>43921</v>
      </c>
      <c r="R90" s="9">
        <f t="shared" ref="R90:V90" si="8">Q90+1</f>
        <v>43922</v>
      </c>
      <c r="S90" s="9">
        <f t="shared" si="8"/>
        <v>43923</v>
      </c>
      <c r="T90" s="9">
        <f t="shared" si="8"/>
        <v>43924</v>
      </c>
      <c r="U90" s="9">
        <f t="shared" si="8"/>
        <v>43925</v>
      </c>
      <c r="V90" s="10">
        <f t="shared" si="8"/>
        <v>43926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43920</v>
      </c>
      <c r="Q91" s="14">
        <f t="shared" ref="Q91:V91" si="9">Q90</f>
        <v>43921</v>
      </c>
      <c r="R91" s="14">
        <f t="shared" si="9"/>
        <v>43922</v>
      </c>
      <c r="S91" s="14">
        <f t="shared" si="9"/>
        <v>43923</v>
      </c>
      <c r="T91" s="14">
        <f t="shared" si="9"/>
        <v>43924</v>
      </c>
      <c r="U91" s="14">
        <f t="shared" si="9"/>
        <v>43925</v>
      </c>
      <c r="V91" s="15">
        <f t="shared" si="9"/>
        <v>43926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85" priority="1">
      <formula>LEFT(P4,5)="[CHO]"</formula>
    </cfRule>
    <cfRule type="expression" dxfId="184" priority="2">
      <formula>LEFT(P4,5)="[HNC]"</formula>
    </cfRule>
    <cfRule type="expression" dxfId="183" priority="3">
      <formula>LEFT(P4,5)="[CPA]"</formula>
    </cfRule>
    <cfRule type="expression" dxfId="182" priority="4">
      <formula>LEFT(P4,4)="[AT]"</formula>
    </cfRule>
    <cfRule type="expression" dxfId="181" priority="5">
      <formula>LEFT(P4,5)="[RHS]"</formula>
    </cfRule>
    <cfRule type="expression" dxfId="180" priority="7">
      <formula>LEFT(P4,5)="[MAL]"</formula>
    </cfRule>
    <cfRule type="expression" dxfId="179" priority="8">
      <formula>LEFT(P4,5)="[RTT]"</formula>
    </cfRule>
    <cfRule type="expression" dxfId="178" priority="9" stopIfTrue="1">
      <formula>LEFT(P4,5)="[CED]"</formula>
    </cfRule>
  </conditionalFormatting>
  <conditionalFormatting sqref="F4:O21 F26:O43 F48:O65 F70:O87 F92:O109">
    <cfRule type="expression" dxfId="177" priority="6">
      <formula>F4&lt;&gt;""</formula>
    </cfRule>
  </conditionalFormatting>
  <dataValidations count="1">
    <dataValidation type="list" allowBlank="1" showInputMessage="1" showErrorMessage="1" sqref="F26:O43 F48:O65 F70:O87 F92:O109 F4:O21" xr:uid="{4085611E-814C-4807-8A25-0FB2114E5AF9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D9E0C-5B6C-42E4-81F0-A2A08BC878E1}">
  <sheetPr codeName="Feuil7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82</v>
      </c>
      <c r="F1" s="62"/>
      <c r="G1" s="63" t="s">
        <v>6</v>
      </c>
      <c r="H1" s="64">
        <v>43927</v>
      </c>
      <c r="I1" s="65" t="s">
        <v>5</v>
      </c>
      <c r="J1" s="66">
        <f>H1+4</f>
        <v>43931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43927</v>
      </c>
      <c r="Q2" s="9">
        <f>P2+1</f>
        <v>43928</v>
      </c>
      <c r="R2" s="9">
        <f t="shared" ref="R2:V2" si="0">Q2+1</f>
        <v>43929</v>
      </c>
      <c r="S2" s="9">
        <f t="shared" si="0"/>
        <v>43930</v>
      </c>
      <c r="T2" s="9">
        <f t="shared" si="0"/>
        <v>43931</v>
      </c>
      <c r="U2" s="9">
        <f t="shared" si="0"/>
        <v>43932</v>
      </c>
      <c r="V2" s="10">
        <f t="shared" si="0"/>
        <v>43933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43927</v>
      </c>
      <c r="Q3" s="14">
        <f t="shared" ref="Q3:V3" si="1">Q2</f>
        <v>43928</v>
      </c>
      <c r="R3" s="14">
        <f t="shared" si="1"/>
        <v>43929</v>
      </c>
      <c r="S3" s="14">
        <f t="shared" si="1"/>
        <v>43930</v>
      </c>
      <c r="T3" s="14">
        <f t="shared" si="1"/>
        <v>43931</v>
      </c>
      <c r="U3" s="14">
        <f t="shared" si="1"/>
        <v>43932</v>
      </c>
      <c r="V3" s="15">
        <f t="shared" si="1"/>
        <v>43933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83</v>
      </c>
      <c r="F23" s="12"/>
      <c r="G23" s="63" t="s">
        <v>6</v>
      </c>
      <c r="H23" s="64">
        <v>43934</v>
      </c>
      <c r="I23" s="65" t="s">
        <v>5</v>
      </c>
      <c r="J23" s="66">
        <f>H23+4</f>
        <v>43938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43934</v>
      </c>
      <c r="Q24" s="9">
        <f>P24+1</f>
        <v>43935</v>
      </c>
      <c r="R24" s="9">
        <f t="shared" ref="R24:V24" si="2">Q24+1</f>
        <v>43936</v>
      </c>
      <c r="S24" s="9">
        <f t="shared" si="2"/>
        <v>43937</v>
      </c>
      <c r="T24" s="9">
        <f t="shared" si="2"/>
        <v>43938</v>
      </c>
      <c r="U24" s="9">
        <f t="shared" si="2"/>
        <v>43939</v>
      </c>
      <c r="V24" s="10">
        <f t="shared" si="2"/>
        <v>43940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43934</v>
      </c>
      <c r="Q25" s="14">
        <f t="shared" ref="Q25:V25" si="3">Q24</f>
        <v>43935</v>
      </c>
      <c r="R25" s="14">
        <f t="shared" si="3"/>
        <v>43936</v>
      </c>
      <c r="S25" s="14">
        <f t="shared" si="3"/>
        <v>43937</v>
      </c>
      <c r="T25" s="14">
        <f t="shared" si="3"/>
        <v>43938</v>
      </c>
      <c r="U25" s="14">
        <f t="shared" si="3"/>
        <v>43939</v>
      </c>
      <c r="V25" s="15">
        <f t="shared" si="3"/>
        <v>43940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84</v>
      </c>
      <c r="F45" s="12"/>
      <c r="G45" s="63" t="s">
        <v>6</v>
      </c>
      <c r="H45" s="64">
        <v>43941</v>
      </c>
      <c r="I45" s="65" t="s">
        <v>5</v>
      </c>
      <c r="J45" s="66">
        <f>H45+4</f>
        <v>43945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43941</v>
      </c>
      <c r="Q46" s="9">
        <f>P46+1</f>
        <v>43942</v>
      </c>
      <c r="R46" s="9">
        <f t="shared" ref="R46:V46" si="4">Q46+1</f>
        <v>43943</v>
      </c>
      <c r="S46" s="9">
        <f t="shared" si="4"/>
        <v>43944</v>
      </c>
      <c r="T46" s="9">
        <f t="shared" si="4"/>
        <v>43945</v>
      </c>
      <c r="U46" s="9">
        <f t="shared" si="4"/>
        <v>43946</v>
      </c>
      <c r="V46" s="10">
        <f t="shared" si="4"/>
        <v>43947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43941</v>
      </c>
      <c r="Q47" s="14">
        <f t="shared" ref="Q47:V47" si="5">Q46</f>
        <v>43942</v>
      </c>
      <c r="R47" s="14">
        <f t="shared" si="5"/>
        <v>43943</v>
      </c>
      <c r="S47" s="14">
        <f t="shared" si="5"/>
        <v>43944</v>
      </c>
      <c r="T47" s="14">
        <f t="shared" si="5"/>
        <v>43945</v>
      </c>
      <c r="U47" s="14">
        <f t="shared" si="5"/>
        <v>43946</v>
      </c>
      <c r="V47" s="15">
        <f t="shared" si="5"/>
        <v>43947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85</v>
      </c>
      <c r="F67" s="12"/>
      <c r="G67" s="63" t="s">
        <v>6</v>
      </c>
      <c r="H67" s="64">
        <v>43948</v>
      </c>
      <c r="I67" s="65" t="s">
        <v>5</v>
      </c>
      <c r="J67" s="66">
        <f>H67+4</f>
        <v>43952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43948</v>
      </c>
      <c r="Q68" s="9">
        <f>P68+1</f>
        <v>43949</v>
      </c>
      <c r="R68" s="9">
        <f t="shared" ref="R68:V68" si="6">Q68+1</f>
        <v>43950</v>
      </c>
      <c r="S68" s="9">
        <f t="shared" si="6"/>
        <v>43951</v>
      </c>
      <c r="T68" s="9">
        <f t="shared" si="6"/>
        <v>43952</v>
      </c>
      <c r="U68" s="9">
        <f t="shared" si="6"/>
        <v>43953</v>
      </c>
      <c r="V68" s="10">
        <f t="shared" si="6"/>
        <v>43954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43948</v>
      </c>
      <c r="Q69" s="14">
        <f t="shared" ref="Q69:V69" si="7">Q68</f>
        <v>43949</v>
      </c>
      <c r="R69" s="14">
        <f t="shared" si="7"/>
        <v>43950</v>
      </c>
      <c r="S69" s="14">
        <f t="shared" si="7"/>
        <v>43951</v>
      </c>
      <c r="T69" s="14">
        <f t="shared" si="7"/>
        <v>43952</v>
      </c>
      <c r="U69" s="14">
        <f t="shared" si="7"/>
        <v>43953</v>
      </c>
      <c r="V69" s="15">
        <f t="shared" si="7"/>
        <v>43954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76" priority="1">
      <formula>LEFT(P4,5)="[CHO]"</formula>
    </cfRule>
    <cfRule type="expression" dxfId="175" priority="2">
      <formula>LEFT(P4,5)="[HNC]"</formula>
    </cfRule>
    <cfRule type="expression" dxfId="174" priority="3">
      <formula>LEFT(P4,5)="[CPA]"</formula>
    </cfRule>
    <cfRule type="expression" dxfId="173" priority="4">
      <formula>LEFT(P4,4)="[AT]"</formula>
    </cfRule>
    <cfRule type="expression" dxfId="172" priority="5">
      <formula>LEFT(P4,5)="[RHS]"</formula>
    </cfRule>
    <cfRule type="expression" dxfId="171" priority="7">
      <formula>LEFT(P4,5)="[MAL]"</formula>
    </cfRule>
    <cfRule type="expression" dxfId="170" priority="8">
      <formula>LEFT(P4,5)="[RTT]"</formula>
    </cfRule>
    <cfRule type="expression" dxfId="169" priority="9" stopIfTrue="1">
      <formula>LEFT(P4,5)="[CED]"</formula>
    </cfRule>
  </conditionalFormatting>
  <conditionalFormatting sqref="F4:O21 F26:O43 F48:O65 F70:O87 F92:O109">
    <cfRule type="expression" dxfId="168" priority="6">
      <formula>F4&lt;&gt;""</formula>
    </cfRule>
  </conditionalFormatting>
  <dataValidations count="1">
    <dataValidation type="list" allowBlank="1" showInputMessage="1" showErrorMessage="1" sqref="F26:O43 F48:O65 F70:O87 F92:O109 F4:O21" xr:uid="{0F1A533C-A2F3-4D03-A121-83B9DEE2C441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C50C4-EA18-4DBB-A924-B7656EC9384B}">
  <sheetPr codeName="Feuil8"/>
  <dimension ref="A1:V109"/>
  <sheetViews>
    <sheetView showGridLines="0" topLeftCell="D1" zoomScaleNormal="100" workbookViewId="0">
      <selection activeCell="M5" sqref="M5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13" width="18.7109375" customWidth="1"/>
    <col min="14" max="15" width="18.7109375" hidden="1" customWidth="1"/>
    <col min="16" max="22" width="18.7109375" customWidth="1"/>
    <col min="24" max="24" width="18.140625" customWidth="1"/>
  </cols>
  <sheetData>
    <row r="1" spans="1:22" ht="27" customHeight="1" x14ac:dyDescent="0.25">
      <c r="A1" s="80"/>
      <c r="D1" s="92" t="str">
        <f>"ETP " &amp; E1</f>
        <v>ETP S19</v>
      </c>
      <c r="E1" s="99" t="s">
        <v>86</v>
      </c>
      <c r="F1" s="62"/>
      <c r="G1" s="63" t="s">
        <v>6</v>
      </c>
      <c r="H1" s="64">
        <v>43955</v>
      </c>
      <c r="I1" s="65" t="s">
        <v>5</v>
      </c>
      <c r="J1" s="66">
        <f>H1+4</f>
        <v>43959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2"/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43955</v>
      </c>
      <c r="Q2" s="9">
        <f>P2+1</f>
        <v>43956</v>
      </c>
      <c r="R2" s="9">
        <f t="shared" ref="R2:V2" si="0">Q2+1</f>
        <v>43957</v>
      </c>
      <c r="S2" s="9">
        <f t="shared" si="0"/>
        <v>43958</v>
      </c>
      <c r="T2" s="9">
        <f t="shared" si="0"/>
        <v>43959</v>
      </c>
      <c r="U2" s="9">
        <f t="shared" si="0"/>
        <v>43960</v>
      </c>
      <c r="V2" s="10">
        <f t="shared" si="0"/>
        <v>43961</v>
      </c>
    </row>
    <row r="3" spans="1:22" ht="18.75" thickBot="1" x14ac:dyDescent="0.3">
      <c r="D3" s="92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43955</v>
      </c>
      <c r="Q3" s="14">
        <f t="shared" ref="Q3:V3" si="1">Q2</f>
        <v>43956</v>
      </c>
      <c r="R3" s="14">
        <f t="shared" si="1"/>
        <v>43957</v>
      </c>
      <c r="S3" s="14">
        <f t="shared" si="1"/>
        <v>43958</v>
      </c>
      <c r="T3" s="14">
        <f t="shared" si="1"/>
        <v>43959</v>
      </c>
      <c r="U3" s="14">
        <f t="shared" si="1"/>
        <v>43960</v>
      </c>
      <c r="V3" s="15">
        <f t="shared" si="1"/>
        <v>43961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92" t="str">
        <f>"ETP " &amp; E23</f>
        <v>ETP S20</v>
      </c>
      <c r="E23" s="99" t="s">
        <v>87</v>
      </c>
      <c r="F23" s="12"/>
      <c r="G23" s="63" t="s">
        <v>6</v>
      </c>
      <c r="H23" s="64">
        <v>43962</v>
      </c>
      <c r="I23" s="65" t="s">
        <v>5</v>
      </c>
      <c r="J23" s="66">
        <f>H23+4</f>
        <v>43966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2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43962</v>
      </c>
      <c r="Q24" s="9">
        <f>P24+1</f>
        <v>43963</v>
      </c>
      <c r="R24" s="9">
        <f t="shared" ref="R24:V24" si="2">Q24+1</f>
        <v>43964</v>
      </c>
      <c r="S24" s="9">
        <f t="shared" si="2"/>
        <v>43965</v>
      </c>
      <c r="T24" s="9">
        <f t="shared" si="2"/>
        <v>43966</v>
      </c>
      <c r="U24" s="9">
        <f t="shared" si="2"/>
        <v>43967</v>
      </c>
      <c r="V24" s="10">
        <f t="shared" si="2"/>
        <v>43968</v>
      </c>
    </row>
    <row r="25" spans="4:22" ht="18.75" thickBot="1" x14ac:dyDescent="0.3">
      <c r="D25" s="92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43962</v>
      </c>
      <c r="Q25" s="14">
        <f t="shared" ref="Q25:V25" si="3">Q24</f>
        <v>43963</v>
      </c>
      <c r="R25" s="14">
        <f t="shared" si="3"/>
        <v>43964</v>
      </c>
      <c r="S25" s="14">
        <f t="shared" si="3"/>
        <v>43965</v>
      </c>
      <c r="T25" s="14">
        <f t="shared" si="3"/>
        <v>43966</v>
      </c>
      <c r="U25" s="14">
        <f t="shared" si="3"/>
        <v>43967</v>
      </c>
      <c r="V25" s="15">
        <f t="shared" si="3"/>
        <v>43968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92" t="str">
        <f>"ETP " &amp; E45</f>
        <v>ETP S21</v>
      </c>
      <c r="E45" s="99" t="s">
        <v>88</v>
      </c>
      <c r="F45" s="12"/>
      <c r="G45" s="63" t="s">
        <v>6</v>
      </c>
      <c r="H45" s="64">
        <v>43969</v>
      </c>
      <c r="I45" s="65" t="s">
        <v>5</v>
      </c>
      <c r="J45" s="66">
        <f>H45+4</f>
        <v>43973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2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43969</v>
      </c>
      <c r="Q46" s="9">
        <f>P46+1</f>
        <v>43970</v>
      </c>
      <c r="R46" s="9">
        <f t="shared" ref="R46:V46" si="4">Q46+1</f>
        <v>43971</v>
      </c>
      <c r="S46" s="9">
        <f t="shared" si="4"/>
        <v>43972</v>
      </c>
      <c r="T46" s="9">
        <f t="shared" si="4"/>
        <v>43973</v>
      </c>
      <c r="U46" s="9">
        <f t="shared" si="4"/>
        <v>43974</v>
      </c>
      <c r="V46" s="10">
        <f t="shared" si="4"/>
        <v>43975</v>
      </c>
    </row>
    <row r="47" spans="4:22" ht="18.75" thickBot="1" x14ac:dyDescent="0.3">
      <c r="D47" s="92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43969</v>
      </c>
      <c r="Q47" s="14">
        <f t="shared" ref="Q47:V47" si="5">Q46</f>
        <v>43970</v>
      </c>
      <c r="R47" s="14">
        <f t="shared" si="5"/>
        <v>43971</v>
      </c>
      <c r="S47" s="14">
        <f t="shared" si="5"/>
        <v>43972</v>
      </c>
      <c r="T47" s="14">
        <f t="shared" si="5"/>
        <v>43973</v>
      </c>
      <c r="U47" s="14">
        <f t="shared" si="5"/>
        <v>43974</v>
      </c>
      <c r="V47" s="15">
        <f t="shared" si="5"/>
        <v>43975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92" t="str">
        <f>"ETP " &amp; E67</f>
        <v>ETP S22</v>
      </c>
      <c r="E67" s="99" t="s">
        <v>89</v>
      </c>
      <c r="F67" s="12"/>
      <c r="G67" s="63" t="s">
        <v>6</v>
      </c>
      <c r="H67" s="64">
        <v>43976</v>
      </c>
      <c r="I67" s="65" t="s">
        <v>5</v>
      </c>
      <c r="J67" s="66">
        <f>H67+4</f>
        <v>43980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2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43976</v>
      </c>
      <c r="Q68" s="9">
        <f>P68+1</f>
        <v>43977</v>
      </c>
      <c r="R68" s="9">
        <f t="shared" ref="R68:V68" si="6">Q68+1</f>
        <v>43978</v>
      </c>
      <c r="S68" s="9">
        <f t="shared" si="6"/>
        <v>43979</v>
      </c>
      <c r="T68" s="9">
        <f t="shared" si="6"/>
        <v>43980</v>
      </c>
      <c r="U68" s="9">
        <f t="shared" si="6"/>
        <v>43981</v>
      </c>
      <c r="V68" s="10">
        <f t="shared" si="6"/>
        <v>43982</v>
      </c>
    </row>
    <row r="69" spans="4:22" ht="18.75" thickBot="1" x14ac:dyDescent="0.3">
      <c r="D69" s="92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43976</v>
      </c>
      <c r="Q69" s="14">
        <f t="shared" ref="Q69:V69" si="7">Q68</f>
        <v>43977</v>
      </c>
      <c r="R69" s="14">
        <f t="shared" si="7"/>
        <v>43978</v>
      </c>
      <c r="S69" s="14">
        <f t="shared" si="7"/>
        <v>43979</v>
      </c>
      <c r="T69" s="14">
        <f t="shared" si="7"/>
        <v>43980</v>
      </c>
      <c r="U69" s="14">
        <f t="shared" si="7"/>
        <v>43981</v>
      </c>
      <c r="V69" s="15">
        <f t="shared" si="7"/>
        <v>43982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92" t="str">
        <f>"ETP " &amp; E89</f>
        <v xml:space="preserve">ETP </v>
      </c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2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92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30">
    <mergeCell ref="D45:D47"/>
    <mergeCell ref="D67:D69"/>
    <mergeCell ref="E26:E30"/>
    <mergeCell ref="E31:E35"/>
    <mergeCell ref="E36:E40"/>
    <mergeCell ref="E41:E43"/>
    <mergeCell ref="E45:E47"/>
    <mergeCell ref="D1:D3"/>
    <mergeCell ref="D23:D25"/>
    <mergeCell ref="E23:E25"/>
    <mergeCell ref="E1:E3"/>
    <mergeCell ref="E4:E8"/>
    <mergeCell ref="E9:E13"/>
    <mergeCell ref="E14:E18"/>
    <mergeCell ref="E19:E21"/>
    <mergeCell ref="D89:D91"/>
    <mergeCell ref="E107:E109"/>
    <mergeCell ref="E80:E84"/>
    <mergeCell ref="E85:E87"/>
    <mergeCell ref="E89:E91"/>
    <mergeCell ref="E92:E96"/>
    <mergeCell ref="E97:E101"/>
    <mergeCell ref="E102:E106"/>
    <mergeCell ref="E75:E79"/>
    <mergeCell ref="E48:E52"/>
    <mergeCell ref="E53:E57"/>
    <mergeCell ref="E58:E62"/>
    <mergeCell ref="E63:E65"/>
    <mergeCell ref="E67:E69"/>
    <mergeCell ref="E70:E74"/>
  </mergeCells>
  <conditionalFormatting sqref="P4:V21 P26:V43 P48:V65 P70:V87 P92:V109">
    <cfRule type="expression" dxfId="167" priority="1">
      <formula>LEFT(P4,5)="[CHO]"</formula>
    </cfRule>
    <cfRule type="expression" dxfId="166" priority="2">
      <formula>LEFT(P4,5)="[HNC]"</formula>
    </cfRule>
    <cfRule type="expression" dxfId="165" priority="3">
      <formula>LEFT(P4,5)="[CPA]"</formula>
    </cfRule>
    <cfRule type="expression" dxfId="164" priority="4">
      <formula>LEFT(P4,4)="[AT]"</formula>
    </cfRule>
    <cfRule type="expression" dxfId="163" priority="5">
      <formula>LEFT(P4,5)="[RHS]"</formula>
    </cfRule>
    <cfRule type="expression" dxfId="162" priority="7">
      <formula>LEFT(P4,5)="[MAL]"</formula>
    </cfRule>
    <cfRule type="expression" dxfId="161" priority="8">
      <formula>LEFT(P4,5)="[RTT]"</formula>
    </cfRule>
    <cfRule type="expression" dxfId="160" priority="9" stopIfTrue="1">
      <formula>LEFT(P4,5)="[CED]"</formula>
    </cfRule>
  </conditionalFormatting>
  <conditionalFormatting sqref="F4:O21 F26:O43 F48:O65 F70:O87 F92:O109">
    <cfRule type="expression" dxfId="159" priority="6">
      <formula>F4&lt;&gt;""</formula>
    </cfRule>
  </conditionalFormatting>
  <dataValidations count="1">
    <dataValidation type="list" allowBlank="1" showInputMessage="1" showErrorMessage="1" sqref="F26:O43 F48:O65 F70:O87 F92:O109 F4:O21" xr:uid="{A8541A99-3461-46A8-BEF0-E3983D178999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960BF-63AC-4AA3-A881-105961694F11}">
  <sheetPr codeName="Feuil9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90</v>
      </c>
      <c r="F1" s="62"/>
      <c r="G1" s="63" t="s">
        <v>6</v>
      </c>
      <c r="H1" s="64">
        <v>43983</v>
      </c>
      <c r="I1" s="65" t="s">
        <v>5</v>
      </c>
      <c r="J1" s="66">
        <f>H1+4</f>
        <v>43987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43983</v>
      </c>
      <c r="Q2" s="9">
        <f>P2+1</f>
        <v>43984</v>
      </c>
      <c r="R2" s="9">
        <f t="shared" ref="R2:V2" si="0">Q2+1</f>
        <v>43985</v>
      </c>
      <c r="S2" s="9">
        <f t="shared" si="0"/>
        <v>43986</v>
      </c>
      <c r="T2" s="9">
        <f t="shared" si="0"/>
        <v>43987</v>
      </c>
      <c r="U2" s="9">
        <f t="shared" si="0"/>
        <v>43988</v>
      </c>
      <c r="V2" s="10">
        <f t="shared" si="0"/>
        <v>43989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43983</v>
      </c>
      <c r="Q3" s="14">
        <f t="shared" ref="Q3:V3" si="1">Q2</f>
        <v>43984</v>
      </c>
      <c r="R3" s="14">
        <f t="shared" si="1"/>
        <v>43985</v>
      </c>
      <c r="S3" s="14">
        <f t="shared" si="1"/>
        <v>43986</v>
      </c>
      <c r="T3" s="14">
        <f t="shared" si="1"/>
        <v>43987</v>
      </c>
      <c r="U3" s="14">
        <f t="shared" si="1"/>
        <v>43988</v>
      </c>
      <c r="V3" s="15">
        <f t="shared" si="1"/>
        <v>43989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91</v>
      </c>
      <c r="F23" s="12"/>
      <c r="G23" s="63" t="s">
        <v>6</v>
      </c>
      <c r="H23" s="64">
        <v>43990</v>
      </c>
      <c r="I23" s="65" t="s">
        <v>5</v>
      </c>
      <c r="J23" s="66">
        <f>H23+4</f>
        <v>43994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43990</v>
      </c>
      <c r="Q24" s="9">
        <f>P24+1</f>
        <v>43991</v>
      </c>
      <c r="R24" s="9">
        <f t="shared" ref="R24:V24" si="2">Q24+1</f>
        <v>43992</v>
      </c>
      <c r="S24" s="9">
        <f t="shared" si="2"/>
        <v>43993</v>
      </c>
      <c r="T24" s="9">
        <f t="shared" si="2"/>
        <v>43994</v>
      </c>
      <c r="U24" s="9">
        <f t="shared" si="2"/>
        <v>43995</v>
      </c>
      <c r="V24" s="10">
        <f t="shared" si="2"/>
        <v>43996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43990</v>
      </c>
      <c r="Q25" s="14">
        <f t="shared" ref="Q25:V25" si="3">Q24</f>
        <v>43991</v>
      </c>
      <c r="R25" s="14">
        <f t="shared" si="3"/>
        <v>43992</v>
      </c>
      <c r="S25" s="14">
        <f t="shared" si="3"/>
        <v>43993</v>
      </c>
      <c r="T25" s="14">
        <f t="shared" si="3"/>
        <v>43994</v>
      </c>
      <c r="U25" s="14">
        <f t="shared" si="3"/>
        <v>43995</v>
      </c>
      <c r="V25" s="15">
        <f t="shared" si="3"/>
        <v>43996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92</v>
      </c>
      <c r="F45" s="12"/>
      <c r="G45" s="63" t="s">
        <v>6</v>
      </c>
      <c r="H45" s="64">
        <v>43997</v>
      </c>
      <c r="I45" s="65" t="s">
        <v>5</v>
      </c>
      <c r="J45" s="66">
        <f>H45+4</f>
        <v>44001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43997</v>
      </c>
      <c r="Q46" s="9">
        <f>P46+1</f>
        <v>43998</v>
      </c>
      <c r="R46" s="9">
        <f t="shared" ref="R46:V46" si="4">Q46+1</f>
        <v>43999</v>
      </c>
      <c r="S46" s="9">
        <f t="shared" si="4"/>
        <v>44000</v>
      </c>
      <c r="T46" s="9">
        <f t="shared" si="4"/>
        <v>44001</v>
      </c>
      <c r="U46" s="9">
        <f t="shared" si="4"/>
        <v>44002</v>
      </c>
      <c r="V46" s="10">
        <f t="shared" si="4"/>
        <v>44003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43997</v>
      </c>
      <c r="Q47" s="14">
        <f t="shared" ref="Q47:V47" si="5">Q46</f>
        <v>43998</v>
      </c>
      <c r="R47" s="14">
        <f t="shared" si="5"/>
        <v>43999</v>
      </c>
      <c r="S47" s="14">
        <f t="shared" si="5"/>
        <v>44000</v>
      </c>
      <c r="T47" s="14">
        <f t="shared" si="5"/>
        <v>44001</v>
      </c>
      <c r="U47" s="14">
        <f t="shared" si="5"/>
        <v>44002</v>
      </c>
      <c r="V47" s="15">
        <f t="shared" si="5"/>
        <v>44003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93</v>
      </c>
      <c r="F67" s="12"/>
      <c r="G67" s="63" t="s">
        <v>6</v>
      </c>
      <c r="H67" s="64">
        <v>44004</v>
      </c>
      <c r="I67" s="65" t="s">
        <v>5</v>
      </c>
      <c r="J67" s="66">
        <f>H67+4</f>
        <v>44008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44004</v>
      </c>
      <c r="Q68" s="9">
        <f>P68+1</f>
        <v>44005</v>
      </c>
      <c r="R68" s="9">
        <f t="shared" ref="R68:V68" si="6">Q68+1</f>
        <v>44006</v>
      </c>
      <c r="S68" s="9">
        <f t="shared" si="6"/>
        <v>44007</v>
      </c>
      <c r="T68" s="9">
        <f t="shared" si="6"/>
        <v>44008</v>
      </c>
      <c r="U68" s="9">
        <f t="shared" si="6"/>
        <v>44009</v>
      </c>
      <c r="V68" s="10">
        <f t="shared" si="6"/>
        <v>44010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44004</v>
      </c>
      <c r="Q69" s="14">
        <f t="shared" ref="Q69:V69" si="7">Q68</f>
        <v>44005</v>
      </c>
      <c r="R69" s="14">
        <f t="shared" si="7"/>
        <v>44006</v>
      </c>
      <c r="S69" s="14">
        <f t="shared" si="7"/>
        <v>44007</v>
      </c>
      <c r="T69" s="14">
        <f t="shared" si="7"/>
        <v>44008</v>
      </c>
      <c r="U69" s="14">
        <f t="shared" si="7"/>
        <v>44009</v>
      </c>
      <c r="V69" s="15">
        <f t="shared" si="7"/>
        <v>44010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 t="s">
        <v>94</v>
      </c>
      <c r="F89" s="12"/>
      <c r="G89" s="63" t="s">
        <v>6</v>
      </c>
      <c r="H89" s="64">
        <v>44011</v>
      </c>
      <c r="I89" s="65" t="s">
        <v>5</v>
      </c>
      <c r="J89" s="66">
        <f>H89+4</f>
        <v>44015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44011</v>
      </c>
      <c r="Q90" s="9">
        <f>P90+1</f>
        <v>44012</v>
      </c>
      <c r="R90" s="9">
        <f t="shared" ref="R90:V90" si="8">Q90+1</f>
        <v>44013</v>
      </c>
      <c r="S90" s="9">
        <f t="shared" si="8"/>
        <v>44014</v>
      </c>
      <c r="T90" s="9">
        <f t="shared" si="8"/>
        <v>44015</v>
      </c>
      <c r="U90" s="9">
        <f t="shared" si="8"/>
        <v>44016</v>
      </c>
      <c r="V90" s="10">
        <f t="shared" si="8"/>
        <v>44017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44011</v>
      </c>
      <c r="Q91" s="14">
        <f t="shared" ref="Q91:V91" si="9">Q90</f>
        <v>44012</v>
      </c>
      <c r="R91" s="14">
        <f t="shared" si="9"/>
        <v>44013</v>
      </c>
      <c r="S91" s="14">
        <f t="shared" si="9"/>
        <v>44014</v>
      </c>
      <c r="T91" s="14">
        <f t="shared" si="9"/>
        <v>44015</v>
      </c>
      <c r="U91" s="14">
        <f t="shared" si="9"/>
        <v>44016</v>
      </c>
      <c r="V91" s="15">
        <f t="shared" si="9"/>
        <v>44017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58" priority="1">
      <formula>LEFT(P4,5)="[CHO]"</formula>
    </cfRule>
    <cfRule type="expression" dxfId="157" priority="2">
      <formula>LEFT(P4,5)="[HNC]"</formula>
    </cfRule>
    <cfRule type="expression" dxfId="156" priority="3">
      <formula>LEFT(P4,5)="[CPA]"</formula>
    </cfRule>
    <cfRule type="expression" dxfId="155" priority="4">
      <formula>LEFT(P4,4)="[AT]"</formula>
    </cfRule>
    <cfRule type="expression" dxfId="154" priority="5">
      <formula>LEFT(P4,5)="[RHS]"</formula>
    </cfRule>
    <cfRule type="expression" dxfId="153" priority="7">
      <formula>LEFT(P4,5)="[MAL]"</formula>
    </cfRule>
    <cfRule type="expression" dxfId="152" priority="8">
      <formula>LEFT(P4,5)="[RTT]"</formula>
    </cfRule>
    <cfRule type="expression" dxfId="151" priority="9" stopIfTrue="1">
      <formula>LEFT(P4,5)="[CED]"</formula>
    </cfRule>
  </conditionalFormatting>
  <conditionalFormatting sqref="F4:O21 F26:O43 F48:O65 F70:O87 F92:O109">
    <cfRule type="expression" dxfId="150" priority="6">
      <formula>F4&lt;&gt;""</formula>
    </cfRule>
  </conditionalFormatting>
  <dataValidations count="1">
    <dataValidation type="list" allowBlank="1" showInputMessage="1" showErrorMessage="1" sqref="F26:O43 F48:O65 F70:O87 F92:O109 F4:O21" xr:uid="{43E1E06A-8966-4903-965D-962918783950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CE754-CDEA-40CD-AD21-C12630880785}">
  <sheetPr codeName="Feuil10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95</v>
      </c>
      <c r="F1" s="62"/>
      <c r="G1" s="63" t="s">
        <v>6</v>
      </c>
      <c r="H1" s="64">
        <v>44018</v>
      </c>
      <c r="I1" s="65" t="s">
        <v>5</v>
      </c>
      <c r="J1" s="66">
        <f>H1+4</f>
        <v>44022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44018</v>
      </c>
      <c r="Q2" s="9">
        <f>P2+1</f>
        <v>44019</v>
      </c>
      <c r="R2" s="9">
        <f t="shared" ref="R2:V2" si="0">Q2+1</f>
        <v>44020</v>
      </c>
      <c r="S2" s="9">
        <f t="shared" si="0"/>
        <v>44021</v>
      </c>
      <c r="T2" s="9">
        <f t="shared" si="0"/>
        <v>44022</v>
      </c>
      <c r="U2" s="9">
        <f t="shared" si="0"/>
        <v>44023</v>
      </c>
      <c r="V2" s="10">
        <f t="shared" si="0"/>
        <v>44024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44018</v>
      </c>
      <c r="Q3" s="14">
        <f t="shared" ref="Q3:V3" si="1">Q2</f>
        <v>44019</v>
      </c>
      <c r="R3" s="14">
        <f t="shared" si="1"/>
        <v>44020</v>
      </c>
      <c r="S3" s="14">
        <f t="shared" si="1"/>
        <v>44021</v>
      </c>
      <c r="T3" s="14">
        <f t="shared" si="1"/>
        <v>44022</v>
      </c>
      <c r="U3" s="14">
        <f t="shared" si="1"/>
        <v>44023</v>
      </c>
      <c r="V3" s="15">
        <f t="shared" si="1"/>
        <v>44024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96</v>
      </c>
      <c r="F23" s="12"/>
      <c r="G23" s="63" t="s">
        <v>6</v>
      </c>
      <c r="H23" s="64">
        <v>44025</v>
      </c>
      <c r="I23" s="65" t="s">
        <v>5</v>
      </c>
      <c r="J23" s="66">
        <f>H23+4</f>
        <v>44029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44025</v>
      </c>
      <c r="Q24" s="9">
        <f>P24+1</f>
        <v>44026</v>
      </c>
      <c r="R24" s="9">
        <f t="shared" ref="R24:V24" si="2">Q24+1</f>
        <v>44027</v>
      </c>
      <c r="S24" s="9">
        <f t="shared" si="2"/>
        <v>44028</v>
      </c>
      <c r="T24" s="9">
        <f t="shared" si="2"/>
        <v>44029</v>
      </c>
      <c r="U24" s="9">
        <f t="shared" si="2"/>
        <v>44030</v>
      </c>
      <c r="V24" s="10">
        <f t="shared" si="2"/>
        <v>44031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44025</v>
      </c>
      <c r="Q25" s="14">
        <f t="shared" ref="Q25:V25" si="3">Q24</f>
        <v>44026</v>
      </c>
      <c r="R25" s="14">
        <f t="shared" si="3"/>
        <v>44027</v>
      </c>
      <c r="S25" s="14">
        <f t="shared" si="3"/>
        <v>44028</v>
      </c>
      <c r="T25" s="14">
        <f t="shared" si="3"/>
        <v>44029</v>
      </c>
      <c r="U25" s="14">
        <f t="shared" si="3"/>
        <v>44030</v>
      </c>
      <c r="V25" s="15">
        <f t="shared" si="3"/>
        <v>44031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97</v>
      </c>
      <c r="F45" s="12"/>
      <c r="G45" s="63" t="s">
        <v>6</v>
      </c>
      <c r="H45" s="64">
        <v>44032</v>
      </c>
      <c r="I45" s="65" t="s">
        <v>5</v>
      </c>
      <c r="J45" s="66">
        <f>H45+4</f>
        <v>44036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44032</v>
      </c>
      <c r="Q46" s="9">
        <f>P46+1</f>
        <v>44033</v>
      </c>
      <c r="R46" s="9">
        <f t="shared" ref="R46:V46" si="4">Q46+1</f>
        <v>44034</v>
      </c>
      <c r="S46" s="9">
        <f t="shared" si="4"/>
        <v>44035</v>
      </c>
      <c r="T46" s="9">
        <f t="shared" si="4"/>
        <v>44036</v>
      </c>
      <c r="U46" s="9">
        <f t="shared" si="4"/>
        <v>44037</v>
      </c>
      <c r="V46" s="10">
        <f t="shared" si="4"/>
        <v>44038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44032</v>
      </c>
      <c r="Q47" s="14">
        <f t="shared" ref="Q47:V47" si="5">Q46</f>
        <v>44033</v>
      </c>
      <c r="R47" s="14">
        <f t="shared" si="5"/>
        <v>44034</v>
      </c>
      <c r="S47" s="14">
        <f t="shared" si="5"/>
        <v>44035</v>
      </c>
      <c r="T47" s="14">
        <f t="shared" si="5"/>
        <v>44036</v>
      </c>
      <c r="U47" s="14">
        <f t="shared" si="5"/>
        <v>44037</v>
      </c>
      <c r="V47" s="15">
        <f t="shared" si="5"/>
        <v>44038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98</v>
      </c>
      <c r="F67" s="12"/>
      <c r="G67" s="63" t="s">
        <v>6</v>
      </c>
      <c r="H67" s="64">
        <v>44039</v>
      </c>
      <c r="I67" s="65" t="s">
        <v>5</v>
      </c>
      <c r="J67" s="66">
        <f>H67+4</f>
        <v>44043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44039</v>
      </c>
      <c r="Q68" s="9">
        <f>P68+1</f>
        <v>44040</v>
      </c>
      <c r="R68" s="9">
        <f t="shared" ref="R68:V68" si="6">Q68+1</f>
        <v>44041</v>
      </c>
      <c r="S68" s="9">
        <f t="shared" si="6"/>
        <v>44042</v>
      </c>
      <c r="T68" s="9">
        <f t="shared" si="6"/>
        <v>44043</v>
      </c>
      <c r="U68" s="9">
        <f t="shared" si="6"/>
        <v>44044</v>
      </c>
      <c r="V68" s="10">
        <f t="shared" si="6"/>
        <v>44045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44039</v>
      </c>
      <c r="Q69" s="14">
        <f t="shared" ref="Q69:V69" si="7">Q68</f>
        <v>44040</v>
      </c>
      <c r="R69" s="14">
        <f t="shared" si="7"/>
        <v>44041</v>
      </c>
      <c r="S69" s="14">
        <f t="shared" si="7"/>
        <v>44042</v>
      </c>
      <c r="T69" s="14">
        <f t="shared" si="7"/>
        <v>44043</v>
      </c>
      <c r="U69" s="14">
        <f t="shared" si="7"/>
        <v>44044</v>
      </c>
      <c r="V69" s="15">
        <f t="shared" si="7"/>
        <v>44045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49" priority="1">
      <formula>LEFT(P4,5)="[CHO]"</formula>
    </cfRule>
    <cfRule type="expression" dxfId="148" priority="2">
      <formula>LEFT(P4,5)="[HNC]"</formula>
    </cfRule>
    <cfRule type="expression" dxfId="147" priority="3">
      <formula>LEFT(P4,5)="[CPA]"</formula>
    </cfRule>
    <cfRule type="expression" dxfId="146" priority="4">
      <formula>LEFT(P4,4)="[AT]"</formula>
    </cfRule>
    <cfRule type="expression" dxfId="145" priority="5">
      <formula>LEFT(P4,5)="[RHS]"</formula>
    </cfRule>
    <cfRule type="expression" dxfId="144" priority="7">
      <formula>LEFT(P4,5)="[MAL]"</formula>
    </cfRule>
    <cfRule type="expression" dxfId="143" priority="8">
      <formula>LEFT(P4,5)="[RTT]"</formula>
    </cfRule>
    <cfRule type="expression" dxfId="142" priority="9" stopIfTrue="1">
      <formula>LEFT(P4,5)="[CED]"</formula>
    </cfRule>
  </conditionalFormatting>
  <conditionalFormatting sqref="F4:O21 F26:O43 F48:O65 F70:O87 F92:O109">
    <cfRule type="expression" dxfId="141" priority="6">
      <formula>F4&lt;&gt;""</formula>
    </cfRule>
  </conditionalFormatting>
  <dataValidations count="1">
    <dataValidation type="list" allowBlank="1" showInputMessage="1" showErrorMessage="1" sqref="F26:O43 F48:O65 F70:O87 F92:O109 F4:O21" xr:uid="{8A488B5E-7DE0-4925-B19A-BE48FF1549C1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C8B1C-E792-4997-8FDD-04298B1A0EFC}">
  <sheetPr codeName="Feuil11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99</v>
      </c>
      <c r="F1" s="62"/>
      <c r="G1" s="63" t="s">
        <v>6</v>
      </c>
      <c r="H1" s="64">
        <v>44046</v>
      </c>
      <c r="I1" s="65" t="s">
        <v>5</v>
      </c>
      <c r="J1" s="66">
        <f>H1+4</f>
        <v>44050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44046</v>
      </c>
      <c r="Q2" s="9">
        <f>P2+1</f>
        <v>44047</v>
      </c>
      <c r="R2" s="9">
        <f t="shared" ref="R2:V2" si="0">Q2+1</f>
        <v>44048</v>
      </c>
      <c r="S2" s="9">
        <f t="shared" si="0"/>
        <v>44049</v>
      </c>
      <c r="T2" s="9">
        <f t="shared" si="0"/>
        <v>44050</v>
      </c>
      <c r="U2" s="9">
        <f t="shared" si="0"/>
        <v>44051</v>
      </c>
      <c r="V2" s="10">
        <f t="shared" si="0"/>
        <v>44052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44046</v>
      </c>
      <c r="Q3" s="14">
        <f t="shared" ref="Q3:V3" si="1">Q2</f>
        <v>44047</v>
      </c>
      <c r="R3" s="14">
        <f t="shared" si="1"/>
        <v>44048</v>
      </c>
      <c r="S3" s="14">
        <f t="shared" si="1"/>
        <v>44049</v>
      </c>
      <c r="T3" s="14">
        <f t="shared" si="1"/>
        <v>44050</v>
      </c>
      <c r="U3" s="14">
        <f t="shared" si="1"/>
        <v>44051</v>
      </c>
      <c r="V3" s="15">
        <f t="shared" si="1"/>
        <v>44052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100</v>
      </c>
      <c r="F23" s="12"/>
      <c r="G23" s="63" t="s">
        <v>6</v>
      </c>
      <c r="H23" s="64">
        <v>44053</v>
      </c>
      <c r="I23" s="65" t="s">
        <v>5</v>
      </c>
      <c r="J23" s="66">
        <f>H23+4</f>
        <v>44057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44053</v>
      </c>
      <c r="Q24" s="9">
        <f>P24+1</f>
        <v>44054</v>
      </c>
      <c r="R24" s="9">
        <f t="shared" ref="R24:V24" si="2">Q24+1</f>
        <v>44055</v>
      </c>
      <c r="S24" s="9">
        <f t="shared" si="2"/>
        <v>44056</v>
      </c>
      <c r="T24" s="9">
        <f t="shared" si="2"/>
        <v>44057</v>
      </c>
      <c r="U24" s="9">
        <f t="shared" si="2"/>
        <v>44058</v>
      </c>
      <c r="V24" s="10">
        <f t="shared" si="2"/>
        <v>44059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44053</v>
      </c>
      <c r="Q25" s="14">
        <f t="shared" ref="Q25:V25" si="3">Q24</f>
        <v>44054</v>
      </c>
      <c r="R25" s="14">
        <f t="shared" si="3"/>
        <v>44055</v>
      </c>
      <c r="S25" s="14">
        <f t="shared" si="3"/>
        <v>44056</v>
      </c>
      <c r="T25" s="14">
        <f t="shared" si="3"/>
        <v>44057</v>
      </c>
      <c r="U25" s="14">
        <f t="shared" si="3"/>
        <v>44058</v>
      </c>
      <c r="V25" s="15">
        <f t="shared" si="3"/>
        <v>44059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101</v>
      </c>
      <c r="F45" s="12"/>
      <c r="G45" s="63" t="s">
        <v>6</v>
      </c>
      <c r="H45" s="64">
        <v>44060</v>
      </c>
      <c r="I45" s="65" t="s">
        <v>5</v>
      </c>
      <c r="J45" s="66">
        <f>H45+4</f>
        <v>44064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44060</v>
      </c>
      <c r="Q46" s="9">
        <f>P46+1</f>
        <v>44061</v>
      </c>
      <c r="R46" s="9">
        <f t="shared" ref="R46:V46" si="4">Q46+1</f>
        <v>44062</v>
      </c>
      <c r="S46" s="9">
        <f t="shared" si="4"/>
        <v>44063</v>
      </c>
      <c r="T46" s="9">
        <f t="shared" si="4"/>
        <v>44064</v>
      </c>
      <c r="U46" s="9">
        <f t="shared" si="4"/>
        <v>44065</v>
      </c>
      <c r="V46" s="10">
        <f t="shared" si="4"/>
        <v>44066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44060</v>
      </c>
      <c r="Q47" s="14">
        <f t="shared" ref="Q47:V47" si="5">Q46</f>
        <v>44061</v>
      </c>
      <c r="R47" s="14">
        <f t="shared" si="5"/>
        <v>44062</v>
      </c>
      <c r="S47" s="14">
        <f t="shared" si="5"/>
        <v>44063</v>
      </c>
      <c r="T47" s="14">
        <f t="shared" si="5"/>
        <v>44064</v>
      </c>
      <c r="U47" s="14">
        <f t="shared" si="5"/>
        <v>44065</v>
      </c>
      <c r="V47" s="15">
        <f t="shared" si="5"/>
        <v>44066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102</v>
      </c>
      <c r="F67" s="12"/>
      <c r="G67" s="63" t="s">
        <v>6</v>
      </c>
      <c r="H67" s="64">
        <v>44068</v>
      </c>
      <c r="I67" s="65" t="s">
        <v>5</v>
      </c>
      <c r="J67" s="66">
        <f>H67+4</f>
        <v>44072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44068</v>
      </c>
      <c r="Q68" s="9">
        <f>P68+1</f>
        <v>44069</v>
      </c>
      <c r="R68" s="9">
        <f t="shared" ref="R68:V68" si="6">Q68+1</f>
        <v>44070</v>
      </c>
      <c r="S68" s="9">
        <f t="shared" si="6"/>
        <v>44071</v>
      </c>
      <c r="T68" s="9">
        <f t="shared" si="6"/>
        <v>44072</v>
      </c>
      <c r="U68" s="9">
        <f t="shared" si="6"/>
        <v>44073</v>
      </c>
      <c r="V68" s="10">
        <f t="shared" si="6"/>
        <v>44074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44068</v>
      </c>
      <c r="Q69" s="14">
        <f t="shared" ref="Q69:V69" si="7">Q68</f>
        <v>44069</v>
      </c>
      <c r="R69" s="14">
        <f t="shared" si="7"/>
        <v>44070</v>
      </c>
      <c r="S69" s="14">
        <f t="shared" si="7"/>
        <v>44071</v>
      </c>
      <c r="T69" s="14">
        <f t="shared" si="7"/>
        <v>44072</v>
      </c>
      <c r="U69" s="14">
        <f t="shared" si="7"/>
        <v>44073</v>
      </c>
      <c r="V69" s="15">
        <f t="shared" si="7"/>
        <v>44074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40" priority="1">
      <formula>LEFT(P4,5)="[CHO]"</formula>
    </cfRule>
    <cfRule type="expression" dxfId="139" priority="2">
      <formula>LEFT(P4,5)="[HNC]"</formula>
    </cfRule>
    <cfRule type="expression" dxfId="138" priority="3">
      <formula>LEFT(P4,5)="[CPA]"</formula>
    </cfRule>
    <cfRule type="expression" dxfId="137" priority="4">
      <formula>LEFT(P4,4)="[AT]"</formula>
    </cfRule>
    <cfRule type="expression" dxfId="136" priority="5">
      <formula>LEFT(P4,5)="[RHS]"</formula>
    </cfRule>
    <cfRule type="expression" dxfId="135" priority="7">
      <formula>LEFT(P4,5)="[MAL]"</formula>
    </cfRule>
    <cfRule type="expression" dxfId="134" priority="8">
      <formula>LEFT(P4,5)="[RTT]"</formula>
    </cfRule>
    <cfRule type="expression" dxfId="133" priority="9" stopIfTrue="1">
      <formula>LEFT(P4,5)="[CED]"</formula>
    </cfRule>
  </conditionalFormatting>
  <conditionalFormatting sqref="F4:O21 F26:O43 F48:O65 F70:O87 F92:O109">
    <cfRule type="expression" dxfId="132" priority="6">
      <formula>F4&lt;&gt;""</formula>
    </cfRule>
  </conditionalFormatting>
  <dataValidations count="1">
    <dataValidation type="list" allowBlank="1" showInputMessage="1" showErrorMessage="1" sqref="F26:O43 F48:O65 F70:O87 F92:O109 F4:O21" xr:uid="{C9676FA6-CA11-4D58-B757-E1757984C04E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50E890-B9AF-41DB-B08C-6223720420BA}">
  <sheetPr codeName="Feuil12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103</v>
      </c>
      <c r="F1" s="62"/>
      <c r="G1" s="63" t="s">
        <v>6</v>
      </c>
      <c r="H1" s="64">
        <v>44074</v>
      </c>
      <c r="I1" s="65" t="s">
        <v>5</v>
      </c>
      <c r="J1" s="66">
        <f>H1+4</f>
        <v>44078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44074</v>
      </c>
      <c r="Q2" s="9">
        <f>P2+1</f>
        <v>44075</v>
      </c>
      <c r="R2" s="9">
        <f t="shared" ref="R2:V2" si="0">Q2+1</f>
        <v>44076</v>
      </c>
      <c r="S2" s="9">
        <f t="shared" si="0"/>
        <v>44077</v>
      </c>
      <c r="T2" s="9">
        <f t="shared" si="0"/>
        <v>44078</v>
      </c>
      <c r="U2" s="9">
        <f t="shared" si="0"/>
        <v>44079</v>
      </c>
      <c r="V2" s="10">
        <f t="shared" si="0"/>
        <v>44080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44074</v>
      </c>
      <c r="Q3" s="14">
        <f t="shared" ref="Q3:V3" si="1">Q2</f>
        <v>44075</v>
      </c>
      <c r="R3" s="14">
        <f t="shared" si="1"/>
        <v>44076</v>
      </c>
      <c r="S3" s="14">
        <f t="shared" si="1"/>
        <v>44077</v>
      </c>
      <c r="T3" s="14">
        <f t="shared" si="1"/>
        <v>44078</v>
      </c>
      <c r="U3" s="14">
        <f t="shared" si="1"/>
        <v>44079</v>
      </c>
      <c r="V3" s="15">
        <f t="shared" si="1"/>
        <v>44080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104</v>
      </c>
      <c r="F23" s="12"/>
      <c r="G23" s="63" t="s">
        <v>6</v>
      </c>
      <c r="H23" s="64">
        <v>44081</v>
      </c>
      <c r="I23" s="65" t="s">
        <v>5</v>
      </c>
      <c r="J23" s="66">
        <f>H23+4</f>
        <v>44085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44081</v>
      </c>
      <c r="Q24" s="9">
        <f>P24+1</f>
        <v>44082</v>
      </c>
      <c r="R24" s="9">
        <f t="shared" ref="R24:V24" si="2">Q24+1</f>
        <v>44083</v>
      </c>
      <c r="S24" s="9">
        <f t="shared" si="2"/>
        <v>44084</v>
      </c>
      <c r="T24" s="9">
        <f t="shared" si="2"/>
        <v>44085</v>
      </c>
      <c r="U24" s="9">
        <f t="shared" si="2"/>
        <v>44086</v>
      </c>
      <c r="V24" s="10">
        <f t="shared" si="2"/>
        <v>44087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44081</v>
      </c>
      <c r="Q25" s="14">
        <f t="shared" ref="Q25:V25" si="3">Q24</f>
        <v>44082</v>
      </c>
      <c r="R25" s="14">
        <f t="shared" si="3"/>
        <v>44083</v>
      </c>
      <c r="S25" s="14">
        <f t="shared" si="3"/>
        <v>44084</v>
      </c>
      <c r="T25" s="14">
        <f t="shared" si="3"/>
        <v>44085</v>
      </c>
      <c r="U25" s="14">
        <f t="shared" si="3"/>
        <v>44086</v>
      </c>
      <c r="V25" s="15">
        <f t="shared" si="3"/>
        <v>44087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105</v>
      </c>
      <c r="F45" s="12"/>
      <c r="G45" s="63" t="s">
        <v>6</v>
      </c>
      <c r="H45" s="64">
        <v>44088</v>
      </c>
      <c r="I45" s="65" t="s">
        <v>5</v>
      </c>
      <c r="J45" s="66">
        <f>H45+4</f>
        <v>44092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44088</v>
      </c>
      <c r="Q46" s="9">
        <f>P46+1</f>
        <v>44089</v>
      </c>
      <c r="R46" s="9">
        <f t="shared" ref="R46:V46" si="4">Q46+1</f>
        <v>44090</v>
      </c>
      <c r="S46" s="9">
        <f t="shared" si="4"/>
        <v>44091</v>
      </c>
      <c r="T46" s="9">
        <f t="shared" si="4"/>
        <v>44092</v>
      </c>
      <c r="U46" s="9">
        <f t="shared" si="4"/>
        <v>44093</v>
      </c>
      <c r="V46" s="10">
        <f t="shared" si="4"/>
        <v>44094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44088</v>
      </c>
      <c r="Q47" s="14">
        <f t="shared" ref="Q47:V47" si="5">Q46</f>
        <v>44089</v>
      </c>
      <c r="R47" s="14">
        <f t="shared" si="5"/>
        <v>44090</v>
      </c>
      <c r="S47" s="14">
        <f t="shared" si="5"/>
        <v>44091</v>
      </c>
      <c r="T47" s="14">
        <f t="shared" si="5"/>
        <v>44092</v>
      </c>
      <c r="U47" s="14">
        <f t="shared" si="5"/>
        <v>44093</v>
      </c>
      <c r="V47" s="15">
        <f t="shared" si="5"/>
        <v>44094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106</v>
      </c>
      <c r="F67" s="12"/>
      <c r="G67" s="63" t="s">
        <v>6</v>
      </c>
      <c r="H67" s="64">
        <v>44095</v>
      </c>
      <c r="I67" s="65" t="s">
        <v>5</v>
      </c>
      <c r="J67" s="66">
        <f>H67+4</f>
        <v>44099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44095</v>
      </c>
      <c r="Q68" s="9">
        <f>P68+1</f>
        <v>44096</v>
      </c>
      <c r="R68" s="9">
        <f t="shared" ref="R68:V68" si="6">Q68+1</f>
        <v>44097</v>
      </c>
      <c r="S68" s="9">
        <f t="shared" si="6"/>
        <v>44098</v>
      </c>
      <c r="T68" s="9">
        <f t="shared" si="6"/>
        <v>44099</v>
      </c>
      <c r="U68" s="9">
        <f t="shared" si="6"/>
        <v>44100</v>
      </c>
      <c r="V68" s="10">
        <f t="shared" si="6"/>
        <v>44101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44095</v>
      </c>
      <c r="Q69" s="14">
        <f t="shared" ref="Q69:V69" si="7">Q68</f>
        <v>44096</v>
      </c>
      <c r="R69" s="14">
        <f t="shared" si="7"/>
        <v>44097</v>
      </c>
      <c r="S69" s="14">
        <f t="shared" si="7"/>
        <v>44098</v>
      </c>
      <c r="T69" s="14">
        <f t="shared" si="7"/>
        <v>44099</v>
      </c>
      <c r="U69" s="14">
        <f t="shared" si="7"/>
        <v>44100</v>
      </c>
      <c r="V69" s="15">
        <f t="shared" si="7"/>
        <v>44101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 t="s">
        <v>107</v>
      </c>
      <c r="F89" s="12"/>
      <c r="G89" s="63" t="s">
        <v>6</v>
      </c>
      <c r="H89" s="64">
        <v>44102</v>
      </c>
      <c r="I89" s="65" t="s">
        <v>5</v>
      </c>
      <c r="J89" s="66">
        <f>H89+4</f>
        <v>44106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44102</v>
      </c>
      <c r="Q90" s="9">
        <f>P90+1</f>
        <v>44103</v>
      </c>
      <c r="R90" s="9">
        <f t="shared" ref="R90:V90" si="8">Q90+1</f>
        <v>44104</v>
      </c>
      <c r="S90" s="9">
        <f t="shared" si="8"/>
        <v>44105</v>
      </c>
      <c r="T90" s="9">
        <f t="shared" si="8"/>
        <v>44106</v>
      </c>
      <c r="U90" s="9">
        <f t="shared" si="8"/>
        <v>44107</v>
      </c>
      <c r="V90" s="10">
        <f t="shared" si="8"/>
        <v>44108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44102</v>
      </c>
      <c r="Q91" s="14">
        <f t="shared" ref="Q91:V91" si="9">Q90</f>
        <v>44103</v>
      </c>
      <c r="R91" s="14">
        <f t="shared" si="9"/>
        <v>44104</v>
      </c>
      <c r="S91" s="14">
        <f t="shared" si="9"/>
        <v>44105</v>
      </c>
      <c r="T91" s="14">
        <f t="shared" si="9"/>
        <v>44106</v>
      </c>
      <c r="U91" s="14">
        <f t="shared" si="9"/>
        <v>44107</v>
      </c>
      <c r="V91" s="15">
        <f t="shared" si="9"/>
        <v>44108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31" priority="1">
      <formula>LEFT(P4,5)="[CHO]"</formula>
    </cfRule>
    <cfRule type="expression" dxfId="130" priority="2">
      <formula>LEFT(P4,5)="[HNC]"</formula>
    </cfRule>
    <cfRule type="expression" dxfId="129" priority="3">
      <formula>LEFT(P4,5)="[CPA]"</formula>
    </cfRule>
    <cfRule type="expression" dxfId="128" priority="4">
      <formula>LEFT(P4,4)="[AT]"</formula>
    </cfRule>
    <cfRule type="expression" dxfId="127" priority="5">
      <formula>LEFT(P4,5)="[RHS]"</formula>
    </cfRule>
    <cfRule type="expression" dxfId="126" priority="7">
      <formula>LEFT(P4,5)="[MAL]"</formula>
    </cfRule>
    <cfRule type="expression" dxfId="125" priority="8">
      <formula>LEFT(P4,5)="[RTT]"</formula>
    </cfRule>
    <cfRule type="expression" dxfId="124" priority="9" stopIfTrue="1">
      <formula>LEFT(P4,5)="[CED]"</formula>
    </cfRule>
  </conditionalFormatting>
  <conditionalFormatting sqref="F4:O21 F26:O43 F48:O65 F70:O87 F92:O109">
    <cfRule type="expression" dxfId="123" priority="6">
      <formula>F4&lt;&gt;""</formula>
    </cfRule>
  </conditionalFormatting>
  <dataValidations count="1">
    <dataValidation type="list" allowBlank="1" showInputMessage="1" showErrorMessage="1" sqref="F26:O43 F48:O65 F70:O87 F92:O109 F4:O21" xr:uid="{FDD06D78-91C6-4714-B669-660877621EC1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EB30F-ECF8-44F3-B5FE-A6B3EF265E14}">
  <sheetPr codeName="Feuil13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108</v>
      </c>
      <c r="F1" s="62"/>
      <c r="G1" s="63" t="s">
        <v>6</v>
      </c>
      <c r="H1" s="64">
        <v>44109</v>
      </c>
      <c r="I1" s="65" t="s">
        <v>5</v>
      </c>
      <c r="J1" s="66">
        <f>H1+4</f>
        <v>44113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44109</v>
      </c>
      <c r="Q2" s="9">
        <f>P2+1</f>
        <v>44110</v>
      </c>
      <c r="R2" s="9">
        <f t="shared" ref="R2:V2" si="0">Q2+1</f>
        <v>44111</v>
      </c>
      <c r="S2" s="9">
        <f t="shared" si="0"/>
        <v>44112</v>
      </c>
      <c r="T2" s="9">
        <f t="shared" si="0"/>
        <v>44113</v>
      </c>
      <c r="U2" s="9">
        <f t="shared" si="0"/>
        <v>44114</v>
      </c>
      <c r="V2" s="10">
        <f t="shared" si="0"/>
        <v>44115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44109</v>
      </c>
      <c r="Q3" s="14">
        <f t="shared" ref="Q3:V3" si="1">Q2</f>
        <v>44110</v>
      </c>
      <c r="R3" s="14">
        <f t="shared" si="1"/>
        <v>44111</v>
      </c>
      <c r="S3" s="14">
        <f t="shared" si="1"/>
        <v>44112</v>
      </c>
      <c r="T3" s="14">
        <f t="shared" si="1"/>
        <v>44113</v>
      </c>
      <c r="U3" s="14">
        <f t="shared" si="1"/>
        <v>44114</v>
      </c>
      <c r="V3" s="15">
        <f t="shared" si="1"/>
        <v>44115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109</v>
      </c>
      <c r="F23" s="12"/>
      <c r="G23" s="63" t="s">
        <v>6</v>
      </c>
      <c r="H23" s="64">
        <v>44116</v>
      </c>
      <c r="I23" s="65" t="s">
        <v>5</v>
      </c>
      <c r="J23" s="66">
        <f>H23+4</f>
        <v>44120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44116</v>
      </c>
      <c r="Q24" s="9">
        <f>P24+1</f>
        <v>44117</v>
      </c>
      <c r="R24" s="9">
        <f t="shared" ref="R24:V24" si="2">Q24+1</f>
        <v>44118</v>
      </c>
      <c r="S24" s="9">
        <f t="shared" si="2"/>
        <v>44119</v>
      </c>
      <c r="T24" s="9">
        <f t="shared" si="2"/>
        <v>44120</v>
      </c>
      <c r="U24" s="9">
        <f t="shared" si="2"/>
        <v>44121</v>
      </c>
      <c r="V24" s="10">
        <f t="shared" si="2"/>
        <v>44122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44116</v>
      </c>
      <c r="Q25" s="14">
        <f t="shared" ref="Q25:V25" si="3">Q24</f>
        <v>44117</v>
      </c>
      <c r="R25" s="14">
        <f t="shared" si="3"/>
        <v>44118</v>
      </c>
      <c r="S25" s="14">
        <f t="shared" si="3"/>
        <v>44119</v>
      </c>
      <c r="T25" s="14">
        <f t="shared" si="3"/>
        <v>44120</v>
      </c>
      <c r="U25" s="14">
        <f t="shared" si="3"/>
        <v>44121</v>
      </c>
      <c r="V25" s="15">
        <f t="shared" si="3"/>
        <v>44122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110</v>
      </c>
      <c r="F45" s="12"/>
      <c r="G45" s="63" t="s">
        <v>6</v>
      </c>
      <c r="H45" s="64">
        <v>44123</v>
      </c>
      <c r="I45" s="65" t="s">
        <v>5</v>
      </c>
      <c r="J45" s="66">
        <f>H45+4</f>
        <v>44127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44123</v>
      </c>
      <c r="Q46" s="9">
        <f>P46+1</f>
        <v>44124</v>
      </c>
      <c r="R46" s="9">
        <f t="shared" ref="R46:V46" si="4">Q46+1</f>
        <v>44125</v>
      </c>
      <c r="S46" s="9">
        <f t="shared" si="4"/>
        <v>44126</v>
      </c>
      <c r="T46" s="9">
        <f t="shared" si="4"/>
        <v>44127</v>
      </c>
      <c r="U46" s="9">
        <f t="shared" si="4"/>
        <v>44128</v>
      </c>
      <c r="V46" s="10">
        <f t="shared" si="4"/>
        <v>44129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44123</v>
      </c>
      <c r="Q47" s="14">
        <f t="shared" ref="Q47:V47" si="5">Q46</f>
        <v>44124</v>
      </c>
      <c r="R47" s="14">
        <f t="shared" si="5"/>
        <v>44125</v>
      </c>
      <c r="S47" s="14">
        <f t="shared" si="5"/>
        <v>44126</v>
      </c>
      <c r="T47" s="14">
        <f t="shared" si="5"/>
        <v>44127</v>
      </c>
      <c r="U47" s="14">
        <f t="shared" si="5"/>
        <v>44128</v>
      </c>
      <c r="V47" s="15">
        <f t="shared" si="5"/>
        <v>44129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111</v>
      </c>
      <c r="F67" s="12"/>
      <c r="G67" s="63" t="s">
        <v>6</v>
      </c>
      <c r="H67" s="64">
        <v>44130</v>
      </c>
      <c r="I67" s="65" t="s">
        <v>5</v>
      </c>
      <c r="J67" s="66">
        <f>H67+4</f>
        <v>44134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44130</v>
      </c>
      <c r="Q68" s="9">
        <f>P68+1</f>
        <v>44131</v>
      </c>
      <c r="R68" s="9">
        <f t="shared" ref="R68:V68" si="6">Q68+1</f>
        <v>44132</v>
      </c>
      <c r="S68" s="9">
        <f t="shared" si="6"/>
        <v>44133</v>
      </c>
      <c r="T68" s="9">
        <f t="shared" si="6"/>
        <v>44134</v>
      </c>
      <c r="U68" s="9">
        <f t="shared" si="6"/>
        <v>44135</v>
      </c>
      <c r="V68" s="10">
        <f t="shared" si="6"/>
        <v>44136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44130</v>
      </c>
      <c r="Q69" s="14">
        <f t="shared" ref="Q69:V69" si="7">Q68</f>
        <v>44131</v>
      </c>
      <c r="R69" s="14">
        <f t="shared" si="7"/>
        <v>44132</v>
      </c>
      <c r="S69" s="14">
        <f t="shared" si="7"/>
        <v>44133</v>
      </c>
      <c r="T69" s="14">
        <f t="shared" si="7"/>
        <v>44134</v>
      </c>
      <c r="U69" s="14">
        <f t="shared" si="7"/>
        <v>44135</v>
      </c>
      <c r="V69" s="15">
        <f t="shared" si="7"/>
        <v>44136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22" priority="1">
      <formula>LEFT(P4,5)="[CHO]"</formula>
    </cfRule>
    <cfRule type="expression" dxfId="121" priority="2">
      <formula>LEFT(P4,5)="[HNC]"</formula>
    </cfRule>
    <cfRule type="expression" dxfId="120" priority="3">
      <formula>LEFT(P4,5)="[CPA]"</formula>
    </cfRule>
    <cfRule type="expression" dxfId="119" priority="4">
      <formula>LEFT(P4,4)="[AT]"</formula>
    </cfRule>
    <cfRule type="expression" dxfId="118" priority="5">
      <formula>LEFT(P4,5)="[RHS]"</formula>
    </cfRule>
    <cfRule type="expression" dxfId="117" priority="7">
      <formula>LEFT(P4,5)="[MAL]"</formula>
    </cfRule>
    <cfRule type="expression" dxfId="116" priority="8">
      <formula>LEFT(P4,5)="[RTT]"</formula>
    </cfRule>
    <cfRule type="expression" dxfId="115" priority="9" stopIfTrue="1">
      <formula>LEFT(P4,5)="[CED]"</formula>
    </cfRule>
  </conditionalFormatting>
  <conditionalFormatting sqref="F4:O21 F26:O43 F48:O65 F70:O87 F92:O109">
    <cfRule type="expression" dxfId="114" priority="6">
      <formula>F4&lt;&gt;""</formula>
    </cfRule>
  </conditionalFormatting>
  <dataValidations count="1">
    <dataValidation type="list" allowBlank="1" showInputMessage="1" showErrorMessage="1" sqref="F26:O43 F48:O65 F70:O87 F92:O109 F4:O21" xr:uid="{D97E373F-E75D-4712-98BB-42BD3EC251EC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75D0D-2E04-4AD3-9ADC-A358F35AD72A}">
  <sheetPr codeName="Feuil14"/>
  <dimension ref="A1:V109"/>
  <sheetViews>
    <sheetView showGridLines="0" topLeftCell="E3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112</v>
      </c>
      <c r="F1" s="62"/>
      <c r="G1" s="63" t="s">
        <v>6</v>
      </c>
      <c r="H1" s="64">
        <v>44137</v>
      </c>
      <c r="I1" s="65" t="s">
        <v>5</v>
      </c>
      <c r="J1" s="66">
        <f>H1+4</f>
        <v>44141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44137</v>
      </c>
      <c r="Q2" s="9">
        <f>P2+1</f>
        <v>44138</v>
      </c>
      <c r="R2" s="9">
        <f t="shared" ref="R2:V2" si="0">Q2+1</f>
        <v>44139</v>
      </c>
      <c r="S2" s="9">
        <f t="shared" si="0"/>
        <v>44140</v>
      </c>
      <c r="T2" s="9">
        <f t="shared" si="0"/>
        <v>44141</v>
      </c>
      <c r="U2" s="9">
        <f t="shared" si="0"/>
        <v>44142</v>
      </c>
      <c r="V2" s="10">
        <f t="shared" si="0"/>
        <v>44143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44137</v>
      </c>
      <c r="Q3" s="14">
        <f t="shared" ref="Q3:V3" si="1">Q2</f>
        <v>44138</v>
      </c>
      <c r="R3" s="14">
        <f t="shared" si="1"/>
        <v>44139</v>
      </c>
      <c r="S3" s="14">
        <f t="shared" si="1"/>
        <v>44140</v>
      </c>
      <c r="T3" s="14">
        <f t="shared" si="1"/>
        <v>44141</v>
      </c>
      <c r="U3" s="14">
        <f t="shared" si="1"/>
        <v>44142</v>
      </c>
      <c r="V3" s="15">
        <f t="shared" si="1"/>
        <v>44143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113</v>
      </c>
      <c r="F23" s="12"/>
      <c r="G23" s="63" t="s">
        <v>6</v>
      </c>
      <c r="H23" s="64">
        <v>44144</v>
      </c>
      <c r="I23" s="65" t="s">
        <v>5</v>
      </c>
      <c r="J23" s="66">
        <f>H23+4</f>
        <v>44148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44144</v>
      </c>
      <c r="Q24" s="9">
        <f>P24+1</f>
        <v>44145</v>
      </c>
      <c r="R24" s="9">
        <f t="shared" ref="R24:V24" si="2">Q24+1</f>
        <v>44146</v>
      </c>
      <c r="S24" s="9">
        <f t="shared" si="2"/>
        <v>44147</v>
      </c>
      <c r="T24" s="9">
        <f t="shared" si="2"/>
        <v>44148</v>
      </c>
      <c r="U24" s="9">
        <f t="shared" si="2"/>
        <v>44149</v>
      </c>
      <c r="V24" s="10">
        <f t="shared" si="2"/>
        <v>44150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44144</v>
      </c>
      <c r="Q25" s="14">
        <f t="shared" ref="Q25:V25" si="3">Q24</f>
        <v>44145</v>
      </c>
      <c r="R25" s="14">
        <f t="shared" si="3"/>
        <v>44146</v>
      </c>
      <c r="S25" s="14">
        <f t="shared" si="3"/>
        <v>44147</v>
      </c>
      <c r="T25" s="14">
        <f t="shared" si="3"/>
        <v>44148</v>
      </c>
      <c r="U25" s="14">
        <f t="shared" si="3"/>
        <v>44149</v>
      </c>
      <c r="V25" s="15">
        <f t="shared" si="3"/>
        <v>44150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114</v>
      </c>
      <c r="F45" s="12"/>
      <c r="G45" s="63" t="s">
        <v>6</v>
      </c>
      <c r="H45" s="64">
        <v>44151</v>
      </c>
      <c r="I45" s="65" t="s">
        <v>5</v>
      </c>
      <c r="J45" s="66">
        <f>H45+4</f>
        <v>44155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44151</v>
      </c>
      <c r="Q46" s="9">
        <f>P46+1</f>
        <v>44152</v>
      </c>
      <c r="R46" s="9">
        <f t="shared" ref="R46:V46" si="4">Q46+1</f>
        <v>44153</v>
      </c>
      <c r="S46" s="9">
        <f t="shared" si="4"/>
        <v>44154</v>
      </c>
      <c r="T46" s="9">
        <f t="shared" si="4"/>
        <v>44155</v>
      </c>
      <c r="U46" s="9">
        <f t="shared" si="4"/>
        <v>44156</v>
      </c>
      <c r="V46" s="10">
        <f t="shared" si="4"/>
        <v>44157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44151</v>
      </c>
      <c r="Q47" s="14">
        <f t="shared" ref="Q47:V47" si="5">Q46</f>
        <v>44152</v>
      </c>
      <c r="R47" s="14">
        <f t="shared" si="5"/>
        <v>44153</v>
      </c>
      <c r="S47" s="14">
        <f t="shared" si="5"/>
        <v>44154</v>
      </c>
      <c r="T47" s="14">
        <f t="shared" si="5"/>
        <v>44155</v>
      </c>
      <c r="U47" s="14">
        <f t="shared" si="5"/>
        <v>44156</v>
      </c>
      <c r="V47" s="15">
        <f t="shared" si="5"/>
        <v>44157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115</v>
      </c>
      <c r="F67" s="12"/>
      <c r="G67" s="63" t="s">
        <v>6</v>
      </c>
      <c r="H67" s="64">
        <v>44158</v>
      </c>
      <c r="I67" s="65" t="s">
        <v>5</v>
      </c>
      <c r="J67" s="66">
        <f>H67+4</f>
        <v>44162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44158</v>
      </c>
      <c r="Q68" s="9">
        <f>P68+1</f>
        <v>44159</v>
      </c>
      <c r="R68" s="9">
        <f t="shared" ref="R68:V68" si="6">Q68+1</f>
        <v>44160</v>
      </c>
      <c r="S68" s="9">
        <f t="shared" si="6"/>
        <v>44161</v>
      </c>
      <c r="T68" s="9">
        <f t="shared" si="6"/>
        <v>44162</v>
      </c>
      <c r="U68" s="9">
        <f t="shared" si="6"/>
        <v>44163</v>
      </c>
      <c r="V68" s="10">
        <f t="shared" si="6"/>
        <v>44164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44158</v>
      </c>
      <c r="Q69" s="14">
        <f t="shared" ref="Q69:V69" si="7">Q68</f>
        <v>44159</v>
      </c>
      <c r="R69" s="14">
        <f t="shared" si="7"/>
        <v>44160</v>
      </c>
      <c r="S69" s="14">
        <f t="shared" si="7"/>
        <v>44161</v>
      </c>
      <c r="T69" s="14">
        <f t="shared" si="7"/>
        <v>44162</v>
      </c>
      <c r="U69" s="14">
        <f t="shared" si="7"/>
        <v>44163</v>
      </c>
      <c r="V69" s="15">
        <f t="shared" si="7"/>
        <v>44164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/>
      <c r="F89" s="12"/>
      <c r="G89" s="63" t="s">
        <v>6</v>
      </c>
      <c r="H89" s="64"/>
      <c r="I89" s="65" t="s">
        <v>5</v>
      </c>
      <c r="J89" s="66">
        <f>H89+4</f>
        <v>4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13" priority="1">
      <formula>LEFT(P4,5)="[CHO]"</formula>
    </cfRule>
    <cfRule type="expression" dxfId="112" priority="2">
      <formula>LEFT(P4,5)="[HNC]"</formula>
    </cfRule>
    <cfRule type="expression" dxfId="111" priority="3">
      <formula>LEFT(P4,5)="[CPA]"</formula>
    </cfRule>
    <cfRule type="expression" dxfId="110" priority="4">
      <formula>LEFT(P4,4)="[AT]"</formula>
    </cfRule>
    <cfRule type="expression" dxfId="109" priority="5">
      <formula>LEFT(P4,5)="[RHS]"</formula>
    </cfRule>
    <cfRule type="expression" dxfId="108" priority="7">
      <formula>LEFT(P4,5)="[MAL]"</formula>
    </cfRule>
    <cfRule type="expression" dxfId="107" priority="8">
      <formula>LEFT(P4,5)="[RTT]"</formula>
    </cfRule>
    <cfRule type="expression" dxfId="106" priority="9" stopIfTrue="1">
      <formula>LEFT(P4,5)="[CED]"</formula>
    </cfRule>
  </conditionalFormatting>
  <conditionalFormatting sqref="F4:O21 F26:O43 F48:O65 F70:O87 F92:O109">
    <cfRule type="expression" dxfId="105" priority="6">
      <formula>F4&lt;&gt;""</formula>
    </cfRule>
  </conditionalFormatting>
  <dataValidations count="1">
    <dataValidation type="list" allowBlank="1" showInputMessage="1" showErrorMessage="1" sqref="F26:O43 F48:O65 F70:O87 F92:O109 F4:O21" xr:uid="{ECDF29D8-3505-4804-9B91-F90E35412C42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7929E-D18A-4202-A472-D9B928743C2E}">
  <sheetPr codeName="Feuil15"/>
  <dimension ref="A1:V109"/>
  <sheetViews>
    <sheetView showGridLines="0" topLeftCell="E1" zoomScaleNormal="100" workbookViewId="0">
      <selection activeCell="D4" sqref="D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89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80"/>
      <c r="E1" s="99" t="s">
        <v>116</v>
      </c>
      <c r="F1" s="62"/>
      <c r="G1" s="63" t="s">
        <v>6</v>
      </c>
      <c r="H1" s="64">
        <v>44165</v>
      </c>
      <c r="I1" s="65" t="s">
        <v>5</v>
      </c>
      <c r="J1" s="66">
        <f>H1+4</f>
        <v>44169</v>
      </c>
      <c r="K1" s="62"/>
      <c r="L1" s="67"/>
      <c r="M1" s="67"/>
      <c r="N1" s="67"/>
      <c r="O1" s="68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89" t="s">
        <v>61</v>
      </c>
      <c r="E2" s="100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44165</v>
      </c>
      <c r="Q2" s="9">
        <f>P2+1</f>
        <v>44166</v>
      </c>
      <c r="R2" s="9">
        <f t="shared" ref="R2:V2" si="0">Q2+1</f>
        <v>44167</v>
      </c>
      <c r="S2" s="9">
        <f t="shared" si="0"/>
        <v>44168</v>
      </c>
      <c r="T2" s="9">
        <f t="shared" si="0"/>
        <v>44169</v>
      </c>
      <c r="U2" s="9">
        <f t="shared" si="0"/>
        <v>44170</v>
      </c>
      <c r="V2" s="10">
        <f t="shared" si="0"/>
        <v>44171</v>
      </c>
    </row>
    <row r="3" spans="1:22" ht="18.75" thickBot="1" x14ac:dyDescent="0.3">
      <c r="D3" s="88"/>
      <c r="E3" s="101"/>
      <c r="F3" s="79" t="s">
        <v>53</v>
      </c>
      <c r="G3" s="69" t="s">
        <v>4</v>
      </c>
      <c r="H3" s="69" t="s">
        <v>54</v>
      </c>
      <c r="I3" s="69" t="s">
        <v>55</v>
      </c>
      <c r="J3" s="69" t="s">
        <v>56</v>
      </c>
      <c r="K3" s="69" t="s">
        <v>57</v>
      </c>
      <c r="L3" s="69" t="s">
        <v>58</v>
      </c>
      <c r="M3" s="69" t="s">
        <v>59</v>
      </c>
      <c r="N3" s="69"/>
      <c r="O3" s="69"/>
      <c r="P3" s="13">
        <f>P2</f>
        <v>44165</v>
      </c>
      <c r="Q3" s="14">
        <f t="shared" ref="Q3:V3" si="1">Q2</f>
        <v>44166</v>
      </c>
      <c r="R3" s="14">
        <f t="shared" si="1"/>
        <v>44167</v>
      </c>
      <c r="S3" s="14">
        <f t="shared" si="1"/>
        <v>44168</v>
      </c>
      <c r="T3" s="14">
        <f t="shared" si="1"/>
        <v>44169</v>
      </c>
      <c r="U3" s="14">
        <f t="shared" si="1"/>
        <v>44170</v>
      </c>
      <c r="V3" s="15">
        <f t="shared" si="1"/>
        <v>44171</v>
      </c>
    </row>
    <row r="4" spans="1:22" ht="15.95" customHeight="1" x14ac:dyDescent="0.25">
      <c r="D4" s="87">
        <f>SommeETP(F4:O21)</f>
        <v>0</v>
      </c>
      <c r="E4" s="102" t="s">
        <v>0</v>
      </c>
      <c r="F4" s="51"/>
      <c r="G4" s="51"/>
      <c r="H4" s="51"/>
      <c r="I4" s="51"/>
      <c r="J4" s="51"/>
      <c r="K4" s="51"/>
      <c r="L4" s="52"/>
      <c r="M4" s="52"/>
      <c r="N4" s="52"/>
      <c r="O4" s="52"/>
      <c r="P4" s="18"/>
      <c r="Q4" s="19"/>
      <c r="R4" s="19"/>
      <c r="S4" s="19"/>
      <c r="T4" s="43"/>
      <c r="U4" s="43"/>
      <c r="V4" s="20"/>
    </row>
    <row r="5" spans="1:22" ht="15.95" customHeight="1" x14ac:dyDescent="0.25">
      <c r="D5" s="88"/>
      <c r="E5" s="103"/>
      <c r="F5" s="53"/>
      <c r="G5" s="53"/>
      <c r="H5" s="53"/>
      <c r="I5" s="53"/>
      <c r="J5" s="53"/>
      <c r="K5" s="53"/>
      <c r="L5" s="54"/>
      <c r="M5" s="54"/>
      <c r="N5" s="54"/>
      <c r="O5" s="54"/>
      <c r="P5" s="21"/>
      <c r="Q5" s="22"/>
      <c r="R5" s="22"/>
      <c r="S5" s="22"/>
      <c r="T5" s="44"/>
      <c r="U5" s="44"/>
      <c r="V5" s="23"/>
    </row>
    <row r="6" spans="1:22" ht="15.95" customHeight="1" x14ac:dyDescent="0.25">
      <c r="D6" s="88"/>
      <c r="E6" s="103"/>
      <c r="F6" s="53"/>
      <c r="G6" s="53"/>
      <c r="H6" s="53"/>
      <c r="I6" s="53"/>
      <c r="J6" s="53"/>
      <c r="K6" s="53"/>
      <c r="L6" s="54"/>
      <c r="M6" s="54"/>
      <c r="N6" s="54"/>
      <c r="O6" s="54"/>
      <c r="P6" s="21"/>
      <c r="Q6" s="22"/>
      <c r="R6" s="22"/>
      <c r="S6" s="22"/>
      <c r="T6" s="44"/>
      <c r="U6" s="44"/>
      <c r="V6" s="23"/>
    </row>
    <row r="7" spans="1:22" ht="15.95" customHeight="1" x14ac:dyDescent="0.25">
      <c r="D7" s="88"/>
      <c r="E7" s="103"/>
      <c r="F7" s="53"/>
      <c r="G7" s="53"/>
      <c r="H7" s="53"/>
      <c r="I7" s="53"/>
      <c r="J7" s="53"/>
      <c r="K7" s="53"/>
      <c r="L7" s="54"/>
      <c r="M7" s="54"/>
      <c r="N7" s="54"/>
      <c r="O7" s="54"/>
      <c r="P7" s="21"/>
      <c r="Q7" s="22"/>
      <c r="R7" s="22"/>
      <c r="S7" s="22"/>
      <c r="T7" s="44"/>
      <c r="U7" s="44"/>
      <c r="V7" s="23"/>
    </row>
    <row r="8" spans="1:22" ht="15.95" customHeight="1" thickBot="1" x14ac:dyDescent="0.3">
      <c r="D8" s="88"/>
      <c r="E8" s="104"/>
      <c r="F8" s="55"/>
      <c r="G8" s="55"/>
      <c r="H8" s="55"/>
      <c r="I8" s="55"/>
      <c r="J8" s="55"/>
      <c r="K8" s="55"/>
      <c r="L8" s="56"/>
      <c r="M8" s="56"/>
      <c r="N8" s="56"/>
      <c r="O8" s="56"/>
      <c r="P8" s="21"/>
      <c r="Q8" s="22"/>
      <c r="R8" s="22"/>
      <c r="S8" s="22"/>
      <c r="T8" s="44"/>
      <c r="U8" s="44"/>
      <c r="V8" s="23"/>
    </row>
    <row r="9" spans="1:22" ht="15.95" customHeight="1" x14ac:dyDescent="0.25">
      <c r="D9" s="88"/>
      <c r="E9" s="102" t="s">
        <v>1</v>
      </c>
      <c r="F9" s="51"/>
      <c r="G9" s="51"/>
      <c r="H9" s="51"/>
      <c r="I9" s="51"/>
      <c r="J9" s="51"/>
      <c r="K9" s="51"/>
      <c r="L9" s="52"/>
      <c r="M9" s="52"/>
      <c r="N9" s="52"/>
      <c r="O9" s="52"/>
      <c r="P9" s="21"/>
      <c r="Q9" s="22"/>
      <c r="R9" s="22"/>
      <c r="S9" s="22"/>
      <c r="T9" s="44"/>
      <c r="U9" s="44"/>
      <c r="V9" s="23"/>
    </row>
    <row r="10" spans="1:22" ht="15.95" customHeight="1" x14ac:dyDescent="0.25">
      <c r="D10" s="88"/>
      <c r="E10" s="103"/>
      <c r="F10" s="53"/>
      <c r="G10" s="53"/>
      <c r="H10" s="53"/>
      <c r="I10" s="53"/>
      <c r="J10" s="53"/>
      <c r="K10" s="53"/>
      <c r="L10" s="54"/>
      <c r="M10" s="54"/>
      <c r="N10" s="54"/>
      <c r="O10" s="54"/>
      <c r="P10" s="21"/>
      <c r="Q10" s="22"/>
      <c r="R10" s="22"/>
      <c r="S10" s="22"/>
      <c r="T10" s="44"/>
      <c r="U10" s="44"/>
      <c r="V10" s="23"/>
    </row>
    <row r="11" spans="1:22" ht="15.95" customHeight="1" x14ac:dyDescent="0.25">
      <c r="D11" s="88"/>
      <c r="E11" s="103"/>
      <c r="F11" s="53"/>
      <c r="G11" s="53"/>
      <c r="H11" s="53"/>
      <c r="I11" s="53"/>
      <c r="J11" s="53"/>
      <c r="K11" s="53"/>
      <c r="L11" s="54"/>
      <c r="M11" s="54"/>
      <c r="N11" s="54"/>
      <c r="O11" s="54"/>
      <c r="P11" s="21"/>
      <c r="Q11" s="22"/>
      <c r="R11" s="22"/>
      <c r="S11" s="22"/>
      <c r="T11" s="44"/>
      <c r="U11" s="44"/>
      <c r="V11" s="23"/>
    </row>
    <row r="12" spans="1:22" ht="15.95" customHeight="1" x14ac:dyDescent="0.25">
      <c r="D12" s="88"/>
      <c r="E12" s="103"/>
      <c r="F12" s="53"/>
      <c r="G12" s="53"/>
      <c r="H12" s="53"/>
      <c r="I12" s="53"/>
      <c r="J12" s="53"/>
      <c r="K12" s="53"/>
      <c r="L12" s="54"/>
      <c r="M12" s="54"/>
      <c r="N12" s="54"/>
      <c r="O12" s="54"/>
      <c r="P12" s="21"/>
      <c r="Q12" s="22"/>
      <c r="R12" s="22"/>
      <c r="S12" s="22"/>
      <c r="T12" s="44"/>
      <c r="U12" s="44"/>
      <c r="V12" s="23"/>
    </row>
    <row r="13" spans="1:22" ht="15.95" customHeight="1" thickBot="1" x14ac:dyDescent="0.3">
      <c r="D13" s="88"/>
      <c r="E13" s="104"/>
      <c r="F13" s="55"/>
      <c r="G13" s="55"/>
      <c r="H13" s="55"/>
      <c r="I13" s="55"/>
      <c r="J13" s="55"/>
      <c r="K13" s="55"/>
      <c r="L13" s="56"/>
      <c r="M13" s="56"/>
      <c r="N13" s="56"/>
      <c r="O13" s="56"/>
      <c r="P13" s="21"/>
      <c r="Q13" s="22"/>
      <c r="R13" s="22"/>
      <c r="S13" s="22"/>
      <c r="T13" s="44"/>
      <c r="U13" s="44"/>
      <c r="V13" s="23"/>
    </row>
    <row r="14" spans="1:22" ht="15.95" customHeight="1" x14ac:dyDescent="0.25">
      <c r="D14" s="88"/>
      <c r="E14" s="102" t="s">
        <v>2</v>
      </c>
      <c r="F14" s="51"/>
      <c r="G14" s="51"/>
      <c r="H14" s="51"/>
      <c r="I14" s="51"/>
      <c r="J14" s="51"/>
      <c r="K14" s="51"/>
      <c r="L14" s="52"/>
      <c r="M14" s="52"/>
      <c r="N14" s="52"/>
      <c r="O14" s="52"/>
      <c r="P14" s="21"/>
      <c r="Q14" s="22"/>
      <c r="R14" s="22"/>
      <c r="S14" s="22"/>
      <c r="T14" s="44"/>
      <c r="U14" s="44"/>
      <c r="V14" s="23"/>
    </row>
    <row r="15" spans="1:22" ht="15.95" customHeight="1" x14ac:dyDescent="0.25">
      <c r="D15" s="88"/>
      <c r="E15" s="103"/>
      <c r="F15" s="53"/>
      <c r="G15" s="53"/>
      <c r="H15" s="53"/>
      <c r="I15" s="53"/>
      <c r="J15" s="53"/>
      <c r="K15" s="53"/>
      <c r="L15" s="54"/>
      <c r="M15" s="54"/>
      <c r="N15" s="54"/>
      <c r="O15" s="54"/>
      <c r="P15" s="21"/>
      <c r="Q15" s="22"/>
      <c r="R15" s="22"/>
      <c r="S15" s="22"/>
      <c r="T15" s="44"/>
      <c r="U15" s="44"/>
      <c r="V15" s="23"/>
    </row>
    <row r="16" spans="1:22" ht="15.95" customHeight="1" x14ac:dyDescent="0.25">
      <c r="D16" s="88"/>
      <c r="E16" s="103"/>
      <c r="F16" s="53"/>
      <c r="G16" s="53"/>
      <c r="H16" s="53"/>
      <c r="I16" s="53"/>
      <c r="J16" s="53"/>
      <c r="K16" s="53"/>
      <c r="L16" s="59"/>
      <c r="M16" s="59"/>
      <c r="N16" s="59"/>
      <c r="O16" s="59"/>
      <c r="P16" s="21"/>
      <c r="Q16" s="22"/>
      <c r="R16" s="22"/>
      <c r="S16" s="22"/>
      <c r="T16" s="44"/>
      <c r="U16" s="44"/>
      <c r="V16" s="23"/>
    </row>
    <row r="17" spans="4:22" ht="15.95" customHeight="1" x14ac:dyDescent="0.25">
      <c r="D17" s="88"/>
      <c r="E17" s="103"/>
      <c r="F17" s="53"/>
      <c r="G17" s="53"/>
      <c r="H17" s="53"/>
      <c r="I17" s="53"/>
      <c r="J17" s="53"/>
      <c r="K17" s="53"/>
      <c r="L17" s="59"/>
      <c r="M17" s="59"/>
      <c r="N17" s="59"/>
      <c r="O17" s="59"/>
      <c r="P17" s="21"/>
      <c r="Q17" s="22"/>
      <c r="R17" s="22"/>
      <c r="S17" s="22"/>
      <c r="T17" s="44"/>
      <c r="U17" s="44"/>
      <c r="V17" s="23"/>
    </row>
    <row r="18" spans="4:22" ht="15.95" customHeight="1" thickBot="1" x14ac:dyDescent="0.3">
      <c r="D18" s="88"/>
      <c r="E18" s="104"/>
      <c r="F18" s="55"/>
      <c r="G18" s="55"/>
      <c r="H18" s="55"/>
      <c r="I18" s="55"/>
      <c r="J18" s="55"/>
      <c r="K18" s="55"/>
      <c r="L18" s="61"/>
      <c r="M18" s="61"/>
      <c r="N18" s="61"/>
      <c r="O18" s="61"/>
      <c r="P18" s="21"/>
      <c r="Q18" s="22"/>
      <c r="R18" s="22"/>
      <c r="S18" s="22"/>
      <c r="T18" s="44"/>
      <c r="U18" s="44"/>
      <c r="V18" s="23"/>
    </row>
    <row r="19" spans="4:22" ht="15.95" customHeight="1" x14ac:dyDescent="0.25">
      <c r="D19" s="88"/>
      <c r="E19" s="102" t="s">
        <v>3</v>
      </c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21"/>
      <c r="Q19" s="22"/>
      <c r="R19" s="22"/>
      <c r="S19" s="22"/>
      <c r="T19" s="44"/>
      <c r="U19" s="44"/>
      <c r="V19" s="23"/>
    </row>
    <row r="20" spans="4:22" ht="15.95" customHeight="1" x14ac:dyDescent="0.25">
      <c r="D20" s="88"/>
      <c r="E20" s="103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21"/>
      <c r="Q20" s="22"/>
      <c r="R20" s="22"/>
      <c r="S20" s="22"/>
      <c r="T20" s="44"/>
      <c r="U20" s="44"/>
      <c r="V20" s="23"/>
    </row>
    <row r="21" spans="4:22" ht="15.95" customHeight="1" thickBot="1" x14ac:dyDescent="0.3">
      <c r="D21" s="88"/>
      <c r="E21" s="104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24"/>
      <c r="Q21" s="25"/>
      <c r="R21" s="25"/>
      <c r="S21" s="25"/>
      <c r="T21" s="45"/>
      <c r="U21" s="45"/>
      <c r="V21" s="26"/>
    </row>
    <row r="22" spans="4:22" ht="20.100000000000001" customHeight="1" thickBot="1" x14ac:dyDescent="0.3">
      <c r="D22" s="88"/>
    </row>
    <row r="23" spans="4:22" ht="23.25" x14ac:dyDescent="0.25">
      <c r="D23" s="88"/>
      <c r="E23" s="99" t="s">
        <v>117</v>
      </c>
      <c r="F23" s="12"/>
      <c r="G23" s="63" t="s">
        <v>6</v>
      </c>
      <c r="H23" s="64">
        <v>44172</v>
      </c>
      <c r="I23" s="65" t="s">
        <v>5</v>
      </c>
      <c r="J23" s="66">
        <f>H23+4</f>
        <v>44176</v>
      </c>
      <c r="K23" s="62"/>
      <c r="L23" s="67"/>
      <c r="M23" s="67"/>
      <c r="N23" s="67"/>
      <c r="O23" s="68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88"/>
      <c r="E24" s="100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44172</v>
      </c>
      <c r="Q24" s="9">
        <f>P24+1</f>
        <v>44173</v>
      </c>
      <c r="R24" s="9">
        <f t="shared" ref="R24:V24" si="2">Q24+1</f>
        <v>44174</v>
      </c>
      <c r="S24" s="9">
        <f t="shared" si="2"/>
        <v>44175</v>
      </c>
      <c r="T24" s="9">
        <f t="shared" si="2"/>
        <v>44176</v>
      </c>
      <c r="U24" s="9">
        <f t="shared" si="2"/>
        <v>44177</v>
      </c>
      <c r="V24" s="10">
        <f t="shared" si="2"/>
        <v>44178</v>
      </c>
    </row>
    <row r="25" spans="4:22" ht="18.75" thickBot="1" x14ac:dyDescent="0.3">
      <c r="D25" s="88"/>
      <c r="E25" s="101"/>
      <c r="F25" s="11" t="s">
        <v>53</v>
      </c>
      <c r="G25" s="11" t="s">
        <v>4</v>
      </c>
      <c r="H25" s="11" t="s">
        <v>54</v>
      </c>
      <c r="I25" s="11" t="s">
        <v>55</v>
      </c>
      <c r="J25" s="11" t="s">
        <v>56</v>
      </c>
      <c r="K25" s="11" t="s">
        <v>57</v>
      </c>
      <c r="L25" s="11" t="s">
        <v>58</v>
      </c>
      <c r="M25" s="11" t="s">
        <v>59</v>
      </c>
      <c r="N25" s="11"/>
      <c r="O25" s="11"/>
      <c r="P25" s="13">
        <f>P24</f>
        <v>44172</v>
      </c>
      <c r="Q25" s="14">
        <f t="shared" ref="Q25:V25" si="3">Q24</f>
        <v>44173</v>
      </c>
      <c r="R25" s="14">
        <f t="shared" si="3"/>
        <v>44174</v>
      </c>
      <c r="S25" s="14">
        <f t="shared" si="3"/>
        <v>44175</v>
      </c>
      <c r="T25" s="14">
        <f t="shared" si="3"/>
        <v>44176</v>
      </c>
      <c r="U25" s="14">
        <f t="shared" si="3"/>
        <v>44177</v>
      </c>
      <c r="V25" s="15">
        <f t="shared" si="3"/>
        <v>44178</v>
      </c>
    </row>
    <row r="26" spans="4:22" ht="15.95" customHeight="1" x14ac:dyDescent="0.25">
      <c r="D26" s="87">
        <f>SommeETP(F26:O43)</f>
        <v>0</v>
      </c>
      <c r="E26" s="96" t="s">
        <v>0</v>
      </c>
      <c r="F26" s="51"/>
      <c r="G26" s="51"/>
      <c r="H26" s="51"/>
      <c r="I26" s="51"/>
      <c r="J26" s="51"/>
      <c r="K26" s="51"/>
      <c r="L26" s="52"/>
      <c r="M26" s="52"/>
      <c r="N26" s="52"/>
      <c r="O26" s="52"/>
      <c r="P26" s="18"/>
      <c r="Q26" s="19"/>
      <c r="R26" s="19"/>
      <c r="S26" s="19"/>
      <c r="T26" s="43"/>
      <c r="U26" s="43"/>
      <c r="V26" s="20"/>
    </row>
    <row r="27" spans="4:22" ht="15.95" customHeight="1" x14ac:dyDescent="0.25">
      <c r="D27" s="88"/>
      <c r="E27" s="97"/>
      <c r="F27" s="53"/>
      <c r="G27" s="53"/>
      <c r="H27" s="53"/>
      <c r="I27" s="53"/>
      <c r="J27" s="53"/>
      <c r="K27" s="53"/>
      <c r="L27" s="54"/>
      <c r="M27" s="54"/>
      <c r="N27" s="54"/>
      <c r="O27" s="54"/>
      <c r="P27" s="21"/>
      <c r="Q27" s="22"/>
      <c r="R27" s="22"/>
      <c r="S27" s="22"/>
      <c r="T27" s="44"/>
      <c r="U27" s="44"/>
      <c r="V27" s="23"/>
    </row>
    <row r="28" spans="4:22" ht="15.95" customHeight="1" x14ac:dyDescent="0.25">
      <c r="D28" s="88"/>
      <c r="E28" s="97"/>
      <c r="F28" s="53"/>
      <c r="G28" s="53"/>
      <c r="H28" s="53"/>
      <c r="I28" s="53"/>
      <c r="J28" s="53"/>
      <c r="K28" s="53"/>
      <c r="L28" s="54"/>
      <c r="M28" s="54"/>
      <c r="N28" s="54"/>
      <c r="O28" s="54"/>
      <c r="P28" s="21"/>
      <c r="Q28" s="22"/>
      <c r="R28" s="22"/>
      <c r="S28" s="22"/>
      <c r="T28" s="44"/>
      <c r="U28" s="44"/>
      <c r="V28" s="23"/>
    </row>
    <row r="29" spans="4:22" ht="15.95" customHeight="1" x14ac:dyDescent="0.25">
      <c r="D29" s="88"/>
      <c r="E29" s="97"/>
      <c r="F29" s="53"/>
      <c r="G29" s="53"/>
      <c r="H29" s="53"/>
      <c r="I29" s="53"/>
      <c r="J29" s="53"/>
      <c r="K29" s="53"/>
      <c r="L29" s="54"/>
      <c r="M29" s="54"/>
      <c r="N29" s="54"/>
      <c r="O29" s="54"/>
      <c r="P29" s="21"/>
      <c r="Q29" s="22"/>
      <c r="R29" s="22"/>
      <c r="S29" s="22"/>
      <c r="T29" s="44"/>
      <c r="U29" s="44"/>
      <c r="V29" s="23"/>
    </row>
    <row r="30" spans="4:22" ht="15.95" customHeight="1" thickBot="1" x14ac:dyDescent="0.3">
      <c r="D30" s="88"/>
      <c r="E30" s="98"/>
      <c r="F30" s="55"/>
      <c r="G30" s="55"/>
      <c r="H30" s="55"/>
      <c r="I30" s="55"/>
      <c r="J30" s="55"/>
      <c r="K30" s="55"/>
      <c r="L30" s="56"/>
      <c r="M30" s="56"/>
      <c r="N30" s="56"/>
      <c r="O30" s="56"/>
      <c r="P30" s="21"/>
      <c r="Q30" s="22"/>
      <c r="R30" s="22"/>
      <c r="S30" s="22"/>
      <c r="T30" s="44"/>
      <c r="U30" s="44"/>
      <c r="V30" s="23"/>
    </row>
    <row r="31" spans="4:22" ht="15.95" customHeight="1" x14ac:dyDescent="0.25">
      <c r="D31" s="88"/>
      <c r="E31" s="96" t="s">
        <v>1</v>
      </c>
      <c r="F31" s="51"/>
      <c r="G31" s="51"/>
      <c r="H31" s="51"/>
      <c r="I31" s="51"/>
      <c r="J31" s="51"/>
      <c r="K31" s="51"/>
      <c r="L31" s="52"/>
      <c r="M31" s="52"/>
      <c r="N31" s="52"/>
      <c r="O31" s="52"/>
      <c r="P31" s="21"/>
      <c r="Q31" s="22"/>
      <c r="R31" s="22"/>
      <c r="S31" s="22"/>
      <c r="T31" s="44"/>
      <c r="U31" s="44"/>
      <c r="V31" s="23"/>
    </row>
    <row r="32" spans="4:22" ht="15.95" customHeight="1" x14ac:dyDescent="0.25">
      <c r="D32" s="88"/>
      <c r="E32" s="97"/>
      <c r="F32" s="53"/>
      <c r="G32" s="53"/>
      <c r="H32" s="53"/>
      <c r="I32" s="53"/>
      <c r="J32" s="53"/>
      <c r="K32" s="53"/>
      <c r="L32" s="54"/>
      <c r="M32" s="54"/>
      <c r="N32" s="54"/>
      <c r="O32" s="54"/>
      <c r="P32" s="21"/>
      <c r="Q32" s="22"/>
      <c r="R32" s="22"/>
      <c r="S32" s="22"/>
      <c r="T32" s="44"/>
      <c r="U32" s="44"/>
      <c r="V32" s="23"/>
    </row>
    <row r="33" spans="4:22" ht="15.95" customHeight="1" x14ac:dyDescent="0.25">
      <c r="D33" s="88"/>
      <c r="E33" s="97"/>
      <c r="F33" s="53"/>
      <c r="G33" s="53"/>
      <c r="H33" s="53"/>
      <c r="I33" s="53"/>
      <c r="J33" s="53"/>
      <c r="K33" s="53"/>
      <c r="L33" s="54"/>
      <c r="M33" s="54"/>
      <c r="N33" s="54"/>
      <c r="O33" s="54"/>
      <c r="P33" s="21"/>
      <c r="Q33" s="22"/>
      <c r="R33" s="22"/>
      <c r="S33" s="22"/>
      <c r="T33" s="44"/>
      <c r="U33" s="44"/>
      <c r="V33" s="23"/>
    </row>
    <row r="34" spans="4:22" ht="15.95" customHeight="1" x14ac:dyDescent="0.25">
      <c r="D34" s="88"/>
      <c r="E34" s="97"/>
      <c r="F34" s="53"/>
      <c r="G34" s="53"/>
      <c r="H34" s="53"/>
      <c r="I34" s="53"/>
      <c r="J34" s="53"/>
      <c r="K34" s="53"/>
      <c r="L34" s="54"/>
      <c r="M34" s="54"/>
      <c r="N34" s="54"/>
      <c r="O34" s="54"/>
      <c r="P34" s="21"/>
      <c r="Q34" s="22"/>
      <c r="R34" s="22"/>
      <c r="S34" s="22"/>
      <c r="T34" s="44"/>
      <c r="U34" s="44"/>
      <c r="V34" s="23"/>
    </row>
    <row r="35" spans="4:22" ht="15.95" customHeight="1" thickBot="1" x14ac:dyDescent="0.3">
      <c r="D35" s="88"/>
      <c r="E35" s="98"/>
      <c r="F35" s="55"/>
      <c r="G35" s="55"/>
      <c r="H35" s="55"/>
      <c r="I35" s="55"/>
      <c r="J35" s="55"/>
      <c r="K35" s="55"/>
      <c r="L35" s="56"/>
      <c r="M35" s="56"/>
      <c r="N35" s="56"/>
      <c r="O35" s="56"/>
      <c r="P35" s="21"/>
      <c r="Q35" s="22"/>
      <c r="R35" s="22"/>
      <c r="S35" s="22"/>
      <c r="T35" s="44"/>
      <c r="U35" s="44"/>
      <c r="V35" s="23"/>
    </row>
    <row r="36" spans="4:22" ht="15.95" customHeight="1" x14ac:dyDescent="0.25">
      <c r="D36" s="88"/>
      <c r="E36" s="93" t="s">
        <v>2</v>
      </c>
      <c r="F36" s="57"/>
      <c r="G36" s="57"/>
      <c r="H36" s="57"/>
      <c r="I36" s="57"/>
      <c r="J36" s="57"/>
      <c r="K36" s="57"/>
      <c r="L36" s="52"/>
      <c r="M36" s="52"/>
      <c r="N36" s="52"/>
      <c r="O36" s="52"/>
      <c r="P36" s="21"/>
      <c r="Q36" s="22"/>
      <c r="R36" s="22"/>
      <c r="S36" s="22"/>
      <c r="T36" s="44"/>
      <c r="U36" s="44"/>
      <c r="V36" s="23"/>
    </row>
    <row r="37" spans="4:22" ht="15.95" customHeight="1" x14ac:dyDescent="0.25">
      <c r="D37" s="88"/>
      <c r="E37" s="94"/>
      <c r="F37" s="58"/>
      <c r="G37" s="58"/>
      <c r="H37" s="58"/>
      <c r="I37" s="58"/>
      <c r="J37" s="58"/>
      <c r="K37" s="58"/>
      <c r="L37" s="54"/>
      <c r="M37" s="54"/>
      <c r="N37" s="54"/>
      <c r="O37" s="54"/>
      <c r="P37" s="21"/>
      <c r="Q37" s="22"/>
      <c r="R37" s="22"/>
      <c r="S37" s="22"/>
      <c r="T37" s="44"/>
      <c r="U37" s="44"/>
      <c r="V37" s="23"/>
    </row>
    <row r="38" spans="4:22" ht="15.95" customHeight="1" x14ac:dyDescent="0.25">
      <c r="D38" s="88"/>
      <c r="E38" s="94"/>
      <c r="F38" s="58"/>
      <c r="G38" s="58"/>
      <c r="H38" s="58"/>
      <c r="I38" s="58"/>
      <c r="J38" s="58"/>
      <c r="K38" s="58"/>
      <c r="L38" s="59"/>
      <c r="M38" s="59"/>
      <c r="N38" s="59"/>
      <c r="O38" s="59"/>
      <c r="P38" s="21"/>
      <c r="Q38" s="22"/>
      <c r="R38" s="22"/>
      <c r="S38" s="22"/>
      <c r="T38" s="44"/>
      <c r="U38" s="44"/>
      <c r="V38" s="23"/>
    </row>
    <row r="39" spans="4:22" ht="15.95" customHeight="1" x14ac:dyDescent="0.25">
      <c r="D39" s="88"/>
      <c r="E39" s="94"/>
      <c r="F39" s="58"/>
      <c r="G39" s="58"/>
      <c r="H39" s="58"/>
      <c r="I39" s="58"/>
      <c r="J39" s="58"/>
      <c r="K39" s="58"/>
      <c r="L39" s="59"/>
      <c r="M39" s="59"/>
      <c r="N39" s="59"/>
      <c r="O39" s="59"/>
      <c r="P39" s="21"/>
      <c r="Q39" s="22"/>
      <c r="R39" s="22"/>
      <c r="S39" s="22"/>
      <c r="T39" s="44"/>
      <c r="U39" s="44"/>
      <c r="V39" s="23"/>
    </row>
    <row r="40" spans="4:22" ht="15.95" customHeight="1" thickBot="1" x14ac:dyDescent="0.3">
      <c r="D40" s="88"/>
      <c r="E40" s="95"/>
      <c r="F40" s="60"/>
      <c r="G40" s="60"/>
      <c r="H40" s="60"/>
      <c r="I40" s="60"/>
      <c r="J40" s="60"/>
      <c r="K40" s="60"/>
      <c r="L40" s="61"/>
      <c r="M40" s="61"/>
      <c r="N40" s="61"/>
      <c r="O40" s="61"/>
      <c r="P40" s="21"/>
      <c r="Q40" s="22"/>
      <c r="R40" s="22"/>
      <c r="S40" s="22"/>
      <c r="T40" s="44"/>
      <c r="U40" s="44"/>
      <c r="V40" s="23"/>
    </row>
    <row r="41" spans="4:22" ht="15.95" customHeight="1" x14ac:dyDescent="0.25">
      <c r="D41" s="88"/>
      <c r="E41" s="93" t="s">
        <v>3</v>
      </c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21"/>
      <c r="Q41" s="22"/>
      <c r="R41" s="22"/>
      <c r="S41" s="22"/>
      <c r="T41" s="44"/>
      <c r="U41" s="44"/>
      <c r="V41" s="23"/>
    </row>
    <row r="42" spans="4:22" ht="15.95" customHeight="1" x14ac:dyDescent="0.25">
      <c r="D42" s="88"/>
      <c r="E42" s="94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21"/>
      <c r="Q42" s="22"/>
      <c r="R42" s="22"/>
      <c r="S42" s="22"/>
      <c r="T42" s="44"/>
      <c r="U42" s="44"/>
      <c r="V42" s="23"/>
    </row>
    <row r="43" spans="4:22" ht="15.95" customHeight="1" thickBot="1" x14ac:dyDescent="0.3">
      <c r="D43" s="88"/>
      <c r="E43" s="95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24"/>
      <c r="Q43" s="25"/>
      <c r="R43" s="25"/>
      <c r="S43" s="25"/>
      <c r="T43" s="45"/>
      <c r="U43" s="45"/>
      <c r="V43" s="26"/>
    </row>
    <row r="44" spans="4:22" ht="20.100000000000001" customHeight="1" thickBot="1" x14ac:dyDescent="0.3">
      <c r="D44" s="88"/>
    </row>
    <row r="45" spans="4:22" ht="23.25" x14ac:dyDescent="0.25">
      <c r="D45" s="88"/>
      <c r="E45" s="99" t="s">
        <v>118</v>
      </c>
      <c r="F45" s="12"/>
      <c r="G45" s="63" t="s">
        <v>6</v>
      </c>
      <c r="H45" s="64">
        <v>44179</v>
      </c>
      <c r="I45" s="65" t="s">
        <v>5</v>
      </c>
      <c r="J45" s="66">
        <f>H45+4</f>
        <v>44183</v>
      </c>
      <c r="K45" s="62"/>
      <c r="L45" s="67"/>
      <c r="M45" s="67"/>
      <c r="N45" s="67"/>
      <c r="O45" s="68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88"/>
      <c r="E46" s="100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44179</v>
      </c>
      <c r="Q46" s="9">
        <f>P46+1</f>
        <v>44180</v>
      </c>
      <c r="R46" s="9">
        <f t="shared" ref="R46:V46" si="4">Q46+1</f>
        <v>44181</v>
      </c>
      <c r="S46" s="9">
        <f t="shared" si="4"/>
        <v>44182</v>
      </c>
      <c r="T46" s="9">
        <f t="shared" si="4"/>
        <v>44183</v>
      </c>
      <c r="U46" s="9">
        <f t="shared" si="4"/>
        <v>44184</v>
      </c>
      <c r="V46" s="10">
        <f t="shared" si="4"/>
        <v>44185</v>
      </c>
    </row>
    <row r="47" spans="4:22" ht="18.75" thickBot="1" x14ac:dyDescent="0.3">
      <c r="D47" s="88"/>
      <c r="E47" s="101"/>
      <c r="F47" s="11" t="s">
        <v>53</v>
      </c>
      <c r="G47" s="11" t="s">
        <v>4</v>
      </c>
      <c r="H47" s="11" t="s">
        <v>54</v>
      </c>
      <c r="I47" s="11" t="s">
        <v>55</v>
      </c>
      <c r="J47" s="11" t="s">
        <v>56</v>
      </c>
      <c r="K47" s="11" t="s">
        <v>57</v>
      </c>
      <c r="L47" s="11" t="s">
        <v>58</v>
      </c>
      <c r="M47" s="11" t="s">
        <v>59</v>
      </c>
      <c r="N47" s="11"/>
      <c r="O47" s="11"/>
      <c r="P47" s="13">
        <f>P46</f>
        <v>44179</v>
      </c>
      <c r="Q47" s="14">
        <f t="shared" ref="Q47:V47" si="5">Q46</f>
        <v>44180</v>
      </c>
      <c r="R47" s="14">
        <f t="shared" si="5"/>
        <v>44181</v>
      </c>
      <c r="S47" s="14">
        <f t="shared" si="5"/>
        <v>44182</v>
      </c>
      <c r="T47" s="14">
        <f t="shared" si="5"/>
        <v>44183</v>
      </c>
      <c r="U47" s="14">
        <f t="shared" si="5"/>
        <v>44184</v>
      </c>
      <c r="V47" s="15">
        <f t="shared" si="5"/>
        <v>44185</v>
      </c>
    </row>
    <row r="48" spans="4:22" ht="15.95" customHeight="1" x14ac:dyDescent="0.25">
      <c r="D48" s="90">
        <f>SommeETP(F48:O65)</f>
        <v>0</v>
      </c>
      <c r="E48" s="96" t="s">
        <v>0</v>
      </c>
      <c r="F48" s="51"/>
      <c r="G48" s="51"/>
      <c r="H48" s="51"/>
      <c r="I48" s="51"/>
      <c r="J48" s="51"/>
      <c r="K48" s="51"/>
      <c r="L48" s="52"/>
      <c r="M48" s="52"/>
      <c r="N48" s="52"/>
      <c r="O48" s="52"/>
      <c r="P48" s="18"/>
      <c r="Q48" s="19"/>
      <c r="R48" s="19"/>
      <c r="S48" s="19"/>
      <c r="T48" s="43"/>
      <c r="U48" s="43"/>
      <c r="V48" s="20"/>
    </row>
    <row r="49" spans="4:22" ht="15.95" customHeight="1" x14ac:dyDescent="0.25">
      <c r="D49" s="88"/>
      <c r="E49" s="97"/>
      <c r="F49" s="53"/>
      <c r="G49" s="53"/>
      <c r="H49" s="53"/>
      <c r="I49" s="53"/>
      <c r="J49" s="53"/>
      <c r="K49" s="53"/>
      <c r="L49" s="54"/>
      <c r="M49" s="54"/>
      <c r="N49" s="54"/>
      <c r="O49" s="54"/>
      <c r="P49" s="21"/>
      <c r="Q49" s="22"/>
      <c r="R49" s="22"/>
      <c r="S49" s="22"/>
      <c r="T49" s="44"/>
      <c r="U49" s="44"/>
      <c r="V49" s="23"/>
    </row>
    <row r="50" spans="4:22" ht="15.95" customHeight="1" x14ac:dyDescent="0.25">
      <c r="D50" s="88"/>
      <c r="E50" s="97"/>
      <c r="F50" s="53"/>
      <c r="G50" s="53"/>
      <c r="H50" s="53"/>
      <c r="I50" s="53"/>
      <c r="J50" s="53"/>
      <c r="K50" s="53"/>
      <c r="L50" s="54"/>
      <c r="M50" s="54"/>
      <c r="N50" s="54"/>
      <c r="O50" s="54"/>
      <c r="P50" s="21"/>
      <c r="Q50" s="22"/>
      <c r="R50" s="22"/>
      <c r="S50" s="22"/>
      <c r="T50" s="44"/>
      <c r="U50" s="44"/>
      <c r="V50" s="23"/>
    </row>
    <row r="51" spans="4:22" ht="15.95" customHeight="1" x14ac:dyDescent="0.25">
      <c r="D51" s="88"/>
      <c r="E51" s="97"/>
      <c r="F51" s="53"/>
      <c r="G51" s="53"/>
      <c r="H51" s="53"/>
      <c r="I51" s="53"/>
      <c r="J51" s="53"/>
      <c r="K51" s="53"/>
      <c r="L51" s="54"/>
      <c r="M51" s="54"/>
      <c r="N51" s="54"/>
      <c r="O51" s="54"/>
      <c r="P51" s="21"/>
      <c r="Q51" s="22"/>
      <c r="R51" s="22"/>
      <c r="S51" s="22"/>
      <c r="T51" s="44"/>
      <c r="U51" s="44"/>
      <c r="V51" s="23"/>
    </row>
    <row r="52" spans="4:22" ht="15.95" customHeight="1" thickBot="1" x14ac:dyDescent="0.3">
      <c r="D52" s="88"/>
      <c r="E52" s="98"/>
      <c r="F52" s="55"/>
      <c r="G52" s="55"/>
      <c r="H52" s="55"/>
      <c r="I52" s="55"/>
      <c r="J52" s="55"/>
      <c r="K52" s="55"/>
      <c r="L52" s="56"/>
      <c r="M52" s="56"/>
      <c r="N52" s="56"/>
      <c r="O52" s="56"/>
      <c r="P52" s="21"/>
      <c r="Q52" s="22"/>
      <c r="R52" s="22"/>
      <c r="S52" s="22"/>
      <c r="T52" s="44"/>
      <c r="U52" s="44"/>
      <c r="V52" s="23"/>
    </row>
    <row r="53" spans="4:22" ht="15.95" customHeight="1" x14ac:dyDescent="0.25">
      <c r="D53" s="88"/>
      <c r="E53" s="96" t="s">
        <v>1</v>
      </c>
      <c r="F53" s="51"/>
      <c r="G53" s="51"/>
      <c r="H53" s="51"/>
      <c r="I53" s="51"/>
      <c r="J53" s="51"/>
      <c r="K53" s="51"/>
      <c r="L53" s="52"/>
      <c r="M53" s="52"/>
      <c r="N53" s="52"/>
      <c r="O53" s="52"/>
      <c r="P53" s="21"/>
      <c r="Q53" s="22"/>
      <c r="R53" s="22"/>
      <c r="S53" s="22"/>
      <c r="T53" s="44"/>
      <c r="U53" s="44"/>
      <c r="V53" s="23"/>
    </row>
    <row r="54" spans="4:22" ht="15.95" customHeight="1" x14ac:dyDescent="0.25">
      <c r="D54" s="88"/>
      <c r="E54" s="97"/>
      <c r="F54" s="53"/>
      <c r="G54" s="53"/>
      <c r="H54" s="53"/>
      <c r="I54" s="53"/>
      <c r="J54" s="53"/>
      <c r="K54" s="53"/>
      <c r="L54" s="54"/>
      <c r="M54" s="54"/>
      <c r="N54" s="54"/>
      <c r="O54" s="54"/>
      <c r="P54" s="21"/>
      <c r="Q54" s="22"/>
      <c r="R54" s="22"/>
      <c r="S54" s="22"/>
      <c r="T54" s="44"/>
      <c r="U54" s="44"/>
      <c r="V54" s="23"/>
    </row>
    <row r="55" spans="4:22" ht="15.95" customHeight="1" x14ac:dyDescent="0.25">
      <c r="D55" s="88"/>
      <c r="E55" s="97"/>
      <c r="F55" s="53"/>
      <c r="G55" s="53"/>
      <c r="H55" s="53"/>
      <c r="I55" s="53"/>
      <c r="J55" s="53"/>
      <c r="K55" s="53"/>
      <c r="L55" s="54"/>
      <c r="M55" s="54"/>
      <c r="N55" s="54"/>
      <c r="O55" s="54"/>
      <c r="P55" s="21"/>
      <c r="Q55" s="22"/>
      <c r="R55" s="22"/>
      <c r="S55" s="22"/>
      <c r="T55" s="44"/>
      <c r="U55" s="44"/>
      <c r="V55" s="23"/>
    </row>
    <row r="56" spans="4:22" ht="15.95" customHeight="1" x14ac:dyDescent="0.25">
      <c r="D56" s="88"/>
      <c r="E56" s="97"/>
      <c r="F56" s="53"/>
      <c r="G56" s="53"/>
      <c r="H56" s="53"/>
      <c r="I56" s="53"/>
      <c r="J56" s="53"/>
      <c r="K56" s="53"/>
      <c r="L56" s="54"/>
      <c r="M56" s="54"/>
      <c r="N56" s="54"/>
      <c r="O56" s="54"/>
      <c r="P56" s="21"/>
      <c r="Q56" s="22"/>
      <c r="R56" s="22"/>
      <c r="S56" s="22"/>
      <c r="T56" s="44"/>
      <c r="U56" s="44"/>
      <c r="V56" s="23"/>
    </row>
    <row r="57" spans="4:22" ht="15.95" customHeight="1" thickBot="1" x14ac:dyDescent="0.3">
      <c r="D57" s="88"/>
      <c r="E57" s="98"/>
      <c r="F57" s="55"/>
      <c r="G57" s="55"/>
      <c r="H57" s="55"/>
      <c r="I57" s="55"/>
      <c r="J57" s="55"/>
      <c r="K57" s="55"/>
      <c r="L57" s="56"/>
      <c r="M57" s="56"/>
      <c r="N57" s="56"/>
      <c r="O57" s="56"/>
      <c r="P57" s="21"/>
      <c r="Q57" s="22"/>
      <c r="R57" s="22"/>
      <c r="S57" s="22"/>
      <c r="T57" s="44"/>
      <c r="U57" s="44"/>
      <c r="V57" s="23"/>
    </row>
    <row r="58" spans="4:22" ht="15.95" customHeight="1" x14ac:dyDescent="0.25">
      <c r="D58" s="88"/>
      <c r="E58" s="93" t="s">
        <v>2</v>
      </c>
      <c r="F58" s="57"/>
      <c r="G58" s="57"/>
      <c r="H58" s="57"/>
      <c r="I58" s="57"/>
      <c r="J58" s="57"/>
      <c r="K58" s="57"/>
      <c r="L58" s="52"/>
      <c r="M58" s="52"/>
      <c r="N58" s="52"/>
      <c r="O58" s="52"/>
      <c r="P58" s="21"/>
      <c r="Q58" s="22"/>
      <c r="R58" s="22"/>
      <c r="S58" s="22"/>
      <c r="T58" s="44"/>
      <c r="U58" s="44"/>
      <c r="V58" s="23"/>
    </row>
    <row r="59" spans="4:22" ht="15.95" customHeight="1" x14ac:dyDescent="0.25">
      <c r="D59" s="88"/>
      <c r="E59" s="94"/>
      <c r="F59" s="58"/>
      <c r="G59" s="58"/>
      <c r="H59" s="58"/>
      <c r="I59" s="58"/>
      <c r="J59" s="58"/>
      <c r="K59" s="58"/>
      <c r="L59" s="54"/>
      <c r="M59" s="54"/>
      <c r="N59" s="54"/>
      <c r="O59" s="54"/>
      <c r="P59" s="21"/>
      <c r="Q59" s="22"/>
      <c r="R59" s="22"/>
      <c r="S59" s="22"/>
      <c r="T59" s="44"/>
      <c r="U59" s="44"/>
      <c r="V59" s="23"/>
    </row>
    <row r="60" spans="4:22" ht="15.95" customHeight="1" x14ac:dyDescent="0.25">
      <c r="D60" s="88"/>
      <c r="E60" s="94"/>
      <c r="F60" s="58"/>
      <c r="G60" s="58"/>
      <c r="H60" s="58"/>
      <c r="I60" s="58"/>
      <c r="J60" s="58"/>
      <c r="K60" s="58"/>
      <c r="L60" s="59"/>
      <c r="M60" s="59"/>
      <c r="N60" s="59"/>
      <c r="O60" s="59"/>
      <c r="P60" s="21"/>
      <c r="Q60" s="22"/>
      <c r="R60" s="22"/>
      <c r="S60" s="22"/>
      <c r="T60" s="44"/>
      <c r="U60" s="44"/>
      <c r="V60" s="23"/>
    </row>
    <row r="61" spans="4:22" ht="15.95" customHeight="1" x14ac:dyDescent="0.25">
      <c r="D61" s="88"/>
      <c r="E61" s="94"/>
      <c r="F61" s="58"/>
      <c r="G61" s="58"/>
      <c r="H61" s="58"/>
      <c r="I61" s="58"/>
      <c r="J61" s="58"/>
      <c r="K61" s="58"/>
      <c r="L61" s="59"/>
      <c r="M61" s="59"/>
      <c r="N61" s="59"/>
      <c r="O61" s="59"/>
      <c r="P61" s="21"/>
      <c r="Q61" s="22"/>
      <c r="R61" s="22"/>
      <c r="S61" s="22"/>
      <c r="T61" s="44"/>
      <c r="U61" s="44"/>
      <c r="V61" s="23"/>
    </row>
    <row r="62" spans="4:22" ht="15.95" customHeight="1" thickBot="1" x14ac:dyDescent="0.3">
      <c r="D62" s="88"/>
      <c r="E62" s="95"/>
      <c r="F62" s="60"/>
      <c r="G62" s="60"/>
      <c r="H62" s="60"/>
      <c r="I62" s="60"/>
      <c r="J62" s="60"/>
      <c r="K62" s="60"/>
      <c r="L62" s="61"/>
      <c r="M62" s="61"/>
      <c r="N62" s="61"/>
      <c r="O62" s="61"/>
      <c r="P62" s="21"/>
      <c r="Q62" s="22"/>
      <c r="R62" s="22"/>
      <c r="S62" s="22"/>
      <c r="T62" s="44"/>
      <c r="U62" s="44"/>
      <c r="V62" s="23"/>
    </row>
    <row r="63" spans="4:22" ht="15.95" customHeight="1" x14ac:dyDescent="0.25">
      <c r="D63" s="88"/>
      <c r="E63" s="93" t="s">
        <v>3</v>
      </c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21"/>
      <c r="Q63" s="22"/>
      <c r="R63" s="22"/>
      <c r="S63" s="22"/>
      <c r="T63" s="44"/>
      <c r="U63" s="44"/>
      <c r="V63" s="23"/>
    </row>
    <row r="64" spans="4:22" ht="15.95" customHeight="1" x14ac:dyDescent="0.25">
      <c r="D64" s="88"/>
      <c r="E64" s="94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21"/>
      <c r="Q64" s="22"/>
      <c r="R64" s="22"/>
      <c r="S64" s="22"/>
      <c r="T64" s="44"/>
      <c r="U64" s="44"/>
      <c r="V64" s="23"/>
    </row>
    <row r="65" spans="4:22" ht="15.95" customHeight="1" thickBot="1" x14ac:dyDescent="0.3">
      <c r="D65" s="88"/>
      <c r="E65" s="95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24"/>
      <c r="Q65" s="25"/>
      <c r="R65" s="25"/>
      <c r="S65" s="25"/>
      <c r="T65" s="45"/>
      <c r="U65" s="45"/>
      <c r="V65" s="26"/>
    </row>
    <row r="66" spans="4:22" ht="20.100000000000001" customHeight="1" thickBot="1" x14ac:dyDescent="0.3">
      <c r="D66" s="88"/>
    </row>
    <row r="67" spans="4:22" ht="23.25" x14ac:dyDescent="0.25">
      <c r="D67" s="88"/>
      <c r="E67" s="99" t="s">
        <v>119</v>
      </c>
      <c r="F67" s="12"/>
      <c r="G67" s="63" t="s">
        <v>6</v>
      </c>
      <c r="H67" s="64">
        <v>44186</v>
      </c>
      <c r="I67" s="65" t="s">
        <v>5</v>
      </c>
      <c r="J67" s="66">
        <f>H67+4</f>
        <v>44190</v>
      </c>
      <c r="K67" s="62"/>
      <c r="L67" s="67"/>
      <c r="M67" s="67"/>
      <c r="N67" s="67"/>
      <c r="O67" s="68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88"/>
      <c r="E68" s="100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44186</v>
      </c>
      <c r="Q68" s="9">
        <f>P68+1</f>
        <v>44187</v>
      </c>
      <c r="R68" s="9">
        <f t="shared" ref="R68:V68" si="6">Q68+1</f>
        <v>44188</v>
      </c>
      <c r="S68" s="9">
        <f t="shared" si="6"/>
        <v>44189</v>
      </c>
      <c r="T68" s="9">
        <f t="shared" si="6"/>
        <v>44190</v>
      </c>
      <c r="U68" s="9">
        <f t="shared" si="6"/>
        <v>44191</v>
      </c>
      <c r="V68" s="10">
        <f t="shared" si="6"/>
        <v>44192</v>
      </c>
    </row>
    <row r="69" spans="4:22" ht="18.75" thickBot="1" x14ac:dyDescent="0.3">
      <c r="D69" s="88"/>
      <c r="E69" s="101"/>
      <c r="F69" s="11" t="s">
        <v>53</v>
      </c>
      <c r="G69" s="11" t="s">
        <v>4</v>
      </c>
      <c r="H69" s="11" t="s">
        <v>54</v>
      </c>
      <c r="I69" s="11" t="s">
        <v>55</v>
      </c>
      <c r="J69" s="11" t="s">
        <v>56</v>
      </c>
      <c r="K69" s="11" t="s">
        <v>57</v>
      </c>
      <c r="L69" s="11" t="s">
        <v>58</v>
      </c>
      <c r="M69" s="11" t="s">
        <v>59</v>
      </c>
      <c r="N69" s="11"/>
      <c r="O69" s="11"/>
      <c r="P69" s="13">
        <f>P68</f>
        <v>44186</v>
      </c>
      <c r="Q69" s="14">
        <f t="shared" ref="Q69:V69" si="7">Q68</f>
        <v>44187</v>
      </c>
      <c r="R69" s="14">
        <f t="shared" si="7"/>
        <v>44188</v>
      </c>
      <c r="S69" s="14">
        <f t="shared" si="7"/>
        <v>44189</v>
      </c>
      <c r="T69" s="14">
        <f t="shared" si="7"/>
        <v>44190</v>
      </c>
      <c r="U69" s="14">
        <f t="shared" si="7"/>
        <v>44191</v>
      </c>
      <c r="V69" s="15">
        <f t="shared" si="7"/>
        <v>44192</v>
      </c>
    </row>
    <row r="70" spans="4:22" ht="15.95" customHeight="1" x14ac:dyDescent="0.25">
      <c r="D70" s="87">
        <f>SommeETP(F70:O87)</f>
        <v>0</v>
      </c>
      <c r="E70" s="96" t="s">
        <v>0</v>
      </c>
      <c r="F70" s="51"/>
      <c r="G70" s="51"/>
      <c r="H70" s="51"/>
      <c r="I70" s="51"/>
      <c r="J70" s="51"/>
      <c r="K70" s="51"/>
      <c r="L70" s="52"/>
      <c r="M70" s="52"/>
      <c r="N70" s="52"/>
      <c r="O70" s="52"/>
      <c r="P70" s="18"/>
      <c r="Q70" s="19"/>
      <c r="R70" s="19"/>
      <c r="S70" s="19"/>
      <c r="T70" s="43"/>
      <c r="U70" s="43"/>
      <c r="V70" s="20"/>
    </row>
    <row r="71" spans="4:22" ht="15.95" customHeight="1" x14ac:dyDescent="0.25">
      <c r="D71" s="88"/>
      <c r="E71" s="97"/>
      <c r="F71" s="53"/>
      <c r="G71" s="53"/>
      <c r="H71" s="53"/>
      <c r="I71" s="53"/>
      <c r="J71" s="53"/>
      <c r="K71" s="53"/>
      <c r="L71" s="54"/>
      <c r="M71" s="54"/>
      <c r="N71" s="54"/>
      <c r="O71" s="54"/>
      <c r="P71" s="21"/>
      <c r="Q71" s="22"/>
      <c r="R71" s="22"/>
      <c r="S71" s="22"/>
      <c r="T71" s="44"/>
      <c r="U71" s="44"/>
      <c r="V71" s="23"/>
    </row>
    <row r="72" spans="4:22" ht="15.95" customHeight="1" x14ac:dyDescent="0.25">
      <c r="D72" s="88"/>
      <c r="E72" s="97"/>
      <c r="F72" s="53"/>
      <c r="G72" s="53"/>
      <c r="H72" s="53"/>
      <c r="I72" s="53"/>
      <c r="J72" s="53"/>
      <c r="K72" s="53"/>
      <c r="L72" s="54"/>
      <c r="M72" s="54"/>
      <c r="N72" s="54"/>
      <c r="O72" s="54"/>
      <c r="P72" s="21"/>
      <c r="Q72" s="22"/>
      <c r="R72" s="22"/>
      <c r="S72" s="22"/>
      <c r="T72" s="44"/>
      <c r="U72" s="44"/>
      <c r="V72" s="23"/>
    </row>
    <row r="73" spans="4:22" ht="15.95" customHeight="1" x14ac:dyDescent="0.25">
      <c r="D73" s="88"/>
      <c r="E73" s="97"/>
      <c r="F73" s="53"/>
      <c r="G73" s="53"/>
      <c r="H73" s="53"/>
      <c r="I73" s="53"/>
      <c r="J73" s="53"/>
      <c r="K73" s="53"/>
      <c r="L73" s="54"/>
      <c r="M73" s="54"/>
      <c r="N73" s="54"/>
      <c r="O73" s="54"/>
      <c r="P73" s="21"/>
      <c r="Q73" s="22"/>
      <c r="R73" s="22"/>
      <c r="S73" s="22"/>
      <c r="T73" s="44"/>
      <c r="U73" s="44"/>
      <c r="V73" s="23"/>
    </row>
    <row r="74" spans="4:22" ht="15.95" customHeight="1" thickBot="1" x14ac:dyDescent="0.3">
      <c r="D74" s="88"/>
      <c r="E74" s="98"/>
      <c r="F74" s="55"/>
      <c r="G74" s="55"/>
      <c r="H74" s="55"/>
      <c r="I74" s="55"/>
      <c r="J74" s="55"/>
      <c r="K74" s="55"/>
      <c r="L74" s="56"/>
      <c r="M74" s="56"/>
      <c r="N74" s="56"/>
      <c r="O74" s="56"/>
      <c r="P74" s="21"/>
      <c r="Q74" s="22"/>
      <c r="R74" s="22"/>
      <c r="S74" s="22"/>
      <c r="T74" s="44"/>
      <c r="U74" s="44"/>
      <c r="V74" s="23"/>
    </row>
    <row r="75" spans="4:22" ht="15.95" customHeight="1" x14ac:dyDescent="0.25">
      <c r="D75" s="88"/>
      <c r="E75" s="96" t="s">
        <v>1</v>
      </c>
      <c r="F75" s="51"/>
      <c r="G75" s="51"/>
      <c r="H75" s="51"/>
      <c r="I75" s="51"/>
      <c r="J75" s="51"/>
      <c r="K75" s="51"/>
      <c r="L75" s="52"/>
      <c r="M75" s="52"/>
      <c r="N75" s="52"/>
      <c r="O75" s="52"/>
      <c r="P75" s="21"/>
      <c r="Q75" s="22"/>
      <c r="R75" s="22"/>
      <c r="S75" s="22"/>
      <c r="T75" s="44"/>
      <c r="U75" s="44"/>
      <c r="V75" s="23"/>
    </row>
    <row r="76" spans="4:22" ht="15.95" customHeight="1" x14ac:dyDescent="0.25">
      <c r="D76" s="88"/>
      <c r="E76" s="97"/>
      <c r="F76" s="53"/>
      <c r="G76" s="53"/>
      <c r="H76" s="53"/>
      <c r="I76" s="53"/>
      <c r="J76" s="53"/>
      <c r="K76" s="53"/>
      <c r="L76" s="54"/>
      <c r="M76" s="54"/>
      <c r="N76" s="54"/>
      <c r="O76" s="54"/>
      <c r="P76" s="21"/>
      <c r="Q76" s="22"/>
      <c r="R76" s="22"/>
      <c r="S76" s="22"/>
      <c r="T76" s="44"/>
      <c r="U76" s="44"/>
      <c r="V76" s="23"/>
    </row>
    <row r="77" spans="4:22" ht="15.95" customHeight="1" x14ac:dyDescent="0.25">
      <c r="D77" s="88"/>
      <c r="E77" s="97"/>
      <c r="F77" s="53"/>
      <c r="G77" s="53"/>
      <c r="H77" s="53"/>
      <c r="I77" s="53"/>
      <c r="J77" s="53"/>
      <c r="K77" s="53"/>
      <c r="L77" s="54"/>
      <c r="M77" s="54"/>
      <c r="N77" s="54"/>
      <c r="O77" s="54"/>
      <c r="P77" s="21"/>
      <c r="Q77" s="22"/>
      <c r="R77" s="22"/>
      <c r="S77" s="22"/>
      <c r="T77" s="44"/>
      <c r="U77" s="44"/>
      <c r="V77" s="23"/>
    </row>
    <row r="78" spans="4:22" ht="15.95" customHeight="1" x14ac:dyDescent="0.25">
      <c r="D78" s="88"/>
      <c r="E78" s="97"/>
      <c r="F78" s="53"/>
      <c r="G78" s="53"/>
      <c r="H78" s="53"/>
      <c r="I78" s="53"/>
      <c r="J78" s="53"/>
      <c r="K78" s="53"/>
      <c r="L78" s="54"/>
      <c r="M78" s="54"/>
      <c r="N78" s="54"/>
      <c r="O78" s="54"/>
      <c r="P78" s="21"/>
      <c r="Q78" s="22"/>
      <c r="R78" s="22"/>
      <c r="S78" s="22"/>
      <c r="T78" s="44"/>
      <c r="U78" s="44"/>
      <c r="V78" s="23"/>
    </row>
    <row r="79" spans="4:22" ht="15.95" customHeight="1" thickBot="1" x14ac:dyDescent="0.3">
      <c r="D79" s="88"/>
      <c r="E79" s="98"/>
      <c r="F79" s="55"/>
      <c r="G79" s="55"/>
      <c r="H79" s="55"/>
      <c r="I79" s="55"/>
      <c r="J79" s="55"/>
      <c r="K79" s="55"/>
      <c r="L79" s="56"/>
      <c r="M79" s="56"/>
      <c r="N79" s="56"/>
      <c r="O79" s="56"/>
      <c r="P79" s="21"/>
      <c r="Q79" s="22"/>
      <c r="R79" s="22"/>
      <c r="S79" s="22"/>
      <c r="T79" s="44"/>
      <c r="U79" s="44"/>
      <c r="V79" s="23"/>
    </row>
    <row r="80" spans="4:22" ht="15.95" customHeight="1" x14ac:dyDescent="0.25">
      <c r="D80" s="88"/>
      <c r="E80" s="93" t="s">
        <v>2</v>
      </c>
      <c r="F80" s="57"/>
      <c r="G80" s="57"/>
      <c r="H80" s="57"/>
      <c r="I80" s="57"/>
      <c r="J80" s="57"/>
      <c r="K80" s="57"/>
      <c r="L80" s="52"/>
      <c r="M80" s="52"/>
      <c r="N80" s="52"/>
      <c r="O80" s="52"/>
      <c r="P80" s="21"/>
      <c r="Q80" s="22"/>
      <c r="R80" s="22"/>
      <c r="S80" s="22"/>
      <c r="T80" s="44"/>
      <c r="U80" s="44"/>
      <c r="V80" s="23"/>
    </row>
    <row r="81" spans="4:22" ht="15.95" customHeight="1" x14ac:dyDescent="0.25">
      <c r="D81" s="88"/>
      <c r="E81" s="94"/>
      <c r="F81" s="58"/>
      <c r="G81" s="58"/>
      <c r="H81" s="58"/>
      <c r="I81" s="58"/>
      <c r="J81" s="58"/>
      <c r="K81" s="58"/>
      <c r="L81" s="54"/>
      <c r="M81" s="54"/>
      <c r="N81" s="54"/>
      <c r="O81" s="54"/>
      <c r="P81" s="21"/>
      <c r="Q81" s="22"/>
      <c r="R81" s="22"/>
      <c r="S81" s="22"/>
      <c r="T81" s="44"/>
      <c r="U81" s="44"/>
      <c r="V81" s="23"/>
    </row>
    <row r="82" spans="4:22" ht="15.95" customHeight="1" x14ac:dyDescent="0.25">
      <c r="D82" s="88"/>
      <c r="E82" s="94"/>
      <c r="F82" s="58"/>
      <c r="G82" s="58"/>
      <c r="H82" s="58"/>
      <c r="I82" s="58"/>
      <c r="J82" s="58"/>
      <c r="K82" s="58"/>
      <c r="L82" s="59"/>
      <c r="M82" s="59"/>
      <c r="N82" s="59"/>
      <c r="O82" s="59"/>
      <c r="P82" s="21"/>
      <c r="Q82" s="22"/>
      <c r="R82" s="22"/>
      <c r="S82" s="22"/>
      <c r="T82" s="44"/>
      <c r="U82" s="44"/>
      <c r="V82" s="23"/>
    </row>
    <row r="83" spans="4:22" ht="15.95" customHeight="1" x14ac:dyDescent="0.25">
      <c r="D83" s="88"/>
      <c r="E83" s="94"/>
      <c r="F83" s="58"/>
      <c r="G83" s="58"/>
      <c r="H83" s="58"/>
      <c r="I83" s="58"/>
      <c r="J83" s="58"/>
      <c r="K83" s="58"/>
      <c r="L83" s="59"/>
      <c r="M83" s="59"/>
      <c r="N83" s="59"/>
      <c r="O83" s="59"/>
      <c r="P83" s="21"/>
      <c r="Q83" s="22"/>
      <c r="R83" s="22"/>
      <c r="S83" s="22"/>
      <c r="T83" s="44"/>
      <c r="U83" s="44"/>
      <c r="V83" s="23"/>
    </row>
    <row r="84" spans="4:22" ht="15.95" customHeight="1" thickBot="1" x14ac:dyDescent="0.3">
      <c r="D84" s="88"/>
      <c r="E84" s="95"/>
      <c r="F84" s="60"/>
      <c r="G84" s="60"/>
      <c r="H84" s="60"/>
      <c r="I84" s="60"/>
      <c r="J84" s="60"/>
      <c r="K84" s="60"/>
      <c r="L84" s="61"/>
      <c r="M84" s="61"/>
      <c r="N84" s="61"/>
      <c r="O84" s="61"/>
      <c r="P84" s="21"/>
      <c r="Q84" s="22"/>
      <c r="R84" s="22"/>
      <c r="S84" s="22"/>
      <c r="T84" s="44"/>
      <c r="U84" s="44"/>
      <c r="V84" s="23"/>
    </row>
    <row r="85" spans="4:22" ht="15.95" customHeight="1" x14ac:dyDescent="0.25">
      <c r="D85" s="88"/>
      <c r="E85" s="93" t="s">
        <v>3</v>
      </c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21"/>
      <c r="Q85" s="22"/>
      <c r="R85" s="22"/>
      <c r="S85" s="22"/>
      <c r="T85" s="44"/>
      <c r="U85" s="44"/>
      <c r="V85" s="23"/>
    </row>
    <row r="86" spans="4:22" ht="15.95" customHeight="1" x14ac:dyDescent="0.25">
      <c r="D86" s="88"/>
      <c r="E86" s="94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21"/>
      <c r="Q86" s="22"/>
      <c r="R86" s="22"/>
      <c r="S86" s="22"/>
      <c r="T86" s="44"/>
      <c r="U86" s="44"/>
      <c r="V86" s="23"/>
    </row>
    <row r="87" spans="4:22" ht="15.95" customHeight="1" thickBot="1" x14ac:dyDescent="0.3">
      <c r="D87" s="88"/>
      <c r="E87" s="95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24"/>
      <c r="Q87" s="25"/>
      <c r="R87" s="25"/>
      <c r="S87" s="25"/>
      <c r="T87" s="45"/>
      <c r="U87" s="45"/>
      <c r="V87" s="26"/>
    </row>
    <row r="88" spans="4:22" ht="20.100000000000001" customHeight="1" thickBot="1" x14ac:dyDescent="0.3">
      <c r="D88" s="88"/>
    </row>
    <row r="89" spans="4:22" ht="23.25" x14ac:dyDescent="0.25">
      <c r="D89" s="88"/>
      <c r="E89" s="99" t="s">
        <v>120</v>
      </c>
      <c r="F89" s="12"/>
      <c r="G89" s="63" t="s">
        <v>6</v>
      </c>
      <c r="H89" s="64">
        <v>44193</v>
      </c>
      <c r="I89" s="65" t="s">
        <v>5</v>
      </c>
      <c r="J89" s="66">
        <f>H89+4</f>
        <v>44197</v>
      </c>
      <c r="K89" s="62"/>
      <c r="L89" s="67"/>
      <c r="M89" s="67"/>
      <c r="N89" s="67"/>
      <c r="O89" s="68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88"/>
      <c r="E90" s="100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44193</v>
      </c>
      <c r="Q90" s="9">
        <f>P90+1</f>
        <v>44194</v>
      </c>
      <c r="R90" s="9">
        <f t="shared" ref="R90:V90" si="8">Q90+1</f>
        <v>44195</v>
      </c>
      <c r="S90" s="9">
        <f t="shared" si="8"/>
        <v>44196</v>
      </c>
      <c r="T90" s="9">
        <f t="shared" si="8"/>
        <v>44197</v>
      </c>
      <c r="U90" s="9">
        <f t="shared" si="8"/>
        <v>44198</v>
      </c>
      <c r="V90" s="10">
        <f t="shared" si="8"/>
        <v>44199</v>
      </c>
    </row>
    <row r="91" spans="4:22" ht="18.75" thickBot="1" x14ac:dyDescent="0.3">
      <c r="D91" s="88"/>
      <c r="E91" s="101"/>
      <c r="F91" s="11" t="s">
        <v>53</v>
      </c>
      <c r="G91" s="11" t="s">
        <v>4</v>
      </c>
      <c r="H91" s="11" t="s">
        <v>54</v>
      </c>
      <c r="I91" s="11" t="s">
        <v>55</v>
      </c>
      <c r="J91" s="11" t="s">
        <v>56</v>
      </c>
      <c r="K91" s="11" t="s">
        <v>57</v>
      </c>
      <c r="L91" s="11" t="s">
        <v>58</v>
      </c>
      <c r="M91" s="11" t="s">
        <v>59</v>
      </c>
      <c r="N91" s="11"/>
      <c r="O91" s="11"/>
      <c r="P91" s="13">
        <f>P90</f>
        <v>44193</v>
      </c>
      <c r="Q91" s="14">
        <f t="shared" ref="Q91:V91" si="9">Q90</f>
        <v>44194</v>
      </c>
      <c r="R91" s="14">
        <f t="shared" si="9"/>
        <v>44195</v>
      </c>
      <c r="S91" s="14">
        <f t="shared" si="9"/>
        <v>44196</v>
      </c>
      <c r="T91" s="14">
        <f t="shared" si="9"/>
        <v>44197</v>
      </c>
      <c r="U91" s="14">
        <f t="shared" si="9"/>
        <v>44198</v>
      </c>
      <c r="V91" s="15">
        <f t="shared" si="9"/>
        <v>44199</v>
      </c>
    </row>
    <row r="92" spans="4:22" ht="15.95" customHeight="1" x14ac:dyDescent="0.25">
      <c r="D92" s="87">
        <f>SommeETP(F92:O109)</f>
        <v>0</v>
      </c>
      <c r="E92" s="96" t="s">
        <v>0</v>
      </c>
      <c r="F92" s="51"/>
      <c r="G92" s="51"/>
      <c r="H92" s="51"/>
      <c r="I92" s="51"/>
      <c r="J92" s="51"/>
      <c r="K92" s="51"/>
      <c r="L92" s="52"/>
      <c r="M92" s="52"/>
      <c r="N92" s="52"/>
      <c r="O92" s="52"/>
      <c r="P92" s="18"/>
      <c r="Q92" s="19"/>
      <c r="R92" s="19"/>
      <c r="S92" s="19"/>
      <c r="T92" s="43"/>
      <c r="U92" s="43"/>
      <c r="V92" s="20"/>
    </row>
    <row r="93" spans="4:22" ht="15.95" customHeight="1" x14ac:dyDescent="0.25">
      <c r="D93" s="88"/>
      <c r="E93" s="97"/>
      <c r="F93" s="53"/>
      <c r="G93" s="53"/>
      <c r="H93" s="53"/>
      <c r="I93" s="53"/>
      <c r="J93" s="53"/>
      <c r="K93" s="53"/>
      <c r="L93" s="54"/>
      <c r="M93" s="54"/>
      <c r="N93" s="54"/>
      <c r="O93" s="54"/>
      <c r="P93" s="21"/>
      <c r="Q93" s="22"/>
      <c r="R93" s="22"/>
      <c r="S93" s="22"/>
      <c r="T93" s="44"/>
      <c r="U93" s="44"/>
      <c r="V93" s="23"/>
    </row>
    <row r="94" spans="4:22" ht="15.95" customHeight="1" x14ac:dyDescent="0.25">
      <c r="D94" s="88"/>
      <c r="E94" s="97"/>
      <c r="F94" s="53"/>
      <c r="G94" s="53"/>
      <c r="H94" s="53"/>
      <c r="I94" s="53"/>
      <c r="J94" s="53"/>
      <c r="K94" s="53"/>
      <c r="L94" s="54"/>
      <c r="M94" s="54"/>
      <c r="N94" s="54"/>
      <c r="O94" s="54"/>
      <c r="P94" s="21"/>
      <c r="Q94" s="22"/>
      <c r="R94" s="22"/>
      <c r="S94" s="22"/>
      <c r="T94" s="44"/>
      <c r="U94" s="44"/>
      <c r="V94" s="23"/>
    </row>
    <row r="95" spans="4:22" ht="15.95" customHeight="1" x14ac:dyDescent="0.25">
      <c r="D95" s="88"/>
      <c r="E95" s="97"/>
      <c r="F95" s="53"/>
      <c r="G95" s="53"/>
      <c r="H95" s="53"/>
      <c r="I95" s="53"/>
      <c r="J95" s="53"/>
      <c r="K95" s="53"/>
      <c r="L95" s="54"/>
      <c r="M95" s="54"/>
      <c r="N95" s="54"/>
      <c r="O95" s="54"/>
      <c r="P95" s="21"/>
      <c r="Q95" s="22"/>
      <c r="R95" s="22"/>
      <c r="S95" s="22"/>
      <c r="T95" s="44"/>
      <c r="U95" s="44"/>
      <c r="V95" s="23"/>
    </row>
    <row r="96" spans="4:22" ht="15.95" customHeight="1" thickBot="1" x14ac:dyDescent="0.3">
      <c r="D96" s="88"/>
      <c r="E96" s="98"/>
      <c r="F96" s="55"/>
      <c r="G96" s="55"/>
      <c r="H96" s="55"/>
      <c r="I96" s="55"/>
      <c r="J96" s="55"/>
      <c r="K96" s="55"/>
      <c r="L96" s="56"/>
      <c r="M96" s="56"/>
      <c r="N96" s="56"/>
      <c r="O96" s="56"/>
      <c r="P96" s="21"/>
      <c r="Q96" s="22"/>
      <c r="R96" s="22"/>
      <c r="S96" s="22"/>
      <c r="T96" s="44"/>
      <c r="U96" s="44"/>
      <c r="V96" s="23"/>
    </row>
    <row r="97" spans="4:22" ht="15.95" customHeight="1" x14ac:dyDescent="0.25">
      <c r="D97" s="88"/>
      <c r="E97" s="96" t="s">
        <v>1</v>
      </c>
      <c r="F97" s="51"/>
      <c r="G97" s="51"/>
      <c r="H97" s="51"/>
      <c r="I97" s="51"/>
      <c r="J97" s="51"/>
      <c r="K97" s="51"/>
      <c r="L97" s="52"/>
      <c r="M97" s="52"/>
      <c r="N97" s="52"/>
      <c r="O97" s="52"/>
      <c r="P97" s="21"/>
      <c r="Q97" s="22"/>
      <c r="R97" s="22"/>
      <c r="S97" s="22"/>
      <c r="T97" s="44"/>
      <c r="U97" s="44"/>
      <c r="V97" s="23"/>
    </row>
    <row r="98" spans="4:22" ht="15.95" customHeight="1" x14ac:dyDescent="0.25">
      <c r="D98" s="88"/>
      <c r="E98" s="97"/>
      <c r="F98" s="53"/>
      <c r="G98" s="53"/>
      <c r="H98" s="53"/>
      <c r="I98" s="53"/>
      <c r="J98" s="53"/>
      <c r="K98" s="53"/>
      <c r="L98" s="54"/>
      <c r="M98" s="54"/>
      <c r="N98" s="54"/>
      <c r="O98" s="54"/>
      <c r="P98" s="21"/>
      <c r="Q98" s="22"/>
      <c r="R98" s="22"/>
      <c r="S98" s="22"/>
      <c r="T98" s="44"/>
      <c r="U98" s="44"/>
      <c r="V98" s="23"/>
    </row>
    <row r="99" spans="4:22" ht="15.95" customHeight="1" x14ac:dyDescent="0.25">
      <c r="D99" s="88"/>
      <c r="E99" s="97"/>
      <c r="F99" s="53"/>
      <c r="G99" s="53"/>
      <c r="H99" s="53"/>
      <c r="I99" s="53"/>
      <c r="J99" s="53"/>
      <c r="K99" s="53"/>
      <c r="L99" s="54"/>
      <c r="M99" s="54"/>
      <c r="N99" s="54"/>
      <c r="O99" s="54"/>
      <c r="P99" s="21"/>
      <c r="Q99" s="22"/>
      <c r="R99" s="22"/>
      <c r="S99" s="22"/>
      <c r="T99" s="44"/>
      <c r="U99" s="44"/>
      <c r="V99" s="23"/>
    </row>
    <row r="100" spans="4:22" ht="15.95" customHeight="1" x14ac:dyDescent="0.25">
      <c r="D100" s="88"/>
      <c r="E100" s="97"/>
      <c r="F100" s="53"/>
      <c r="G100" s="53"/>
      <c r="H100" s="53"/>
      <c r="I100" s="53"/>
      <c r="J100" s="53"/>
      <c r="K100" s="53"/>
      <c r="L100" s="54"/>
      <c r="M100" s="54"/>
      <c r="N100" s="54"/>
      <c r="O100" s="54"/>
      <c r="P100" s="21"/>
      <c r="Q100" s="22"/>
      <c r="R100" s="22"/>
      <c r="S100" s="22"/>
      <c r="T100" s="44"/>
      <c r="U100" s="44"/>
      <c r="V100" s="23"/>
    </row>
    <row r="101" spans="4:22" ht="15.95" customHeight="1" thickBot="1" x14ac:dyDescent="0.3">
      <c r="D101" s="88"/>
      <c r="E101" s="98"/>
      <c r="F101" s="55"/>
      <c r="G101" s="55"/>
      <c r="H101" s="55"/>
      <c r="I101" s="55"/>
      <c r="J101" s="55"/>
      <c r="K101" s="55"/>
      <c r="L101" s="56"/>
      <c r="M101" s="56"/>
      <c r="N101" s="56"/>
      <c r="O101" s="56"/>
      <c r="P101" s="21"/>
      <c r="Q101" s="22"/>
      <c r="R101" s="22"/>
      <c r="S101" s="22"/>
      <c r="T101" s="44"/>
      <c r="U101" s="44"/>
      <c r="V101" s="23"/>
    </row>
    <row r="102" spans="4:22" ht="15.95" customHeight="1" x14ac:dyDescent="0.25">
      <c r="D102" s="88"/>
      <c r="E102" s="93" t="s">
        <v>2</v>
      </c>
      <c r="F102" s="57"/>
      <c r="G102" s="57"/>
      <c r="H102" s="57"/>
      <c r="I102" s="57"/>
      <c r="J102" s="57"/>
      <c r="K102" s="57"/>
      <c r="L102" s="52"/>
      <c r="M102" s="52"/>
      <c r="N102" s="52"/>
      <c r="O102" s="52"/>
      <c r="P102" s="21"/>
      <c r="Q102" s="22"/>
      <c r="R102" s="22"/>
      <c r="S102" s="22"/>
      <c r="T102" s="44"/>
      <c r="U102" s="44"/>
      <c r="V102" s="23"/>
    </row>
    <row r="103" spans="4:22" ht="15.95" customHeight="1" x14ac:dyDescent="0.25">
      <c r="D103" s="88"/>
      <c r="E103" s="94"/>
      <c r="F103" s="58"/>
      <c r="G103" s="58"/>
      <c r="H103" s="58"/>
      <c r="I103" s="58"/>
      <c r="J103" s="58"/>
      <c r="K103" s="58"/>
      <c r="L103" s="54"/>
      <c r="M103" s="54"/>
      <c r="N103" s="54"/>
      <c r="O103" s="54"/>
      <c r="P103" s="21"/>
      <c r="Q103" s="22"/>
      <c r="R103" s="22"/>
      <c r="S103" s="22"/>
      <c r="T103" s="44"/>
      <c r="U103" s="44"/>
      <c r="V103" s="23"/>
    </row>
    <row r="104" spans="4:22" ht="15.95" customHeight="1" x14ac:dyDescent="0.25">
      <c r="D104" s="88"/>
      <c r="E104" s="94"/>
      <c r="F104" s="58"/>
      <c r="G104" s="58"/>
      <c r="H104" s="58"/>
      <c r="I104" s="58"/>
      <c r="J104" s="58"/>
      <c r="K104" s="58"/>
      <c r="L104" s="59"/>
      <c r="M104" s="59"/>
      <c r="N104" s="59"/>
      <c r="O104" s="59"/>
      <c r="P104" s="21"/>
      <c r="Q104" s="22"/>
      <c r="R104" s="22"/>
      <c r="S104" s="22"/>
      <c r="T104" s="44"/>
      <c r="U104" s="44"/>
      <c r="V104" s="23"/>
    </row>
    <row r="105" spans="4:22" ht="15.95" customHeight="1" x14ac:dyDescent="0.25">
      <c r="D105" s="88"/>
      <c r="E105" s="94"/>
      <c r="F105" s="58"/>
      <c r="G105" s="58"/>
      <c r="H105" s="58"/>
      <c r="I105" s="58"/>
      <c r="J105" s="58"/>
      <c r="K105" s="58"/>
      <c r="L105" s="59"/>
      <c r="M105" s="59"/>
      <c r="N105" s="59"/>
      <c r="O105" s="59"/>
      <c r="P105" s="21"/>
      <c r="Q105" s="22"/>
      <c r="R105" s="22"/>
      <c r="S105" s="22"/>
      <c r="T105" s="44"/>
      <c r="U105" s="44"/>
      <c r="V105" s="23"/>
    </row>
    <row r="106" spans="4:22" ht="15.95" customHeight="1" thickBot="1" x14ac:dyDescent="0.3">
      <c r="D106" s="88"/>
      <c r="E106" s="95"/>
      <c r="F106" s="60"/>
      <c r="G106" s="60"/>
      <c r="H106" s="60"/>
      <c r="I106" s="60"/>
      <c r="J106" s="60"/>
      <c r="K106" s="60"/>
      <c r="L106" s="61"/>
      <c r="M106" s="61"/>
      <c r="N106" s="61"/>
      <c r="O106" s="61"/>
      <c r="P106" s="21"/>
      <c r="Q106" s="22"/>
      <c r="R106" s="22"/>
      <c r="S106" s="22"/>
      <c r="T106" s="44"/>
      <c r="U106" s="44"/>
      <c r="V106" s="23"/>
    </row>
    <row r="107" spans="4:22" ht="15.95" customHeight="1" x14ac:dyDescent="0.25">
      <c r="D107" s="88"/>
      <c r="E107" s="93" t="s">
        <v>3</v>
      </c>
      <c r="F107" s="70"/>
      <c r="G107" s="70"/>
      <c r="H107" s="70"/>
      <c r="I107" s="70"/>
      <c r="J107" s="70"/>
      <c r="K107" s="70"/>
      <c r="L107" s="70"/>
      <c r="M107" s="70"/>
      <c r="N107" s="70"/>
      <c r="O107" s="70"/>
      <c r="P107" s="21"/>
      <c r="Q107" s="22"/>
      <c r="R107" s="22"/>
      <c r="S107" s="22"/>
      <c r="T107" s="44"/>
      <c r="U107" s="44"/>
      <c r="V107" s="23"/>
    </row>
    <row r="108" spans="4:22" ht="15.95" customHeight="1" x14ac:dyDescent="0.25">
      <c r="D108" s="88"/>
      <c r="E108" s="94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21"/>
      <c r="Q108" s="22"/>
      <c r="R108" s="22"/>
      <c r="S108" s="22"/>
      <c r="T108" s="44"/>
      <c r="U108" s="44"/>
      <c r="V108" s="23"/>
    </row>
    <row r="109" spans="4:22" ht="15.95" customHeight="1" thickBot="1" x14ac:dyDescent="0.3">
      <c r="D109" s="88"/>
      <c r="E109" s="95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24"/>
      <c r="Q109" s="25"/>
      <c r="R109" s="25"/>
      <c r="S109" s="25"/>
      <c r="T109" s="45"/>
      <c r="U109" s="45"/>
      <c r="V109" s="26"/>
    </row>
  </sheetData>
  <mergeCells count="25">
    <mergeCell ref="E23:E25"/>
    <mergeCell ref="E1:E3"/>
    <mergeCell ref="E4:E8"/>
    <mergeCell ref="E9:E13"/>
    <mergeCell ref="E14:E18"/>
    <mergeCell ref="E19:E21"/>
    <mergeCell ref="E75:E79"/>
    <mergeCell ref="E26:E30"/>
    <mergeCell ref="E31:E35"/>
    <mergeCell ref="E36:E40"/>
    <mergeCell ref="E41:E43"/>
    <mergeCell ref="E45:E47"/>
    <mergeCell ref="E48:E52"/>
    <mergeCell ref="E53:E57"/>
    <mergeCell ref="E58:E62"/>
    <mergeCell ref="E63:E65"/>
    <mergeCell ref="E67:E69"/>
    <mergeCell ref="E70:E74"/>
    <mergeCell ref="E107:E109"/>
    <mergeCell ref="E80:E84"/>
    <mergeCell ref="E85:E87"/>
    <mergeCell ref="E89:E91"/>
    <mergeCell ref="E92:E96"/>
    <mergeCell ref="E97:E101"/>
    <mergeCell ref="E102:E106"/>
  </mergeCells>
  <conditionalFormatting sqref="P4:V21 P26:V43 P48:V65 P70:V87 P92:V109">
    <cfRule type="expression" dxfId="104" priority="1">
      <formula>LEFT(P4,5)="[CHO]"</formula>
    </cfRule>
    <cfRule type="expression" dxfId="103" priority="2">
      <formula>LEFT(P4,5)="[HNC]"</formula>
    </cfRule>
    <cfRule type="expression" dxfId="102" priority="3">
      <formula>LEFT(P4,5)="[CPA]"</formula>
    </cfRule>
    <cfRule type="expression" dxfId="101" priority="4">
      <formula>LEFT(P4,4)="[AT]"</formula>
    </cfRule>
    <cfRule type="expression" dxfId="100" priority="5">
      <formula>LEFT(P4,5)="[RHS]"</formula>
    </cfRule>
    <cfRule type="expression" dxfId="99" priority="7">
      <formula>LEFT(P4,5)="[MAL]"</formula>
    </cfRule>
    <cfRule type="expression" dxfId="98" priority="8">
      <formula>LEFT(P4,5)="[RTT]"</formula>
    </cfRule>
    <cfRule type="expression" dxfId="97" priority="9" stopIfTrue="1">
      <formula>LEFT(P4,5)="[CED]"</formula>
    </cfRule>
  </conditionalFormatting>
  <conditionalFormatting sqref="F4:O21 F26:O43 F48:O65 F70:O87 F92:O109">
    <cfRule type="expression" dxfId="96" priority="6">
      <formula>F4&lt;&gt;""</formula>
    </cfRule>
  </conditionalFormatting>
  <dataValidations count="1">
    <dataValidation type="list" allowBlank="1" showInputMessage="1" showErrorMessage="1" sqref="F26:O43 F48:O65 F70:O87 F92:O109 F4:O21" xr:uid="{D23A0089-6B03-4AA9-B315-85C4F3B56FD1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DF4D-0EF2-4F7A-8C0E-958DAD9C0BFC}">
  <sheetPr codeName="Feuil1"/>
  <dimension ref="B1:DP92"/>
  <sheetViews>
    <sheetView showGridLines="0" zoomScaleNormal="100" workbookViewId="0">
      <selection activeCell="AG11" sqref="AG11"/>
    </sheetView>
  </sheetViews>
  <sheetFormatPr baseColWidth="10" defaultRowHeight="15" x14ac:dyDescent="0.25"/>
  <cols>
    <col min="1" max="1" width="2.140625" customWidth="1"/>
    <col min="2" max="2" width="17.85546875" style="39" customWidth="1"/>
    <col min="3" max="3" width="2.140625" style="39" customWidth="1"/>
    <col min="4" max="4" width="17.85546875" customWidth="1"/>
    <col min="5" max="5" width="4.7109375" customWidth="1"/>
    <col min="6" max="6" width="2.140625" customWidth="1"/>
    <col min="7" max="7" width="17.85546875" customWidth="1"/>
    <col min="8" max="8" width="4.7109375" customWidth="1"/>
    <col min="9" max="9" width="2.140625" customWidth="1"/>
    <col min="10" max="10" width="17.85546875" customWidth="1"/>
    <col min="11" max="11" width="4.7109375" customWidth="1"/>
    <col min="12" max="12" width="2.140625" customWidth="1"/>
    <col min="13" max="13" width="17.85546875" customWidth="1"/>
    <col min="14" max="14" width="4.7109375" customWidth="1"/>
    <col min="15" max="15" width="2.140625" customWidth="1"/>
    <col min="16" max="16" width="17.85546875" customWidth="1"/>
    <col min="17" max="17" width="4.7109375" customWidth="1"/>
    <col min="18" max="18" width="2.140625" customWidth="1"/>
    <col min="19" max="19" width="17.85546875" customWidth="1"/>
    <col min="20" max="20" width="4.7109375" customWidth="1"/>
    <col min="21" max="21" width="2.140625" customWidth="1"/>
    <col min="22" max="22" width="17.85546875" customWidth="1"/>
    <col min="23" max="23" width="4.7109375" customWidth="1"/>
    <col min="24" max="24" width="2.140625" customWidth="1"/>
    <col min="25" max="25" width="17.85546875" customWidth="1"/>
    <col min="26" max="26" width="4.7109375" customWidth="1"/>
    <col min="27" max="27" width="2.140625" customWidth="1"/>
    <col min="28" max="28" width="17.85546875" customWidth="1"/>
    <col min="29" max="29" width="4.7109375" customWidth="1"/>
    <col min="30" max="30" width="5.28515625" customWidth="1"/>
    <col min="31" max="35" width="11.42578125" customWidth="1"/>
    <col min="36" max="120" width="11.42578125" hidden="1" customWidth="1"/>
  </cols>
  <sheetData>
    <row r="1" spans="2:120" ht="20.25" customHeight="1" x14ac:dyDescent="0.25">
      <c r="B1" s="81"/>
      <c r="C1" s="82"/>
      <c r="G1" s="42"/>
      <c r="H1" s="42"/>
      <c r="I1" s="42"/>
      <c r="P1" s="42"/>
      <c r="Q1" s="42"/>
      <c r="R1" s="42"/>
      <c r="S1" s="42"/>
      <c r="Y1" s="42"/>
      <c r="Z1" s="42"/>
      <c r="AA1" s="42"/>
      <c r="AB1" s="42"/>
      <c r="AC1" s="42"/>
      <c r="AD1" s="42"/>
      <c r="AK1" s="74" t="s">
        <v>26</v>
      </c>
      <c r="AL1" s="75"/>
      <c r="AM1" s="75"/>
      <c r="AN1" s="75"/>
      <c r="AO1" s="75"/>
      <c r="AP1" s="75"/>
      <c r="AQ1" s="75"/>
      <c r="AR1" s="75" t="s">
        <v>27</v>
      </c>
      <c r="AS1" s="75"/>
      <c r="AT1" s="75"/>
      <c r="AU1" s="75"/>
      <c r="AV1" s="75"/>
      <c r="AW1" s="75"/>
      <c r="AX1" s="75"/>
      <c r="AY1" s="75" t="s">
        <v>28</v>
      </c>
      <c r="AZ1" s="75"/>
      <c r="BA1" s="75"/>
      <c r="BB1" s="75"/>
      <c r="BC1" s="75"/>
      <c r="BD1" s="75"/>
      <c r="BE1" s="75"/>
      <c r="BF1" s="75" t="s">
        <v>29</v>
      </c>
      <c r="BG1" s="75"/>
      <c r="BH1" s="75"/>
      <c r="BI1" s="75"/>
      <c r="BJ1" s="75"/>
      <c r="BK1" s="75"/>
      <c r="BL1" s="75"/>
      <c r="BM1" s="75" t="s">
        <v>30</v>
      </c>
      <c r="BN1" s="75"/>
      <c r="BO1" s="75"/>
      <c r="BP1" s="75"/>
      <c r="BQ1" s="75"/>
      <c r="BR1" s="75"/>
      <c r="BS1" s="75"/>
      <c r="BT1" s="75" t="s">
        <v>31</v>
      </c>
      <c r="BU1" s="75"/>
      <c r="BV1" s="75"/>
      <c r="BW1" s="75"/>
      <c r="BX1" s="75"/>
      <c r="BY1" s="75"/>
      <c r="BZ1" s="75"/>
      <c r="CA1" s="75" t="s">
        <v>32</v>
      </c>
      <c r="CB1" s="75"/>
      <c r="CC1" s="75"/>
      <c r="CD1" s="75"/>
      <c r="CE1" s="75"/>
      <c r="CF1" s="75"/>
      <c r="CG1" s="75"/>
      <c r="CH1" s="75" t="s">
        <v>33</v>
      </c>
      <c r="CI1" s="75"/>
      <c r="CJ1" s="75"/>
      <c r="CK1" s="75"/>
      <c r="CL1" s="75"/>
      <c r="CM1" s="75"/>
      <c r="CN1" s="75"/>
      <c r="CO1" s="75" t="s">
        <v>34</v>
      </c>
      <c r="CP1" s="75"/>
      <c r="CQ1" s="75"/>
      <c r="CR1" s="75"/>
      <c r="CS1" s="75"/>
      <c r="CT1" s="75"/>
      <c r="CU1" s="75"/>
      <c r="CV1" s="75" t="s">
        <v>35</v>
      </c>
      <c r="CW1" s="75"/>
      <c r="CX1" s="75"/>
      <c r="CY1" s="75"/>
      <c r="CZ1" s="75"/>
      <c r="DA1" s="75"/>
      <c r="DB1" s="75"/>
      <c r="DC1" s="75" t="s">
        <v>36</v>
      </c>
      <c r="DD1" s="75"/>
      <c r="DE1" s="75"/>
      <c r="DF1" s="75"/>
      <c r="DG1" s="75"/>
      <c r="DH1" s="75"/>
      <c r="DI1" s="75"/>
      <c r="DJ1" s="75" t="s">
        <v>37</v>
      </c>
      <c r="DK1" s="75"/>
      <c r="DL1" s="75"/>
      <c r="DM1" s="75"/>
      <c r="DN1" s="75"/>
      <c r="DO1" s="75"/>
      <c r="DP1" s="77"/>
    </row>
    <row r="2" spans="2:120" ht="15.75" thickBot="1" x14ac:dyDescent="0.3">
      <c r="B2" s="39" t="s">
        <v>48</v>
      </c>
      <c r="D2" t="s">
        <v>122</v>
      </c>
      <c r="E2" t="s">
        <v>50</v>
      </c>
      <c r="G2" t="s">
        <v>126</v>
      </c>
      <c r="H2" t="s">
        <v>50</v>
      </c>
      <c r="J2" t="s">
        <v>121</v>
      </c>
      <c r="K2" t="s">
        <v>50</v>
      </c>
      <c r="M2" t="s">
        <v>129</v>
      </c>
      <c r="N2" t="s">
        <v>50</v>
      </c>
      <c r="P2" t="s">
        <v>127</v>
      </c>
      <c r="Q2" t="s">
        <v>50</v>
      </c>
      <c r="S2" t="s">
        <v>128</v>
      </c>
      <c r="T2" t="s">
        <v>50</v>
      </c>
      <c r="V2" t="s">
        <v>49</v>
      </c>
      <c r="W2" t="s">
        <v>50</v>
      </c>
      <c r="Y2" t="s">
        <v>125</v>
      </c>
      <c r="Z2" t="s">
        <v>50</v>
      </c>
      <c r="AB2" t="s">
        <v>124</v>
      </c>
      <c r="AC2" t="s">
        <v>50</v>
      </c>
      <c r="AK2" s="73" t="s">
        <v>38</v>
      </c>
      <c r="AL2" s="76" t="s">
        <v>39</v>
      </c>
      <c r="AM2" s="76" t="s">
        <v>40</v>
      </c>
      <c r="AN2" s="76" t="s">
        <v>41</v>
      </c>
      <c r="AO2" s="76" t="s">
        <v>42</v>
      </c>
      <c r="AP2" s="76" t="s">
        <v>51</v>
      </c>
      <c r="AQ2" s="76" t="s">
        <v>62</v>
      </c>
      <c r="AR2" s="76" t="s">
        <v>38</v>
      </c>
      <c r="AS2" s="76" t="s">
        <v>39</v>
      </c>
      <c r="AT2" s="76" t="s">
        <v>40</v>
      </c>
      <c r="AU2" s="76" t="s">
        <v>41</v>
      </c>
      <c r="AV2" s="76" t="s">
        <v>42</v>
      </c>
      <c r="AW2" s="76" t="s">
        <v>51</v>
      </c>
      <c r="AX2" s="76" t="s">
        <v>62</v>
      </c>
      <c r="AY2" s="76" t="s">
        <v>38</v>
      </c>
      <c r="AZ2" s="76" t="s">
        <v>39</v>
      </c>
      <c r="BA2" s="76" t="s">
        <v>40</v>
      </c>
      <c r="BB2" s="76" t="s">
        <v>41</v>
      </c>
      <c r="BC2" s="76" t="s">
        <v>42</v>
      </c>
      <c r="BD2" s="76" t="s">
        <v>51</v>
      </c>
      <c r="BE2" s="76" t="s">
        <v>62</v>
      </c>
      <c r="BF2" s="76" t="s">
        <v>38</v>
      </c>
      <c r="BG2" s="76" t="s">
        <v>39</v>
      </c>
      <c r="BH2" s="76" t="s">
        <v>40</v>
      </c>
      <c r="BI2" s="76" t="s">
        <v>41</v>
      </c>
      <c r="BJ2" s="76" t="s">
        <v>42</v>
      </c>
      <c r="BK2" s="76" t="s">
        <v>51</v>
      </c>
      <c r="BL2" s="76" t="s">
        <v>62</v>
      </c>
      <c r="BM2" s="76" t="s">
        <v>38</v>
      </c>
      <c r="BN2" s="76" t="s">
        <v>39</v>
      </c>
      <c r="BO2" s="76" t="s">
        <v>40</v>
      </c>
      <c r="BP2" s="76" t="s">
        <v>41</v>
      </c>
      <c r="BQ2" s="76" t="s">
        <v>42</v>
      </c>
      <c r="BR2" s="76" t="s">
        <v>51</v>
      </c>
      <c r="BS2" s="76" t="s">
        <v>62</v>
      </c>
      <c r="BT2" s="76" t="s">
        <v>38</v>
      </c>
      <c r="BU2" s="76" t="s">
        <v>39</v>
      </c>
      <c r="BV2" s="76" t="s">
        <v>40</v>
      </c>
      <c r="BW2" s="76" t="s">
        <v>41</v>
      </c>
      <c r="BX2" s="76" t="s">
        <v>42</v>
      </c>
      <c r="BY2" s="76" t="s">
        <v>51</v>
      </c>
      <c r="BZ2" s="76" t="s">
        <v>62</v>
      </c>
      <c r="CA2" s="76" t="s">
        <v>38</v>
      </c>
      <c r="CB2" s="76" t="s">
        <v>39</v>
      </c>
      <c r="CC2" s="76" t="s">
        <v>40</v>
      </c>
      <c r="CD2" s="76" t="s">
        <v>41</v>
      </c>
      <c r="CE2" s="76" t="s">
        <v>42</v>
      </c>
      <c r="CF2" s="76" t="s">
        <v>51</v>
      </c>
      <c r="CG2" s="76" t="s">
        <v>62</v>
      </c>
      <c r="CH2" s="76" t="s">
        <v>38</v>
      </c>
      <c r="CI2" s="76" t="s">
        <v>39</v>
      </c>
      <c r="CJ2" s="76" t="s">
        <v>40</v>
      </c>
      <c r="CK2" s="76" t="s">
        <v>41</v>
      </c>
      <c r="CL2" s="76" t="s">
        <v>42</v>
      </c>
      <c r="CM2" s="76" t="s">
        <v>51</v>
      </c>
      <c r="CN2" s="76" t="s">
        <v>62</v>
      </c>
      <c r="CO2" s="76" t="s">
        <v>38</v>
      </c>
      <c r="CP2" s="76" t="s">
        <v>39</v>
      </c>
      <c r="CQ2" s="76" t="s">
        <v>40</v>
      </c>
      <c r="CR2" s="76" t="s">
        <v>41</v>
      </c>
      <c r="CS2" s="76" t="s">
        <v>42</v>
      </c>
      <c r="CT2" s="76" t="s">
        <v>51</v>
      </c>
      <c r="CU2" s="76" t="s">
        <v>62</v>
      </c>
      <c r="CV2" s="76" t="s">
        <v>38</v>
      </c>
      <c r="CW2" s="76" t="s">
        <v>39</v>
      </c>
      <c r="CX2" s="76" t="s">
        <v>40</v>
      </c>
      <c r="CY2" s="76" t="s">
        <v>41</v>
      </c>
      <c r="CZ2" s="76" t="s">
        <v>42</v>
      </c>
      <c r="DA2" s="76" t="s">
        <v>51</v>
      </c>
      <c r="DB2" s="76" t="s">
        <v>62</v>
      </c>
      <c r="DC2" s="76" t="s">
        <v>38</v>
      </c>
      <c r="DD2" s="76" t="s">
        <v>39</v>
      </c>
      <c r="DE2" s="76" t="s">
        <v>40</v>
      </c>
      <c r="DF2" s="76" t="s">
        <v>41</v>
      </c>
      <c r="DG2" s="76" t="s">
        <v>42</v>
      </c>
      <c r="DH2" s="76" t="s">
        <v>51</v>
      </c>
      <c r="DI2" s="76" t="s">
        <v>62</v>
      </c>
      <c r="DJ2" s="76" t="s">
        <v>38</v>
      </c>
      <c r="DK2" s="76" t="s">
        <v>39</v>
      </c>
      <c r="DL2" s="76" t="s">
        <v>40</v>
      </c>
      <c r="DM2" s="76" t="s">
        <v>41</v>
      </c>
      <c r="DN2" s="76" t="s">
        <v>42</v>
      </c>
      <c r="DO2" s="76" t="s">
        <v>63</v>
      </c>
      <c r="DP2" s="78" t="s">
        <v>62</v>
      </c>
    </row>
    <row r="3" spans="2:120" x14ac:dyDescent="0.25">
      <c r="B3" s="39" t="str">
        <f>IF(Paramètres!B2="","",Paramètres!B2)</f>
        <v>NOM1  P.</v>
      </c>
      <c r="D3" t="str">
        <f>IF(Tableau5[[#This Row],[Liste des salariés]]="","","[AT] " &amp; $B3)</f>
        <v>[AT] NOM1  P.</v>
      </c>
      <c r="E3">
        <f>IF(Tableau5[[#This Row],[Liste des salariés]]="","",COUNTIF($AK$3:$DP$88,D3))</f>
        <v>0</v>
      </c>
      <c r="G3" t="str">
        <f>IF(Tableau5[[#This Row],[Liste des salariés]]="","","[CED] " &amp; $B3)</f>
        <v>[CED] NOM1  P.</v>
      </c>
      <c r="H3">
        <f>IF(Tableau5[[#This Row],[Liste des salariés]]="","",COUNTIF($AK$3:$DP$88,G3))</f>
        <v>0</v>
      </c>
      <c r="J3" t="str">
        <f>IF(Tableau5[[#This Row],[Liste des salariés]]="","","[CHO] " &amp; $B3)</f>
        <v>[CHO] NOM1  P.</v>
      </c>
      <c r="K3">
        <f>IF(Tableau5[[#This Row],[Liste des salariés]]="","",COUNTIF($AK$3:$DP$88,J3))</f>
        <v>0</v>
      </c>
      <c r="M3" t="str">
        <f>IF(Tableau5[[#This Row],[Liste des salariés]]="","","[CP] " &amp; $B3)</f>
        <v>[CP] NOM1  P.</v>
      </c>
      <c r="N3">
        <f>IF(Tableau5[[#This Row],[Liste des salariés]]="","",COUNTIF($AK$3:$DP$88,M3))</f>
        <v>0</v>
      </c>
      <c r="P3" t="str">
        <f>IF(Tableau5[[#This Row],[Liste des salariés]]="","","[CPA] " &amp; $B3)</f>
        <v>[CPA] NOM1  P.</v>
      </c>
      <c r="Q3">
        <f>IF(Tableau5[[#This Row],[Liste des salariés]]="","",COUNTIF($AK$3:$DP$88,P3))</f>
        <v>0</v>
      </c>
      <c r="S3" t="str">
        <f>IF(Tableau5[[#This Row],[Liste des salariés]]="","","[HNC] " &amp; $B3)</f>
        <v>[HNC] NOM1  P.</v>
      </c>
      <c r="T3">
        <f>IF(Tableau5[[#This Row],[Liste des salariés]]="","",COUNTIF($AK$3:$DP$88,S3))</f>
        <v>0</v>
      </c>
      <c r="V3" t="str">
        <f>IF(Tableau5[[#This Row],[Liste des salariés]]="","","[MAL] " &amp; $B3)</f>
        <v>[MAL] NOM1  P.</v>
      </c>
      <c r="W3">
        <f>IF(Tableau5[[#This Row],[Liste des salariés]]="","",COUNTIF($AK$3:$DP$88,V3))</f>
        <v>0</v>
      </c>
      <c r="Y3" t="str">
        <f>IF(Tableau5[[#This Row],[Liste des salariés]]="","","[RHS] " &amp; B3)</f>
        <v>[RHS] NOM1  P.</v>
      </c>
      <c r="Z3">
        <f>IF(Tableau5[[#This Row],[Liste des salariés]]="","",COUNTIF($AK$3:$DP$88,Y3))</f>
        <v>0</v>
      </c>
      <c r="AB3" t="str">
        <f>IF(Tableau5[[#This Row],[Liste des salariés]]="","","[RTT] " &amp; B3)</f>
        <v>[RTT] NOM1  P.</v>
      </c>
      <c r="AC3">
        <f>IF(Tableau5[[#This Row],[Liste des salariés]]="","",COUNTIF($AK$3:$DP$88,AB3))</f>
        <v>0</v>
      </c>
      <c r="AK3" s="18"/>
      <c r="AL3" s="19"/>
      <c r="AM3" s="19"/>
      <c r="AN3" s="19"/>
      <c r="AO3" s="43"/>
      <c r="AP3" s="43"/>
      <c r="AQ3" s="20"/>
      <c r="AR3" s="18"/>
      <c r="AS3" s="19"/>
      <c r="AT3" s="19"/>
      <c r="AU3" s="19"/>
      <c r="AV3" s="43"/>
      <c r="AW3" s="43"/>
      <c r="AX3" s="20"/>
      <c r="AY3" s="18"/>
      <c r="AZ3" s="19"/>
      <c r="BA3" s="19"/>
      <c r="BB3" s="19"/>
      <c r="BC3" s="43"/>
      <c r="BD3" s="43"/>
      <c r="BE3" s="20"/>
      <c r="BF3" s="18"/>
      <c r="BG3" s="19"/>
      <c r="BH3" s="19"/>
      <c r="BI3" s="19"/>
      <c r="BJ3" s="43"/>
      <c r="BK3" s="43"/>
      <c r="BL3" s="20"/>
      <c r="BM3" s="18"/>
      <c r="BN3" s="19"/>
      <c r="BO3" s="19"/>
      <c r="BP3" s="19"/>
      <c r="BQ3" s="43"/>
      <c r="BR3" s="43"/>
      <c r="BS3" s="20"/>
      <c r="BT3" s="18"/>
      <c r="BU3" s="19"/>
      <c r="BV3" s="19"/>
      <c r="BW3" s="19"/>
      <c r="BX3" s="43"/>
      <c r="BY3" s="43"/>
      <c r="BZ3" s="20"/>
      <c r="CA3" s="18"/>
      <c r="CB3" s="19"/>
      <c r="CC3" s="19"/>
      <c r="CD3" s="19"/>
      <c r="CE3" s="43"/>
      <c r="CF3" s="43"/>
      <c r="CG3" s="20"/>
      <c r="CH3" s="18"/>
      <c r="CI3" s="19"/>
      <c r="CJ3" s="19"/>
      <c r="CK3" s="19"/>
      <c r="CL3" s="43"/>
      <c r="CM3" s="43"/>
      <c r="CN3" s="20"/>
      <c r="CO3" s="18"/>
      <c r="CP3" s="19"/>
      <c r="CQ3" s="19"/>
      <c r="CR3" s="19"/>
      <c r="CS3" s="43"/>
      <c r="CT3" s="43"/>
      <c r="CU3" s="20"/>
      <c r="CV3" s="18"/>
      <c r="CW3" s="19"/>
      <c r="CX3" s="19"/>
      <c r="CY3" s="19"/>
      <c r="CZ3" s="43"/>
      <c r="DA3" s="43"/>
      <c r="DB3" s="20"/>
      <c r="DC3" s="18"/>
      <c r="DD3" s="19"/>
      <c r="DE3" s="19"/>
      <c r="DF3" s="19"/>
      <c r="DG3" s="43"/>
      <c r="DH3" s="43"/>
      <c r="DI3" s="20"/>
      <c r="DJ3" s="18"/>
      <c r="DK3" s="19"/>
      <c r="DL3" s="19"/>
      <c r="DM3" s="19"/>
      <c r="DN3" s="43"/>
      <c r="DO3" s="43"/>
      <c r="DP3" s="20"/>
    </row>
    <row r="4" spans="2:120" x14ac:dyDescent="0.25">
      <c r="B4" s="39" t="str">
        <f>IF(Paramètres!B3="","",Paramètres!B3)</f>
        <v>NOM2  P.</v>
      </c>
      <c r="D4" t="str">
        <f>IF(Tableau5[[#This Row],[Liste des salariés]]="","","[AT] " &amp; $B4)</f>
        <v>[AT] NOM2  P.</v>
      </c>
      <c r="E4">
        <f>IF(Tableau5[[#This Row],[Liste des salariés]]="","",COUNTIF($AK$3:$DP$88,D4))</f>
        <v>0</v>
      </c>
      <c r="G4" t="str">
        <f>IF(Tableau5[[#This Row],[Liste des salariés]]="","","[CED] " &amp; $B4)</f>
        <v>[CED] NOM2  P.</v>
      </c>
      <c r="H4">
        <f>IF(Tableau5[[#This Row],[Liste des salariés]]="","",COUNTIF($AK$3:$DP$88,G4))</f>
        <v>0</v>
      </c>
      <c r="J4" t="str">
        <f>IF(Tableau5[[#This Row],[Liste des salariés]]="","","[CHO] " &amp; $B4)</f>
        <v>[CHO] NOM2  P.</v>
      </c>
      <c r="K4">
        <f>IF(Tableau5[[#This Row],[Liste des salariés]]="","",COUNTIF($AK$3:$DP$88,J4))</f>
        <v>0</v>
      </c>
      <c r="M4" t="str">
        <f>IF(Tableau5[[#This Row],[Liste des salariés]]="","","[CP] " &amp; $B4)</f>
        <v>[CP] NOM2  P.</v>
      </c>
      <c r="N4">
        <f>IF(Tableau5[[#This Row],[Liste des salariés]]="","",COUNTIF($AK$3:$DP$88,M4))</f>
        <v>0</v>
      </c>
      <c r="P4" t="str">
        <f>IF(Tableau5[[#This Row],[Liste des salariés]]="","","[CPA] " &amp; $B4)</f>
        <v>[CPA] NOM2  P.</v>
      </c>
      <c r="Q4">
        <f>IF(Tableau5[[#This Row],[Liste des salariés]]="","",COUNTIF($AK$3:$DP$88,P4))</f>
        <v>0</v>
      </c>
      <c r="S4" t="str">
        <f>IF(Tableau5[[#This Row],[Liste des salariés]]="","","[HNC] " &amp; $B4)</f>
        <v>[HNC] NOM2  P.</v>
      </c>
      <c r="T4">
        <f>IF(Tableau5[[#This Row],[Liste des salariés]]="","",COUNTIF($AK$3:$DP$88,S4))</f>
        <v>0</v>
      </c>
      <c r="V4" t="str">
        <f>IF(Tableau5[[#This Row],[Liste des salariés]]="","","[MAL] " &amp; $B4)</f>
        <v>[MAL] NOM2  P.</v>
      </c>
      <c r="W4">
        <f>IF(Tableau5[[#This Row],[Liste des salariés]]="","",COUNTIF($AK$3:$DP$88,V4))</f>
        <v>0</v>
      </c>
      <c r="Y4" t="str">
        <f>IF(Tableau5[[#This Row],[Liste des salariés]]="","","[RHS] " &amp; B4)</f>
        <v>[RHS] NOM2  P.</v>
      </c>
      <c r="Z4">
        <f>IF(Tableau5[[#This Row],[Liste des salariés]]="","",COUNTIF($AK$3:$DP$88,Y4))</f>
        <v>0</v>
      </c>
      <c r="AB4" t="str">
        <f>IF(Tableau5[[#This Row],[Liste des salariés]]="","","[RTT] " &amp; B4)</f>
        <v>[RTT] NOM2  P.</v>
      </c>
      <c r="AC4">
        <f>IF(Tableau5[[#This Row],[Liste des salariés]]="","",COUNTIF($AK$3:$DP$88,AB4))</f>
        <v>0</v>
      </c>
      <c r="AK4" s="21"/>
      <c r="AL4" s="22"/>
      <c r="AM4" s="22"/>
      <c r="AN4" s="22"/>
      <c r="AO4" s="44"/>
      <c r="AP4" s="44"/>
      <c r="AQ4" s="23"/>
      <c r="AR4" s="21"/>
      <c r="AS4" s="22"/>
      <c r="AT4" s="22"/>
      <c r="AU4" s="22"/>
      <c r="AV4" s="44"/>
      <c r="AW4" s="44"/>
      <c r="AX4" s="23"/>
      <c r="AY4" s="21"/>
      <c r="AZ4" s="22"/>
      <c r="BA4" s="22"/>
      <c r="BB4" s="22"/>
      <c r="BC4" s="44"/>
      <c r="BD4" s="44"/>
      <c r="BE4" s="23"/>
      <c r="BF4" s="21"/>
      <c r="BG4" s="22"/>
      <c r="BH4" s="22"/>
      <c r="BI4" s="22"/>
      <c r="BJ4" s="44"/>
      <c r="BK4" s="44"/>
      <c r="BL4" s="23"/>
      <c r="BM4" s="21"/>
      <c r="BN4" s="22"/>
      <c r="BO4" s="22"/>
      <c r="BP4" s="22"/>
      <c r="BQ4" s="44"/>
      <c r="BR4" s="44"/>
      <c r="BS4" s="23"/>
      <c r="BT4" s="21"/>
      <c r="BU4" s="22"/>
      <c r="BV4" s="22"/>
      <c r="BW4" s="22"/>
      <c r="BX4" s="44"/>
      <c r="BY4" s="44"/>
      <c r="BZ4" s="23"/>
      <c r="CA4" s="21"/>
      <c r="CB4" s="22"/>
      <c r="CC4" s="22"/>
      <c r="CD4" s="22"/>
      <c r="CE4" s="44"/>
      <c r="CF4" s="44"/>
      <c r="CG4" s="23"/>
      <c r="CH4" s="21"/>
      <c r="CI4" s="22"/>
      <c r="CJ4" s="22"/>
      <c r="CK4" s="22"/>
      <c r="CL4" s="44"/>
      <c r="CM4" s="44"/>
      <c r="CN4" s="23"/>
      <c r="CO4" s="21"/>
      <c r="CP4" s="22"/>
      <c r="CQ4" s="22"/>
      <c r="CR4" s="22"/>
      <c r="CS4" s="44"/>
      <c r="CT4" s="44"/>
      <c r="CU4" s="23"/>
      <c r="CV4" s="21"/>
      <c r="CW4" s="22"/>
      <c r="CX4" s="22"/>
      <c r="CY4" s="22"/>
      <c r="CZ4" s="44"/>
      <c r="DA4" s="44"/>
      <c r="DB4" s="23"/>
      <c r="DC4" s="21"/>
      <c r="DD4" s="22"/>
      <c r="DE4" s="22"/>
      <c r="DF4" s="22"/>
      <c r="DG4" s="44"/>
      <c r="DH4" s="44"/>
      <c r="DI4" s="23"/>
      <c r="DJ4" s="21"/>
      <c r="DK4" s="22"/>
      <c r="DL4" s="22"/>
      <c r="DM4" s="22"/>
      <c r="DN4" s="44"/>
      <c r="DO4" s="44"/>
      <c r="DP4" s="23"/>
    </row>
    <row r="5" spans="2:120" x14ac:dyDescent="0.25">
      <c r="B5" s="39" t="str">
        <f>IF(Paramètres!B4="","",Paramètres!B4)</f>
        <v>NOM3  P.</v>
      </c>
      <c r="D5" t="str">
        <f>IF(Tableau5[[#This Row],[Liste des salariés]]="","","[AT] " &amp; $B5)</f>
        <v>[AT] NOM3  P.</v>
      </c>
      <c r="E5">
        <f>IF(Tableau5[[#This Row],[Liste des salariés]]="","",COUNTIF($AK$3:$DP$88,D5))</f>
        <v>0</v>
      </c>
      <c r="G5" t="str">
        <f>IF(Tableau5[[#This Row],[Liste des salariés]]="","","[CED] " &amp; $B5)</f>
        <v>[CED] NOM3  P.</v>
      </c>
      <c r="H5">
        <f>IF(Tableau5[[#This Row],[Liste des salariés]]="","",COUNTIF($AK$3:$DP$88,G5))</f>
        <v>0</v>
      </c>
      <c r="J5" t="str">
        <f>IF(Tableau5[[#This Row],[Liste des salariés]]="","","[CHO] " &amp; $B5)</f>
        <v>[CHO] NOM3  P.</v>
      </c>
      <c r="K5">
        <f>IF(Tableau5[[#This Row],[Liste des salariés]]="","",COUNTIF($AK$3:$DP$88,J5))</f>
        <v>0</v>
      </c>
      <c r="M5" t="str">
        <f>IF(Tableau5[[#This Row],[Liste des salariés]]="","","[CP] " &amp; $B5)</f>
        <v>[CP] NOM3  P.</v>
      </c>
      <c r="N5">
        <f>IF(Tableau5[[#This Row],[Liste des salariés]]="","",COUNTIF($AK$3:$DP$88,M5))</f>
        <v>0</v>
      </c>
      <c r="P5" t="str">
        <f>IF(Tableau5[[#This Row],[Liste des salariés]]="","","[CPA] " &amp; $B5)</f>
        <v>[CPA] NOM3  P.</v>
      </c>
      <c r="Q5">
        <f>IF(Tableau5[[#This Row],[Liste des salariés]]="","",COUNTIF($AK$3:$DP$88,P5))</f>
        <v>0</v>
      </c>
      <c r="S5" t="str">
        <f>IF(Tableau5[[#This Row],[Liste des salariés]]="","","[HNC] " &amp; $B5)</f>
        <v>[HNC] NOM3  P.</v>
      </c>
      <c r="T5">
        <f>IF(Tableau5[[#This Row],[Liste des salariés]]="","",COUNTIF($AK$3:$DP$88,S5))</f>
        <v>0</v>
      </c>
      <c r="V5" t="str">
        <f>IF(Tableau5[[#This Row],[Liste des salariés]]="","","[MAL] " &amp; $B5)</f>
        <v>[MAL] NOM3  P.</v>
      </c>
      <c r="W5">
        <f>IF(Tableau5[[#This Row],[Liste des salariés]]="","",COUNTIF($AK$3:$DP$88,V5))</f>
        <v>0</v>
      </c>
      <c r="Y5" t="str">
        <f>IF(Tableau5[[#This Row],[Liste des salariés]]="","","[RHS] " &amp; B5)</f>
        <v>[RHS] NOM3  P.</v>
      </c>
      <c r="Z5">
        <f>IF(Tableau5[[#This Row],[Liste des salariés]]="","",COUNTIF($AK$3:$DP$88,Y5))</f>
        <v>0</v>
      </c>
      <c r="AB5" t="str">
        <f>IF(Tableau5[[#This Row],[Liste des salariés]]="","","[RTT] " &amp; B5)</f>
        <v>[RTT] NOM3  P.</v>
      </c>
      <c r="AC5">
        <f>IF(Tableau5[[#This Row],[Liste des salariés]]="","",COUNTIF($AK$3:$DP$88,AB5))</f>
        <v>0</v>
      </c>
      <c r="AK5" s="21"/>
      <c r="AL5" s="22"/>
      <c r="AM5" s="22"/>
      <c r="AN5" s="22"/>
      <c r="AO5" s="44"/>
      <c r="AP5" s="44"/>
      <c r="AQ5" s="23"/>
      <c r="AR5" s="21"/>
      <c r="AS5" s="22"/>
      <c r="AT5" s="22"/>
      <c r="AU5" s="22"/>
      <c r="AV5" s="44"/>
      <c r="AW5" s="44"/>
      <c r="AX5" s="23"/>
      <c r="AY5" s="21"/>
      <c r="AZ5" s="22"/>
      <c r="BA5" s="22"/>
      <c r="BB5" s="22"/>
      <c r="BC5" s="44"/>
      <c r="BD5" s="44"/>
      <c r="BE5" s="23"/>
      <c r="BF5" s="21"/>
      <c r="BG5" s="22"/>
      <c r="BH5" s="22"/>
      <c r="BI5" s="22"/>
      <c r="BJ5" s="44"/>
      <c r="BK5" s="44"/>
      <c r="BL5" s="23"/>
      <c r="BM5" s="21"/>
      <c r="BN5" s="22"/>
      <c r="BO5" s="22"/>
      <c r="BP5" s="22"/>
      <c r="BQ5" s="44"/>
      <c r="BR5" s="44"/>
      <c r="BS5" s="23"/>
      <c r="BT5" s="21"/>
      <c r="BU5" s="22"/>
      <c r="BV5" s="22"/>
      <c r="BW5" s="22"/>
      <c r="BX5" s="44"/>
      <c r="BY5" s="44"/>
      <c r="BZ5" s="23"/>
      <c r="CA5" s="21"/>
      <c r="CB5" s="22"/>
      <c r="CC5" s="22"/>
      <c r="CD5" s="22"/>
      <c r="CE5" s="44"/>
      <c r="CF5" s="44"/>
      <c r="CG5" s="23"/>
      <c r="CH5" s="21"/>
      <c r="CI5" s="22"/>
      <c r="CJ5" s="22"/>
      <c r="CK5" s="22"/>
      <c r="CL5" s="44"/>
      <c r="CM5" s="44"/>
      <c r="CN5" s="23"/>
      <c r="CO5" s="21"/>
      <c r="CP5" s="22"/>
      <c r="CQ5" s="22"/>
      <c r="CR5" s="22"/>
      <c r="CS5" s="44"/>
      <c r="CT5" s="44"/>
      <c r="CU5" s="23"/>
      <c r="CV5" s="21"/>
      <c r="CW5" s="22"/>
      <c r="CX5" s="22"/>
      <c r="CY5" s="22"/>
      <c r="CZ5" s="44"/>
      <c r="DA5" s="44"/>
      <c r="DB5" s="23"/>
      <c r="DC5" s="21"/>
      <c r="DD5" s="22"/>
      <c r="DE5" s="22"/>
      <c r="DF5" s="22"/>
      <c r="DG5" s="44"/>
      <c r="DH5" s="44"/>
      <c r="DI5" s="23"/>
      <c r="DJ5" s="21"/>
      <c r="DK5" s="22"/>
      <c r="DL5" s="22"/>
      <c r="DM5" s="22"/>
      <c r="DN5" s="44"/>
      <c r="DO5" s="44"/>
      <c r="DP5" s="23"/>
    </row>
    <row r="6" spans="2:120" x14ac:dyDescent="0.25">
      <c r="B6" s="39" t="str">
        <f>IF(Paramètres!B5="","",Paramètres!B5)</f>
        <v>NOM4  P.</v>
      </c>
      <c r="D6" t="str">
        <f>IF(Tableau5[[#This Row],[Liste des salariés]]="","","[AT] " &amp; $B6)</f>
        <v>[AT] NOM4  P.</v>
      </c>
      <c r="E6">
        <f>IF(Tableau5[[#This Row],[Liste des salariés]]="","",COUNTIF($AK$3:$DP$88,D6))</f>
        <v>0</v>
      </c>
      <c r="G6" t="str">
        <f>IF(Tableau5[[#This Row],[Liste des salariés]]="","","[CED] " &amp; $B6)</f>
        <v>[CED] NOM4  P.</v>
      </c>
      <c r="H6">
        <f>IF(Tableau5[[#This Row],[Liste des salariés]]="","",COUNTIF($AK$3:$DP$88,G6))</f>
        <v>0</v>
      </c>
      <c r="J6" t="str">
        <f>IF(Tableau5[[#This Row],[Liste des salariés]]="","","[CHO] " &amp; $B6)</f>
        <v>[CHO] NOM4  P.</v>
      </c>
      <c r="K6">
        <f>IF(Tableau5[[#This Row],[Liste des salariés]]="","",COUNTIF($AK$3:$DP$88,J6))</f>
        <v>0</v>
      </c>
      <c r="M6" t="str">
        <f>IF(Tableau5[[#This Row],[Liste des salariés]]="","","[CP] " &amp; $B6)</f>
        <v>[CP] NOM4  P.</v>
      </c>
      <c r="N6">
        <f>IF(Tableau5[[#This Row],[Liste des salariés]]="","",COUNTIF($AK$3:$DP$88,M6))</f>
        <v>0</v>
      </c>
      <c r="P6" t="str">
        <f>IF(Tableau5[[#This Row],[Liste des salariés]]="","","[CPA] " &amp; $B6)</f>
        <v>[CPA] NOM4  P.</v>
      </c>
      <c r="Q6">
        <f>IF(Tableau5[[#This Row],[Liste des salariés]]="","",COUNTIF($AK$3:$DP$88,P6))</f>
        <v>0</v>
      </c>
      <c r="S6" t="str">
        <f>IF(Tableau5[[#This Row],[Liste des salariés]]="","","[HNC] " &amp; $B6)</f>
        <v>[HNC] NOM4  P.</v>
      </c>
      <c r="T6">
        <f>IF(Tableau5[[#This Row],[Liste des salariés]]="","",COUNTIF($AK$3:$DP$88,S6))</f>
        <v>0</v>
      </c>
      <c r="V6" t="str">
        <f>IF(Tableau5[[#This Row],[Liste des salariés]]="","","[MAL] " &amp; $B6)</f>
        <v>[MAL] NOM4  P.</v>
      </c>
      <c r="W6">
        <f>IF(Tableau5[[#This Row],[Liste des salariés]]="","",COUNTIF($AK$3:$DP$88,V6))</f>
        <v>0</v>
      </c>
      <c r="Y6" t="str">
        <f>IF(Tableau5[[#This Row],[Liste des salariés]]="","","[RHS] " &amp; B6)</f>
        <v>[RHS] NOM4  P.</v>
      </c>
      <c r="Z6">
        <f>IF(Tableau5[[#This Row],[Liste des salariés]]="","",COUNTIF($AK$3:$DP$88,Y6))</f>
        <v>0</v>
      </c>
      <c r="AB6" t="str">
        <f>IF(Tableau5[[#This Row],[Liste des salariés]]="","","[RTT] " &amp; B6)</f>
        <v>[RTT] NOM4  P.</v>
      </c>
      <c r="AC6">
        <f>IF(Tableau5[[#This Row],[Liste des salariés]]="","",COUNTIF($AK$3:$DP$88,AB6))</f>
        <v>0</v>
      </c>
      <c r="AK6" s="21"/>
      <c r="AL6" s="22"/>
      <c r="AM6" s="22"/>
      <c r="AN6" s="22"/>
      <c r="AO6" s="44"/>
      <c r="AP6" s="44"/>
      <c r="AQ6" s="23"/>
      <c r="AR6" s="21"/>
      <c r="AS6" s="22"/>
      <c r="AT6" s="22"/>
      <c r="AU6" s="22"/>
      <c r="AV6" s="44"/>
      <c r="AW6" s="44"/>
      <c r="AX6" s="23"/>
      <c r="AY6" s="21"/>
      <c r="AZ6" s="22"/>
      <c r="BA6" s="22"/>
      <c r="BB6" s="22"/>
      <c r="BC6" s="44"/>
      <c r="BD6" s="44"/>
      <c r="BE6" s="23"/>
      <c r="BF6" s="21"/>
      <c r="BG6" s="22"/>
      <c r="BH6" s="22"/>
      <c r="BI6" s="22"/>
      <c r="BJ6" s="44"/>
      <c r="BK6" s="44"/>
      <c r="BL6" s="23"/>
      <c r="BM6" s="21"/>
      <c r="BN6" s="22"/>
      <c r="BO6" s="22"/>
      <c r="BP6" s="22"/>
      <c r="BQ6" s="44"/>
      <c r="BR6" s="44"/>
      <c r="BS6" s="23"/>
      <c r="BT6" s="21"/>
      <c r="BU6" s="22"/>
      <c r="BV6" s="22"/>
      <c r="BW6" s="22"/>
      <c r="BX6" s="44"/>
      <c r="BY6" s="44"/>
      <c r="BZ6" s="23"/>
      <c r="CA6" s="21"/>
      <c r="CB6" s="22"/>
      <c r="CC6" s="22"/>
      <c r="CD6" s="22"/>
      <c r="CE6" s="44"/>
      <c r="CF6" s="44"/>
      <c r="CG6" s="23"/>
      <c r="CH6" s="21"/>
      <c r="CI6" s="22"/>
      <c r="CJ6" s="22"/>
      <c r="CK6" s="22"/>
      <c r="CL6" s="44"/>
      <c r="CM6" s="44"/>
      <c r="CN6" s="23"/>
      <c r="CO6" s="21"/>
      <c r="CP6" s="22"/>
      <c r="CQ6" s="22"/>
      <c r="CR6" s="22"/>
      <c r="CS6" s="44"/>
      <c r="CT6" s="44"/>
      <c r="CU6" s="23"/>
      <c r="CV6" s="21"/>
      <c r="CW6" s="22"/>
      <c r="CX6" s="22"/>
      <c r="CY6" s="22"/>
      <c r="CZ6" s="44"/>
      <c r="DA6" s="44"/>
      <c r="DB6" s="23"/>
      <c r="DC6" s="21"/>
      <c r="DD6" s="22"/>
      <c r="DE6" s="22"/>
      <c r="DF6" s="22"/>
      <c r="DG6" s="44"/>
      <c r="DH6" s="44"/>
      <c r="DI6" s="23"/>
      <c r="DJ6" s="21"/>
      <c r="DK6" s="22"/>
      <c r="DL6" s="22"/>
      <c r="DM6" s="22"/>
      <c r="DN6" s="44"/>
      <c r="DO6" s="44"/>
      <c r="DP6" s="23"/>
    </row>
    <row r="7" spans="2:120" x14ac:dyDescent="0.25">
      <c r="B7" s="39" t="str">
        <f>IF(Paramètres!B6="","",Paramètres!B6)</f>
        <v>NOM5  P.</v>
      </c>
      <c r="D7" t="str">
        <f>IF(Tableau5[[#This Row],[Liste des salariés]]="","","[AT] " &amp; $B7)</f>
        <v>[AT] NOM5  P.</v>
      </c>
      <c r="E7">
        <f>IF(Tableau5[[#This Row],[Liste des salariés]]="","",COUNTIF($AK$3:$DP$88,D7))</f>
        <v>0</v>
      </c>
      <c r="G7" t="str">
        <f>IF(Tableau5[[#This Row],[Liste des salariés]]="","","[CED] " &amp; $B7)</f>
        <v>[CED] NOM5  P.</v>
      </c>
      <c r="H7">
        <f>IF(Tableau5[[#This Row],[Liste des salariés]]="","",COUNTIF($AK$3:$DP$88,G7))</f>
        <v>0</v>
      </c>
      <c r="J7" t="str">
        <f>IF(Tableau5[[#This Row],[Liste des salariés]]="","","[CHO] " &amp; $B7)</f>
        <v>[CHO] NOM5  P.</v>
      </c>
      <c r="K7">
        <f>IF(Tableau5[[#This Row],[Liste des salariés]]="","",COUNTIF($AK$3:$DP$88,J7))</f>
        <v>0</v>
      </c>
      <c r="M7" t="str">
        <f>IF(Tableau5[[#This Row],[Liste des salariés]]="","","[CP] " &amp; $B7)</f>
        <v>[CP] NOM5  P.</v>
      </c>
      <c r="N7">
        <f>IF(Tableau5[[#This Row],[Liste des salariés]]="","",COUNTIF($AK$3:$DP$88,M7))</f>
        <v>0</v>
      </c>
      <c r="P7" t="str">
        <f>IF(Tableau5[[#This Row],[Liste des salariés]]="","","[CPA] " &amp; $B7)</f>
        <v>[CPA] NOM5  P.</v>
      </c>
      <c r="Q7">
        <f>IF(Tableau5[[#This Row],[Liste des salariés]]="","",COUNTIF($AK$3:$DP$88,P7))</f>
        <v>0</v>
      </c>
      <c r="S7" t="str">
        <f>IF(Tableau5[[#This Row],[Liste des salariés]]="","","[HNC] " &amp; $B7)</f>
        <v>[HNC] NOM5  P.</v>
      </c>
      <c r="T7">
        <f>IF(Tableau5[[#This Row],[Liste des salariés]]="","",COUNTIF($AK$3:$DP$88,S7))</f>
        <v>0</v>
      </c>
      <c r="V7" t="str">
        <f>IF(Tableau5[[#This Row],[Liste des salariés]]="","","[MAL] " &amp; $B7)</f>
        <v>[MAL] NOM5  P.</v>
      </c>
      <c r="W7">
        <f>IF(Tableau5[[#This Row],[Liste des salariés]]="","",COUNTIF($AK$3:$DP$88,V7))</f>
        <v>0</v>
      </c>
      <c r="Y7" t="str">
        <f>IF(Tableau5[[#This Row],[Liste des salariés]]="","","[RHS] " &amp; B7)</f>
        <v>[RHS] NOM5  P.</v>
      </c>
      <c r="Z7">
        <f>IF(Tableau5[[#This Row],[Liste des salariés]]="","",COUNTIF($AK$3:$DP$88,Y7))</f>
        <v>0</v>
      </c>
      <c r="AB7" t="str">
        <f>IF(Tableau5[[#This Row],[Liste des salariés]]="","","[RTT] " &amp; B7)</f>
        <v>[RTT] NOM5  P.</v>
      </c>
      <c r="AC7">
        <f>IF(Tableau5[[#This Row],[Liste des salariés]]="","",COUNTIF($AK$3:$DP$88,AB7))</f>
        <v>0</v>
      </c>
      <c r="AK7" s="21"/>
      <c r="AL7" s="22"/>
      <c r="AM7" s="22"/>
      <c r="AN7" s="22"/>
      <c r="AO7" s="44"/>
      <c r="AP7" s="44"/>
      <c r="AQ7" s="23"/>
      <c r="AR7" s="21"/>
      <c r="AS7" s="22"/>
      <c r="AT7" s="22"/>
      <c r="AU7" s="22"/>
      <c r="AV7" s="44"/>
      <c r="AW7" s="44"/>
      <c r="AX7" s="23"/>
      <c r="AY7" s="21"/>
      <c r="AZ7" s="22"/>
      <c r="BA7" s="22"/>
      <c r="BB7" s="22"/>
      <c r="BC7" s="44"/>
      <c r="BD7" s="44"/>
      <c r="BE7" s="23"/>
      <c r="BF7" s="21"/>
      <c r="BG7" s="22"/>
      <c r="BH7" s="22"/>
      <c r="BI7" s="22"/>
      <c r="BJ7" s="44"/>
      <c r="BK7" s="44"/>
      <c r="BL7" s="23"/>
      <c r="BM7" s="21"/>
      <c r="BN7" s="22"/>
      <c r="BO7" s="22"/>
      <c r="BP7" s="22"/>
      <c r="BQ7" s="44"/>
      <c r="BR7" s="44"/>
      <c r="BS7" s="23"/>
      <c r="BT7" s="21"/>
      <c r="BU7" s="22"/>
      <c r="BV7" s="22"/>
      <c r="BW7" s="22"/>
      <c r="BX7" s="44"/>
      <c r="BY7" s="44"/>
      <c r="BZ7" s="23"/>
      <c r="CA7" s="21"/>
      <c r="CB7" s="22"/>
      <c r="CC7" s="22"/>
      <c r="CD7" s="22"/>
      <c r="CE7" s="44"/>
      <c r="CF7" s="44"/>
      <c r="CG7" s="23"/>
      <c r="CH7" s="21"/>
      <c r="CI7" s="22"/>
      <c r="CJ7" s="22"/>
      <c r="CK7" s="22"/>
      <c r="CL7" s="44"/>
      <c r="CM7" s="44"/>
      <c r="CN7" s="23"/>
      <c r="CO7" s="21"/>
      <c r="CP7" s="22"/>
      <c r="CQ7" s="22"/>
      <c r="CR7" s="22"/>
      <c r="CS7" s="44"/>
      <c r="CT7" s="44"/>
      <c r="CU7" s="23"/>
      <c r="CV7" s="21"/>
      <c r="CW7" s="22"/>
      <c r="CX7" s="22"/>
      <c r="CY7" s="22"/>
      <c r="CZ7" s="44"/>
      <c r="DA7" s="44"/>
      <c r="DB7" s="23"/>
      <c r="DC7" s="21"/>
      <c r="DD7" s="22"/>
      <c r="DE7" s="22"/>
      <c r="DF7" s="22"/>
      <c r="DG7" s="44"/>
      <c r="DH7" s="44"/>
      <c r="DI7" s="23"/>
      <c r="DJ7" s="21"/>
      <c r="DK7" s="22"/>
      <c r="DL7" s="22"/>
      <c r="DM7" s="22"/>
      <c r="DN7" s="44"/>
      <c r="DO7" s="44"/>
      <c r="DP7" s="23"/>
    </row>
    <row r="8" spans="2:120" x14ac:dyDescent="0.25">
      <c r="B8" s="39" t="str">
        <f>IF(Paramètres!B7="","",Paramètres!B7)</f>
        <v>NOM6  P.</v>
      </c>
      <c r="D8" t="str">
        <f>IF(Tableau5[[#This Row],[Liste des salariés]]="","","[AT] " &amp; $B8)</f>
        <v>[AT] NOM6  P.</v>
      </c>
      <c r="E8">
        <f>IF(Tableau5[[#This Row],[Liste des salariés]]="","",COUNTIF($AK$3:$DP$88,D8))</f>
        <v>0</v>
      </c>
      <c r="G8" t="str">
        <f>IF(Tableau5[[#This Row],[Liste des salariés]]="","","[CED] " &amp; $B8)</f>
        <v>[CED] NOM6  P.</v>
      </c>
      <c r="H8">
        <f>IF(Tableau5[[#This Row],[Liste des salariés]]="","",COUNTIF($AK$3:$DP$88,G8))</f>
        <v>0</v>
      </c>
      <c r="J8" t="str">
        <f>IF(Tableau5[[#This Row],[Liste des salariés]]="","","[CHO] " &amp; $B8)</f>
        <v>[CHO] NOM6  P.</v>
      </c>
      <c r="K8">
        <f>IF(Tableau5[[#This Row],[Liste des salariés]]="","",COUNTIF($AK$3:$DP$88,J8))</f>
        <v>0</v>
      </c>
      <c r="M8" t="str">
        <f>IF(Tableau5[[#This Row],[Liste des salariés]]="","","[CP] " &amp; $B8)</f>
        <v>[CP] NOM6  P.</v>
      </c>
      <c r="N8">
        <f>IF(Tableau5[[#This Row],[Liste des salariés]]="","",COUNTIF($AK$3:$DP$88,M8))</f>
        <v>0</v>
      </c>
      <c r="P8" t="str">
        <f>IF(Tableau5[[#This Row],[Liste des salariés]]="","","[CPA] " &amp; $B8)</f>
        <v>[CPA] NOM6  P.</v>
      </c>
      <c r="Q8">
        <f>IF(Tableau5[[#This Row],[Liste des salariés]]="","",COUNTIF($AK$3:$DP$88,P8))</f>
        <v>0</v>
      </c>
      <c r="S8" t="str">
        <f>IF(Tableau5[[#This Row],[Liste des salariés]]="","","[HNC] " &amp; $B8)</f>
        <v>[HNC] NOM6  P.</v>
      </c>
      <c r="T8">
        <f>IF(Tableau5[[#This Row],[Liste des salariés]]="","",COUNTIF($AK$3:$DP$88,S8))</f>
        <v>0</v>
      </c>
      <c r="V8" t="str">
        <f>IF(Tableau5[[#This Row],[Liste des salariés]]="","","[MAL] " &amp; $B8)</f>
        <v>[MAL] NOM6  P.</v>
      </c>
      <c r="W8">
        <f>IF(Tableau5[[#This Row],[Liste des salariés]]="","",COUNTIF($AK$3:$DP$88,V8))</f>
        <v>0</v>
      </c>
      <c r="Y8" t="str">
        <f>IF(Tableau5[[#This Row],[Liste des salariés]]="","","[RHS] " &amp; B8)</f>
        <v>[RHS] NOM6  P.</v>
      </c>
      <c r="Z8">
        <f>IF(Tableau5[[#This Row],[Liste des salariés]]="","",COUNTIF($AK$3:$DP$88,Y8))</f>
        <v>0</v>
      </c>
      <c r="AB8" t="str">
        <f>IF(Tableau5[[#This Row],[Liste des salariés]]="","","[RTT] " &amp; B8)</f>
        <v>[RTT] NOM6  P.</v>
      </c>
      <c r="AC8">
        <f>IF(Tableau5[[#This Row],[Liste des salariés]]="","",COUNTIF($AK$3:$DP$88,AB8))</f>
        <v>0</v>
      </c>
      <c r="AK8" s="21"/>
      <c r="AL8" s="22"/>
      <c r="AM8" s="22"/>
      <c r="AN8" s="22"/>
      <c r="AO8" s="44"/>
      <c r="AP8" s="44"/>
      <c r="AQ8" s="23"/>
      <c r="AR8" s="21"/>
      <c r="AS8" s="22"/>
      <c r="AT8" s="22"/>
      <c r="AU8" s="22"/>
      <c r="AV8" s="44"/>
      <c r="AW8" s="44"/>
      <c r="AX8" s="23"/>
      <c r="AY8" s="21"/>
      <c r="AZ8" s="22"/>
      <c r="BA8" s="22"/>
      <c r="BB8" s="22"/>
      <c r="BC8" s="44"/>
      <c r="BD8" s="44"/>
      <c r="BE8" s="23"/>
      <c r="BF8" s="21"/>
      <c r="BG8" s="22"/>
      <c r="BH8" s="22"/>
      <c r="BI8" s="22"/>
      <c r="BJ8" s="44"/>
      <c r="BK8" s="44"/>
      <c r="BL8" s="23"/>
      <c r="BM8" s="21"/>
      <c r="BN8" s="22"/>
      <c r="BO8" s="22"/>
      <c r="BP8" s="22"/>
      <c r="BQ8" s="44"/>
      <c r="BR8" s="44"/>
      <c r="BS8" s="23"/>
      <c r="BT8" s="21"/>
      <c r="BU8" s="22"/>
      <c r="BV8" s="22"/>
      <c r="BW8" s="22"/>
      <c r="BX8" s="44"/>
      <c r="BY8" s="44"/>
      <c r="BZ8" s="23"/>
      <c r="CA8" s="21"/>
      <c r="CB8" s="22"/>
      <c r="CC8" s="22"/>
      <c r="CD8" s="22"/>
      <c r="CE8" s="44"/>
      <c r="CF8" s="44"/>
      <c r="CG8" s="23"/>
      <c r="CH8" s="21"/>
      <c r="CI8" s="22"/>
      <c r="CJ8" s="22"/>
      <c r="CK8" s="22"/>
      <c r="CL8" s="44"/>
      <c r="CM8" s="44"/>
      <c r="CN8" s="23"/>
      <c r="CO8" s="21"/>
      <c r="CP8" s="22"/>
      <c r="CQ8" s="22"/>
      <c r="CR8" s="22"/>
      <c r="CS8" s="44"/>
      <c r="CT8" s="44"/>
      <c r="CU8" s="23"/>
      <c r="CV8" s="21"/>
      <c r="CW8" s="22"/>
      <c r="CX8" s="22"/>
      <c r="CY8" s="22"/>
      <c r="CZ8" s="44"/>
      <c r="DA8" s="44"/>
      <c r="DB8" s="23"/>
      <c r="DC8" s="21"/>
      <c r="DD8" s="22"/>
      <c r="DE8" s="22"/>
      <c r="DF8" s="22"/>
      <c r="DG8" s="44"/>
      <c r="DH8" s="44"/>
      <c r="DI8" s="23"/>
      <c r="DJ8" s="21"/>
      <c r="DK8" s="22"/>
      <c r="DL8" s="22"/>
      <c r="DM8" s="22"/>
      <c r="DN8" s="44"/>
      <c r="DO8" s="44"/>
      <c r="DP8" s="23"/>
    </row>
    <row r="9" spans="2:120" x14ac:dyDescent="0.25">
      <c r="B9" s="39" t="str">
        <f>IF(Paramètres!B8="","",Paramètres!B8)</f>
        <v>NOM7  P.</v>
      </c>
      <c r="D9" t="str">
        <f>IF(Tableau5[[#This Row],[Liste des salariés]]="","","[AT] " &amp; $B9)</f>
        <v>[AT] NOM7  P.</v>
      </c>
      <c r="E9">
        <f>IF(Tableau5[[#This Row],[Liste des salariés]]="","",COUNTIF($AK$3:$DP$88,D9))</f>
        <v>0</v>
      </c>
      <c r="G9" t="str">
        <f>IF(Tableau5[[#This Row],[Liste des salariés]]="","","[CED] " &amp; $B9)</f>
        <v>[CED] NOM7  P.</v>
      </c>
      <c r="H9">
        <f>IF(Tableau5[[#This Row],[Liste des salariés]]="","",COUNTIF($AK$3:$DP$88,G9))</f>
        <v>0</v>
      </c>
      <c r="J9" t="str">
        <f>IF(Tableau5[[#This Row],[Liste des salariés]]="","","[CHO] " &amp; $B9)</f>
        <v>[CHO] NOM7  P.</v>
      </c>
      <c r="K9">
        <f>IF(Tableau5[[#This Row],[Liste des salariés]]="","",COUNTIF($AK$3:$DP$88,J9))</f>
        <v>0</v>
      </c>
      <c r="M9" t="str">
        <f>IF(Tableau5[[#This Row],[Liste des salariés]]="","","[CP] " &amp; $B9)</f>
        <v>[CP] NOM7  P.</v>
      </c>
      <c r="N9">
        <f>IF(Tableau5[[#This Row],[Liste des salariés]]="","",COUNTIF($AK$3:$DP$88,M9))</f>
        <v>0</v>
      </c>
      <c r="P9" t="str">
        <f>IF(Tableau5[[#This Row],[Liste des salariés]]="","","[CPA] " &amp; $B9)</f>
        <v>[CPA] NOM7  P.</v>
      </c>
      <c r="Q9">
        <f>IF(Tableau5[[#This Row],[Liste des salariés]]="","",COUNTIF($AK$3:$DP$88,P9))</f>
        <v>0</v>
      </c>
      <c r="S9" t="str">
        <f>IF(Tableau5[[#This Row],[Liste des salariés]]="","","[HNC] " &amp; $B9)</f>
        <v>[HNC] NOM7  P.</v>
      </c>
      <c r="T9">
        <f>IF(Tableau5[[#This Row],[Liste des salariés]]="","",COUNTIF($AK$3:$DP$88,S9))</f>
        <v>0</v>
      </c>
      <c r="V9" t="str">
        <f>IF(Tableau5[[#This Row],[Liste des salariés]]="","","[MAL] " &amp; $B9)</f>
        <v>[MAL] NOM7  P.</v>
      </c>
      <c r="W9">
        <f>IF(Tableau5[[#This Row],[Liste des salariés]]="","",COUNTIF($AK$3:$DP$88,V9))</f>
        <v>0</v>
      </c>
      <c r="Y9" t="str">
        <f>IF(Tableau5[[#This Row],[Liste des salariés]]="","","[RHS] " &amp; B9)</f>
        <v>[RHS] NOM7  P.</v>
      </c>
      <c r="Z9">
        <f>IF(Tableau5[[#This Row],[Liste des salariés]]="","",COUNTIF($AK$3:$DP$88,Y9))</f>
        <v>0</v>
      </c>
      <c r="AB9" t="str">
        <f>IF(Tableau5[[#This Row],[Liste des salariés]]="","","[RTT] " &amp; B9)</f>
        <v>[RTT] NOM7  P.</v>
      </c>
      <c r="AC9">
        <f>IF(Tableau5[[#This Row],[Liste des salariés]]="","",COUNTIF($AK$3:$DP$88,AB9))</f>
        <v>0</v>
      </c>
      <c r="AK9" s="21"/>
      <c r="AL9" s="22"/>
      <c r="AM9" s="22"/>
      <c r="AN9" s="22"/>
      <c r="AO9" s="44"/>
      <c r="AP9" s="44"/>
      <c r="AQ9" s="23"/>
      <c r="AR9" s="21"/>
      <c r="AS9" s="22"/>
      <c r="AT9" s="22"/>
      <c r="AU9" s="22"/>
      <c r="AV9" s="44"/>
      <c r="AW9" s="44"/>
      <c r="AX9" s="23"/>
      <c r="AY9" s="21"/>
      <c r="AZ9" s="22"/>
      <c r="BA9" s="22"/>
      <c r="BB9" s="22"/>
      <c r="BC9" s="44"/>
      <c r="BD9" s="44"/>
      <c r="BE9" s="23"/>
      <c r="BF9" s="21"/>
      <c r="BG9" s="22"/>
      <c r="BH9" s="22"/>
      <c r="BI9" s="22"/>
      <c r="BJ9" s="44"/>
      <c r="BK9" s="44"/>
      <c r="BL9" s="23"/>
      <c r="BM9" s="21"/>
      <c r="BN9" s="22"/>
      <c r="BO9" s="22"/>
      <c r="BP9" s="22"/>
      <c r="BQ9" s="44"/>
      <c r="BR9" s="44"/>
      <c r="BS9" s="23"/>
      <c r="BT9" s="21"/>
      <c r="BU9" s="22"/>
      <c r="BV9" s="22"/>
      <c r="BW9" s="22"/>
      <c r="BX9" s="44"/>
      <c r="BY9" s="44"/>
      <c r="BZ9" s="23"/>
      <c r="CA9" s="21"/>
      <c r="CB9" s="22"/>
      <c r="CC9" s="22"/>
      <c r="CD9" s="22"/>
      <c r="CE9" s="44"/>
      <c r="CF9" s="44"/>
      <c r="CG9" s="23"/>
      <c r="CH9" s="21"/>
      <c r="CI9" s="22"/>
      <c r="CJ9" s="22"/>
      <c r="CK9" s="22"/>
      <c r="CL9" s="44"/>
      <c r="CM9" s="44"/>
      <c r="CN9" s="23"/>
      <c r="CO9" s="21"/>
      <c r="CP9" s="22"/>
      <c r="CQ9" s="22"/>
      <c r="CR9" s="22"/>
      <c r="CS9" s="44"/>
      <c r="CT9" s="44"/>
      <c r="CU9" s="23"/>
      <c r="CV9" s="21"/>
      <c r="CW9" s="22"/>
      <c r="CX9" s="22"/>
      <c r="CY9" s="22"/>
      <c r="CZ9" s="44"/>
      <c r="DA9" s="44"/>
      <c r="DB9" s="23"/>
      <c r="DC9" s="21"/>
      <c r="DD9" s="22"/>
      <c r="DE9" s="22"/>
      <c r="DF9" s="22"/>
      <c r="DG9" s="44"/>
      <c r="DH9" s="44"/>
      <c r="DI9" s="23"/>
      <c r="DJ9" s="21"/>
      <c r="DK9" s="22"/>
      <c r="DL9" s="22"/>
      <c r="DM9" s="22"/>
      <c r="DN9" s="44"/>
      <c r="DO9" s="44"/>
      <c r="DP9" s="23"/>
    </row>
    <row r="10" spans="2:120" x14ac:dyDescent="0.25">
      <c r="B10" s="39" t="str">
        <f>IF(Paramètres!B9="","",Paramètres!B9)</f>
        <v>NOM8  P.</v>
      </c>
      <c r="D10" t="str">
        <f>IF(Tableau5[[#This Row],[Liste des salariés]]="","","[AT] " &amp; $B10)</f>
        <v>[AT] NOM8  P.</v>
      </c>
      <c r="E10">
        <f>IF(Tableau5[[#This Row],[Liste des salariés]]="","",COUNTIF($AK$3:$DP$88,D10))</f>
        <v>0</v>
      </c>
      <c r="G10" t="str">
        <f>IF(Tableau5[[#This Row],[Liste des salariés]]="","","[CED] " &amp; $B10)</f>
        <v>[CED] NOM8  P.</v>
      </c>
      <c r="H10">
        <f>IF(Tableau5[[#This Row],[Liste des salariés]]="","",COUNTIF($AK$3:$DP$88,G10))</f>
        <v>0</v>
      </c>
      <c r="J10" t="str">
        <f>IF(Tableau5[[#This Row],[Liste des salariés]]="","","[CHO] " &amp; $B10)</f>
        <v>[CHO] NOM8  P.</v>
      </c>
      <c r="K10">
        <f>IF(Tableau5[[#This Row],[Liste des salariés]]="","",COUNTIF($AK$3:$DP$88,J10))</f>
        <v>0</v>
      </c>
      <c r="M10" t="str">
        <f>IF(Tableau5[[#This Row],[Liste des salariés]]="","","[CP] " &amp; $B10)</f>
        <v>[CP] NOM8  P.</v>
      </c>
      <c r="N10">
        <f>IF(Tableau5[[#This Row],[Liste des salariés]]="","",COUNTIF($AK$3:$DP$88,M10))</f>
        <v>0</v>
      </c>
      <c r="P10" t="str">
        <f>IF(Tableau5[[#This Row],[Liste des salariés]]="","","[CPA] " &amp; $B10)</f>
        <v>[CPA] NOM8  P.</v>
      </c>
      <c r="Q10">
        <f>IF(Tableau5[[#This Row],[Liste des salariés]]="","",COUNTIF($AK$3:$DP$88,P10))</f>
        <v>0</v>
      </c>
      <c r="S10" t="str">
        <f>IF(Tableau5[[#This Row],[Liste des salariés]]="","","[HNC] " &amp; $B10)</f>
        <v>[HNC] NOM8  P.</v>
      </c>
      <c r="T10">
        <f>IF(Tableau5[[#This Row],[Liste des salariés]]="","",COUNTIF($AK$3:$DP$88,S10))</f>
        <v>0</v>
      </c>
      <c r="V10" t="str">
        <f>IF(Tableau5[[#This Row],[Liste des salariés]]="","","[MAL] " &amp; $B10)</f>
        <v>[MAL] NOM8  P.</v>
      </c>
      <c r="W10">
        <f>IF(Tableau5[[#This Row],[Liste des salariés]]="","",COUNTIF($AK$3:$DP$88,V10))</f>
        <v>0</v>
      </c>
      <c r="Y10" t="str">
        <f>IF(Tableau5[[#This Row],[Liste des salariés]]="","","[RHS] " &amp; B10)</f>
        <v>[RHS] NOM8  P.</v>
      </c>
      <c r="Z10">
        <f>IF(Tableau5[[#This Row],[Liste des salariés]]="","",COUNTIF($AK$3:$DP$88,Y10))</f>
        <v>0</v>
      </c>
      <c r="AB10" t="str">
        <f>IF(Tableau5[[#This Row],[Liste des salariés]]="","","[RTT] " &amp; B10)</f>
        <v>[RTT] NOM8  P.</v>
      </c>
      <c r="AC10">
        <f>IF(Tableau5[[#This Row],[Liste des salariés]]="","",COUNTIF($AK$3:$DP$88,AB10))</f>
        <v>0</v>
      </c>
      <c r="AK10" s="21"/>
      <c r="AL10" s="22"/>
      <c r="AM10" s="22"/>
      <c r="AN10" s="22"/>
      <c r="AO10" s="44"/>
      <c r="AP10" s="44"/>
      <c r="AQ10" s="23"/>
      <c r="AR10" s="21"/>
      <c r="AS10" s="22"/>
      <c r="AT10" s="22"/>
      <c r="AU10" s="22"/>
      <c r="AV10" s="44"/>
      <c r="AW10" s="44"/>
      <c r="AX10" s="23"/>
      <c r="AY10" s="21"/>
      <c r="AZ10" s="22"/>
      <c r="BA10" s="22"/>
      <c r="BB10" s="22"/>
      <c r="BC10" s="44"/>
      <c r="BD10" s="44"/>
      <c r="BE10" s="23"/>
      <c r="BF10" s="21"/>
      <c r="BG10" s="22"/>
      <c r="BH10" s="22"/>
      <c r="BI10" s="22"/>
      <c r="BJ10" s="44"/>
      <c r="BK10" s="44"/>
      <c r="BL10" s="23"/>
      <c r="BM10" s="21"/>
      <c r="BN10" s="22"/>
      <c r="BO10" s="22"/>
      <c r="BP10" s="22"/>
      <c r="BQ10" s="44"/>
      <c r="BR10" s="44"/>
      <c r="BS10" s="23"/>
      <c r="BT10" s="21"/>
      <c r="BU10" s="22"/>
      <c r="BV10" s="22"/>
      <c r="BW10" s="22"/>
      <c r="BX10" s="44"/>
      <c r="BY10" s="44"/>
      <c r="BZ10" s="23"/>
      <c r="CA10" s="21"/>
      <c r="CB10" s="22"/>
      <c r="CC10" s="22"/>
      <c r="CD10" s="22"/>
      <c r="CE10" s="44"/>
      <c r="CF10" s="44"/>
      <c r="CG10" s="23"/>
      <c r="CH10" s="21"/>
      <c r="CI10" s="22"/>
      <c r="CJ10" s="22"/>
      <c r="CK10" s="22"/>
      <c r="CL10" s="44"/>
      <c r="CM10" s="44"/>
      <c r="CN10" s="23"/>
      <c r="CO10" s="21"/>
      <c r="CP10" s="22"/>
      <c r="CQ10" s="22"/>
      <c r="CR10" s="22"/>
      <c r="CS10" s="44"/>
      <c r="CT10" s="44"/>
      <c r="CU10" s="23"/>
      <c r="CV10" s="21"/>
      <c r="CW10" s="22"/>
      <c r="CX10" s="22"/>
      <c r="CY10" s="22"/>
      <c r="CZ10" s="44"/>
      <c r="DA10" s="44"/>
      <c r="DB10" s="23"/>
      <c r="DC10" s="21"/>
      <c r="DD10" s="22"/>
      <c r="DE10" s="22"/>
      <c r="DF10" s="22"/>
      <c r="DG10" s="44"/>
      <c r="DH10" s="44"/>
      <c r="DI10" s="23"/>
      <c r="DJ10" s="21"/>
      <c r="DK10" s="22"/>
      <c r="DL10" s="22"/>
      <c r="DM10" s="22"/>
      <c r="DN10" s="44"/>
      <c r="DO10" s="44"/>
      <c r="DP10" s="23"/>
    </row>
    <row r="11" spans="2:120" x14ac:dyDescent="0.25">
      <c r="B11" s="39" t="str">
        <f>IF(Paramètres!B10="","",Paramètres!B10)</f>
        <v>NOM9  P.</v>
      </c>
      <c r="D11" t="str">
        <f>IF(Tableau5[[#This Row],[Liste des salariés]]="","","[AT] " &amp; $B11)</f>
        <v>[AT] NOM9  P.</v>
      </c>
      <c r="E11">
        <f>IF(Tableau5[[#This Row],[Liste des salariés]]="","",COUNTIF($AK$3:$DP$88,D11))</f>
        <v>0</v>
      </c>
      <c r="G11" t="str">
        <f>IF(Tableau5[[#This Row],[Liste des salariés]]="","","[CED] " &amp; $B11)</f>
        <v>[CED] NOM9  P.</v>
      </c>
      <c r="H11">
        <f>IF(Tableau5[[#This Row],[Liste des salariés]]="","",COUNTIF($AK$3:$DP$88,G11))</f>
        <v>0</v>
      </c>
      <c r="J11" t="str">
        <f>IF(Tableau5[[#This Row],[Liste des salariés]]="","","[CHO] " &amp; $B11)</f>
        <v>[CHO] NOM9  P.</v>
      </c>
      <c r="K11">
        <f>IF(Tableau5[[#This Row],[Liste des salariés]]="","",COUNTIF($AK$3:$DP$88,J11))</f>
        <v>0</v>
      </c>
      <c r="M11" t="str">
        <f>IF(Tableau5[[#This Row],[Liste des salariés]]="","","[CP] " &amp; $B11)</f>
        <v>[CP] NOM9  P.</v>
      </c>
      <c r="N11">
        <f>IF(Tableau5[[#This Row],[Liste des salariés]]="","",COUNTIF($AK$3:$DP$88,M11))</f>
        <v>0</v>
      </c>
      <c r="P11" t="str">
        <f>IF(Tableau5[[#This Row],[Liste des salariés]]="","","[CPA] " &amp; $B11)</f>
        <v>[CPA] NOM9  P.</v>
      </c>
      <c r="Q11">
        <f>IF(Tableau5[[#This Row],[Liste des salariés]]="","",COUNTIF($AK$3:$DP$88,P11))</f>
        <v>0</v>
      </c>
      <c r="S11" t="str">
        <f>IF(Tableau5[[#This Row],[Liste des salariés]]="","","[HNC] " &amp; $B11)</f>
        <v>[HNC] NOM9  P.</v>
      </c>
      <c r="T11">
        <f>IF(Tableau5[[#This Row],[Liste des salariés]]="","",COUNTIF($AK$3:$DP$88,S11))</f>
        <v>0</v>
      </c>
      <c r="V11" t="str">
        <f>IF(Tableau5[[#This Row],[Liste des salariés]]="","","[MAL] " &amp; $B11)</f>
        <v>[MAL] NOM9  P.</v>
      </c>
      <c r="W11">
        <f>IF(Tableau5[[#This Row],[Liste des salariés]]="","",COUNTIF($AK$3:$DP$88,V11))</f>
        <v>0</v>
      </c>
      <c r="Y11" t="str">
        <f>IF(Tableau5[[#This Row],[Liste des salariés]]="","","[RHS] " &amp; B11)</f>
        <v>[RHS] NOM9  P.</v>
      </c>
      <c r="Z11">
        <f>IF(Tableau5[[#This Row],[Liste des salariés]]="","",COUNTIF($AK$3:$DP$88,Y11))</f>
        <v>0</v>
      </c>
      <c r="AB11" t="str">
        <f>IF(Tableau5[[#This Row],[Liste des salariés]]="","","[RTT] " &amp; B11)</f>
        <v>[RTT] NOM9  P.</v>
      </c>
      <c r="AC11">
        <f>IF(Tableau5[[#This Row],[Liste des salariés]]="","",COUNTIF($AK$3:$DP$88,AB11))</f>
        <v>0</v>
      </c>
      <c r="AK11" s="21"/>
      <c r="AL11" s="22"/>
      <c r="AM11" s="22"/>
      <c r="AN11" s="22"/>
      <c r="AO11" s="44"/>
      <c r="AP11" s="44"/>
      <c r="AQ11" s="23"/>
      <c r="AR11" s="21"/>
      <c r="AS11" s="22"/>
      <c r="AT11" s="22"/>
      <c r="AU11" s="22"/>
      <c r="AV11" s="44"/>
      <c r="AW11" s="44"/>
      <c r="AX11" s="23"/>
      <c r="AY11" s="21"/>
      <c r="AZ11" s="22"/>
      <c r="BA11" s="22"/>
      <c r="BB11" s="22"/>
      <c r="BC11" s="44"/>
      <c r="BD11" s="44"/>
      <c r="BE11" s="23"/>
      <c r="BF11" s="21"/>
      <c r="BG11" s="22"/>
      <c r="BH11" s="22"/>
      <c r="BI11" s="22"/>
      <c r="BJ11" s="44"/>
      <c r="BK11" s="44"/>
      <c r="BL11" s="23"/>
      <c r="BM11" s="21"/>
      <c r="BN11" s="22"/>
      <c r="BO11" s="22"/>
      <c r="BP11" s="22"/>
      <c r="BQ11" s="44"/>
      <c r="BR11" s="44"/>
      <c r="BS11" s="23"/>
      <c r="BT11" s="21"/>
      <c r="BU11" s="22"/>
      <c r="BV11" s="22"/>
      <c r="BW11" s="22"/>
      <c r="BX11" s="44"/>
      <c r="BY11" s="44"/>
      <c r="BZ11" s="23"/>
      <c r="CA11" s="21"/>
      <c r="CB11" s="22"/>
      <c r="CC11" s="22"/>
      <c r="CD11" s="22"/>
      <c r="CE11" s="44"/>
      <c r="CF11" s="44"/>
      <c r="CG11" s="23"/>
      <c r="CH11" s="21"/>
      <c r="CI11" s="22"/>
      <c r="CJ11" s="22"/>
      <c r="CK11" s="22"/>
      <c r="CL11" s="44"/>
      <c r="CM11" s="44"/>
      <c r="CN11" s="23"/>
      <c r="CO11" s="21"/>
      <c r="CP11" s="22"/>
      <c r="CQ11" s="22"/>
      <c r="CR11" s="22"/>
      <c r="CS11" s="44"/>
      <c r="CT11" s="44"/>
      <c r="CU11" s="23"/>
      <c r="CV11" s="21"/>
      <c r="CW11" s="22"/>
      <c r="CX11" s="22"/>
      <c r="CY11" s="22"/>
      <c r="CZ11" s="44"/>
      <c r="DA11" s="44"/>
      <c r="DB11" s="23"/>
      <c r="DC11" s="21"/>
      <c r="DD11" s="22"/>
      <c r="DE11" s="22"/>
      <c r="DF11" s="22"/>
      <c r="DG11" s="44"/>
      <c r="DH11" s="44"/>
      <c r="DI11" s="23"/>
      <c r="DJ11" s="21"/>
      <c r="DK11" s="22"/>
      <c r="DL11" s="22"/>
      <c r="DM11" s="22"/>
      <c r="DN11" s="44"/>
      <c r="DO11" s="44"/>
      <c r="DP11" s="23"/>
    </row>
    <row r="12" spans="2:120" x14ac:dyDescent="0.25">
      <c r="B12" s="39" t="str">
        <f>IF(Paramètres!B11="","",Paramètres!B11)</f>
        <v>NOM10  P.</v>
      </c>
      <c r="C12" s="17"/>
      <c r="D12" t="str">
        <f>IF(Tableau5[[#This Row],[Liste des salariés]]="","","[AT] " &amp; $B12)</f>
        <v>[AT] NOM10  P.</v>
      </c>
      <c r="E12">
        <f>IF(Tableau5[[#This Row],[Liste des salariés]]="","",COUNTIF($AK$3:$DP$88,D12))</f>
        <v>0</v>
      </c>
      <c r="G12" t="str">
        <f>IF(Tableau5[[#This Row],[Liste des salariés]]="","","[CED] " &amp; $B12)</f>
        <v>[CED] NOM10  P.</v>
      </c>
      <c r="H12">
        <f>IF(Tableau5[[#This Row],[Liste des salariés]]="","",COUNTIF($AK$3:$DP$88,G12))</f>
        <v>0</v>
      </c>
      <c r="J12" t="str">
        <f>IF(Tableau5[[#This Row],[Liste des salariés]]="","","[CHO] " &amp; $B12)</f>
        <v>[CHO] NOM10  P.</v>
      </c>
      <c r="K12">
        <f>IF(Tableau5[[#This Row],[Liste des salariés]]="","",COUNTIF($AK$3:$DP$88,J12))</f>
        <v>0</v>
      </c>
      <c r="M12" t="str">
        <f>IF(Tableau5[[#This Row],[Liste des salariés]]="","","[CP] " &amp; $B12)</f>
        <v>[CP] NOM10  P.</v>
      </c>
      <c r="N12">
        <f>IF(Tableau5[[#This Row],[Liste des salariés]]="","",COUNTIF($AK$3:$DP$88,M12))</f>
        <v>0</v>
      </c>
      <c r="P12" t="str">
        <f>IF(Tableau5[[#This Row],[Liste des salariés]]="","","[CPA] " &amp; $B12)</f>
        <v>[CPA] NOM10  P.</v>
      </c>
      <c r="Q12">
        <f>IF(Tableau5[[#This Row],[Liste des salariés]]="","",COUNTIF($AK$3:$DP$88,P12))</f>
        <v>0</v>
      </c>
      <c r="S12" t="str">
        <f>IF(Tableau5[[#This Row],[Liste des salariés]]="","","[HNC] " &amp; $B12)</f>
        <v>[HNC] NOM10  P.</v>
      </c>
      <c r="T12">
        <f>IF(Tableau5[[#This Row],[Liste des salariés]]="","",COUNTIF($AK$3:$DP$88,S12))</f>
        <v>0</v>
      </c>
      <c r="V12" t="str">
        <f>IF(Tableau5[[#This Row],[Liste des salariés]]="","","[MAL] " &amp; $B12)</f>
        <v>[MAL] NOM10  P.</v>
      </c>
      <c r="W12">
        <f>IF(Tableau5[[#This Row],[Liste des salariés]]="","",COUNTIF($AK$3:$DP$88,V12))</f>
        <v>0</v>
      </c>
      <c r="Y12" t="str">
        <f>IF(Tableau5[[#This Row],[Liste des salariés]]="","","[RHS] " &amp; B12)</f>
        <v>[RHS] NOM10  P.</v>
      </c>
      <c r="Z12">
        <f>IF(Tableau5[[#This Row],[Liste des salariés]]="","",COUNTIF($AK$3:$DP$88,Y12))</f>
        <v>0</v>
      </c>
      <c r="AB12" t="str">
        <f>IF(Tableau5[[#This Row],[Liste des salariés]]="","","[RTT] " &amp; B12)</f>
        <v>[RTT] NOM10  P.</v>
      </c>
      <c r="AC12">
        <f>IF(Tableau5[[#This Row],[Liste des salariés]]="","",COUNTIF($AK$3:$DP$88,AB12))</f>
        <v>0</v>
      </c>
      <c r="AK12" s="21"/>
      <c r="AL12" s="22"/>
      <c r="AM12" s="22"/>
      <c r="AN12" s="22"/>
      <c r="AO12" s="44"/>
      <c r="AP12" s="44"/>
      <c r="AQ12" s="23"/>
      <c r="AR12" s="21"/>
      <c r="AS12" s="22"/>
      <c r="AT12" s="22"/>
      <c r="AU12" s="22"/>
      <c r="AV12" s="44"/>
      <c r="AW12" s="44"/>
      <c r="AX12" s="23"/>
      <c r="AY12" s="21"/>
      <c r="AZ12" s="22"/>
      <c r="BA12" s="22"/>
      <c r="BB12" s="22"/>
      <c r="BC12" s="44"/>
      <c r="BD12" s="44"/>
      <c r="BE12" s="23"/>
      <c r="BF12" s="21"/>
      <c r="BG12" s="22"/>
      <c r="BH12" s="22"/>
      <c r="BI12" s="22"/>
      <c r="BJ12" s="44"/>
      <c r="BK12" s="44"/>
      <c r="BL12" s="23"/>
      <c r="BM12" s="21"/>
      <c r="BN12" s="22"/>
      <c r="BO12" s="22"/>
      <c r="BP12" s="22"/>
      <c r="BQ12" s="44"/>
      <c r="BR12" s="44"/>
      <c r="BS12" s="23"/>
      <c r="BT12" s="21"/>
      <c r="BU12" s="22"/>
      <c r="BV12" s="22"/>
      <c r="BW12" s="22"/>
      <c r="BX12" s="44"/>
      <c r="BY12" s="44"/>
      <c r="BZ12" s="23"/>
      <c r="CA12" s="21"/>
      <c r="CB12" s="22"/>
      <c r="CC12" s="22"/>
      <c r="CD12" s="22"/>
      <c r="CE12" s="44"/>
      <c r="CF12" s="44"/>
      <c r="CG12" s="23"/>
      <c r="CH12" s="21"/>
      <c r="CI12" s="22"/>
      <c r="CJ12" s="22"/>
      <c r="CK12" s="22"/>
      <c r="CL12" s="44"/>
      <c r="CM12" s="44"/>
      <c r="CN12" s="23"/>
      <c r="CO12" s="21"/>
      <c r="CP12" s="22"/>
      <c r="CQ12" s="22"/>
      <c r="CR12" s="22"/>
      <c r="CS12" s="44"/>
      <c r="CT12" s="44"/>
      <c r="CU12" s="23"/>
      <c r="CV12" s="21"/>
      <c r="CW12" s="22"/>
      <c r="CX12" s="22"/>
      <c r="CY12" s="22"/>
      <c r="CZ12" s="44"/>
      <c r="DA12" s="44"/>
      <c r="DB12" s="23"/>
      <c r="DC12" s="21"/>
      <c r="DD12" s="22"/>
      <c r="DE12" s="22"/>
      <c r="DF12" s="22"/>
      <c r="DG12" s="44"/>
      <c r="DH12" s="44"/>
      <c r="DI12" s="23"/>
      <c r="DJ12" s="21"/>
      <c r="DK12" s="22"/>
      <c r="DL12" s="22"/>
      <c r="DM12" s="22"/>
      <c r="DN12" s="44"/>
      <c r="DO12" s="44"/>
      <c r="DP12" s="23"/>
    </row>
    <row r="13" spans="2:120" x14ac:dyDescent="0.25">
      <c r="B13" s="39" t="str">
        <f>IF(Paramètres!B12="","",Paramètres!B12)</f>
        <v>NOM11  P.</v>
      </c>
      <c r="C13" s="17"/>
      <c r="D13" t="str">
        <f>IF(Tableau5[[#This Row],[Liste des salariés]]="","","[AT] " &amp; $B13)</f>
        <v>[AT] NOM11  P.</v>
      </c>
      <c r="E13">
        <f>IF(Tableau5[[#This Row],[Liste des salariés]]="","",COUNTIF($AK$3:$DP$88,D13))</f>
        <v>0</v>
      </c>
      <c r="G13" t="str">
        <f>IF(Tableau5[[#This Row],[Liste des salariés]]="","","[CED] " &amp; $B13)</f>
        <v>[CED] NOM11  P.</v>
      </c>
      <c r="H13">
        <f>IF(Tableau5[[#This Row],[Liste des salariés]]="","",COUNTIF($AK$3:$DP$88,G13))</f>
        <v>0</v>
      </c>
      <c r="J13" t="str">
        <f>IF(Tableau5[[#This Row],[Liste des salariés]]="","","[CHO] " &amp; $B13)</f>
        <v>[CHO] NOM11  P.</v>
      </c>
      <c r="K13">
        <f>IF(Tableau5[[#This Row],[Liste des salariés]]="","",COUNTIF($AK$3:$DP$88,J13))</f>
        <v>0</v>
      </c>
      <c r="M13" t="str">
        <f>IF(Tableau5[[#This Row],[Liste des salariés]]="","","[CP] " &amp; $B13)</f>
        <v>[CP] NOM11  P.</v>
      </c>
      <c r="N13">
        <f>IF(Tableau5[[#This Row],[Liste des salariés]]="","",COUNTIF($AK$3:$DP$88,M13))</f>
        <v>0</v>
      </c>
      <c r="P13" t="str">
        <f>IF(Tableau5[[#This Row],[Liste des salariés]]="","","[CPA] " &amp; $B13)</f>
        <v>[CPA] NOM11  P.</v>
      </c>
      <c r="Q13">
        <f>IF(Tableau5[[#This Row],[Liste des salariés]]="","",COUNTIF($AK$3:$DP$88,P13))</f>
        <v>0</v>
      </c>
      <c r="S13" t="str">
        <f>IF(Tableau5[[#This Row],[Liste des salariés]]="","","[HNC] " &amp; $B13)</f>
        <v>[HNC] NOM11  P.</v>
      </c>
      <c r="T13">
        <f>IF(Tableau5[[#This Row],[Liste des salariés]]="","",COUNTIF($AK$3:$DP$88,S13))</f>
        <v>0</v>
      </c>
      <c r="V13" t="str">
        <f>IF(Tableau5[[#This Row],[Liste des salariés]]="","","[MAL] " &amp; $B13)</f>
        <v>[MAL] NOM11  P.</v>
      </c>
      <c r="W13">
        <f>IF(Tableau5[[#This Row],[Liste des salariés]]="","",COUNTIF($AK$3:$DP$88,V13))</f>
        <v>0</v>
      </c>
      <c r="Y13" t="str">
        <f>IF(Tableau5[[#This Row],[Liste des salariés]]="","","[RHS] " &amp; B13)</f>
        <v>[RHS] NOM11  P.</v>
      </c>
      <c r="Z13">
        <f>IF(Tableau5[[#This Row],[Liste des salariés]]="","",COUNTIF($AK$3:$DP$88,Y13))</f>
        <v>0</v>
      </c>
      <c r="AB13" t="str">
        <f>IF(Tableau5[[#This Row],[Liste des salariés]]="","","[RTT] " &amp; B13)</f>
        <v>[RTT] NOM11  P.</v>
      </c>
      <c r="AC13">
        <f>IF(Tableau5[[#This Row],[Liste des salariés]]="","",COUNTIF($AK$3:$DP$88,AB13))</f>
        <v>0</v>
      </c>
      <c r="AK13" s="21"/>
      <c r="AL13" s="22"/>
      <c r="AM13" s="22"/>
      <c r="AN13" s="22"/>
      <c r="AO13" s="44"/>
      <c r="AP13" s="44"/>
      <c r="AQ13" s="23"/>
      <c r="AR13" s="21"/>
      <c r="AS13" s="22"/>
      <c r="AT13" s="22"/>
      <c r="AU13" s="22"/>
      <c r="AV13" s="44"/>
      <c r="AW13" s="44"/>
      <c r="AX13" s="23"/>
      <c r="AY13" s="21"/>
      <c r="AZ13" s="22"/>
      <c r="BA13" s="22"/>
      <c r="BB13" s="22"/>
      <c r="BC13" s="44"/>
      <c r="BD13" s="44"/>
      <c r="BE13" s="23"/>
      <c r="BF13" s="21"/>
      <c r="BG13" s="22"/>
      <c r="BH13" s="22"/>
      <c r="BI13" s="22"/>
      <c r="BJ13" s="44"/>
      <c r="BK13" s="44"/>
      <c r="BL13" s="23"/>
      <c r="BM13" s="21"/>
      <c r="BN13" s="22"/>
      <c r="BO13" s="22"/>
      <c r="BP13" s="22"/>
      <c r="BQ13" s="44"/>
      <c r="BR13" s="44"/>
      <c r="BS13" s="23"/>
      <c r="BT13" s="21"/>
      <c r="BU13" s="22"/>
      <c r="BV13" s="22"/>
      <c r="BW13" s="22"/>
      <c r="BX13" s="44"/>
      <c r="BY13" s="44"/>
      <c r="BZ13" s="23"/>
      <c r="CA13" s="21"/>
      <c r="CB13" s="22"/>
      <c r="CC13" s="22"/>
      <c r="CD13" s="22"/>
      <c r="CE13" s="44"/>
      <c r="CF13" s="44"/>
      <c r="CG13" s="23"/>
      <c r="CH13" s="21"/>
      <c r="CI13" s="22"/>
      <c r="CJ13" s="22"/>
      <c r="CK13" s="22"/>
      <c r="CL13" s="44"/>
      <c r="CM13" s="44"/>
      <c r="CN13" s="23"/>
      <c r="CO13" s="21"/>
      <c r="CP13" s="22"/>
      <c r="CQ13" s="22"/>
      <c r="CR13" s="22"/>
      <c r="CS13" s="44"/>
      <c r="CT13" s="44"/>
      <c r="CU13" s="23"/>
      <c r="CV13" s="21"/>
      <c r="CW13" s="22"/>
      <c r="CX13" s="22"/>
      <c r="CY13" s="22"/>
      <c r="CZ13" s="44"/>
      <c r="DA13" s="44"/>
      <c r="DB13" s="23"/>
      <c r="DC13" s="21"/>
      <c r="DD13" s="22"/>
      <c r="DE13" s="22"/>
      <c r="DF13" s="22"/>
      <c r="DG13" s="44"/>
      <c r="DH13" s="44"/>
      <c r="DI13" s="23"/>
      <c r="DJ13" s="21"/>
      <c r="DK13" s="22"/>
      <c r="DL13" s="22"/>
      <c r="DM13" s="22"/>
      <c r="DN13" s="44"/>
      <c r="DO13" s="44"/>
      <c r="DP13" s="23"/>
    </row>
    <row r="14" spans="2:120" x14ac:dyDescent="0.25">
      <c r="B14" s="39" t="str">
        <f>IF(Paramètres!B13="","",Paramètres!B13)</f>
        <v>NOM12  P.</v>
      </c>
      <c r="C14" s="17"/>
      <c r="D14" t="str">
        <f>IF(Tableau5[[#This Row],[Liste des salariés]]="","","[AT] " &amp; $B14)</f>
        <v>[AT] NOM12  P.</v>
      </c>
      <c r="E14">
        <f>IF(Tableau5[[#This Row],[Liste des salariés]]="","",COUNTIF($AK$3:$DP$88,D14))</f>
        <v>0</v>
      </c>
      <c r="G14" t="str">
        <f>IF(Tableau5[[#This Row],[Liste des salariés]]="","","[CED] " &amp; $B14)</f>
        <v>[CED] NOM12  P.</v>
      </c>
      <c r="H14">
        <f>IF(Tableau5[[#This Row],[Liste des salariés]]="","",COUNTIF($AK$3:$DP$88,G14))</f>
        <v>0</v>
      </c>
      <c r="J14" t="str">
        <f>IF(Tableau5[[#This Row],[Liste des salariés]]="","","[CHO] " &amp; $B14)</f>
        <v>[CHO] NOM12  P.</v>
      </c>
      <c r="K14">
        <f>IF(Tableau5[[#This Row],[Liste des salariés]]="","",COUNTIF($AK$3:$DP$88,J14))</f>
        <v>0</v>
      </c>
      <c r="M14" t="str">
        <f>IF(Tableau5[[#This Row],[Liste des salariés]]="","","[CP] " &amp; $B14)</f>
        <v>[CP] NOM12  P.</v>
      </c>
      <c r="N14">
        <f>IF(Tableau5[[#This Row],[Liste des salariés]]="","",COUNTIF($AK$3:$DP$88,M14))</f>
        <v>0</v>
      </c>
      <c r="P14" t="str">
        <f>IF(Tableau5[[#This Row],[Liste des salariés]]="","","[CPA] " &amp; $B14)</f>
        <v>[CPA] NOM12  P.</v>
      </c>
      <c r="Q14">
        <f>IF(Tableau5[[#This Row],[Liste des salariés]]="","",COUNTIF($AK$3:$DP$88,P14))</f>
        <v>0</v>
      </c>
      <c r="S14" t="str">
        <f>IF(Tableau5[[#This Row],[Liste des salariés]]="","","[HNC] " &amp; $B14)</f>
        <v>[HNC] NOM12  P.</v>
      </c>
      <c r="T14">
        <f>IF(Tableau5[[#This Row],[Liste des salariés]]="","",COUNTIF($AK$3:$DP$88,S14))</f>
        <v>0</v>
      </c>
      <c r="V14" t="str">
        <f>IF(Tableau5[[#This Row],[Liste des salariés]]="","","[MAL] " &amp; $B14)</f>
        <v>[MAL] NOM12  P.</v>
      </c>
      <c r="W14">
        <f>IF(Tableau5[[#This Row],[Liste des salariés]]="","",COUNTIF($AK$3:$DP$88,V14))</f>
        <v>0</v>
      </c>
      <c r="Y14" t="str">
        <f>IF(Tableau5[[#This Row],[Liste des salariés]]="","","[RHS] " &amp; B14)</f>
        <v>[RHS] NOM12  P.</v>
      </c>
      <c r="Z14">
        <f>IF(Tableau5[[#This Row],[Liste des salariés]]="","",COUNTIF($AK$3:$DP$88,Y14))</f>
        <v>0</v>
      </c>
      <c r="AB14" t="str">
        <f>IF(Tableau5[[#This Row],[Liste des salariés]]="","","[RTT] " &amp; B14)</f>
        <v>[RTT] NOM12  P.</v>
      </c>
      <c r="AC14">
        <f>IF(Tableau5[[#This Row],[Liste des salariés]]="","",COUNTIF($AK$3:$DP$88,AB14))</f>
        <v>0</v>
      </c>
      <c r="AK14" s="21"/>
      <c r="AL14" s="22"/>
      <c r="AM14" s="22"/>
      <c r="AN14" s="22"/>
      <c r="AO14" s="44"/>
      <c r="AP14" s="44"/>
      <c r="AQ14" s="23"/>
      <c r="AR14" s="21"/>
      <c r="AS14" s="22"/>
      <c r="AT14" s="22"/>
      <c r="AU14" s="22"/>
      <c r="AV14" s="44"/>
      <c r="AW14" s="44"/>
      <c r="AX14" s="23"/>
      <c r="AY14" s="21"/>
      <c r="AZ14" s="22"/>
      <c r="BA14" s="22"/>
      <c r="BB14" s="22"/>
      <c r="BC14" s="44"/>
      <c r="BD14" s="44"/>
      <c r="BE14" s="23"/>
      <c r="BF14" s="21"/>
      <c r="BG14" s="22"/>
      <c r="BH14" s="22"/>
      <c r="BI14" s="22"/>
      <c r="BJ14" s="44"/>
      <c r="BK14" s="44"/>
      <c r="BL14" s="23"/>
      <c r="BM14" s="21"/>
      <c r="BN14" s="22"/>
      <c r="BO14" s="22"/>
      <c r="BP14" s="22"/>
      <c r="BQ14" s="44"/>
      <c r="BR14" s="44"/>
      <c r="BS14" s="23"/>
      <c r="BT14" s="21"/>
      <c r="BU14" s="22"/>
      <c r="BV14" s="22"/>
      <c r="BW14" s="22"/>
      <c r="BX14" s="44"/>
      <c r="BY14" s="44"/>
      <c r="BZ14" s="23"/>
      <c r="CA14" s="21"/>
      <c r="CB14" s="22"/>
      <c r="CC14" s="22"/>
      <c r="CD14" s="22"/>
      <c r="CE14" s="44"/>
      <c r="CF14" s="44"/>
      <c r="CG14" s="23"/>
      <c r="CH14" s="21"/>
      <c r="CI14" s="22"/>
      <c r="CJ14" s="22"/>
      <c r="CK14" s="22"/>
      <c r="CL14" s="44"/>
      <c r="CM14" s="44"/>
      <c r="CN14" s="23"/>
      <c r="CO14" s="21"/>
      <c r="CP14" s="22"/>
      <c r="CQ14" s="22"/>
      <c r="CR14" s="22"/>
      <c r="CS14" s="44"/>
      <c r="CT14" s="44"/>
      <c r="CU14" s="23"/>
      <c r="CV14" s="21"/>
      <c r="CW14" s="22"/>
      <c r="CX14" s="22"/>
      <c r="CY14" s="22"/>
      <c r="CZ14" s="44"/>
      <c r="DA14" s="44"/>
      <c r="DB14" s="23"/>
      <c r="DC14" s="21"/>
      <c r="DD14" s="22"/>
      <c r="DE14" s="22"/>
      <c r="DF14" s="22"/>
      <c r="DG14" s="44"/>
      <c r="DH14" s="44"/>
      <c r="DI14" s="23"/>
      <c r="DJ14" s="21"/>
      <c r="DK14" s="22"/>
      <c r="DL14" s="22"/>
      <c r="DM14" s="22"/>
      <c r="DN14" s="44"/>
      <c r="DO14" s="44"/>
      <c r="DP14" s="23"/>
    </row>
    <row r="15" spans="2:120" x14ac:dyDescent="0.25">
      <c r="B15" s="39" t="str">
        <f>IF(Paramètres!B14="","",Paramètres!B14)</f>
        <v>NOM13  P.</v>
      </c>
      <c r="C15" s="17"/>
      <c r="D15" t="str">
        <f>IF(Tableau5[[#This Row],[Liste des salariés]]="","","[AT] " &amp; $B15)</f>
        <v>[AT] NOM13  P.</v>
      </c>
      <c r="E15">
        <f>IF(Tableau5[[#This Row],[Liste des salariés]]="","",COUNTIF($AK$3:$DP$88,D15))</f>
        <v>0</v>
      </c>
      <c r="G15" t="str">
        <f>IF(Tableau5[[#This Row],[Liste des salariés]]="","","[CED] " &amp; $B15)</f>
        <v>[CED] NOM13  P.</v>
      </c>
      <c r="H15">
        <f>IF(Tableau5[[#This Row],[Liste des salariés]]="","",COUNTIF($AK$3:$DP$88,G15))</f>
        <v>0</v>
      </c>
      <c r="J15" t="str">
        <f>IF(Tableau5[[#This Row],[Liste des salariés]]="","","[CHO] " &amp; $B15)</f>
        <v>[CHO] NOM13  P.</v>
      </c>
      <c r="K15">
        <f>IF(Tableau5[[#This Row],[Liste des salariés]]="","",COUNTIF($AK$3:$DP$88,J15))</f>
        <v>0</v>
      </c>
      <c r="M15" t="str">
        <f>IF(Tableau5[[#This Row],[Liste des salariés]]="","","[CP] " &amp; $B15)</f>
        <v>[CP] NOM13  P.</v>
      </c>
      <c r="N15">
        <f>IF(Tableau5[[#This Row],[Liste des salariés]]="","",COUNTIF($AK$3:$DP$88,M15))</f>
        <v>0</v>
      </c>
      <c r="P15" t="str">
        <f>IF(Tableau5[[#This Row],[Liste des salariés]]="","","[CPA] " &amp; $B15)</f>
        <v>[CPA] NOM13  P.</v>
      </c>
      <c r="Q15">
        <f>IF(Tableau5[[#This Row],[Liste des salariés]]="","",COUNTIF($AK$3:$DP$88,P15))</f>
        <v>0</v>
      </c>
      <c r="S15" t="str">
        <f>IF(Tableau5[[#This Row],[Liste des salariés]]="","","[HNC] " &amp; $B15)</f>
        <v>[HNC] NOM13  P.</v>
      </c>
      <c r="T15">
        <f>IF(Tableau5[[#This Row],[Liste des salariés]]="","",COUNTIF($AK$3:$DP$88,S15))</f>
        <v>0</v>
      </c>
      <c r="V15" t="str">
        <f>IF(Tableau5[[#This Row],[Liste des salariés]]="","","[MAL] " &amp; $B15)</f>
        <v>[MAL] NOM13  P.</v>
      </c>
      <c r="W15">
        <f>IF(Tableau5[[#This Row],[Liste des salariés]]="","",COUNTIF($AK$3:$DP$88,V15))</f>
        <v>0</v>
      </c>
      <c r="Y15" t="str">
        <f>IF(Tableau5[[#This Row],[Liste des salariés]]="","","[RHS] " &amp; B15)</f>
        <v>[RHS] NOM13  P.</v>
      </c>
      <c r="Z15">
        <f>IF(Tableau5[[#This Row],[Liste des salariés]]="","",COUNTIF($AK$3:$DP$88,Y15))</f>
        <v>0</v>
      </c>
      <c r="AB15" t="str">
        <f>IF(Tableau5[[#This Row],[Liste des salariés]]="","","[RTT] " &amp; B15)</f>
        <v>[RTT] NOM13  P.</v>
      </c>
      <c r="AC15">
        <f>IF(Tableau5[[#This Row],[Liste des salariés]]="","",COUNTIF($AK$3:$DP$88,AB15))</f>
        <v>0</v>
      </c>
      <c r="AK15" s="21"/>
      <c r="AL15" s="22"/>
      <c r="AM15" s="22"/>
      <c r="AN15" s="22"/>
      <c r="AO15" s="44"/>
      <c r="AP15" s="44"/>
      <c r="AQ15" s="23"/>
      <c r="AR15" s="21"/>
      <c r="AS15" s="22"/>
      <c r="AT15" s="22"/>
      <c r="AU15" s="22"/>
      <c r="AV15" s="44"/>
      <c r="AW15" s="44"/>
      <c r="AX15" s="23"/>
      <c r="AY15" s="21"/>
      <c r="AZ15" s="22"/>
      <c r="BA15" s="22"/>
      <c r="BB15" s="22"/>
      <c r="BC15" s="44"/>
      <c r="BD15" s="44"/>
      <c r="BE15" s="23"/>
      <c r="BF15" s="21"/>
      <c r="BG15" s="22"/>
      <c r="BH15" s="22"/>
      <c r="BI15" s="22"/>
      <c r="BJ15" s="44"/>
      <c r="BK15" s="44"/>
      <c r="BL15" s="23"/>
      <c r="BM15" s="21"/>
      <c r="BN15" s="22"/>
      <c r="BO15" s="22"/>
      <c r="BP15" s="22"/>
      <c r="BQ15" s="44"/>
      <c r="BR15" s="44"/>
      <c r="BS15" s="23"/>
      <c r="BT15" s="21"/>
      <c r="BU15" s="22"/>
      <c r="BV15" s="22"/>
      <c r="BW15" s="22"/>
      <c r="BX15" s="44"/>
      <c r="BY15" s="44"/>
      <c r="BZ15" s="23"/>
      <c r="CA15" s="21"/>
      <c r="CB15" s="22"/>
      <c r="CC15" s="22"/>
      <c r="CD15" s="22"/>
      <c r="CE15" s="44"/>
      <c r="CF15" s="44"/>
      <c r="CG15" s="23"/>
      <c r="CH15" s="21"/>
      <c r="CI15" s="22"/>
      <c r="CJ15" s="22"/>
      <c r="CK15" s="22"/>
      <c r="CL15" s="44"/>
      <c r="CM15" s="44"/>
      <c r="CN15" s="23"/>
      <c r="CO15" s="21"/>
      <c r="CP15" s="22"/>
      <c r="CQ15" s="22"/>
      <c r="CR15" s="22"/>
      <c r="CS15" s="44"/>
      <c r="CT15" s="44"/>
      <c r="CU15" s="23"/>
      <c r="CV15" s="21"/>
      <c r="CW15" s="22"/>
      <c r="CX15" s="22"/>
      <c r="CY15" s="22"/>
      <c r="CZ15" s="44"/>
      <c r="DA15" s="44"/>
      <c r="DB15" s="23"/>
      <c r="DC15" s="21"/>
      <c r="DD15" s="22"/>
      <c r="DE15" s="22"/>
      <c r="DF15" s="22"/>
      <c r="DG15" s="44"/>
      <c r="DH15" s="44"/>
      <c r="DI15" s="23"/>
      <c r="DJ15" s="21"/>
      <c r="DK15" s="22"/>
      <c r="DL15" s="22"/>
      <c r="DM15" s="22"/>
      <c r="DN15" s="44"/>
      <c r="DO15" s="44"/>
      <c r="DP15" s="23"/>
    </row>
    <row r="16" spans="2:120" x14ac:dyDescent="0.25">
      <c r="B16" s="39" t="str">
        <f>IF(Paramètres!B15="","",Paramètres!B15)</f>
        <v>NOM14  P.</v>
      </c>
      <c r="C16" s="17"/>
      <c r="D16" t="str">
        <f>IF(Tableau5[[#This Row],[Liste des salariés]]="","","[AT] " &amp; $B16)</f>
        <v>[AT] NOM14  P.</v>
      </c>
      <c r="E16">
        <f>IF(Tableau5[[#This Row],[Liste des salariés]]="","",COUNTIF($AK$3:$DP$88,D16))</f>
        <v>0</v>
      </c>
      <c r="G16" t="str">
        <f>IF(Tableau5[[#This Row],[Liste des salariés]]="","","[CED] " &amp; $B16)</f>
        <v>[CED] NOM14  P.</v>
      </c>
      <c r="H16">
        <f>IF(Tableau5[[#This Row],[Liste des salariés]]="","",COUNTIF($AK$3:$DP$88,G16))</f>
        <v>0</v>
      </c>
      <c r="J16" t="str">
        <f>IF(Tableau5[[#This Row],[Liste des salariés]]="","","[CHO] " &amp; $B16)</f>
        <v>[CHO] NOM14  P.</v>
      </c>
      <c r="K16">
        <f>IF(Tableau5[[#This Row],[Liste des salariés]]="","",COUNTIF($AK$3:$DP$88,J16))</f>
        <v>0</v>
      </c>
      <c r="M16" t="str">
        <f>IF(Tableau5[[#This Row],[Liste des salariés]]="","","[CP] " &amp; $B16)</f>
        <v>[CP] NOM14  P.</v>
      </c>
      <c r="N16">
        <f>IF(Tableau5[[#This Row],[Liste des salariés]]="","",COUNTIF($AK$3:$DP$88,M16))</f>
        <v>0</v>
      </c>
      <c r="P16" t="str">
        <f>IF(Tableau5[[#This Row],[Liste des salariés]]="","","[CPA] " &amp; $B16)</f>
        <v>[CPA] NOM14  P.</v>
      </c>
      <c r="Q16">
        <f>IF(Tableau5[[#This Row],[Liste des salariés]]="","",COUNTIF($AK$3:$DP$88,P16))</f>
        <v>0</v>
      </c>
      <c r="S16" t="str">
        <f>IF(Tableau5[[#This Row],[Liste des salariés]]="","","[HNC] " &amp; $B16)</f>
        <v>[HNC] NOM14  P.</v>
      </c>
      <c r="T16">
        <f>IF(Tableau5[[#This Row],[Liste des salariés]]="","",COUNTIF($AK$3:$DP$88,S16))</f>
        <v>0</v>
      </c>
      <c r="V16" t="str">
        <f>IF(Tableau5[[#This Row],[Liste des salariés]]="","","[MAL] " &amp; $B16)</f>
        <v>[MAL] NOM14  P.</v>
      </c>
      <c r="W16">
        <f>IF(Tableau5[[#This Row],[Liste des salariés]]="","",COUNTIF($AK$3:$DP$88,V16))</f>
        <v>0</v>
      </c>
      <c r="Y16" t="str">
        <f>IF(Tableau5[[#This Row],[Liste des salariés]]="","","[RHS] " &amp; B16)</f>
        <v>[RHS] NOM14  P.</v>
      </c>
      <c r="Z16">
        <f>IF(Tableau5[[#This Row],[Liste des salariés]]="","",COUNTIF($AK$3:$DP$88,Y16))</f>
        <v>0</v>
      </c>
      <c r="AB16" t="str">
        <f>IF(Tableau5[[#This Row],[Liste des salariés]]="","","[RTT] " &amp; B16)</f>
        <v>[RTT] NOM14  P.</v>
      </c>
      <c r="AC16">
        <f>IF(Tableau5[[#This Row],[Liste des salariés]]="","",COUNTIF($AK$3:$DP$88,AB16))</f>
        <v>0</v>
      </c>
      <c r="AK16" s="21"/>
      <c r="AL16" s="22"/>
      <c r="AM16" s="22"/>
      <c r="AN16" s="22"/>
      <c r="AO16" s="44"/>
      <c r="AP16" s="44"/>
      <c r="AQ16" s="23"/>
      <c r="AR16" s="21"/>
      <c r="AS16" s="22"/>
      <c r="AT16" s="22"/>
      <c r="AU16" s="22"/>
      <c r="AV16" s="44"/>
      <c r="AW16" s="44"/>
      <c r="AX16" s="23"/>
      <c r="AY16" s="21"/>
      <c r="AZ16" s="22"/>
      <c r="BA16" s="22"/>
      <c r="BB16" s="22"/>
      <c r="BC16" s="44"/>
      <c r="BD16" s="44"/>
      <c r="BE16" s="23"/>
      <c r="BF16" s="21"/>
      <c r="BG16" s="22"/>
      <c r="BH16" s="22"/>
      <c r="BI16" s="22"/>
      <c r="BJ16" s="44"/>
      <c r="BK16" s="44"/>
      <c r="BL16" s="23"/>
      <c r="BM16" s="21"/>
      <c r="BN16" s="22"/>
      <c r="BO16" s="22"/>
      <c r="BP16" s="22"/>
      <c r="BQ16" s="44"/>
      <c r="BR16" s="44"/>
      <c r="BS16" s="23"/>
      <c r="BT16" s="21"/>
      <c r="BU16" s="22"/>
      <c r="BV16" s="22"/>
      <c r="BW16" s="22"/>
      <c r="BX16" s="44"/>
      <c r="BY16" s="44"/>
      <c r="BZ16" s="23"/>
      <c r="CA16" s="21"/>
      <c r="CB16" s="22"/>
      <c r="CC16" s="22"/>
      <c r="CD16" s="22"/>
      <c r="CE16" s="44"/>
      <c r="CF16" s="44"/>
      <c r="CG16" s="23"/>
      <c r="CH16" s="21"/>
      <c r="CI16" s="22"/>
      <c r="CJ16" s="22"/>
      <c r="CK16" s="22"/>
      <c r="CL16" s="44"/>
      <c r="CM16" s="44"/>
      <c r="CN16" s="23"/>
      <c r="CO16" s="21"/>
      <c r="CP16" s="22"/>
      <c r="CQ16" s="22"/>
      <c r="CR16" s="22"/>
      <c r="CS16" s="44"/>
      <c r="CT16" s="44"/>
      <c r="CU16" s="23"/>
      <c r="CV16" s="21"/>
      <c r="CW16" s="22"/>
      <c r="CX16" s="22"/>
      <c r="CY16" s="22"/>
      <c r="CZ16" s="44"/>
      <c r="DA16" s="44"/>
      <c r="DB16" s="23"/>
      <c r="DC16" s="21"/>
      <c r="DD16" s="22"/>
      <c r="DE16" s="22"/>
      <c r="DF16" s="22"/>
      <c r="DG16" s="44"/>
      <c r="DH16" s="44"/>
      <c r="DI16" s="23"/>
      <c r="DJ16" s="21"/>
      <c r="DK16" s="22"/>
      <c r="DL16" s="22"/>
      <c r="DM16" s="22"/>
      <c r="DN16" s="44"/>
      <c r="DO16" s="44"/>
      <c r="DP16" s="23"/>
    </row>
    <row r="17" spans="2:120" x14ac:dyDescent="0.25">
      <c r="B17" s="39" t="str">
        <f>IF(Paramètres!B16="","",Paramètres!B16)</f>
        <v>NOM15  P.</v>
      </c>
      <c r="C17" s="17"/>
      <c r="D17" t="str">
        <f>IF(Tableau5[[#This Row],[Liste des salariés]]="","","[AT] " &amp; $B17)</f>
        <v>[AT] NOM15  P.</v>
      </c>
      <c r="E17">
        <f>IF(Tableau5[[#This Row],[Liste des salariés]]="","",COUNTIF($AK$3:$DP$88,D17))</f>
        <v>0</v>
      </c>
      <c r="G17" t="str">
        <f>IF(Tableau5[[#This Row],[Liste des salariés]]="","","[CED] " &amp; $B17)</f>
        <v>[CED] NOM15  P.</v>
      </c>
      <c r="H17">
        <f>IF(Tableau5[[#This Row],[Liste des salariés]]="","",COUNTIF($AK$3:$DP$88,G17))</f>
        <v>0</v>
      </c>
      <c r="J17" t="str">
        <f>IF(Tableau5[[#This Row],[Liste des salariés]]="","","[CHO] " &amp; $B17)</f>
        <v>[CHO] NOM15  P.</v>
      </c>
      <c r="K17">
        <f>IF(Tableau5[[#This Row],[Liste des salariés]]="","",COUNTIF($AK$3:$DP$88,J17))</f>
        <v>0</v>
      </c>
      <c r="M17" t="str">
        <f>IF(Tableau5[[#This Row],[Liste des salariés]]="","","[CP] " &amp; $B17)</f>
        <v>[CP] NOM15  P.</v>
      </c>
      <c r="N17">
        <f>IF(Tableau5[[#This Row],[Liste des salariés]]="","",COUNTIF($AK$3:$DP$88,M17))</f>
        <v>0</v>
      </c>
      <c r="P17" t="str">
        <f>IF(Tableau5[[#This Row],[Liste des salariés]]="","","[CPA] " &amp; $B17)</f>
        <v>[CPA] NOM15  P.</v>
      </c>
      <c r="Q17">
        <f>IF(Tableau5[[#This Row],[Liste des salariés]]="","",COUNTIF($AK$3:$DP$88,P17))</f>
        <v>0</v>
      </c>
      <c r="S17" t="str">
        <f>IF(Tableau5[[#This Row],[Liste des salariés]]="","","[HNC] " &amp; $B17)</f>
        <v>[HNC] NOM15  P.</v>
      </c>
      <c r="T17">
        <f>IF(Tableau5[[#This Row],[Liste des salariés]]="","",COUNTIF($AK$3:$DP$88,S17))</f>
        <v>0</v>
      </c>
      <c r="V17" t="str">
        <f>IF(Tableau5[[#This Row],[Liste des salariés]]="","","[MAL] " &amp; $B17)</f>
        <v>[MAL] NOM15  P.</v>
      </c>
      <c r="W17">
        <f>IF(Tableau5[[#This Row],[Liste des salariés]]="","",COUNTIF($AK$3:$DP$88,V17))</f>
        <v>0</v>
      </c>
      <c r="Y17" t="str">
        <f>IF(Tableau5[[#This Row],[Liste des salariés]]="","","[RHS] " &amp; B17)</f>
        <v>[RHS] NOM15  P.</v>
      </c>
      <c r="Z17">
        <f>IF(Tableau5[[#This Row],[Liste des salariés]]="","",COUNTIF($AK$3:$DP$88,Y17))</f>
        <v>0</v>
      </c>
      <c r="AB17" t="str">
        <f>IF(Tableau5[[#This Row],[Liste des salariés]]="","","[RTT] " &amp; B17)</f>
        <v>[RTT] NOM15  P.</v>
      </c>
      <c r="AC17">
        <f>IF(Tableau5[[#This Row],[Liste des salariés]]="","",COUNTIF($AK$3:$DP$88,AB17))</f>
        <v>0</v>
      </c>
      <c r="AK17" s="21"/>
      <c r="AL17" s="22"/>
      <c r="AM17" s="22"/>
      <c r="AN17" s="22"/>
      <c r="AO17" s="44"/>
      <c r="AP17" s="44"/>
      <c r="AQ17" s="23"/>
      <c r="AR17" s="21"/>
      <c r="AS17" s="22"/>
      <c r="AT17" s="22"/>
      <c r="AU17" s="22"/>
      <c r="AV17" s="44"/>
      <c r="AW17" s="44"/>
      <c r="AX17" s="23"/>
      <c r="AY17" s="21"/>
      <c r="AZ17" s="22"/>
      <c r="BA17" s="22"/>
      <c r="BB17" s="22"/>
      <c r="BC17" s="44"/>
      <c r="BD17" s="44"/>
      <c r="BE17" s="23"/>
      <c r="BF17" s="21"/>
      <c r="BG17" s="22"/>
      <c r="BH17" s="22"/>
      <c r="BI17" s="22"/>
      <c r="BJ17" s="44"/>
      <c r="BK17" s="44"/>
      <c r="BL17" s="23"/>
      <c r="BM17" s="21"/>
      <c r="BN17" s="22"/>
      <c r="BO17" s="22"/>
      <c r="BP17" s="22"/>
      <c r="BQ17" s="44"/>
      <c r="BR17" s="44"/>
      <c r="BS17" s="23"/>
      <c r="BT17" s="21"/>
      <c r="BU17" s="22"/>
      <c r="BV17" s="22"/>
      <c r="BW17" s="22"/>
      <c r="BX17" s="44"/>
      <c r="BY17" s="44"/>
      <c r="BZ17" s="23"/>
      <c r="CA17" s="21"/>
      <c r="CB17" s="22"/>
      <c r="CC17" s="22"/>
      <c r="CD17" s="22"/>
      <c r="CE17" s="44"/>
      <c r="CF17" s="44"/>
      <c r="CG17" s="23"/>
      <c r="CH17" s="21"/>
      <c r="CI17" s="22"/>
      <c r="CJ17" s="22"/>
      <c r="CK17" s="22"/>
      <c r="CL17" s="44"/>
      <c r="CM17" s="44"/>
      <c r="CN17" s="23"/>
      <c r="CO17" s="21"/>
      <c r="CP17" s="22"/>
      <c r="CQ17" s="22"/>
      <c r="CR17" s="22"/>
      <c r="CS17" s="44"/>
      <c r="CT17" s="44"/>
      <c r="CU17" s="23"/>
      <c r="CV17" s="21"/>
      <c r="CW17" s="22"/>
      <c r="CX17" s="22"/>
      <c r="CY17" s="22"/>
      <c r="CZ17" s="44"/>
      <c r="DA17" s="44"/>
      <c r="DB17" s="23"/>
      <c r="DC17" s="21"/>
      <c r="DD17" s="22"/>
      <c r="DE17" s="22"/>
      <c r="DF17" s="22"/>
      <c r="DG17" s="44"/>
      <c r="DH17" s="44"/>
      <c r="DI17" s="23"/>
      <c r="DJ17" s="21"/>
      <c r="DK17" s="22"/>
      <c r="DL17" s="22"/>
      <c r="DM17" s="22"/>
      <c r="DN17" s="44"/>
      <c r="DO17" s="44"/>
      <c r="DP17" s="23"/>
    </row>
    <row r="18" spans="2:120" x14ac:dyDescent="0.25">
      <c r="B18" s="39" t="str">
        <f>IF(Paramètres!B17="","",Paramètres!B17)</f>
        <v>NOM16  P.</v>
      </c>
      <c r="C18" s="17"/>
      <c r="D18" t="str">
        <f>IF(Tableau5[[#This Row],[Liste des salariés]]="","","[AT] " &amp; $B18)</f>
        <v>[AT] NOM16  P.</v>
      </c>
      <c r="E18">
        <f>IF(Tableau5[[#This Row],[Liste des salariés]]="","",COUNTIF($AK$3:$DP$88,D18))</f>
        <v>0</v>
      </c>
      <c r="G18" t="str">
        <f>IF(Tableau5[[#This Row],[Liste des salariés]]="","","[CED] " &amp; $B18)</f>
        <v>[CED] NOM16  P.</v>
      </c>
      <c r="H18">
        <f>IF(Tableau5[[#This Row],[Liste des salariés]]="","",COUNTIF($AK$3:$DP$88,G18))</f>
        <v>0</v>
      </c>
      <c r="J18" t="str">
        <f>IF(Tableau5[[#This Row],[Liste des salariés]]="","","[CHO] " &amp; $B18)</f>
        <v>[CHO] NOM16  P.</v>
      </c>
      <c r="K18">
        <f>IF(Tableau5[[#This Row],[Liste des salariés]]="","",COUNTIF($AK$3:$DP$88,J18))</f>
        <v>0</v>
      </c>
      <c r="M18" t="str">
        <f>IF(Tableau5[[#This Row],[Liste des salariés]]="","","[CP] " &amp; $B18)</f>
        <v>[CP] NOM16  P.</v>
      </c>
      <c r="N18">
        <f>IF(Tableau5[[#This Row],[Liste des salariés]]="","",COUNTIF($AK$3:$DP$88,M18))</f>
        <v>0</v>
      </c>
      <c r="P18" t="str">
        <f>IF(Tableau5[[#This Row],[Liste des salariés]]="","","[CPA] " &amp; $B18)</f>
        <v>[CPA] NOM16  P.</v>
      </c>
      <c r="Q18">
        <f>IF(Tableau5[[#This Row],[Liste des salariés]]="","",COUNTIF($AK$3:$DP$88,P18))</f>
        <v>0</v>
      </c>
      <c r="S18" t="str">
        <f>IF(Tableau5[[#This Row],[Liste des salariés]]="","","[HNC] " &amp; $B18)</f>
        <v>[HNC] NOM16  P.</v>
      </c>
      <c r="T18">
        <f>IF(Tableau5[[#This Row],[Liste des salariés]]="","",COUNTIF($AK$3:$DP$88,S18))</f>
        <v>0</v>
      </c>
      <c r="V18" t="str">
        <f>IF(Tableau5[[#This Row],[Liste des salariés]]="","","[MAL] " &amp; $B18)</f>
        <v>[MAL] NOM16  P.</v>
      </c>
      <c r="W18">
        <f>IF(Tableau5[[#This Row],[Liste des salariés]]="","",COUNTIF($AK$3:$DP$88,V18))</f>
        <v>0</v>
      </c>
      <c r="Y18" t="str">
        <f>IF(Tableau5[[#This Row],[Liste des salariés]]="","","[RHS] " &amp; B18)</f>
        <v>[RHS] NOM16  P.</v>
      </c>
      <c r="Z18">
        <f>IF(Tableau5[[#This Row],[Liste des salariés]]="","",COUNTIF($AK$3:$DP$88,Y18))</f>
        <v>0</v>
      </c>
      <c r="AB18" t="str">
        <f>IF(Tableau5[[#This Row],[Liste des salariés]]="","","[RTT] " &amp; B18)</f>
        <v>[RTT] NOM16  P.</v>
      </c>
      <c r="AC18">
        <f>IF(Tableau5[[#This Row],[Liste des salariés]]="","",COUNTIF($AK$3:$DP$88,AB18))</f>
        <v>0</v>
      </c>
      <c r="AK18" s="21"/>
      <c r="AL18" s="22"/>
      <c r="AM18" s="22"/>
      <c r="AN18" s="22"/>
      <c r="AO18" s="44"/>
      <c r="AP18" s="44"/>
      <c r="AQ18" s="23"/>
      <c r="AR18" s="21"/>
      <c r="AS18" s="22"/>
      <c r="AT18" s="22"/>
      <c r="AU18" s="22"/>
      <c r="AV18" s="44"/>
      <c r="AW18" s="44"/>
      <c r="AX18" s="23"/>
      <c r="AY18" s="21"/>
      <c r="AZ18" s="22"/>
      <c r="BA18" s="22"/>
      <c r="BB18" s="22"/>
      <c r="BC18" s="44"/>
      <c r="BD18" s="44"/>
      <c r="BE18" s="23"/>
      <c r="BF18" s="21"/>
      <c r="BG18" s="22"/>
      <c r="BH18" s="22"/>
      <c r="BI18" s="22"/>
      <c r="BJ18" s="44"/>
      <c r="BK18" s="44"/>
      <c r="BL18" s="23"/>
      <c r="BM18" s="21"/>
      <c r="BN18" s="22"/>
      <c r="BO18" s="22"/>
      <c r="BP18" s="22"/>
      <c r="BQ18" s="44"/>
      <c r="BR18" s="44"/>
      <c r="BS18" s="23"/>
      <c r="BT18" s="21"/>
      <c r="BU18" s="22"/>
      <c r="BV18" s="22"/>
      <c r="BW18" s="22"/>
      <c r="BX18" s="44"/>
      <c r="BY18" s="44"/>
      <c r="BZ18" s="23"/>
      <c r="CA18" s="21"/>
      <c r="CB18" s="22"/>
      <c r="CC18" s="22"/>
      <c r="CD18" s="22"/>
      <c r="CE18" s="44"/>
      <c r="CF18" s="44"/>
      <c r="CG18" s="23"/>
      <c r="CH18" s="21"/>
      <c r="CI18" s="22"/>
      <c r="CJ18" s="22"/>
      <c r="CK18" s="22"/>
      <c r="CL18" s="44"/>
      <c r="CM18" s="44"/>
      <c r="CN18" s="23"/>
      <c r="CO18" s="21"/>
      <c r="CP18" s="22"/>
      <c r="CQ18" s="22"/>
      <c r="CR18" s="22"/>
      <c r="CS18" s="44"/>
      <c r="CT18" s="44"/>
      <c r="CU18" s="23"/>
      <c r="CV18" s="21"/>
      <c r="CW18" s="22"/>
      <c r="CX18" s="22"/>
      <c r="CY18" s="22"/>
      <c r="CZ18" s="44"/>
      <c r="DA18" s="44"/>
      <c r="DB18" s="23"/>
      <c r="DC18" s="21"/>
      <c r="DD18" s="22"/>
      <c r="DE18" s="22"/>
      <c r="DF18" s="22"/>
      <c r="DG18" s="44"/>
      <c r="DH18" s="44"/>
      <c r="DI18" s="23"/>
      <c r="DJ18" s="21"/>
      <c r="DK18" s="22"/>
      <c r="DL18" s="22"/>
      <c r="DM18" s="22"/>
      <c r="DN18" s="44"/>
      <c r="DO18" s="44"/>
      <c r="DP18" s="23"/>
    </row>
    <row r="19" spans="2:120" x14ac:dyDescent="0.25">
      <c r="B19" s="39" t="str">
        <f>IF(Paramètres!B18="","",Paramètres!B18)</f>
        <v>NOM17  P.</v>
      </c>
      <c r="C19" s="17"/>
      <c r="D19" t="str">
        <f>IF(Tableau5[[#This Row],[Liste des salariés]]="","","[AT] " &amp; $B19)</f>
        <v>[AT] NOM17  P.</v>
      </c>
      <c r="E19">
        <f>IF(Tableau5[[#This Row],[Liste des salariés]]="","",COUNTIF($AK$3:$DP$88,D19))</f>
        <v>0</v>
      </c>
      <c r="G19" t="str">
        <f>IF(Tableau5[[#This Row],[Liste des salariés]]="","","[CED] " &amp; $B19)</f>
        <v>[CED] NOM17  P.</v>
      </c>
      <c r="H19">
        <f>IF(Tableau5[[#This Row],[Liste des salariés]]="","",COUNTIF($AK$3:$DP$88,G19))</f>
        <v>0</v>
      </c>
      <c r="J19" t="str">
        <f>IF(Tableau5[[#This Row],[Liste des salariés]]="","","[CHO] " &amp; $B19)</f>
        <v>[CHO] NOM17  P.</v>
      </c>
      <c r="K19">
        <f>IF(Tableau5[[#This Row],[Liste des salariés]]="","",COUNTIF($AK$3:$DP$88,J19))</f>
        <v>0</v>
      </c>
      <c r="M19" t="str">
        <f>IF(Tableau5[[#This Row],[Liste des salariés]]="","","[CP] " &amp; $B19)</f>
        <v>[CP] NOM17  P.</v>
      </c>
      <c r="N19">
        <f>IF(Tableau5[[#This Row],[Liste des salariés]]="","",COUNTIF($AK$3:$DP$88,M19))</f>
        <v>0</v>
      </c>
      <c r="P19" t="str">
        <f>IF(Tableau5[[#This Row],[Liste des salariés]]="","","[CPA] " &amp; $B19)</f>
        <v>[CPA] NOM17  P.</v>
      </c>
      <c r="Q19">
        <f>IF(Tableau5[[#This Row],[Liste des salariés]]="","",COUNTIF($AK$3:$DP$88,P19))</f>
        <v>0</v>
      </c>
      <c r="S19" t="str">
        <f>IF(Tableau5[[#This Row],[Liste des salariés]]="","","[HNC] " &amp; $B19)</f>
        <v>[HNC] NOM17  P.</v>
      </c>
      <c r="T19">
        <f>IF(Tableau5[[#This Row],[Liste des salariés]]="","",COUNTIF($AK$3:$DP$88,S19))</f>
        <v>0</v>
      </c>
      <c r="V19" t="str">
        <f>IF(Tableau5[[#This Row],[Liste des salariés]]="","","[MAL] " &amp; $B19)</f>
        <v>[MAL] NOM17  P.</v>
      </c>
      <c r="W19">
        <f>IF(Tableau5[[#This Row],[Liste des salariés]]="","",COUNTIF($AK$3:$DP$88,V19))</f>
        <v>0</v>
      </c>
      <c r="Y19" t="str">
        <f>IF(Tableau5[[#This Row],[Liste des salariés]]="","","[RHS] " &amp; B19)</f>
        <v>[RHS] NOM17  P.</v>
      </c>
      <c r="Z19">
        <f>IF(Tableau5[[#This Row],[Liste des salariés]]="","",COUNTIF($AK$3:$DP$88,Y19))</f>
        <v>0</v>
      </c>
      <c r="AB19" t="str">
        <f>IF(Tableau5[[#This Row],[Liste des salariés]]="","","[RTT] " &amp; B19)</f>
        <v>[RTT] NOM17  P.</v>
      </c>
      <c r="AC19">
        <f>IF(Tableau5[[#This Row],[Liste des salariés]]="","",COUNTIF($AK$3:$DP$88,AB19))</f>
        <v>0</v>
      </c>
      <c r="AK19" s="21"/>
      <c r="AL19" s="22"/>
      <c r="AM19" s="22"/>
      <c r="AN19" s="22"/>
      <c r="AO19" s="44"/>
      <c r="AP19" s="44"/>
      <c r="AQ19" s="23"/>
      <c r="AR19" s="21"/>
      <c r="AS19" s="22"/>
      <c r="AT19" s="22"/>
      <c r="AU19" s="22"/>
      <c r="AV19" s="44"/>
      <c r="AW19" s="44"/>
      <c r="AX19" s="23"/>
      <c r="AY19" s="21"/>
      <c r="AZ19" s="22"/>
      <c r="BA19" s="22"/>
      <c r="BB19" s="22"/>
      <c r="BC19" s="44"/>
      <c r="BD19" s="44"/>
      <c r="BE19" s="23"/>
      <c r="BF19" s="21"/>
      <c r="BG19" s="22"/>
      <c r="BH19" s="22"/>
      <c r="BI19" s="22"/>
      <c r="BJ19" s="44"/>
      <c r="BK19" s="44"/>
      <c r="BL19" s="23"/>
      <c r="BM19" s="21"/>
      <c r="BN19" s="22"/>
      <c r="BO19" s="22"/>
      <c r="BP19" s="22"/>
      <c r="BQ19" s="44"/>
      <c r="BR19" s="44"/>
      <c r="BS19" s="23"/>
      <c r="BT19" s="21"/>
      <c r="BU19" s="22"/>
      <c r="BV19" s="22"/>
      <c r="BW19" s="22"/>
      <c r="BX19" s="44"/>
      <c r="BY19" s="44"/>
      <c r="BZ19" s="23"/>
      <c r="CA19" s="21"/>
      <c r="CB19" s="22"/>
      <c r="CC19" s="22"/>
      <c r="CD19" s="22"/>
      <c r="CE19" s="44"/>
      <c r="CF19" s="44"/>
      <c r="CG19" s="23"/>
      <c r="CH19" s="21"/>
      <c r="CI19" s="22"/>
      <c r="CJ19" s="22"/>
      <c r="CK19" s="22"/>
      <c r="CL19" s="44"/>
      <c r="CM19" s="44"/>
      <c r="CN19" s="23"/>
      <c r="CO19" s="21"/>
      <c r="CP19" s="22"/>
      <c r="CQ19" s="22"/>
      <c r="CR19" s="22"/>
      <c r="CS19" s="44"/>
      <c r="CT19" s="44"/>
      <c r="CU19" s="23"/>
      <c r="CV19" s="21"/>
      <c r="CW19" s="22"/>
      <c r="CX19" s="22"/>
      <c r="CY19" s="22"/>
      <c r="CZ19" s="44"/>
      <c r="DA19" s="44"/>
      <c r="DB19" s="23"/>
      <c r="DC19" s="21"/>
      <c r="DD19" s="22"/>
      <c r="DE19" s="22"/>
      <c r="DF19" s="22"/>
      <c r="DG19" s="44"/>
      <c r="DH19" s="44"/>
      <c r="DI19" s="23"/>
      <c r="DJ19" s="21"/>
      <c r="DK19" s="22"/>
      <c r="DL19" s="22"/>
      <c r="DM19" s="22"/>
      <c r="DN19" s="44"/>
      <c r="DO19" s="44"/>
      <c r="DP19" s="23"/>
    </row>
    <row r="20" spans="2:120" ht="15.75" thickBot="1" x14ac:dyDescent="0.3">
      <c r="B20" s="39" t="str">
        <f>IF(Paramètres!B19="","",Paramètres!B19)</f>
        <v>NOM18  P.</v>
      </c>
      <c r="D20" t="str">
        <f>IF(Tableau5[[#This Row],[Liste des salariés]]="","","[AT] " &amp; $B20)</f>
        <v>[AT] NOM18  P.</v>
      </c>
      <c r="E20">
        <f>IF(Tableau5[[#This Row],[Liste des salariés]]="","",COUNTIF($AK$3:$DP$88,D20))</f>
        <v>0</v>
      </c>
      <c r="G20" t="str">
        <f>IF(Tableau5[[#This Row],[Liste des salariés]]="","","[CED] " &amp; $B20)</f>
        <v>[CED] NOM18  P.</v>
      </c>
      <c r="H20">
        <f>IF(Tableau5[[#This Row],[Liste des salariés]]="","",COUNTIF($AK$3:$DP$88,G20))</f>
        <v>0</v>
      </c>
      <c r="J20" t="str">
        <f>IF(Tableau5[[#This Row],[Liste des salariés]]="","","[CHO] " &amp; $B20)</f>
        <v>[CHO] NOM18  P.</v>
      </c>
      <c r="K20">
        <f>IF(Tableau5[[#This Row],[Liste des salariés]]="","",COUNTIF($AK$3:$DP$88,J20))</f>
        <v>0</v>
      </c>
      <c r="M20" t="str">
        <f>IF(Tableau5[[#This Row],[Liste des salariés]]="","","[CP] " &amp; $B20)</f>
        <v>[CP] NOM18  P.</v>
      </c>
      <c r="N20">
        <f>IF(Tableau5[[#This Row],[Liste des salariés]]="","",COUNTIF($AK$3:$DP$88,M20))</f>
        <v>0</v>
      </c>
      <c r="P20" t="str">
        <f>IF(Tableau5[[#This Row],[Liste des salariés]]="","","[CPA] " &amp; $B20)</f>
        <v>[CPA] NOM18  P.</v>
      </c>
      <c r="Q20">
        <f>IF(Tableau5[[#This Row],[Liste des salariés]]="","",COUNTIF($AK$3:$DP$88,P20))</f>
        <v>0</v>
      </c>
      <c r="S20" t="str">
        <f>IF(Tableau5[[#This Row],[Liste des salariés]]="","","[HNC] " &amp; $B20)</f>
        <v>[HNC] NOM18  P.</v>
      </c>
      <c r="T20">
        <f>IF(Tableau5[[#This Row],[Liste des salariés]]="","",COUNTIF($AK$3:$DP$88,S20))</f>
        <v>0</v>
      </c>
      <c r="V20" t="str">
        <f>IF(Tableau5[[#This Row],[Liste des salariés]]="","","[MAL] " &amp; $B20)</f>
        <v>[MAL] NOM18  P.</v>
      </c>
      <c r="W20">
        <f>IF(Tableau5[[#This Row],[Liste des salariés]]="","",COUNTIF($AK$3:$DP$88,V20))</f>
        <v>0</v>
      </c>
      <c r="Y20" t="str">
        <f>IF(Tableau5[[#This Row],[Liste des salariés]]="","","[RHS] " &amp; B20)</f>
        <v>[RHS] NOM18  P.</v>
      </c>
      <c r="Z20">
        <f>IF(Tableau5[[#This Row],[Liste des salariés]]="","",COUNTIF($AK$3:$DP$88,Y20))</f>
        <v>0</v>
      </c>
      <c r="AB20" t="str">
        <f>IF(Tableau5[[#This Row],[Liste des salariés]]="","","[RTT] " &amp; B20)</f>
        <v>[RTT] NOM18  P.</v>
      </c>
      <c r="AC20">
        <f>IF(Tableau5[[#This Row],[Liste des salariés]]="","",COUNTIF($AK$3:$DP$88,AB20))</f>
        <v>0</v>
      </c>
      <c r="AK20" s="24"/>
      <c r="AL20" s="25"/>
      <c r="AM20" s="25"/>
      <c r="AN20" s="25"/>
      <c r="AO20" s="45"/>
      <c r="AP20" s="45"/>
      <c r="AQ20" s="26"/>
      <c r="AR20" s="24"/>
      <c r="AS20" s="25"/>
      <c r="AT20" s="25"/>
      <c r="AU20" s="25"/>
      <c r="AV20" s="45"/>
      <c r="AW20" s="45"/>
      <c r="AX20" s="26"/>
      <c r="AY20" s="24"/>
      <c r="AZ20" s="25"/>
      <c r="BA20" s="25"/>
      <c r="BB20" s="25"/>
      <c r="BC20" s="45"/>
      <c r="BD20" s="45"/>
      <c r="BE20" s="26"/>
      <c r="BF20" s="24"/>
      <c r="BG20" s="25"/>
      <c r="BH20" s="25"/>
      <c r="BI20" s="25"/>
      <c r="BJ20" s="45"/>
      <c r="BK20" s="45"/>
      <c r="BL20" s="26"/>
      <c r="BM20" s="24"/>
      <c r="BN20" s="25"/>
      <c r="BO20" s="25"/>
      <c r="BP20" s="25"/>
      <c r="BQ20" s="45"/>
      <c r="BR20" s="45"/>
      <c r="BS20" s="26"/>
      <c r="BT20" s="24"/>
      <c r="BU20" s="25"/>
      <c r="BV20" s="25"/>
      <c r="BW20" s="25"/>
      <c r="BX20" s="45"/>
      <c r="BY20" s="45"/>
      <c r="BZ20" s="26"/>
      <c r="CA20" s="24"/>
      <c r="CB20" s="25"/>
      <c r="CC20" s="25"/>
      <c r="CD20" s="25"/>
      <c r="CE20" s="45"/>
      <c r="CF20" s="45"/>
      <c r="CG20" s="26"/>
      <c r="CH20" s="24"/>
      <c r="CI20" s="25"/>
      <c r="CJ20" s="25"/>
      <c r="CK20" s="25"/>
      <c r="CL20" s="45"/>
      <c r="CM20" s="45"/>
      <c r="CN20" s="26"/>
      <c r="CO20" s="24"/>
      <c r="CP20" s="25"/>
      <c r="CQ20" s="25"/>
      <c r="CR20" s="25"/>
      <c r="CS20" s="45"/>
      <c r="CT20" s="45"/>
      <c r="CU20" s="26"/>
      <c r="CV20" s="24"/>
      <c r="CW20" s="25"/>
      <c r="CX20" s="25"/>
      <c r="CY20" s="25"/>
      <c r="CZ20" s="45"/>
      <c r="DA20" s="45"/>
      <c r="DB20" s="26"/>
      <c r="DC20" s="24"/>
      <c r="DD20" s="25"/>
      <c r="DE20" s="25"/>
      <c r="DF20" s="25"/>
      <c r="DG20" s="45"/>
      <c r="DH20" s="45"/>
      <c r="DI20" s="26"/>
      <c r="DJ20" s="24"/>
      <c r="DK20" s="25"/>
      <c r="DL20" s="25"/>
      <c r="DM20" s="25"/>
      <c r="DN20" s="45"/>
      <c r="DO20" s="45"/>
      <c r="DP20" s="26"/>
    </row>
    <row r="21" spans="2:120" x14ac:dyDescent="0.25">
      <c r="B21" s="39" t="str">
        <f>IF(Paramètres!B20="","",Paramètres!B20)</f>
        <v>NOM19  P.</v>
      </c>
      <c r="D21" t="str">
        <f>IF(Tableau5[[#This Row],[Liste des salariés]]="","","[AT] " &amp; $B21)</f>
        <v>[AT] NOM19  P.</v>
      </c>
      <c r="E21">
        <f>IF(Tableau5[[#This Row],[Liste des salariés]]="","",COUNTIF($AK$3:$DP$88,D21))</f>
        <v>0</v>
      </c>
      <c r="G21" t="str">
        <f>IF(Tableau5[[#This Row],[Liste des salariés]]="","","[CED] " &amp; $B21)</f>
        <v>[CED] NOM19  P.</v>
      </c>
      <c r="H21">
        <f>IF(Tableau5[[#This Row],[Liste des salariés]]="","",COUNTIF($AK$3:$DP$88,G21))</f>
        <v>0</v>
      </c>
      <c r="J21" t="str">
        <f>IF(Tableau5[[#This Row],[Liste des salariés]]="","","[CHO] " &amp; $B21)</f>
        <v>[CHO] NOM19  P.</v>
      </c>
      <c r="K21">
        <f>IF(Tableau5[[#This Row],[Liste des salariés]]="","",COUNTIF($AK$3:$DP$88,J21))</f>
        <v>0</v>
      </c>
      <c r="M21" t="str">
        <f>IF(Tableau5[[#This Row],[Liste des salariés]]="","","[CP] " &amp; $B21)</f>
        <v>[CP] NOM19  P.</v>
      </c>
      <c r="N21">
        <f>IF(Tableau5[[#This Row],[Liste des salariés]]="","",COUNTIF($AK$3:$DP$88,M21))</f>
        <v>0</v>
      </c>
      <c r="P21" t="str">
        <f>IF(Tableau5[[#This Row],[Liste des salariés]]="","","[CPA] " &amp; $B21)</f>
        <v>[CPA] NOM19  P.</v>
      </c>
      <c r="Q21">
        <f>IF(Tableau5[[#This Row],[Liste des salariés]]="","",COUNTIF($AK$3:$DP$88,P21))</f>
        <v>0</v>
      </c>
      <c r="S21" t="str">
        <f>IF(Tableau5[[#This Row],[Liste des salariés]]="","","[HNC] " &amp; $B21)</f>
        <v>[HNC] NOM19  P.</v>
      </c>
      <c r="T21">
        <f>IF(Tableau5[[#This Row],[Liste des salariés]]="","",COUNTIF($AK$3:$DP$88,S21))</f>
        <v>0</v>
      </c>
      <c r="V21" t="str">
        <f>IF(Tableau5[[#This Row],[Liste des salariés]]="","","[MAL] " &amp; $B21)</f>
        <v>[MAL] NOM19  P.</v>
      </c>
      <c r="W21">
        <f>IF(Tableau5[[#This Row],[Liste des salariés]]="","",COUNTIF($AK$3:$DP$88,V21))</f>
        <v>0</v>
      </c>
      <c r="Y21" t="str">
        <f>IF(Tableau5[[#This Row],[Liste des salariés]]="","","[RHS] " &amp; B21)</f>
        <v>[RHS] NOM19  P.</v>
      </c>
      <c r="Z21">
        <f>IF(Tableau5[[#This Row],[Liste des salariés]]="","",COUNTIF($AK$3:$DP$88,Y21))</f>
        <v>0</v>
      </c>
      <c r="AB21" t="str">
        <f>IF(Tableau5[[#This Row],[Liste des salariés]]="","","[RTT] " &amp; B21)</f>
        <v>[RTT] NOM19  P.</v>
      </c>
      <c r="AC21">
        <f>IF(Tableau5[[#This Row],[Liste des salariés]]="","",COUNTIF($AK$3:$DP$88,AB21))</f>
        <v>0</v>
      </c>
      <c r="AK21" s="18"/>
      <c r="AL21" s="19"/>
      <c r="AM21" s="19"/>
      <c r="AN21" s="19"/>
      <c r="AO21" s="43"/>
      <c r="AP21" s="43"/>
      <c r="AQ21" s="20"/>
      <c r="AR21" s="18"/>
      <c r="AS21" s="19"/>
      <c r="AT21" s="19"/>
      <c r="AU21" s="19"/>
      <c r="AV21" s="43"/>
      <c r="AW21" s="43"/>
      <c r="AX21" s="20"/>
      <c r="AY21" s="18"/>
      <c r="AZ21" s="19"/>
      <c r="BA21" s="19"/>
      <c r="BB21" s="19"/>
      <c r="BC21" s="43"/>
      <c r="BD21" s="43"/>
      <c r="BE21" s="20"/>
      <c r="BF21" s="18"/>
      <c r="BG21" s="19"/>
      <c r="BH21" s="19"/>
      <c r="BI21" s="19"/>
      <c r="BJ21" s="43"/>
      <c r="BK21" s="43"/>
      <c r="BL21" s="20"/>
      <c r="BM21" s="18"/>
      <c r="BN21" s="19"/>
      <c r="BO21" s="19"/>
      <c r="BP21" s="19"/>
      <c r="BQ21" s="43"/>
      <c r="BR21" s="43"/>
      <c r="BS21" s="20"/>
      <c r="BT21" s="18"/>
      <c r="BU21" s="19"/>
      <c r="BV21" s="19"/>
      <c r="BW21" s="19"/>
      <c r="BX21" s="43"/>
      <c r="BY21" s="43"/>
      <c r="BZ21" s="20"/>
      <c r="CA21" s="18"/>
      <c r="CB21" s="19"/>
      <c r="CC21" s="19"/>
      <c r="CD21" s="19"/>
      <c r="CE21" s="43"/>
      <c r="CF21" s="43"/>
      <c r="CG21" s="20"/>
      <c r="CH21" s="18"/>
      <c r="CI21" s="19"/>
      <c r="CJ21" s="19"/>
      <c r="CK21" s="19"/>
      <c r="CL21" s="43"/>
      <c r="CM21" s="43"/>
      <c r="CN21" s="20"/>
      <c r="CO21" s="18"/>
      <c r="CP21" s="19"/>
      <c r="CQ21" s="19"/>
      <c r="CR21" s="19"/>
      <c r="CS21" s="43"/>
      <c r="CT21" s="43"/>
      <c r="CU21" s="20"/>
      <c r="CV21" s="18"/>
      <c r="CW21" s="19"/>
      <c r="CX21" s="19"/>
      <c r="CY21" s="19"/>
      <c r="CZ21" s="43"/>
      <c r="DA21" s="43"/>
      <c r="DB21" s="20"/>
      <c r="DC21" s="18"/>
      <c r="DD21" s="19"/>
      <c r="DE21" s="19"/>
      <c r="DF21" s="19"/>
      <c r="DG21" s="43"/>
      <c r="DH21" s="43"/>
      <c r="DI21" s="20"/>
      <c r="DJ21" s="18"/>
      <c r="DK21" s="19"/>
      <c r="DL21" s="19"/>
      <c r="DM21" s="19"/>
      <c r="DN21" s="43"/>
      <c r="DO21" s="43"/>
      <c r="DP21" s="20"/>
    </row>
    <row r="22" spans="2:120" x14ac:dyDescent="0.25">
      <c r="B22" s="39" t="str">
        <f>IF(Paramètres!B21="","",Paramètres!B21)</f>
        <v>NOM20  P.</v>
      </c>
      <c r="D22" t="str">
        <f>IF(Tableau5[[#This Row],[Liste des salariés]]="","","[AT] " &amp; $B22)</f>
        <v>[AT] NOM20  P.</v>
      </c>
      <c r="E22">
        <f>IF(Tableau5[[#This Row],[Liste des salariés]]="","",COUNTIF($AK$3:$DP$88,D22))</f>
        <v>0</v>
      </c>
      <c r="G22" t="str">
        <f>IF(Tableau5[[#This Row],[Liste des salariés]]="","","[CED] " &amp; $B22)</f>
        <v>[CED] NOM20  P.</v>
      </c>
      <c r="H22">
        <f>IF(Tableau5[[#This Row],[Liste des salariés]]="","",COUNTIF($AK$3:$DP$88,G22))</f>
        <v>0</v>
      </c>
      <c r="J22" t="str">
        <f>IF(Tableau5[[#This Row],[Liste des salariés]]="","","[CHO] " &amp; $B22)</f>
        <v>[CHO] NOM20  P.</v>
      </c>
      <c r="K22">
        <f>IF(Tableau5[[#This Row],[Liste des salariés]]="","",COUNTIF($AK$3:$DP$88,J22))</f>
        <v>0</v>
      </c>
      <c r="M22" t="str">
        <f>IF(Tableau5[[#This Row],[Liste des salariés]]="","","[CP] " &amp; $B22)</f>
        <v>[CP] NOM20  P.</v>
      </c>
      <c r="N22">
        <f>IF(Tableau5[[#This Row],[Liste des salariés]]="","",COUNTIF($AK$3:$DP$88,M22))</f>
        <v>0</v>
      </c>
      <c r="P22" t="str">
        <f>IF(Tableau5[[#This Row],[Liste des salariés]]="","","[CPA] " &amp; $B22)</f>
        <v>[CPA] NOM20  P.</v>
      </c>
      <c r="Q22">
        <f>IF(Tableau5[[#This Row],[Liste des salariés]]="","",COUNTIF($AK$3:$DP$88,P22))</f>
        <v>0</v>
      </c>
      <c r="S22" t="str">
        <f>IF(Tableau5[[#This Row],[Liste des salariés]]="","","[HNC] " &amp; $B22)</f>
        <v>[HNC] NOM20  P.</v>
      </c>
      <c r="T22">
        <f>IF(Tableau5[[#This Row],[Liste des salariés]]="","",COUNTIF($AK$3:$DP$88,S22))</f>
        <v>0</v>
      </c>
      <c r="V22" t="str">
        <f>IF(Tableau5[[#This Row],[Liste des salariés]]="","","[MAL] " &amp; $B22)</f>
        <v>[MAL] NOM20  P.</v>
      </c>
      <c r="W22">
        <f>IF(Tableau5[[#This Row],[Liste des salariés]]="","",COUNTIF($AK$3:$DP$88,V22))</f>
        <v>0</v>
      </c>
      <c r="Y22" t="str">
        <f>IF(Tableau5[[#This Row],[Liste des salariés]]="","","[RHS] " &amp; B22)</f>
        <v>[RHS] NOM20  P.</v>
      </c>
      <c r="Z22">
        <f>IF(Tableau5[[#This Row],[Liste des salariés]]="","",COUNTIF($AK$3:$DP$88,Y22))</f>
        <v>0</v>
      </c>
      <c r="AB22" t="str">
        <f>IF(Tableau5[[#This Row],[Liste des salariés]]="","","[RTT] " &amp; B22)</f>
        <v>[RTT] NOM20  P.</v>
      </c>
      <c r="AC22">
        <f>IF(Tableau5[[#This Row],[Liste des salariés]]="","",COUNTIF($AK$3:$DP$88,AB22))</f>
        <v>0</v>
      </c>
      <c r="AK22" s="21"/>
      <c r="AL22" s="22"/>
      <c r="AM22" s="22"/>
      <c r="AN22" s="22"/>
      <c r="AO22" s="44"/>
      <c r="AP22" s="44"/>
      <c r="AQ22" s="23"/>
      <c r="AR22" s="21"/>
      <c r="AS22" s="22"/>
      <c r="AT22" s="22"/>
      <c r="AU22" s="22"/>
      <c r="AV22" s="44"/>
      <c r="AW22" s="44"/>
      <c r="AX22" s="23"/>
      <c r="AY22" s="21"/>
      <c r="AZ22" s="22"/>
      <c r="BA22" s="22"/>
      <c r="BB22" s="22"/>
      <c r="BC22" s="44"/>
      <c r="BD22" s="44"/>
      <c r="BE22" s="23"/>
      <c r="BF22" s="21"/>
      <c r="BG22" s="22"/>
      <c r="BH22" s="22"/>
      <c r="BI22" s="22"/>
      <c r="BJ22" s="44"/>
      <c r="BK22" s="44"/>
      <c r="BL22" s="23"/>
      <c r="BM22" s="21"/>
      <c r="BN22" s="22"/>
      <c r="BO22" s="22"/>
      <c r="BP22" s="22"/>
      <c r="BQ22" s="44"/>
      <c r="BR22" s="44"/>
      <c r="BS22" s="23"/>
      <c r="BT22" s="21"/>
      <c r="BU22" s="22"/>
      <c r="BV22" s="22"/>
      <c r="BW22" s="22"/>
      <c r="BX22" s="44"/>
      <c r="BY22" s="44"/>
      <c r="BZ22" s="23"/>
      <c r="CA22" s="21"/>
      <c r="CB22" s="22"/>
      <c r="CC22" s="22"/>
      <c r="CD22" s="22"/>
      <c r="CE22" s="44"/>
      <c r="CF22" s="44"/>
      <c r="CG22" s="23"/>
      <c r="CH22" s="21"/>
      <c r="CI22" s="22"/>
      <c r="CJ22" s="22"/>
      <c r="CK22" s="22"/>
      <c r="CL22" s="44"/>
      <c r="CM22" s="44"/>
      <c r="CN22" s="23"/>
      <c r="CO22" s="21"/>
      <c r="CP22" s="22"/>
      <c r="CQ22" s="22"/>
      <c r="CR22" s="22"/>
      <c r="CS22" s="44"/>
      <c r="CT22" s="44"/>
      <c r="CU22" s="23"/>
      <c r="CV22" s="21"/>
      <c r="CW22" s="22"/>
      <c r="CX22" s="22"/>
      <c r="CY22" s="22"/>
      <c r="CZ22" s="44"/>
      <c r="DA22" s="44"/>
      <c r="DB22" s="23"/>
      <c r="DC22" s="21"/>
      <c r="DD22" s="22"/>
      <c r="DE22" s="22"/>
      <c r="DF22" s="22"/>
      <c r="DG22" s="44"/>
      <c r="DH22" s="44"/>
      <c r="DI22" s="23"/>
      <c r="DJ22" s="21"/>
      <c r="DK22" s="22"/>
      <c r="DL22" s="22"/>
      <c r="DM22" s="22"/>
      <c r="DN22" s="44"/>
      <c r="DO22" s="44"/>
      <c r="DP22" s="23"/>
    </row>
    <row r="23" spans="2:120" x14ac:dyDescent="0.25">
      <c r="B23" s="39" t="str">
        <f>IF(Paramètres!B22="","",Paramètres!B22)</f>
        <v>NOM21  P.</v>
      </c>
      <c r="D23" t="str">
        <f>IF(Tableau5[[#This Row],[Liste des salariés]]="","","[AT] " &amp; $B23)</f>
        <v>[AT] NOM21  P.</v>
      </c>
      <c r="E23">
        <f>IF(Tableau5[[#This Row],[Liste des salariés]]="","",COUNTIF($AK$3:$DP$88,D23))</f>
        <v>0</v>
      </c>
      <c r="G23" t="str">
        <f>IF(Tableau5[[#This Row],[Liste des salariés]]="","","[CED] " &amp; $B23)</f>
        <v>[CED] NOM21  P.</v>
      </c>
      <c r="H23">
        <f>IF(Tableau5[[#This Row],[Liste des salariés]]="","",COUNTIF($AK$3:$DP$88,G23))</f>
        <v>0</v>
      </c>
      <c r="J23" t="str">
        <f>IF(Tableau5[[#This Row],[Liste des salariés]]="","","[CHO] " &amp; $B23)</f>
        <v>[CHO] NOM21  P.</v>
      </c>
      <c r="K23">
        <f>IF(Tableau5[[#This Row],[Liste des salariés]]="","",COUNTIF($AK$3:$DP$88,J23))</f>
        <v>0</v>
      </c>
      <c r="M23" t="str">
        <f>IF(Tableau5[[#This Row],[Liste des salariés]]="","","[CP] " &amp; $B23)</f>
        <v>[CP] NOM21  P.</v>
      </c>
      <c r="N23">
        <f>IF(Tableau5[[#This Row],[Liste des salariés]]="","",COUNTIF($AK$3:$DP$88,M23))</f>
        <v>0</v>
      </c>
      <c r="P23" t="str">
        <f>IF(Tableau5[[#This Row],[Liste des salariés]]="","","[CPA] " &amp; $B23)</f>
        <v>[CPA] NOM21  P.</v>
      </c>
      <c r="Q23">
        <f>IF(Tableau5[[#This Row],[Liste des salariés]]="","",COUNTIF($AK$3:$DP$88,P23))</f>
        <v>0</v>
      </c>
      <c r="S23" t="str">
        <f>IF(Tableau5[[#This Row],[Liste des salariés]]="","","[HNC] " &amp; $B23)</f>
        <v>[HNC] NOM21  P.</v>
      </c>
      <c r="T23">
        <f>IF(Tableau5[[#This Row],[Liste des salariés]]="","",COUNTIF($AK$3:$DP$88,S23))</f>
        <v>0</v>
      </c>
      <c r="V23" t="str">
        <f>IF(Tableau5[[#This Row],[Liste des salariés]]="","","[MAL] " &amp; $B23)</f>
        <v>[MAL] NOM21  P.</v>
      </c>
      <c r="W23">
        <f>IF(Tableau5[[#This Row],[Liste des salariés]]="","",COUNTIF($AK$3:$DP$88,V23))</f>
        <v>0</v>
      </c>
      <c r="Y23" t="str">
        <f>IF(Tableau5[[#This Row],[Liste des salariés]]="","","[RHS] " &amp; B23)</f>
        <v>[RHS] NOM21  P.</v>
      </c>
      <c r="Z23">
        <f>IF(Tableau5[[#This Row],[Liste des salariés]]="","",COUNTIF($AK$3:$DP$88,Y23))</f>
        <v>0</v>
      </c>
      <c r="AB23" t="str">
        <f>IF(Tableau5[[#This Row],[Liste des salariés]]="","","[RTT] " &amp; B23)</f>
        <v>[RTT] NOM21  P.</v>
      </c>
      <c r="AC23">
        <f>IF(Tableau5[[#This Row],[Liste des salariés]]="","",COUNTIF($AK$3:$DP$88,AB23))</f>
        <v>0</v>
      </c>
      <c r="AK23" s="21"/>
      <c r="AL23" s="22"/>
      <c r="AM23" s="22"/>
      <c r="AN23" s="22"/>
      <c r="AO23" s="44"/>
      <c r="AP23" s="44"/>
      <c r="AQ23" s="23"/>
      <c r="AR23" s="21"/>
      <c r="AS23" s="22"/>
      <c r="AT23" s="22"/>
      <c r="AU23" s="22"/>
      <c r="AV23" s="44"/>
      <c r="AW23" s="44"/>
      <c r="AX23" s="23"/>
      <c r="AY23" s="21"/>
      <c r="AZ23" s="22"/>
      <c r="BA23" s="22"/>
      <c r="BB23" s="22"/>
      <c r="BC23" s="44"/>
      <c r="BD23" s="44"/>
      <c r="BE23" s="23"/>
      <c r="BF23" s="21"/>
      <c r="BG23" s="22"/>
      <c r="BH23" s="22"/>
      <c r="BI23" s="22"/>
      <c r="BJ23" s="44"/>
      <c r="BK23" s="44"/>
      <c r="BL23" s="23"/>
      <c r="BM23" s="21"/>
      <c r="BN23" s="22"/>
      <c r="BO23" s="22"/>
      <c r="BP23" s="22"/>
      <c r="BQ23" s="44"/>
      <c r="BR23" s="44"/>
      <c r="BS23" s="23"/>
      <c r="BT23" s="21"/>
      <c r="BU23" s="22"/>
      <c r="BV23" s="22"/>
      <c r="BW23" s="22"/>
      <c r="BX23" s="44"/>
      <c r="BY23" s="44"/>
      <c r="BZ23" s="23"/>
      <c r="CA23" s="21"/>
      <c r="CB23" s="22"/>
      <c r="CC23" s="22"/>
      <c r="CD23" s="22"/>
      <c r="CE23" s="44"/>
      <c r="CF23" s="44"/>
      <c r="CG23" s="23"/>
      <c r="CH23" s="21"/>
      <c r="CI23" s="22"/>
      <c r="CJ23" s="22"/>
      <c r="CK23" s="22"/>
      <c r="CL23" s="44"/>
      <c r="CM23" s="44"/>
      <c r="CN23" s="23"/>
      <c r="CO23" s="21"/>
      <c r="CP23" s="22"/>
      <c r="CQ23" s="22"/>
      <c r="CR23" s="22"/>
      <c r="CS23" s="44"/>
      <c r="CT23" s="44"/>
      <c r="CU23" s="23"/>
      <c r="CV23" s="21"/>
      <c r="CW23" s="22"/>
      <c r="CX23" s="22"/>
      <c r="CY23" s="22"/>
      <c r="CZ23" s="44"/>
      <c r="DA23" s="44"/>
      <c r="DB23" s="23"/>
      <c r="DC23" s="21"/>
      <c r="DD23" s="22"/>
      <c r="DE23" s="22"/>
      <c r="DF23" s="22"/>
      <c r="DG23" s="44"/>
      <c r="DH23" s="44"/>
      <c r="DI23" s="23"/>
      <c r="DJ23" s="21"/>
      <c r="DK23" s="22"/>
      <c r="DL23" s="22"/>
      <c r="DM23" s="22"/>
      <c r="DN23" s="44"/>
      <c r="DO23" s="44"/>
      <c r="DP23" s="23"/>
    </row>
    <row r="24" spans="2:120" x14ac:dyDescent="0.25">
      <c r="B24" s="39" t="str">
        <f>IF(Paramètres!B23="","",Paramètres!B23)</f>
        <v>NOM22  P.</v>
      </c>
      <c r="D24" t="str">
        <f>IF(Tableau5[[#This Row],[Liste des salariés]]="","","[AT] " &amp; $B24)</f>
        <v>[AT] NOM22  P.</v>
      </c>
      <c r="E24">
        <f>IF(Tableau5[[#This Row],[Liste des salariés]]="","",COUNTIF($AK$3:$DP$88,D24))</f>
        <v>0</v>
      </c>
      <c r="G24" t="str">
        <f>IF(Tableau5[[#This Row],[Liste des salariés]]="","","[CED] " &amp; $B24)</f>
        <v>[CED] NOM22  P.</v>
      </c>
      <c r="H24">
        <f>IF(Tableau5[[#This Row],[Liste des salariés]]="","",COUNTIF($AK$3:$DP$88,G24))</f>
        <v>0</v>
      </c>
      <c r="J24" t="str">
        <f>IF(Tableau5[[#This Row],[Liste des salariés]]="","","[CHO] " &amp; $B24)</f>
        <v>[CHO] NOM22  P.</v>
      </c>
      <c r="K24">
        <f>IF(Tableau5[[#This Row],[Liste des salariés]]="","",COUNTIF($AK$3:$DP$88,J24))</f>
        <v>0</v>
      </c>
      <c r="M24" t="str">
        <f>IF(Tableau5[[#This Row],[Liste des salariés]]="","","[CP] " &amp; $B24)</f>
        <v>[CP] NOM22  P.</v>
      </c>
      <c r="N24">
        <f>IF(Tableau5[[#This Row],[Liste des salariés]]="","",COUNTIF($AK$3:$DP$88,M24))</f>
        <v>0</v>
      </c>
      <c r="P24" t="str">
        <f>IF(Tableau5[[#This Row],[Liste des salariés]]="","","[CPA] " &amp; $B24)</f>
        <v>[CPA] NOM22  P.</v>
      </c>
      <c r="Q24">
        <f>IF(Tableau5[[#This Row],[Liste des salariés]]="","",COUNTIF($AK$3:$DP$88,P24))</f>
        <v>0</v>
      </c>
      <c r="S24" t="str">
        <f>IF(Tableau5[[#This Row],[Liste des salariés]]="","","[HNC] " &amp; $B24)</f>
        <v>[HNC] NOM22  P.</v>
      </c>
      <c r="T24">
        <f>IF(Tableau5[[#This Row],[Liste des salariés]]="","",COUNTIF($AK$3:$DP$88,S24))</f>
        <v>0</v>
      </c>
      <c r="V24" t="str">
        <f>IF(Tableau5[[#This Row],[Liste des salariés]]="","","[MAL] " &amp; $B24)</f>
        <v>[MAL] NOM22  P.</v>
      </c>
      <c r="W24">
        <f>IF(Tableau5[[#This Row],[Liste des salariés]]="","",COUNTIF($AK$3:$DP$88,V24))</f>
        <v>0</v>
      </c>
      <c r="Y24" t="str">
        <f>IF(Tableau5[[#This Row],[Liste des salariés]]="","","[RHS] " &amp; B24)</f>
        <v>[RHS] NOM22  P.</v>
      </c>
      <c r="Z24">
        <f>IF(Tableau5[[#This Row],[Liste des salariés]]="","",COUNTIF($AK$3:$DP$88,Y24))</f>
        <v>0</v>
      </c>
      <c r="AB24" t="str">
        <f>IF(Tableau5[[#This Row],[Liste des salariés]]="","","[RTT] " &amp; B24)</f>
        <v>[RTT] NOM22  P.</v>
      </c>
      <c r="AC24">
        <f>IF(Tableau5[[#This Row],[Liste des salariés]]="","",COUNTIF($AK$3:$DP$88,AB24))</f>
        <v>0</v>
      </c>
      <c r="AK24" s="21"/>
      <c r="AL24" s="22"/>
      <c r="AM24" s="22"/>
      <c r="AN24" s="22"/>
      <c r="AO24" s="44"/>
      <c r="AP24" s="44"/>
      <c r="AQ24" s="23"/>
      <c r="AR24" s="21"/>
      <c r="AS24" s="22"/>
      <c r="AT24" s="22"/>
      <c r="AU24" s="22"/>
      <c r="AV24" s="44"/>
      <c r="AW24" s="44"/>
      <c r="AX24" s="23"/>
      <c r="AY24" s="21"/>
      <c r="AZ24" s="22"/>
      <c r="BA24" s="22"/>
      <c r="BB24" s="22"/>
      <c r="BC24" s="44"/>
      <c r="BD24" s="44"/>
      <c r="BE24" s="23"/>
      <c r="BF24" s="21"/>
      <c r="BG24" s="22"/>
      <c r="BH24" s="22"/>
      <c r="BI24" s="22"/>
      <c r="BJ24" s="44"/>
      <c r="BK24" s="44"/>
      <c r="BL24" s="23"/>
      <c r="BM24" s="21"/>
      <c r="BN24" s="22"/>
      <c r="BO24" s="22"/>
      <c r="BP24" s="22"/>
      <c r="BQ24" s="44"/>
      <c r="BR24" s="44"/>
      <c r="BS24" s="23"/>
      <c r="BT24" s="21"/>
      <c r="BU24" s="22"/>
      <c r="BV24" s="22"/>
      <c r="BW24" s="22"/>
      <c r="BX24" s="44"/>
      <c r="BY24" s="44"/>
      <c r="BZ24" s="23"/>
      <c r="CA24" s="21"/>
      <c r="CB24" s="22"/>
      <c r="CC24" s="22"/>
      <c r="CD24" s="22"/>
      <c r="CE24" s="44"/>
      <c r="CF24" s="44"/>
      <c r="CG24" s="23"/>
      <c r="CH24" s="21"/>
      <c r="CI24" s="22"/>
      <c r="CJ24" s="22"/>
      <c r="CK24" s="22"/>
      <c r="CL24" s="44"/>
      <c r="CM24" s="44"/>
      <c r="CN24" s="23"/>
      <c r="CO24" s="21"/>
      <c r="CP24" s="22"/>
      <c r="CQ24" s="22"/>
      <c r="CR24" s="22"/>
      <c r="CS24" s="44"/>
      <c r="CT24" s="44"/>
      <c r="CU24" s="23"/>
      <c r="CV24" s="21"/>
      <c r="CW24" s="22"/>
      <c r="CX24" s="22"/>
      <c r="CY24" s="22"/>
      <c r="CZ24" s="44"/>
      <c r="DA24" s="44"/>
      <c r="DB24" s="23"/>
      <c r="DC24" s="21"/>
      <c r="DD24" s="22"/>
      <c r="DE24" s="22"/>
      <c r="DF24" s="22"/>
      <c r="DG24" s="44"/>
      <c r="DH24" s="44"/>
      <c r="DI24" s="23"/>
      <c r="DJ24" s="21"/>
      <c r="DK24" s="22"/>
      <c r="DL24" s="22"/>
      <c r="DM24" s="22"/>
      <c r="DN24" s="44"/>
      <c r="DO24" s="44"/>
      <c r="DP24" s="23"/>
    </row>
    <row r="25" spans="2:120" x14ac:dyDescent="0.25">
      <c r="B25" s="39" t="str">
        <f>IF(Paramètres!B24="","",Paramètres!B24)</f>
        <v>NOM23  P.</v>
      </c>
      <c r="D25" t="str">
        <f>IF(Tableau5[[#This Row],[Liste des salariés]]="","","[AT] " &amp; $B25)</f>
        <v>[AT] NOM23  P.</v>
      </c>
      <c r="E25">
        <f>IF(Tableau5[[#This Row],[Liste des salariés]]="","",COUNTIF($AK$3:$DP$88,D25))</f>
        <v>0</v>
      </c>
      <c r="G25" t="str">
        <f>IF(Tableau5[[#This Row],[Liste des salariés]]="","","[CED] " &amp; $B25)</f>
        <v>[CED] NOM23  P.</v>
      </c>
      <c r="H25">
        <f>IF(Tableau5[[#This Row],[Liste des salariés]]="","",COUNTIF($AK$3:$DP$88,G25))</f>
        <v>0</v>
      </c>
      <c r="J25" t="str">
        <f>IF(Tableau5[[#This Row],[Liste des salariés]]="","","[CHO] " &amp; $B25)</f>
        <v>[CHO] NOM23  P.</v>
      </c>
      <c r="K25">
        <f>IF(Tableau5[[#This Row],[Liste des salariés]]="","",COUNTIF($AK$3:$DP$88,J25))</f>
        <v>0</v>
      </c>
      <c r="M25" t="str">
        <f>IF(Tableau5[[#This Row],[Liste des salariés]]="","","[CP] " &amp; $B25)</f>
        <v>[CP] NOM23  P.</v>
      </c>
      <c r="N25">
        <f>IF(Tableau5[[#This Row],[Liste des salariés]]="","",COUNTIF($AK$3:$DP$88,M25))</f>
        <v>0</v>
      </c>
      <c r="P25" t="str">
        <f>IF(Tableau5[[#This Row],[Liste des salariés]]="","","[CPA] " &amp; $B25)</f>
        <v>[CPA] NOM23  P.</v>
      </c>
      <c r="Q25">
        <f>IF(Tableau5[[#This Row],[Liste des salariés]]="","",COUNTIF($AK$3:$DP$88,P25))</f>
        <v>0</v>
      </c>
      <c r="S25" t="str">
        <f>IF(Tableau5[[#This Row],[Liste des salariés]]="","","[HNC] " &amp; $B25)</f>
        <v>[HNC] NOM23  P.</v>
      </c>
      <c r="T25">
        <f>IF(Tableau5[[#This Row],[Liste des salariés]]="","",COUNTIF($AK$3:$DP$88,S25))</f>
        <v>0</v>
      </c>
      <c r="V25" t="str">
        <f>IF(Tableau5[[#This Row],[Liste des salariés]]="","","[MAL] " &amp; $B25)</f>
        <v>[MAL] NOM23  P.</v>
      </c>
      <c r="W25">
        <f>IF(Tableau5[[#This Row],[Liste des salariés]]="","",COUNTIF($AK$3:$DP$88,V25))</f>
        <v>0</v>
      </c>
      <c r="Y25" t="str">
        <f>IF(Tableau5[[#This Row],[Liste des salariés]]="","","[RHS] " &amp; B25)</f>
        <v>[RHS] NOM23  P.</v>
      </c>
      <c r="Z25">
        <f>IF(Tableau5[[#This Row],[Liste des salariés]]="","",COUNTIF($AK$3:$DP$88,Y25))</f>
        <v>0</v>
      </c>
      <c r="AB25" t="str">
        <f>IF(Tableau5[[#This Row],[Liste des salariés]]="","","[RTT] " &amp; B25)</f>
        <v>[RTT] NOM23  P.</v>
      </c>
      <c r="AC25">
        <f>IF(Tableau5[[#This Row],[Liste des salariés]]="","",COUNTIF($AK$3:$DP$88,AB25))</f>
        <v>0</v>
      </c>
      <c r="AK25" s="21"/>
      <c r="AL25" s="22"/>
      <c r="AM25" s="22"/>
      <c r="AN25" s="22"/>
      <c r="AO25" s="44"/>
      <c r="AP25" s="44"/>
      <c r="AQ25" s="23"/>
      <c r="AR25" s="21"/>
      <c r="AS25" s="22"/>
      <c r="AT25" s="22"/>
      <c r="AU25" s="22"/>
      <c r="AV25" s="44"/>
      <c r="AW25" s="44"/>
      <c r="AX25" s="23"/>
      <c r="AY25" s="21"/>
      <c r="AZ25" s="22"/>
      <c r="BA25" s="22"/>
      <c r="BB25" s="22"/>
      <c r="BC25" s="44"/>
      <c r="BD25" s="44"/>
      <c r="BE25" s="23"/>
      <c r="BF25" s="21"/>
      <c r="BG25" s="22"/>
      <c r="BH25" s="22"/>
      <c r="BI25" s="22"/>
      <c r="BJ25" s="44"/>
      <c r="BK25" s="44"/>
      <c r="BL25" s="23"/>
      <c r="BM25" s="21"/>
      <c r="BN25" s="22"/>
      <c r="BO25" s="22"/>
      <c r="BP25" s="22"/>
      <c r="BQ25" s="44"/>
      <c r="BR25" s="44"/>
      <c r="BS25" s="23"/>
      <c r="BT25" s="21"/>
      <c r="BU25" s="22"/>
      <c r="BV25" s="22"/>
      <c r="BW25" s="22"/>
      <c r="BX25" s="44"/>
      <c r="BY25" s="44"/>
      <c r="BZ25" s="23"/>
      <c r="CA25" s="21"/>
      <c r="CB25" s="22"/>
      <c r="CC25" s="22"/>
      <c r="CD25" s="22"/>
      <c r="CE25" s="44"/>
      <c r="CF25" s="44"/>
      <c r="CG25" s="23"/>
      <c r="CH25" s="21"/>
      <c r="CI25" s="22"/>
      <c r="CJ25" s="22"/>
      <c r="CK25" s="22"/>
      <c r="CL25" s="44"/>
      <c r="CM25" s="44"/>
      <c r="CN25" s="23"/>
      <c r="CO25" s="21"/>
      <c r="CP25" s="22"/>
      <c r="CQ25" s="22"/>
      <c r="CR25" s="22"/>
      <c r="CS25" s="44"/>
      <c r="CT25" s="44"/>
      <c r="CU25" s="23"/>
      <c r="CV25" s="21"/>
      <c r="CW25" s="22"/>
      <c r="CX25" s="22"/>
      <c r="CY25" s="22"/>
      <c r="CZ25" s="44"/>
      <c r="DA25" s="44"/>
      <c r="DB25" s="23"/>
      <c r="DC25" s="21"/>
      <c r="DD25" s="22"/>
      <c r="DE25" s="22"/>
      <c r="DF25" s="22"/>
      <c r="DG25" s="44"/>
      <c r="DH25" s="44"/>
      <c r="DI25" s="23"/>
      <c r="DJ25" s="21"/>
      <c r="DK25" s="22"/>
      <c r="DL25" s="22"/>
      <c r="DM25" s="22"/>
      <c r="DN25" s="44"/>
      <c r="DO25" s="44"/>
      <c r="DP25" s="23"/>
    </row>
    <row r="26" spans="2:120" x14ac:dyDescent="0.25">
      <c r="B26" s="39" t="str">
        <f>IF(Paramètres!B25="","",Paramètres!B25)</f>
        <v>NOM24  P.</v>
      </c>
      <c r="D26" t="str">
        <f>IF(Tableau5[[#This Row],[Liste des salariés]]="","","[AT] " &amp; $B26)</f>
        <v>[AT] NOM24  P.</v>
      </c>
      <c r="E26">
        <f>IF(Tableau5[[#This Row],[Liste des salariés]]="","",COUNTIF($AK$3:$DP$88,D26))</f>
        <v>0</v>
      </c>
      <c r="G26" t="str">
        <f>IF(Tableau5[[#This Row],[Liste des salariés]]="","","[CED] " &amp; $B26)</f>
        <v>[CED] NOM24  P.</v>
      </c>
      <c r="H26">
        <f>IF(Tableau5[[#This Row],[Liste des salariés]]="","",COUNTIF($AK$3:$DP$88,G26))</f>
        <v>0</v>
      </c>
      <c r="J26" t="str">
        <f>IF(Tableau5[[#This Row],[Liste des salariés]]="","","[CHO] " &amp; $B26)</f>
        <v>[CHO] NOM24  P.</v>
      </c>
      <c r="K26">
        <f>IF(Tableau5[[#This Row],[Liste des salariés]]="","",COUNTIF($AK$3:$DP$88,J26))</f>
        <v>0</v>
      </c>
      <c r="M26" t="str">
        <f>IF(Tableau5[[#This Row],[Liste des salariés]]="","","[CP] " &amp; $B26)</f>
        <v>[CP] NOM24  P.</v>
      </c>
      <c r="N26">
        <f>IF(Tableau5[[#This Row],[Liste des salariés]]="","",COUNTIF($AK$3:$DP$88,M26))</f>
        <v>0</v>
      </c>
      <c r="P26" t="str">
        <f>IF(Tableau5[[#This Row],[Liste des salariés]]="","","[CPA] " &amp; $B26)</f>
        <v>[CPA] NOM24  P.</v>
      </c>
      <c r="Q26">
        <f>IF(Tableau5[[#This Row],[Liste des salariés]]="","",COUNTIF($AK$3:$DP$88,P26))</f>
        <v>0</v>
      </c>
      <c r="S26" t="str">
        <f>IF(Tableau5[[#This Row],[Liste des salariés]]="","","[HNC] " &amp; $B26)</f>
        <v>[HNC] NOM24  P.</v>
      </c>
      <c r="T26">
        <f>IF(Tableau5[[#This Row],[Liste des salariés]]="","",COUNTIF($AK$3:$DP$88,S26))</f>
        <v>0</v>
      </c>
      <c r="V26" t="str">
        <f>IF(Tableau5[[#This Row],[Liste des salariés]]="","","[MAL] " &amp; $B26)</f>
        <v>[MAL] NOM24  P.</v>
      </c>
      <c r="W26">
        <f>IF(Tableau5[[#This Row],[Liste des salariés]]="","",COUNTIF($AK$3:$DP$88,V26))</f>
        <v>0</v>
      </c>
      <c r="Y26" t="str">
        <f>IF(Tableau5[[#This Row],[Liste des salariés]]="","","[RHS] " &amp; B26)</f>
        <v>[RHS] NOM24  P.</v>
      </c>
      <c r="Z26">
        <f>IF(Tableau5[[#This Row],[Liste des salariés]]="","",COUNTIF($AK$3:$DP$88,Y26))</f>
        <v>0</v>
      </c>
      <c r="AB26" t="str">
        <f>IF(Tableau5[[#This Row],[Liste des salariés]]="","","[RTT] " &amp; B26)</f>
        <v>[RTT] NOM24  P.</v>
      </c>
      <c r="AC26">
        <f>IF(Tableau5[[#This Row],[Liste des salariés]]="","",COUNTIF($AK$3:$DP$88,AB26))</f>
        <v>0</v>
      </c>
      <c r="AK26" s="21"/>
      <c r="AL26" s="22"/>
      <c r="AM26" s="22"/>
      <c r="AN26" s="22"/>
      <c r="AO26" s="44"/>
      <c r="AP26" s="44"/>
      <c r="AQ26" s="23"/>
      <c r="AR26" s="21"/>
      <c r="AS26" s="22"/>
      <c r="AT26" s="22"/>
      <c r="AU26" s="22"/>
      <c r="AV26" s="44"/>
      <c r="AW26" s="44"/>
      <c r="AX26" s="23"/>
      <c r="AY26" s="21"/>
      <c r="AZ26" s="22"/>
      <c r="BA26" s="22"/>
      <c r="BB26" s="22"/>
      <c r="BC26" s="44"/>
      <c r="BD26" s="44"/>
      <c r="BE26" s="23"/>
      <c r="BF26" s="21"/>
      <c r="BG26" s="22"/>
      <c r="BH26" s="22"/>
      <c r="BI26" s="22"/>
      <c r="BJ26" s="44"/>
      <c r="BK26" s="44"/>
      <c r="BL26" s="23"/>
      <c r="BM26" s="21"/>
      <c r="BN26" s="22"/>
      <c r="BO26" s="22"/>
      <c r="BP26" s="22"/>
      <c r="BQ26" s="44"/>
      <c r="BR26" s="44"/>
      <c r="BS26" s="23"/>
      <c r="BT26" s="21"/>
      <c r="BU26" s="22"/>
      <c r="BV26" s="22"/>
      <c r="BW26" s="22"/>
      <c r="BX26" s="44"/>
      <c r="BY26" s="44"/>
      <c r="BZ26" s="23"/>
      <c r="CA26" s="21"/>
      <c r="CB26" s="22"/>
      <c r="CC26" s="22"/>
      <c r="CD26" s="22"/>
      <c r="CE26" s="44"/>
      <c r="CF26" s="44"/>
      <c r="CG26" s="23"/>
      <c r="CH26" s="21"/>
      <c r="CI26" s="22"/>
      <c r="CJ26" s="22"/>
      <c r="CK26" s="22"/>
      <c r="CL26" s="44"/>
      <c r="CM26" s="44"/>
      <c r="CN26" s="23"/>
      <c r="CO26" s="21"/>
      <c r="CP26" s="22"/>
      <c r="CQ26" s="22"/>
      <c r="CR26" s="22"/>
      <c r="CS26" s="44"/>
      <c r="CT26" s="44"/>
      <c r="CU26" s="23"/>
      <c r="CV26" s="21"/>
      <c r="CW26" s="22"/>
      <c r="CX26" s="22"/>
      <c r="CY26" s="22"/>
      <c r="CZ26" s="44"/>
      <c r="DA26" s="44"/>
      <c r="DB26" s="23"/>
      <c r="DC26" s="21"/>
      <c r="DD26" s="22"/>
      <c r="DE26" s="22"/>
      <c r="DF26" s="22"/>
      <c r="DG26" s="44"/>
      <c r="DH26" s="44"/>
      <c r="DI26" s="23"/>
      <c r="DJ26" s="21"/>
      <c r="DK26" s="22"/>
      <c r="DL26" s="22"/>
      <c r="DM26" s="22"/>
      <c r="DN26" s="44"/>
      <c r="DO26" s="44"/>
      <c r="DP26" s="23"/>
    </row>
    <row r="27" spans="2:120" x14ac:dyDescent="0.25">
      <c r="B27" s="39" t="str">
        <f>IF(Paramètres!B26="","",Paramètres!B26)</f>
        <v>NOM25  P.</v>
      </c>
      <c r="D27" t="str">
        <f>IF(Tableau5[[#This Row],[Liste des salariés]]="","","[AT] " &amp; $B27)</f>
        <v>[AT] NOM25  P.</v>
      </c>
      <c r="E27">
        <f>IF(Tableau5[[#This Row],[Liste des salariés]]="","",COUNTIF($AK$3:$DP$88,D27))</f>
        <v>0</v>
      </c>
      <c r="G27" t="str">
        <f>IF(Tableau5[[#This Row],[Liste des salariés]]="","","[CED] " &amp; $B27)</f>
        <v>[CED] NOM25  P.</v>
      </c>
      <c r="H27">
        <f>IF(Tableau5[[#This Row],[Liste des salariés]]="","",COUNTIF($AK$3:$DP$88,G27))</f>
        <v>0</v>
      </c>
      <c r="J27" t="str">
        <f>IF(Tableau5[[#This Row],[Liste des salariés]]="","","[CHO] " &amp; $B27)</f>
        <v>[CHO] NOM25  P.</v>
      </c>
      <c r="K27">
        <f>IF(Tableau5[[#This Row],[Liste des salariés]]="","",COUNTIF($AK$3:$DP$88,J27))</f>
        <v>0</v>
      </c>
      <c r="M27" t="str">
        <f>IF(Tableau5[[#This Row],[Liste des salariés]]="","","[CP] " &amp; $B27)</f>
        <v>[CP] NOM25  P.</v>
      </c>
      <c r="N27">
        <f>IF(Tableau5[[#This Row],[Liste des salariés]]="","",COUNTIF($AK$3:$DP$88,M27))</f>
        <v>0</v>
      </c>
      <c r="P27" t="str">
        <f>IF(Tableau5[[#This Row],[Liste des salariés]]="","","[CPA] " &amp; $B27)</f>
        <v>[CPA] NOM25  P.</v>
      </c>
      <c r="Q27">
        <f>IF(Tableau5[[#This Row],[Liste des salariés]]="","",COUNTIF($AK$3:$DP$88,P27))</f>
        <v>0</v>
      </c>
      <c r="S27" t="str">
        <f>IF(Tableau5[[#This Row],[Liste des salariés]]="","","[HNC] " &amp; $B27)</f>
        <v>[HNC] NOM25  P.</v>
      </c>
      <c r="T27">
        <f>IF(Tableau5[[#This Row],[Liste des salariés]]="","",COUNTIF($AK$3:$DP$88,S27))</f>
        <v>0</v>
      </c>
      <c r="V27" t="str">
        <f>IF(Tableau5[[#This Row],[Liste des salariés]]="","","[MAL] " &amp; $B27)</f>
        <v>[MAL] NOM25  P.</v>
      </c>
      <c r="W27">
        <f>IF(Tableau5[[#This Row],[Liste des salariés]]="","",COUNTIF($AK$3:$DP$88,V27))</f>
        <v>0</v>
      </c>
      <c r="Y27" t="str">
        <f>IF(Tableau5[[#This Row],[Liste des salariés]]="","","[RHS] " &amp; B27)</f>
        <v>[RHS] NOM25  P.</v>
      </c>
      <c r="Z27">
        <f>IF(Tableau5[[#This Row],[Liste des salariés]]="","",COUNTIF($AK$3:$DP$88,Y27))</f>
        <v>0</v>
      </c>
      <c r="AB27" t="str">
        <f>IF(Tableau5[[#This Row],[Liste des salariés]]="","","[RTT] " &amp; B27)</f>
        <v>[RTT] NOM25  P.</v>
      </c>
      <c r="AC27">
        <f>IF(Tableau5[[#This Row],[Liste des salariés]]="","",COUNTIF($AK$3:$DP$88,AB27))</f>
        <v>0</v>
      </c>
      <c r="AK27" s="21"/>
      <c r="AL27" s="22"/>
      <c r="AM27" s="22"/>
      <c r="AN27" s="22"/>
      <c r="AO27" s="44"/>
      <c r="AP27" s="44"/>
      <c r="AQ27" s="23"/>
      <c r="AR27" s="21"/>
      <c r="AS27" s="22"/>
      <c r="AT27" s="22"/>
      <c r="AU27" s="22"/>
      <c r="AV27" s="44"/>
      <c r="AW27" s="44"/>
      <c r="AX27" s="23"/>
      <c r="AY27" s="21"/>
      <c r="AZ27" s="22"/>
      <c r="BA27" s="22"/>
      <c r="BB27" s="22"/>
      <c r="BC27" s="44"/>
      <c r="BD27" s="44"/>
      <c r="BE27" s="23"/>
      <c r="BF27" s="21"/>
      <c r="BG27" s="22"/>
      <c r="BH27" s="22"/>
      <c r="BI27" s="22"/>
      <c r="BJ27" s="44"/>
      <c r="BK27" s="44"/>
      <c r="BL27" s="23"/>
      <c r="BM27" s="21"/>
      <c r="BN27" s="22"/>
      <c r="BO27" s="22"/>
      <c r="BP27" s="22"/>
      <c r="BQ27" s="44"/>
      <c r="BR27" s="44"/>
      <c r="BS27" s="23"/>
      <c r="BT27" s="21"/>
      <c r="BU27" s="22"/>
      <c r="BV27" s="22"/>
      <c r="BW27" s="22"/>
      <c r="BX27" s="44"/>
      <c r="BY27" s="44"/>
      <c r="BZ27" s="23"/>
      <c r="CA27" s="21"/>
      <c r="CB27" s="22"/>
      <c r="CC27" s="22"/>
      <c r="CD27" s="22"/>
      <c r="CE27" s="44"/>
      <c r="CF27" s="44"/>
      <c r="CG27" s="23"/>
      <c r="CH27" s="21"/>
      <c r="CI27" s="22"/>
      <c r="CJ27" s="22"/>
      <c r="CK27" s="22"/>
      <c r="CL27" s="44"/>
      <c r="CM27" s="44"/>
      <c r="CN27" s="23"/>
      <c r="CO27" s="21"/>
      <c r="CP27" s="22"/>
      <c r="CQ27" s="22"/>
      <c r="CR27" s="22"/>
      <c r="CS27" s="44"/>
      <c r="CT27" s="44"/>
      <c r="CU27" s="23"/>
      <c r="CV27" s="21"/>
      <c r="CW27" s="22"/>
      <c r="CX27" s="22"/>
      <c r="CY27" s="22"/>
      <c r="CZ27" s="44"/>
      <c r="DA27" s="44"/>
      <c r="DB27" s="23"/>
      <c r="DC27" s="21"/>
      <c r="DD27" s="22"/>
      <c r="DE27" s="22"/>
      <c r="DF27" s="22"/>
      <c r="DG27" s="44"/>
      <c r="DH27" s="44"/>
      <c r="DI27" s="23"/>
      <c r="DJ27" s="21"/>
      <c r="DK27" s="22"/>
      <c r="DL27" s="22"/>
      <c r="DM27" s="22"/>
      <c r="DN27" s="44"/>
      <c r="DO27" s="44"/>
      <c r="DP27" s="23"/>
    </row>
    <row r="28" spans="2:120" x14ac:dyDescent="0.25">
      <c r="B28" s="39" t="e">
        <f>IF(Paramètres!#REF!="","",Paramètres!#REF!)</f>
        <v>#REF!</v>
      </c>
      <c r="D28" t="e">
        <f>IF(Tableau5[[#This Row],[Liste des salariés]]="","","[AT] " &amp; $B28)</f>
        <v>#REF!</v>
      </c>
      <c r="E28" t="e">
        <f>IF(Tableau5[[#This Row],[Liste des salariés]]="","",COUNTIF($AK$3:$DP$88,D28))</f>
        <v>#REF!</v>
      </c>
      <c r="G28" t="e">
        <f>IF(Tableau5[[#This Row],[Liste des salariés]]="","","[CED] " &amp; $B28)</f>
        <v>#REF!</v>
      </c>
      <c r="H28" t="e">
        <f>IF(Tableau5[[#This Row],[Liste des salariés]]="","",COUNTIF($AK$3:$DP$88,G28))</f>
        <v>#REF!</v>
      </c>
      <c r="J28" t="e">
        <f>IF(Tableau5[[#This Row],[Liste des salariés]]="","","[CHO] " &amp; $B28)</f>
        <v>#REF!</v>
      </c>
      <c r="K28" t="e">
        <f>IF(Tableau5[[#This Row],[Liste des salariés]]="","",COUNTIF($AK$3:$DP$88,J28))</f>
        <v>#REF!</v>
      </c>
      <c r="M28" t="e">
        <f>IF(Tableau5[[#This Row],[Liste des salariés]]="","","[CP] " &amp; $B28)</f>
        <v>#REF!</v>
      </c>
      <c r="N28" t="e">
        <f>IF(Tableau5[[#This Row],[Liste des salariés]]="","",COUNTIF($AK$3:$DP$88,M28))</f>
        <v>#REF!</v>
      </c>
      <c r="P28" t="e">
        <f>IF(Tableau5[[#This Row],[Liste des salariés]]="","","[CPA] " &amp; $B28)</f>
        <v>#REF!</v>
      </c>
      <c r="Q28" t="e">
        <f>IF(Tableau5[[#This Row],[Liste des salariés]]="","",COUNTIF($AK$3:$DP$88,P28))</f>
        <v>#REF!</v>
      </c>
      <c r="S28" t="e">
        <f>IF(Tableau5[[#This Row],[Liste des salariés]]="","","[HNC] " &amp; $B28)</f>
        <v>#REF!</v>
      </c>
      <c r="T28" t="e">
        <f>IF(Tableau5[[#This Row],[Liste des salariés]]="","",COUNTIF($AK$3:$DP$88,S28))</f>
        <v>#REF!</v>
      </c>
      <c r="V28" t="e">
        <f>IF(Tableau5[[#This Row],[Liste des salariés]]="","","[MAL] " &amp; $B28)</f>
        <v>#REF!</v>
      </c>
      <c r="W28" t="e">
        <f>IF(Tableau5[[#This Row],[Liste des salariés]]="","",COUNTIF($AK$3:$DP$88,V28))</f>
        <v>#REF!</v>
      </c>
      <c r="Y28" t="e">
        <f>IF(Tableau5[[#This Row],[Liste des salariés]]="","","[RHS] " &amp; B28)</f>
        <v>#REF!</v>
      </c>
      <c r="Z28" t="e">
        <f>IF(Tableau5[[#This Row],[Liste des salariés]]="","",COUNTIF($AK$3:$DP$88,Y28))</f>
        <v>#REF!</v>
      </c>
      <c r="AB28" t="e">
        <f>IF(Tableau5[[#This Row],[Liste des salariés]]="","","[RTT] " &amp; B28)</f>
        <v>#REF!</v>
      </c>
      <c r="AC28" t="e">
        <f>IF(Tableau5[[#This Row],[Liste des salariés]]="","",COUNTIF($AK$3:$DP$88,AB28))</f>
        <v>#REF!</v>
      </c>
      <c r="AK28" s="21"/>
      <c r="AL28" s="22"/>
      <c r="AM28" s="22"/>
      <c r="AN28" s="22"/>
      <c r="AO28" s="44"/>
      <c r="AP28" s="44"/>
      <c r="AQ28" s="23"/>
      <c r="AR28" s="21"/>
      <c r="AS28" s="22"/>
      <c r="AT28" s="22"/>
      <c r="AU28" s="22"/>
      <c r="AV28" s="44"/>
      <c r="AW28" s="44"/>
      <c r="AX28" s="23"/>
      <c r="AY28" s="21"/>
      <c r="AZ28" s="22"/>
      <c r="BA28" s="22"/>
      <c r="BB28" s="22"/>
      <c r="BC28" s="44"/>
      <c r="BD28" s="44"/>
      <c r="BE28" s="23"/>
      <c r="BF28" s="21"/>
      <c r="BG28" s="22"/>
      <c r="BH28" s="22"/>
      <c r="BI28" s="22"/>
      <c r="BJ28" s="44"/>
      <c r="BK28" s="44"/>
      <c r="BL28" s="23"/>
      <c r="BM28" s="21"/>
      <c r="BN28" s="22"/>
      <c r="BO28" s="22"/>
      <c r="BP28" s="22"/>
      <c r="BQ28" s="44"/>
      <c r="BR28" s="44"/>
      <c r="BS28" s="23"/>
      <c r="BT28" s="21"/>
      <c r="BU28" s="22"/>
      <c r="BV28" s="22"/>
      <c r="BW28" s="22"/>
      <c r="BX28" s="44"/>
      <c r="BY28" s="44"/>
      <c r="BZ28" s="23"/>
      <c r="CA28" s="21"/>
      <c r="CB28" s="22"/>
      <c r="CC28" s="22"/>
      <c r="CD28" s="22"/>
      <c r="CE28" s="44"/>
      <c r="CF28" s="44"/>
      <c r="CG28" s="23"/>
      <c r="CH28" s="21"/>
      <c r="CI28" s="22"/>
      <c r="CJ28" s="22"/>
      <c r="CK28" s="22"/>
      <c r="CL28" s="44"/>
      <c r="CM28" s="44"/>
      <c r="CN28" s="23"/>
      <c r="CO28" s="21"/>
      <c r="CP28" s="22"/>
      <c r="CQ28" s="22"/>
      <c r="CR28" s="22"/>
      <c r="CS28" s="44"/>
      <c r="CT28" s="44"/>
      <c r="CU28" s="23"/>
      <c r="CV28" s="21"/>
      <c r="CW28" s="22"/>
      <c r="CX28" s="22"/>
      <c r="CY28" s="22"/>
      <c r="CZ28" s="44"/>
      <c r="DA28" s="44"/>
      <c r="DB28" s="23"/>
      <c r="DC28" s="21"/>
      <c r="DD28" s="22"/>
      <c r="DE28" s="22"/>
      <c r="DF28" s="22"/>
      <c r="DG28" s="44"/>
      <c r="DH28" s="44"/>
      <c r="DI28" s="23"/>
      <c r="DJ28" s="21"/>
      <c r="DK28" s="22"/>
      <c r="DL28" s="22"/>
      <c r="DM28" s="22"/>
      <c r="DN28" s="44"/>
      <c r="DO28" s="44"/>
      <c r="DP28" s="23"/>
    </row>
    <row r="29" spans="2:120" x14ac:dyDescent="0.25">
      <c r="B29" s="39" t="e">
        <f>IF(Paramètres!#REF!="","",Paramètres!#REF!)</f>
        <v>#REF!</v>
      </c>
      <c r="D29" t="e">
        <f>IF(Tableau5[[#This Row],[Liste des salariés]]="","","[AT] " &amp; $B29)</f>
        <v>#REF!</v>
      </c>
      <c r="E29" t="e">
        <f>IF(Tableau5[[#This Row],[Liste des salariés]]="","",COUNTIF($AK$3:$DP$88,D29))</f>
        <v>#REF!</v>
      </c>
      <c r="G29" t="e">
        <f>IF(Tableau5[[#This Row],[Liste des salariés]]="","","[CED] " &amp; $B29)</f>
        <v>#REF!</v>
      </c>
      <c r="H29" t="e">
        <f>IF(Tableau5[[#This Row],[Liste des salariés]]="","",COUNTIF($AK$3:$DP$88,G29))</f>
        <v>#REF!</v>
      </c>
      <c r="J29" t="e">
        <f>IF(Tableau5[[#This Row],[Liste des salariés]]="","","[CHO] " &amp; $B29)</f>
        <v>#REF!</v>
      </c>
      <c r="K29" t="e">
        <f>IF(Tableau5[[#This Row],[Liste des salariés]]="","",COUNTIF($AK$3:$DP$88,J29))</f>
        <v>#REF!</v>
      </c>
      <c r="M29" t="e">
        <f>IF(Tableau5[[#This Row],[Liste des salariés]]="","","[CP] " &amp; $B29)</f>
        <v>#REF!</v>
      </c>
      <c r="N29" t="e">
        <f>IF(Tableau5[[#This Row],[Liste des salariés]]="","",COUNTIF($AK$3:$DP$88,M29))</f>
        <v>#REF!</v>
      </c>
      <c r="P29" t="e">
        <f>IF(Tableau5[[#This Row],[Liste des salariés]]="","","[CPA] " &amp; $B29)</f>
        <v>#REF!</v>
      </c>
      <c r="Q29" t="e">
        <f>IF(Tableau5[[#This Row],[Liste des salariés]]="","",COUNTIF($AK$3:$DP$88,P29))</f>
        <v>#REF!</v>
      </c>
      <c r="S29" t="e">
        <f>IF(Tableau5[[#This Row],[Liste des salariés]]="","","[HNC] " &amp; $B29)</f>
        <v>#REF!</v>
      </c>
      <c r="T29" t="e">
        <f>IF(Tableau5[[#This Row],[Liste des salariés]]="","",COUNTIF($AK$3:$DP$88,S29))</f>
        <v>#REF!</v>
      </c>
      <c r="V29" t="e">
        <f>IF(Tableau5[[#This Row],[Liste des salariés]]="","","[MAL] " &amp; $B29)</f>
        <v>#REF!</v>
      </c>
      <c r="W29" t="e">
        <f>IF(Tableau5[[#This Row],[Liste des salariés]]="","",COUNTIF($AK$3:$DP$88,V29))</f>
        <v>#REF!</v>
      </c>
      <c r="Y29" t="e">
        <f>IF(Tableau5[[#This Row],[Liste des salariés]]="","","[RHS] " &amp; B29)</f>
        <v>#REF!</v>
      </c>
      <c r="Z29" t="e">
        <f>IF(Tableau5[[#This Row],[Liste des salariés]]="","",COUNTIF($AK$3:$DP$88,Y29))</f>
        <v>#REF!</v>
      </c>
      <c r="AB29" t="e">
        <f>IF(Tableau5[[#This Row],[Liste des salariés]]="","","[RTT] " &amp; B29)</f>
        <v>#REF!</v>
      </c>
      <c r="AC29" t="e">
        <f>IF(Tableau5[[#This Row],[Liste des salariés]]="","",COUNTIF($AK$3:$DP$88,AB29))</f>
        <v>#REF!</v>
      </c>
      <c r="AK29" s="21"/>
      <c r="AL29" s="22"/>
      <c r="AM29" s="22"/>
      <c r="AN29" s="22"/>
      <c r="AO29" s="44"/>
      <c r="AP29" s="44"/>
      <c r="AQ29" s="23"/>
      <c r="AR29" s="21"/>
      <c r="AS29" s="22"/>
      <c r="AT29" s="22"/>
      <c r="AU29" s="22"/>
      <c r="AV29" s="44"/>
      <c r="AW29" s="44"/>
      <c r="AX29" s="23"/>
      <c r="AY29" s="21"/>
      <c r="AZ29" s="22"/>
      <c r="BA29" s="22"/>
      <c r="BB29" s="22"/>
      <c r="BC29" s="44"/>
      <c r="BD29" s="44"/>
      <c r="BE29" s="23"/>
      <c r="BF29" s="21"/>
      <c r="BG29" s="22"/>
      <c r="BH29" s="22"/>
      <c r="BI29" s="22"/>
      <c r="BJ29" s="44"/>
      <c r="BK29" s="44"/>
      <c r="BL29" s="23"/>
      <c r="BM29" s="21"/>
      <c r="BN29" s="22"/>
      <c r="BO29" s="22"/>
      <c r="BP29" s="22"/>
      <c r="BQ29" s="44"/>
      <c r="BR29" s="44"/>
      <c r="BS29" s="23"/>
      <c r="BT29" s="21"/>
      <c r="BU29" s="22"/>
      <c r="BV29" s="22"/>
      <c r="BW29" s="22"/>
      <c r="BX29" s="44"/>
      <c r="BY29" s="44"/>
      <c r="BZ29" s="23"/>
      <c r="CA29" s="21"/>
      <c r="CB29" s="22"/>
      <c r="CC29" s="22"/>
      <c r="CD29" s="22"/>
      <c r="CE29" s="44"/>
      <c r="CF29" s="44"/>
      <c r="CG29" s="23"/>
      <c r="CH29" s="21"/>
      <c r="CI29" s="22"/>
      <c r="CJ29" s="22"/>
      <c r="CK29" s="22"/>
      <c r="CL29" s="44"/>
      <c r="CM29" s="44"/>
      <c r="CN29" s="23"/>
      <c r="CO29" s="21"/>
      <c r="CP29" s="22"/>
      <c r="CQ29" s="22"/>
      <c r="CR29" s="22"/>
      <c r="CS29" s="44"/>
      <c r="CT29" s="44"/>
      <c r="CU29" s="23"/>
      <c r="CV29" s="21"/>
      <c r="CW29" s="22"/>
      <c r="CX29" s="22"/>
      <c r="CY29" s="22"/>
      <c r="CZ29" s="44"/>
      <c r="DA29" s="44"/>
      <c r="DB29" s="23"/>
      <c r="DC29" s="21"/>
      <c r="DD29" s="22"/>
      <c r="DE29" s="22"/>
      <c r="DF29" s="22"/>
      <c r="DG29" s="44"/>
      <c r="DH29" s="44"/>
      <c r="DI29" s="23"/>
      <c r="DJ29" s="21"/>
      <c r="DK29" s="22"/>
      <c r="DL29" s="22"/>
      <c r="DM29" s="22"/>
      <c r="DN29" s="44"/>
      <c r="DO29" s="44"/>
      <c r="DP29" s="23"/>
    </row>
    <row r="30" spans="2:120" x14ac:dyDescent="0.25">
      <c r="B30" s="39" t="e">
        <f>IF(Paramètres!#REF!="","",Paramètres!#REF!)</f>
        <v>#REF!</v>
      </c>
      <c r="D30" t="e">
        <f>IF(Tableau5[[#This Row],[Liste des salariés]]="","","[AT] " &amp; $B30)</f>
        <v>#REF!</v>
      </c>
      <c r="E30" t="e">
        <f>IF(Tableau5[[#This Row],[Liste des salariés]]="","",COUNTIF($AK$3:$DP$88,D30))</f>
        <v>#REF!</v>
      </c>
      <c r="G30" t="e">
        <f>IF(Tableau5[[#This Row],[Liste des salariés]]="","","[CED] " &amp; $B30)</f>
        <v>#REF!</v>
      </c>
      <c r="H30" t="e">
        <f>IF(Tableau5[[#This Row],[Liste des salariés]]="","",COUNTIF($AK$3:$DP$88,G30))</f>
        <v>#REF!</v>
      </c>
      <c r="J30" t="e">
        <f>IF(Tableau5[[#This Row],[Liste des salariés]]="","","[CHO] " &amp; $B30)</f>
        <v>#REF!</v>
      </c>
      <c r="K30" t="e">
        <f>IF(Tableau5[[#This Row],[Liste des salariés]]="","",COUNTIF($AK$3:$DP$88,J30))</f>
        <v>#REF!</v>
      </c>
      <c r="M30" t="e">
        <f>IF(Tableau5[[#This Row],[Liste des salariés]]="","","[CP] " &amp; $B30)</f>
        <v>#REF!</v>
      </c>
      <c r="N30" t="e">
        <f>IF(Tableau5[[#This Row],[Liste des salariés]]="","",COUNTIF($AK$3:$DP$88,M30))</f>
        <v>#REF!</v>
      </c>
      <c r="P30" t="e">
        <f>IF(Tableau5[[#This Row],[Liste des salariés]]="","","[CPA] " &amp; $B30)</f>
        <v>#REF!</v>
      </c>
      <c r="Q30" t="e">
        <f>IF(Tableau5[[#This Row],[Liste des salariés]]="","",COUNTIF($AK$3:$DP$88,P30))</f>
        <v>#REF!</v>
      </c>
      <c r="S30" t="e">
        <f>IF(Tableau5[[#This Row],[Liste des salariés]]="","","[HNC] " &amp; $B30)</f>
        <v>#REF!</v>
      </c>
      <c r="T30" t="e">
        <f>IF(Tableau5[[#This Row],[Liste des salariés]]="","",COUNTIF($AK$3:$DP$88,S30))</f>
        <v>#REF!</v>
      </c>
      <c r="V30" t="e">
        <f>IF(Tableau5[[#This Row],[Liste des salariés]]="","","[MAL] " &amp; $B30)</f>
        <v>#REF!</v>
      </c>
      <c r="W30" t="e">
        <f>IF(Tableau5[[#This Row],[Liste des salariés]]="","",COUNTIF($AK$3:$DP$88,V30))</f>
        <v>#REF!</v>
      </c>
      <c r="Y30" t="e">
        <f>IF(Tableau5[[#This Row],[Liste des salariés]]="","","[RHS] " &amp; B30)</f>
        <v>#REF!</v>
      </c>
      <c r="Z30" t="e">
        <f>IF(Tableau5[[#This Row],[Liste des salariés]]="","",COUNTIF($AK$3:$DP$88,Y30))</f>
        <v>#REF!</v>
      </c>
      <c r="AB30" t="e">
        <f>IF(Tableau5[[#This Row],[Liste des salariés]]="","","[RTT] " &amp; B30)</f>
        <v>#REF!</v>
      </c>
      <c r="AC30" t="e">
        <f>IF(Tableau5[[#This Row],[Liste des salariés]]="","",COUNTIF($AK$3:$DP$88,AB30))</f>
        <v>#REF!</v>
      </c>
      <c r="AK30" s="21"/>
      <c r="AL30" s="22"/>
      <c r="AM30" s="22"/>
      <c r="AN30" s="22"/>
      <c r="AO30" s="44"/>
      <c r="AP30" s="44"/>
      <c r="AQ30" s="23"/>
      <c r="AR30" s="21"/>
      <c r="AS30" s="22"/>
      <c r="AT30" s="22"/>
      <c r="AU30" s="22"/>
      <c r="AV30" s="44"/>
      <c r="AW30" s="44"/>
      <c r="AX30" s="23"/>
      <c r="AY30" s="21"/>
      <c r="AZ30" s="22"/>
      <c r="BA30" s="22"/>
      <c r="BB30" s="22"/>
      <c r="BC30" s="44"/>
      <c r="BD30" s="44"/>
      <c r="BE30" s="23"/>
      <c r="BF30" s="21"/>
      <c r="BG30" s="22"/>
      <c r="BH30" s="22"/>
      <c r="BI30" s="22"/>
      <c r="BJ30" s="44"/>
      <c r="BK30" s="44"/>
      <c r="BL30" s="23"/>
      <c r="BM30" s="21"/>
      <c r="BN30" s="22"/>
      <c r="BO30" s="22"/>
      <c r="BP30" s="22"/>
      <c r="BQ30" s="44"/>
      <c r="BR30" s="44"/>
      <c r="BS30" s="23"/>
      <c r="BT30" s="21"/>
      <c r="BU30" s="22"/>
      <c r="BV30" s="22"/>
      <c r="BW30" s="22"/>
      <c r="BX30" s="44"/>
      <c r="BY30" s="44"/>
      <c r="BZ30" s="23"/>
      <c r="CA30" s="21"/>
      <c r="CB30" s="22"/>
      <c r="CC30" s="22"/>
      <c r="CD30" s="22"/>
      <c r="CE30" s="44"/>
      <c r="CF30" s="44"/>
      <c r="CG30" s="23"/>
      <c r="CH30" s="21"/>
      <c r="CI30" s="22"/>
      <c r="CJ30" s="22"/>
      <c r="CK30" s="22"/>
      <c r="CL30" s="44"/>
      <c r="CM30" s="44"/>
      <c r="CN30" s="23"/>
      <c r="CO30" s="21"/>
      <c r="CP30" s="22"/>
      <c r="CQ30" s="22"/>
      <c r="CR30" s="22"/>
      <c r="CS30" s="44"/>
      <c r="CT30" s="44"/>
      <c r="CU30" s="23"/>
      <c r="CV30" s="21"/>
      <c r="CW30" s="22"/>
      <c r="CX30" s="22"/>
      <c r="CY30" s="22"/>
      <c r="CZ30" s="44"/>
      <c r="DA30" s="44"/>
      <c r="DB30" s="23"/>
      <c r="DC30" s="21"/>
      <c r="DD30" s="22"/>
      <c r="DE30" s="22"/>
      <c r="DF30" s="22"/>
      <c r="DG30" s="44"/>
      <c r="DH30" s="44"/>
      <c r="DI30" s="23"/>
      <c r="DJ30" s="21"/>
      <c r="DK30" s="22"/>
      <c r="DL30" s="22"/>
      <c r="DM30" s="22"/>
      <c r="DN30" s="44"/>
      <c r="DO30" s="44"/>
      <c r="DP30" s="23"/>
    </row>
    <row r="31" spans="2:120" x14ac:dyDescent="0.25">
      <c r="B31" s="39" t="e">
        <f>IF(Paramètres!#REF!="","",Paramètres!#REF!)</f>
        <v>#REF!</v>
      </c>
      <c r="D31" t="e">
        <f>IF(Tableau5[[#This Row],[Liste des salariés]]="","","[AT] " &amp; $B31)</f>
        <v>#REF!</v>
      </c>
      <c r="E31" t="e">
        <f>IF(Tableau5[[#This Row],[Liste des salariés]]="","",COUNTIF($AK$3:$DP$88,D31))</f>
        <v>#REF!</v>
      </c>
      <c r="G31" t="e">
        <f>IF(Tableau5[[#This Row],[Liste des salariés]]="","","[CED] " &amp; $B31)</f>
        <v>#REF!</v>
      </c>
      <c r="H31" t="e">
        <f>IF(Tableau5[[#This Row],[Liste des salariés]]="","",COUNTIF($AK$3:$DP$88,G31))</f>
        <v>#REF!</v>
      </c>
      <c r="J31" t="e">
        <f>IF(Tableau5[[#This Row],[Liste des salariés]]="","","[CHO] " &amp; $B31)</f>
        <v>#REF!</v>
      </c>
      <c r="K31" t="e">
        <f>IF(Tableau5[[#This Row],[Liste des salariés]]="","",COUNTIF($AK$3:$DP$88,J31))</f>
        <v>#REF!</v>
      </c>
      <c r="M31" t="e">
        <f>IF(Tableau5[[#This Row],[Liste des salariés]]="","","[CP] " &amp; $B31)</f>
        <v>#REF!</v>
      </c>
      <c r="N31" t="e">
        <f>IF(Tableau5[[#This Row],[Liste des salariés]]="","",COUNTIF($AK$3:$DP$88,M31))</f>
        <v>#REF!</v>
      </c>
      <c r="P31" t="e">
        <f>IF(Tableau5[[#This Row],[Liste des salariés]]="","","[CPA] " &amp; $B31)</f>
        <v>#REF!</v>
      </c>
      <c r="Q31" t="e">
        <f>IF(Tableau5[[#This Row],[Liste des salariés]]="","",COUNTIF($AK$3:$DP$88,P31))</f>
        <v>#REF!</v>
      </c>
      <c r="S31" t="e">
        <f>IF(Tableau5[[#This Row],[Liste des salariés]]="","","[HNC] " &amp; $B31)</f>
        <v>#REF!</v>
      </c>
      <c r="T31" t="e">
        <f>IF(Tableau5[[#This Row],[Liste des salariés]]="","",COUNTIF($AK$3:$DP$88,S31))</f>
        <v>#REF!</v>
      </c>
      <c r="V31" t="e">
        <f>IF(Tableau5[[#This Row],[Liste des salariés]]="","","[MAL] " &amp; $B31)</f>
        <v>#REF!</v>
      </c>
      <c r="W31" t="e">
        <f>IF(Tableau5[[#This Row],[Liste des salariés]]="","",COUNTIF($AK$3:$DP$88,V31))</f>
        <v>#REF!</v>
      </c>
      <c r="Y31" t="e">
        <f>IF(Tableau5[[#This Row],[Liste des salariés]]="","","[RHS] " &amp; B31)</f>
        <v>#REF!</v>
      </c>
      <c r="Z31" t="e">
        <f>IF(Tableau5[[#This Row],[Liste des salariés]]="","",COUNTIF($AK$3:$DP$88,Y31))</f>
        <v>#REF!</v>
      </c>
      <c r="AB31" t="e">
        <f>IF(Tableau5[[#This Row],[Liste des salariés]]="","","[RTT] " &amp; B31)</f>
        <v>#REF!</v>
      </c>
      <c r="AC31" t="e">
        <f>IF(Tableau5[[#This Row],[Liste des salariés]]="","",COUNTIF($AK$3:$DP$88,AB31))</f>
        <v>#REF!</v>
      </c>
      <c r="AK31" s="21"/>
      <c r="AL31" s="22"/>
      <c r="AM31" s="22"/>
      <c r="AN31" s="22"/>
      <c r="AO31" s="44"/>
      <c r="AP31" s="44"/>
      <c r="AQ31" s="23"/>
      <c r="AR31" s="21"/>
      <c r="AS31" s="22"/>
      <c r="AT31" s="22"/>
      <c r="AU31" s="22"/>
      <c r="AV31" s="44"/>
      <c r="AW31" s="44"/>
      <c r="AX31" s="23"/>
      <c r="AY31" s="21"/>
      <c r="AZ31" s="22"/>
      <c r="BA31" s="22"/>
      <c r="BB31" s="22"/>
      <c r="BC31" s="44"/>
      <c r="BD31" s="44"/>
      <c r="BE31" s="23"/>
      <c r="BF31" s="21"/>
      <c r="BG31" s="22"/>
      <c r="BH31" s="22"/>
      <c r="BI31" s="22"/>
      <c r="BJ31" s="44"/>
      <c r="BK31" s="44"/>
      <c r="BL31" s="23"/>
      <c r="BM31" s="21"/>
      <c r="BN31" s="22"/>
      <c r="BO31" s="22"/>
      <c r="BP31" s="22"/>
      <c r="BQ31" s="44"/>
      <c r="BR31" s="44"/>
      <c r="BS31" s="23"/>
      <c r="BT31" s="21"/>
      <c r="BU31" s="22"/>
      <c r="BV31" s="22"/>
      <c r="BW31" s="22"/>
      <c r="BX31" s="44"/>
      <c r="BY31" s="44"/>
      <c r="BZ31" s="23"/>
      <c r="CA31" s="21"/>
      <c r="CB31" s="22"/>
      <c r="CC31" s="22"/>
      <c r="CD31" s="22"/>
      <c r="CE31" s="44"/>
      <c r="CF31" s="44"/>
      <c r="CG31" s="23"/>
      <c r="CH31" s="21"/>
      <c r="CI31" s="22"/>
      <c r="CJ31" s="22"/>
      <c r="CK31" s="22"/>
      <c r="CL31" s="44"/>
      <c r="CM31" s="44"/>
      <c r="CN31" s="23"/>
      <c r="CO31" s="21"/>
      <c r="CP31" s="22"/>
      <c r="CQ31" s="22"/>
      <c r="CR31" s="22"/>
      <c r="CS31" s="44"/>
      <c r="CT31" s="44"/>
      <c r="CU31" s="23"/>
      <c r="CV31" s="21"/>
      <c r="CW31" s="22"/>
      <c r="CX31" s="22"/>
      <c r="CY31" s="22"/>
      <c r="CZ31" s="44"/>
      <c r="DA31" s="44"/>
      <c r="DB31" s="23"/>
      <c r="DC31" s="21"/>
      <c r="DD31" s="22"/>
      <c r="DE31" s="22"/>
      <c r="DF31" s="22"/>
      <c r="DG31" s="44"/>
      <c r="DH31" s="44"/>
      <c r="DI31" s="23"/>
      <c r="DJ31" s="21"/>
      <c r="DK31" s="22"/>
      <c r="DL31" s="22"/>
      <c r="DM31" s="22"/>
      <c r="DN31" s="44"/>
      <c r="DO31" s="44"/>
      <c r="DP31" s="23"/>
    </row>
    <row r="32" spans="2:120" x14ac:dyDescent="0.25">
      <c r="B32" s="39" t="e">
        <f>IF(Paramètres!#REF!="","",Paramètres!#REF!)</f>
        <v>#REF!</v>
      </c>
      <c r="D32" t="e">
        <f>IF(Tableau5[[#This Row],[Liste des salariés]]="","","[AT] " &amp; $B32)</f>
        <v>#REF!</v>
      </c>
      <c r="E32" t="e">
        <f>IF(Tableau5[[#This Row],[Liste des salariés]]="","",COUNTIF($AK$3:$DP$88,D32))</f>
        <v>#REF!</v>
      </c>
      <c r="G32" t="e">
        <f>IF(Tableau5[[#This Row],[Liste des salariés]]="","","[CED] " &amp; $B32)</f>
        <v>#REF!</v>
      </c>
      <c r="H32" t="e">
        <f>IF(Tableau5[[#This Row],[Liste des salariés]]="","",COUNTIF($AK$3:$DP$88,G32))</f>
        <v>#REF!</v>
      </c>
      <c r="J32" t="e">
        <f>IF(Tableau5[[#This Row],[Liste des salariés]]="","","[CHO] " &amp; $B32)</f>
        <v>#REF!</v>
      </c>
      <c r="K32" t="e">
        <f>IF(Tableau5[[#This Row],[Liste des salariés]]="","",COUNTIF($AK$3:$DP$88,J32))</f>
        <v>#REF!</v>
      </c>
      <c r="M32" t="e">
        <f>IF(Tableau5[[#This Row],[Liste des salariés]]="","","[CP] " &amp; $B32)</f>
        <v>#REF!</v>
      </c>
      <c r="N32" t="e">
        <f>IF(Tableau5[[#This Row],[Liste des salariés]]="","",COUNTIF($AK$3:$DP$88,M32))</f>
        <v>#REF!</v>
      </c>
      <c r="P32" t="e">
        <f>IF(Tableau5[[#This Row],[Liste des salariés]]="","","[CPA] " &amp; $B32)</f>
        <v>#REF!</v>
      </c>
      <c r="Q32" t="e">
        <f>IF(Tableau5[[#This Row],[Liste des salariés]]="","",COUNTIF($AK$3:$DP$88,P32))</f>
        <v>#REF!</v>
      </c>
      <c r="S32" t="e">
        <f>IF(Tableau5[[#This Row],[Liste des salariés]]="","","[HNC] " &amp; $B32)</f>
        <v>#REF!</v>
      </c>
      <c r="T32" t="e">
        <f>IF(Tableau5[[#This Row],[Liste des salariés]]="","",COUNTIF($AK$3:$DP$88,S32))</f>
        <v>#REF!</v>
      </c>
      <c r="V32" t="e">
        <f>IF(Tableau5[[#This Row],[Liste des salariés]]="","","[MAL] " &amp; $B32)</f>
        <v>#REF!</v>
      </c>
      <c r="W32" t="e">
        <f>IF(Tableau5[[#This Row],[Liste des salariés]]="","",COUNTIF($AK$3:$DP$88,V32))</f>
        <v>#REF!</v>
      </c>
      <c r="Y32" t="e">
        <f>IF(Tableau5[[#This Row],[Liste des salariés]]="","","[RHS] " &amp; B32)</f>
        <v>#REF!</v>
      </c>
      <c r="Z32" t="e">
        <f>IF(Tableau5[[#This Row],[Liste des salariés]]="","",COUNTIF($AK$3:$DP$88,Y32))</f>
        <v>#REF!</v>
      </c>
      <c r="AB32" t="e">
        <f>IF(Tableau5[[#This Row],[Liste des salariés]]="","","[RTT] " &amp; B32)</f>
        <v>#REF!</v>
      </c>
      <c r="AC32" t="e">
        <f>IF(Tableau5[[#This Row],[Liste des salariés]]="","",COUNTIF($AK$3:$DP$88,AB32))</f>
        <v>#REF!</v>
      </c>
      <c r="AK32" s="21"/>
      <c r="AL32" s="22"/>
      <c r="AM32" s="22"/>
      <c r="AN32" s="22"/>
      <c r="AO32" s="44"/>
      <c r="AP32" s="44"/>
      <c r="AQ32" s="23"/>
      <c r="AR32" s="21"/>
      <c r="AS32" s="22"/>
      <c r="AT32" s="22"/>
      <c r="AU32" s="22"/>
      <c r="AV32" s="44"/>
      <c r="AW32" s="44"/>
      <c r="AX32" s="23"/>
      <c r="AY32" s="21"/>
      <c r="AZ32" s="22"/>
      <c r="BA32" s="22"/>
      <c r="BB32" s="22"/>
      <c r="BC32" s="44"/>
      <c r="BD32" s="44"/>
      <c r="BE32" s="23"/>
      <c r="BF32" s="21"/>
      <c r="BG32" s="22"/>
      <c r="BH32" s="22"/>
      <c r="BI32" s="22"/>
      <c r="BJ32" s="44"/>
      <c r="BK32" s="44"/>
      <c r="BL32" s="23"/>
      <c r="BM32" s="21"/>
      <c r="BN32" s="22"/>
      <c r="BO32" s="22"/>
      <c r="BP32" s="22"/>
      <c r="BQ32" s="44"/>
      <c r="BR32" s="44"/>
      <c r="BS32" s="23"/>
      <c r="BT32" s="21"/>
      <c r="BU32" s="22"/>
      <c r="BV32" s="22"/>
      <c r="BW32" s="22"/>
      <c r="BX32" s="44"/>
      <c r="BY32" s="44"/>
      <c r="BZ32" s="23"/>
      <c r="CA32" s="21"/>
      <c r="CB32" s="22"/>
      <c r="CC32" s="22"/>
      <c r="CD32" s="22"/>
      <c r="CE32" s="44"/>
      <c r="CF32" s="44"/>
      <c r="CG32" s="23"/>
      <c r="CH32" s="21"/>
      <c r="CI32" s="22"/>
      <c r="CJ32" s="22"/>
      <c r="CK32" s="22"/>
      <c r="CL32" s="44"/>
      <c r="CM32" s="44"/>
      <c r="CN32" s="23"/>
      <c r="CO32" s="21"/>
      <c r="CP32" s="22"/>
      <c r="CQ32" s="22"/>
      <c r="CR32" s="22"/>
      <c r="CS32" s="44"/>
      <c r="CT32" s="44"/>
      <c r="CU32" s="23"/>
      <c r="CV32" s="21"/>
      <c r="CW32" s="22"/>
      <c r="CX32" s="22"/>
      <c r="CY32" s="22"/>
      <c r="CZ32" s="44"/>
      <c r="DA32" s="44"/>
      <c r="DB32" s="23"/>
      <c r="DC32" s="21"/>
      <c r="DD32" s="22"/>
      <c r="DE32" s="22"/>
      <c r="DF32" s="22"/>
      <c r="DG32" s="44"/>
      <c r="DH32" s="44"/>
      <c r="DI32" s="23"/>
      <c r="DJ32" s="21"/>
      <c r="DK32" s="22"/>
      <c r="DL32" s="22"/>
      <c r="DM32" s="22"/>
      <c r="DN32" s="44"/>
      <c r="DO32" s="44"/>
      <c r="DP32" s="23"/>
    </row>
    <row r="33" spans="2:120" x14ac:dyDescent="0.25">
      <c r="B33" s="39" t="e">
        <f>IF(Paramètres!#REF!="","",Paramètres!#REF!)</f>
        <v>#REF!</v>
      </c>
      <c r="D33" t="e">
        <f>IF(Tableau5[[#This Row],[Liste des salariés]]="","","[AT] " &amp; $B33)</f>
        <v>#REF!</v>
      </c>
      <c r="E33" t="e">
        <f>IF(Tableau5[[#This Row],[Liste des salariés]]="","",COUNTIF($AK$3:$DP$88,D33))</f>
        <v>#REF!</v>
      </c>
      <c r="G33" t="e">
        <f>IF(Tableau5[[#This Row],[Liste des salariés]]="","","[CED] " &amp; $B33)</f>
        <v>#REF!</v>
      </c>
      <c r="H33" t="e">
        <f>IF(Tableau5[[#This Row],[Liste des salariés]]="","",COUNTIF($AK$3:$DP$88,G33))</f>
        <v>#REF!</v>
      </c>
      <c r="J33" t="e">
        <f>IF(Tableau5[[#This Row],[Liste des salariés]]="","","[CHO] " &amp; $B33)</f>
        <v>#REF!</v>
      </c>
      <c r="K33" t="e">
        <f>IF(Tableau5[[#This Row],[Liste des salariés]]="","",COUNTIF($AK$3:$DP$88,J33))</f>
        <v>#REF!</v>
      </c>
      <c r="M33" t="e">
        <f>IF(Tableau5[[#This Row],[Liste des salariés]]="","","[CP] " &amp; $B33)</f>
        <v>#REF!</v>
      </c>
      <c r="N33" t="e">
        <f>IF(Tableau5[[#This Row],[Liste des salariés]]="","",COUNTIF($AK$3:$DP$88,M33))</f>
        <v>#REF!</v>
      </c>
      <c r="P33" t="e">
        <f>IF(Tableau5[[#This Row],[Liste des salariés]]="","","[CPA] " &amp; $B33)</f>
        <v>#REF!</v>
      </c>
      <c r="Q33" t="e">
        <f>IF(Tableau5[[#This Row],[Liste des salariés]]="","",COUNTIF($AK$3:$DP$88,P33))</f>
        <v>#REF!</v>
      </c>
      <c r="S33" t="e">
        <f>IF(Tableau5[[#This Row],[Liste des salariés]]="","","[HNC] " &amp; $B33)</f>
        <v>#REF!</v>
      </c>
      <c r="T33" t="e">
        <f>IF(Tableau5[[#This Row],[Liste des salariés]]="","",COUNTIF($AK$3:$DP$88,S33))</f>
        <v>#REF!</v>
      </c>
      <c r="V33" t="e">
        <f>IF(Tableau5[[#This Row],[Liste des salariés]]="","","[MAL] " &amp; $B33)</f>
        <v>#REF!</v>
      </c>
      <c r="W33" t="e">
        <f>IF(Tableau5[[#This Row],[Liste des salariés]]="","",COUNTIF($AK$3:$DP$88,V33))</f>
        <v>#REF!</v>
      </c>
      <c r="Y33" t="e">
        <f>IF(Tableau5[[#This Row],[Liste des salariés]]="","","[RHS] " &amp; B33)</f>
        <v>#REF!</v>
      </c>
      <c r="Z33" t="e">
        <f>IF(Tableau5[[#This Row],[Liste des salariés]]="","",COUNTIF($AK$3:$DP$88,Y33))</f>
        <v>#REF!</v>
      </c>
      <c r="AB33" t="e">
        <f>IF(Tableau5[[#This Row],[Liste des salariés]]="","","[RTT] " &amp; B33)</f>
        <v>#REF!</v>
      </c>
      <c r="AC33" t="e">
        <f>IF(Tableau5[[#This Row],[Liste des salariés]]="","",COUNTIF($AK$3:$DP$88,AB33))</f>
        <v>#REF!</v>
      </c>
      <c r="AK33" s="21"/>
      <c r="AL33" s="22"/>
      <c r="AM33" s="22"/>
      <c r="AN33" s="22"/>
      <c r="AO33" s="44"/>
      <c r="AP33" s="44"/>
      <c r="AQ33" s="23"/>
      <c r="AR33" s="21"/>
      <c r="AS33" s="22"/>
      <c r="AT33" s="22"/>
      <c r="AU33" s="22"/>
      <c r="AV33" s="44"/>
      <c r="AW33" s="44"/>
      <c r="AX33" s="23"/>
      <c r="AY33" s="21"/>
      <c r="AZ33" s="22"/>
      <c r="BA33" s="22"/>
      <c r="BB33" s="22"/>
      <c r="BC33" s="44"/>
      <c r="BD33" s="44"/>
      <c r="BE33" s="23"/>
      <c r="BF33" s="21"/>
      <c r="BG33" s="22"/>
      <c r="BH33" s="22"/>
      <c r="BI33" s="22"/>
      <c r="BJ33" s="44"/>
      <c r="BK33" s="44"/>
      <c r="BL33" s="23"/>
      <c r="BM33" s="21"/>
      <c r="BN33" s="22"/>
      <c r="BO33" s="22"/>
      <c r="BP33" s="22"/>
      <c r="BQ33" s="44"/>
      <c r="BR33" s="44"/>
      <c r="BS33" s="23"/>
      <c r="BT33" s="21"/>
      <c r="BU33" s="22"/>
      <c r="BV33" s="22"/>
      <c r="BW33" s="22"/>
      <c r="BX33" s="44"/>
      <c r="BY33" s="44"/>
      <c r="BZ33" s="23"/>
      <c r="CA33" s="21"/>
      <c r="CB33" s="22"/>
      <c r="CC33" s="22"/>
      <c r="CD33" s="22"/>
      <c r="CE33" s="44"/>
      <c r="CF33" s="44"/>
      <c r="CG33" s="23"/>
      <c r="CH33" s="21"/>
      <c r="CI33" s="22"/>
      <c r="CJ33" s="22"/>
      <c r="CK33" s="22"/>
      <c r="CL33" s="44"/>
      <c r="CM33" s="44"/>
      <c r="CN33" s="23"/>
      <c r="CO33" s="21"/>
      <c r="CP33" s="22"/>
      <c r="CQ33" s="22"/>
      <c r="CR33" s="22"/>
      <c r="CS33" s="44"/>
      <c r="CT33" s="44"/>
      <c r="CU33" s="23"/>
      <c r="CV33" s="21"/>
      <c r="CW33" s="22"/>
      <c r="CX33" s="22"/>
      <c r="CY33" s="22"/>
      <c r="CZ33" s="44"/>
      <c r="DA33" s="44"/>
      <c r="DB33" s="23"/>
      <c r="DC33" s="21"/>
      <c r="DD33" s="22"/>
      <c r="DE33" s="22"/>
      <c r="DF33" s="22"/>
      <c r="DG33" s="44"/>
      <c r="DH33" s="44"/>
      <c r="DI33" s="23"/>
      <c r="DJ33" s="21"/>
      <c r="DK33" s="22"/>
      <c r="DL33" s="22"/>
      <c r="DM33" s="22"/>
      <c r="DN33" s="44"/>
      <c r="DO33" s="44"/>
      <c r="DP33" s="23"/>
    </row>
    <row r="34" spans="2:120" x14ac:dyDescent="0.25">
      <c r="B34" s="39" t="e">
        <f>IF(Paramètres!#REF!="","",Paramètres!#REF!)</f>
        <v>#REF!</v>
      </c>
      <c r="D34" t="e">
        <f>IF(Tableau5[[#This Row],[Liste des salariés]]="","","[AT] " &amp; $B34)</f>
        <v>#REF!</v>
      </c>
      <c r="E34" t="e">
        <f>IF(Tableau5[[#This Row],[Liste des salariés]]="","",COUNTIF($AK$3:$DP$88,D34))</f>
        <v>#REF!</v>
      </c>
      <c r="G34" t="e">
        <f>IF(Tableau5[[#This Row],[Liste des salariés]]="","","[CED] " &amp; $B34)</f>
        <v>#REF!</v>
      </c>
      <c r="H34" t="e">
        <f>IF(Tableau5[[#This Row],[Liste des salariés]]="","",COUNTIF($AK$3:$DP$88,G34))</f>
        <v>#REF!</v>
      </c>
      <c r="J34" t="e">
        <f>IF(Tableau5[[#This Row],[Liste des salariés]]="","","[CHO] " &amp; $B34)</f>
        <v>#REF!</v>
      </c>
      <c r="K34" t="e">
        <f>IF(Tableau5[[#This Row],[Liste des salariés]]="","",COUNTIF($AK$3:$DP$88,J34))</f>
        <v>#REF!</v>
      </c>
      <c r="M34" t="e">
        <f>IF(Tableau5[[#This Row],[Liste des salariés]]="","","[CP] " &amp; $B34)</f>
        <v>#REF!</v>
      </c>
      <c r="N34" t="e">
        <f>IF(Tableau5[[#This Row],[Liste des salariés]]="","",COUNTIF($AK$3:$DP$88,M34))</f>
        <v>#REF!</v>
      </c>
      <c r="P34" t="e">
        <f>IF(Tableau5[[#This Row],[Liste des salariés]]="","","[CPA] " &amp; $B34)</f>
        <v>#REF!</v>
      </c>
      <c r="Q34" t="e">
        <f>IF(Tableau5[[#This Row],[Liste des salariés]]="","",COUNTIF($AK$3:$DP$88,P34))</f>
        <v>#REF!</v>
      </c>
      <c r="S34" t="e">
        <f>IF(Tableau5[[#This Row],[Liste des salariés]]="","","[HNC] " &amp; $B34)</f>
        <v>#REF!</v>
      </c>
      <c r="T34" t="e">
        <f>IF(Tableau5[[#This Row],[Liste des salariés]]="","",COUNTIF($AK$3:$DP$88,S34))</f>
        <v>#REF!</v>
      </c>
      <c r="V34" t="e">
        <f>IF(Tableau5[[#This Row],[Liste des salariés]]="","","[MAL] " &amp; $B34)</f>
        <v>#REF!</v>
      </c>
      <c r="W34" t="e">
        <f>IF(Tableau5[[#This Row],[Liste des salariés]]="","",COUNTIF($AK$3:$DP$88,V34))</f>
        <v>#REF!</v>
      </c>
      <c r="Y34" t="e">
        <f>IF(Tableau5[[#This Row],[Liste des salariés]]="","","[RHS] " &amp; B34)</f>
        <v>#REF!</v>
      </c>
      <c r="Z34" t="e">
        <f>IF(Tableau5[[#This Row],[Liste des salariés]]="","",COUNTIF($AK$3:$DP$88,Y34))</f>
        <v>#REF!</v>
      </c>
      <c r="AB34" t="e">
        <f>IF(Tableau5[[#This Row],[Liste des salariés]]="","","[RTT] " &amp; B34)</f>
        <v>#REF!</v>
      </c>
      <c r="AC34" t="e">
        <f>IF(Tableau5[[#This Row],[Liste des salariés]]="","",COUNTIF($AK$3:$DP$88,AB34))</f>
        <v>#REF!</v>
      </c>
      <c r="AK34" s="21"/>
      <c r="AL34" s="22"/>
      <c r="AM34" s="22"/>
      <c r="AN34" s="22"/>
      <c r="AO34" s="44"/>
      <c r="AP34" s="44"/>
      <c r="AQ34" s="23"/>
      <c r="AR34" s="21"/>
      <c r="AS34" s="22"/>
      <c r="AT34" s="22"/>
      <c r="AU34" s="22"/>
      <c r="AV34" s="44"/>
      <c r="AW34" s="44"/>
      <c r="AX34" s="23"/>
      <c r="AY34" s="21"/>
      <c r="AZ34" s="22"/>
      <c r="BA34" s="22"/>
      <c r="BB34" s="22"/>
      <c r="BC34" s="44"/>
      <c r="BD34" s="44"/>
      <c r="BE34" s="23"/>
      <c r="BF34" s="21"/>
      <c r="BG34" s="22"/>
      <c r="BH34" s="22"/>
      <c r="BI34" s="22"/>
      <c r="BJ34" s="44"/>
      <c r="BK34" s="44"/>
      <c r="BL34" s="23"/>
      <c r="BM34" s="21"/>
      <c r="BN34" s="22"/>
      <c r="BO34" s="22"/>
      <c r="BP34" s="22"/>
      <c r="BQ34" s="44"/>
      <c r="BR34" s="44"/>
      <c r="BS34" s="23"/>
      <c r="BT34" s="21"/>
      <c r="BU34" s="22"/>
      <c r="BV34" s="22"/>
      <c r="BW34" s="22"/>
      <c r="BX34" s="44"/>
      <c r="BY34" s="44"/>
      <c r="BZ34" s="23"/>
      <c r="CA34" s="21"/>
      <c r="CB34" s="22"/>
      <c r="CC34" s="22"/>
      <c r="CD34" s="22"/>
      <c r="CE34" s="44"/>
      <c r="CF34" s="44"/>
      <c r="CG34" s="23"/>
      <c r="CH34" s="21"/>
      <c r="CI34" s="22"/>
      <c r="CJ34" s="22"/>
      <c r="CK34" s="22"/>
      <c r="CL34" s="44"/>
      <c r="CM34" s="44"/>
      <c r="CN34" s="23"/>
      <c r="CO34" s="21"/>
      <c r="CP34" s="22"/>
      <c r="CQ34" s="22"/>
      <c r="CR34" s="22"/>
      <c r="CS34" s="44"/>
      <c r="CT34" s="44"/>
      <c r="CU34" s="23"/>
      <c r="CV34" s="21"/>
      <c r="CW34" s="22"/>
      <c r="CX34" s="22"/>
      <c r="CY34" s="22"/>
      <c r="CZ34" s="44"/>
      <c r="DA34" s="44"/>
      <c r="DB34" s="23"/>
      <c r="DC34" s="21"/>
      <c r="DD34" s="22"/>
      <c r="DE34" s="22"/>
      <c r="DF34" s="22"/>
      <c r="DG34" s="44"/>
      <c r="DH34" s="44"/>
      <c r="DI34" s="23"/>
      <c r="DJ34" s="21"/>
      <c r="DK34" s="22"/>
      <c r="DL34" s="22"/>
      <c r="DM34" s="22"/>
      <c r="DN34" s="44"/>
      <c r="DO34" s="44"/>
      <c r="DP34" s="23"/>
    </row>
    <row r="35" spans="2:120" x14ac:dyDescent="0.25">
      <c r="B35" s="39" t="e">
        <f>IF(Paramètres!#REF!="","",Paramètres!#REF!)</f>
        <v>#REF!</v>
      </c>
      <c r="D35" t="e">
        <f>IF(Tableau5[[#This Row],[Liste des salariés]]="","","[AT] " &amp; $B35)</f>
        <v>#REF!</v>
      </c>
      <c r="E35" t="e">
        <f>IF(Tableau5[[#This Row],[Liste des salariés]]="","",COUNTIF($AK$3:$DP$88,D35))</f>
        <v>#REF!</v>
      </c>
      <c r="G35" t="e">
        <f>IF(Tableau5[[#This Row],[Liste des salariés]]="","","[CED] " &amp; $B35)</f>
        <v>#REF!</v>
      </c>
      <c r="H35" t="e">
        <f>IF(Tableau5[[#This Row],[Liste des salariés]]="","",COUNTIF($AK$3:$DP$88,G35))</f>
        <v>#REF!</v>
      </c>
      <c r="J35" t="e">
        <f>IF(Tableau5[[#This Row],[Liste des salariés]]="","","[CHO] " &amp; $B35)</f>
        <v>#REF!</v>
      </c>
      <c r="K35" t="e">
        <f>IF(Tableau5[[#This Row],[Liste des salariés]]="","",COUNTIF($AK$3:$DP$88,J35))</f>
        <v>#REF!</v>
      </c>
      <c r="M35" t="e">
        <f>IF(Tableau5[[#This Row],[Liste des salariés]]="","","[CP] " &amp; $B35)</f>
        <v>#REF!</v>
      </c>
      <c r="N35" t="e">
        <f>IF(Tableau5[[#This Row],[Liste des salariés]]="","",COUNTIF($AK$3:$DP$88,M35))</f>
        <v>#REF!</v>
      </c>
      <c r="P35" t="e">
        <f>IF(Tableau5[[#This Row],[Liste des salariés]]="","","[CPA] " &amp; $B35)</f>
        <v>#REF!</v>
      </c>
      <c r="Q35" t="e">
        <f>IF(Tableau5[[#This Row],[Liste des salariés]]="","",COUNTIF($AK$3:$DP$88,P35))</f>
        <v>#REF!</v>
      </c>
      <c r="S35" t="e">
        <f>IF(Tableau5[[#This Row],[Liste des salariés]]="","","[HNC] " &amp; $B35)</f>
        <v>#REF!</v>
      </c>
      <c r="T35" t="e">
        <f>IF(Tableau5[[#This Row],[Liste des salariés]]="","",COUNTIF($AK$3:$DP$88,S35))</f>
        <v>#REF!</v>
      </c>
      <c r="V35" t="e">
        <f>IF(Tableau5[[#This Row],[Liste des salariés]]="","","[MAL] " &amp; $B35)</f>
        <v>#REF!</v>
      </c>
      <c r="W35" t="e">
        <f>IF(Tableau5[[#This Row],[Liste des salariés]]="","",COUNTIF($AK$3:$DP$88,V35))</f>
        <v>#REF!</v>
      </c>
      <c r="Y35" t="e">
        <f>IF(Tableau5[[#This Row],[Liste des salariés]]="","","[RHS] " &amp; B35)</f>
        <v>#REF!</v>
      </c>
      <c r="Z35" t="e">
        <f>IF(Tableau5[[#This Row],[Liste des salariés]]="","",COUNTIF($AK$3:$DP$88,Y35))</f>
        <v>#REF!</v>
      </c>
      <c r="AB35" t="e">
        <f>IF(Tableau5[[#This Row],[Liste des salariés]]="","","[RTT] " &amp; B35)</f>
        <v>#REF!</v>
      </c>
      <c r="AC35" t="e">
        <f>IF(Tableau5[[#This Row],[Liste des salariés]]="","",COUNTIF($AK$3:$DP$88,AB35))</f>
        <v>#REF!</v>
      </c>
      <c r="AK35" s="21"/>
      <c r="AL35" s="22"/>
      <c r="AM35" s="22"/>
      <c r="AN35" s="22"/>
      <c r="AO35" s="44"/>
      <c r="AP35" s="44"/>
      <c r="AQ35" s="23"/>
      <c r="AR35" s="21"/>
      <c r="AS35" s="22"/>
      <c r="AT35" s="22"/>
      <c r="AU35" s="22"/>
      <c r="AV35" s="44"/>
      <c r="AW35" s="44"/>
      <c r="AX35" s="23"/>
      <c r="AY35" s="21"/>
      <c r="AZ35" s="22"/>
      <c r="BA35" s="22"/>
      <c r="BB35" s="22"/>
      <c r="BC35" s="44"/>
      <c r="BD35" s="44"/>
      <c r="BE35" s="23"/>
      <c r="BF35" s="21"/>
      <c r="BG35" s="22"/>
      <c r="BH35" s="22"/>
      <c r="BI35" s="22"/>
      <c r="BJ35" s="44"/>
      <c r="BK35" s="44"/>
      <c r="BL35" s="23"/>
      <c r="BM35" s="21"/>
      <c r="BN35" s="22"/>
      <c r="BO35" s="22"/>
      <c r="BP35" s="22"/>
      <c r="BQ35" s="44"/>
      <c r="BR35" s="44"/>
      <c r="BS35" s="23"/>
      <c r="BT35" s="21"/>
      <c r="BU35" s="22"/>
      <c r="BV35" s="22"/>
      <c r="BW35" s="22"/>
      <c r="BX35" s="44"/>
      <c r="BY35" s="44"/>
      <c r="BZ35" s="23"/>
      <c r="CA35" s="21"/>
      <c r="CB35" s="22"/>
      <c r="CC35" s="22"/>
      <c r="CD35" s="22"/>
      <c r="CE35" s="44"/>
      <c r="CF35" s="44"/>
      <c r="CG35" s="23"/>
      <c r="CH35" s="21"/>
      <c r="CI35" s="22"/>
      <c r="CJ35" s="22"/>
      <c r="CK35" s="22"/>
      <c r="CL35" s="44"/>
      <c r="CM35" s="44"/>
      <c r="CN35" s="23"/>
      <c r="CO35" s="21"/>
      <c r="CP35" s="22"/>
      <c r="CQ35" s="22"/>
      <c r="CR35" s="22"/>
      <c r="CS35" s="44"/>
      <c r="CT35" s="44"/>
      <c r="CU35" s="23"/>
      <c r="CV35" s="21"/>
      <c r="CW35" s="22"/>
      <c r="CX35" s="22"/>
      <c r="CY35" s="22"/>
      <c r="CZ35" s="44"/>
      <c r="DA35" s="44"/>
      <c r="DB35" s="23"/>
      <c r="DC35" s="21"/>
      <c r="DD35" s="22"/>
      <c r="DE35" s="22"/>
      <c r="DF35" s="22"/>
      <c r="DG35" s="44"/>
      <c r="DH35" s="44"/>
      <c r="DI35" s="23"/>
      <c r="DJ35" s="21"/>
      <c r="DK35" s="22"/>
      <c r="DL35" s="22"/>
      <c r="DM35" s="22"/>
      <c r="DN35" s="44"/>
      <c r="DO35" s="44"/>
      <c r="DP35" s="23"/>
    </row>
    <row r="36" spans="2:120" x14ac:dyDescent="0.25">
      <c r="B36" s="39" t="e">
        <f>IF(Paramètres!#REF!="","",Paramètres!#REF!)</f>
        <v>#REF!</v>
      </c>
      <c r="D36" t="e">
        <f>IF(Tableau5[[#This Row],[Liste des salariés]]="","","[AT] " &amp; $B36)</f>
        <v>#REF!</v>
      </c>
      <c r="E36" t="e">
        <f>IF(Tableau5[[#This Row],[Liste des salariés]]="","",COUNTIF($AK$3:$DP$88,D36))</f>
        <v>#REF!</v>
      </c>
      <c r="G36" t="e">
        <f>IF(Tableau5[[#This Row],[Liste des salariés]]="","","[CED] " &amp; $B36)</f>
        <v>#REF!</v>
      </c>
      <c r="H36" t="e">
        <f>IF(Tableau5[[#This Row],[Liste des salariés]]="","",COUNTIF($AK$3:$DP$88,G36))</f>
        <v>#REF!</v>
      </c>
      <c r="J36" t="e">
        <f>IF(Tableau5[[#This Row],[Liste des salariés]]="","","[CHO] " &amp; $B36)</f>
        <v>#REF!</v>
      </c>
      <c r="K36" t="e">
        <f>IF(Tableau5[[#This Row],[Liste des salariés]]="","",COUNTIF($AK$3:$DP$88,J36))</f>
        <v>#REF!</v>
      </c>
      <c r="M36" t="e">
        <f>IF(Tableau5[[#This Row],[Liste des salariés]]="","","[CP] " &amp; $B36)</f>
        <v>#REF!</v>
      </c>
      <c r="N36" t="e">
        <f>IF(Tableau5[[#This Row],[Liste des salariés]]="","",COUNTIF($AK$3:$DP$88,M36))</f>
        <v>#REF!</v>
      </c>
      <c r="P36" t="e">
        <f>IF(Tableau5[[#This Row],[Liste des salariés]]="","","[CPA] " &amp; $B36)</f>
        <v>#REF!</v>
      </c>
      <c r="Q36" t="e">
        <f>IF(Tableau5[[#This Row],[Liste des salariés]]="","",COUNTIF($AK$3:$DP$88,P36))</f>
        <v>#REF!</v>
      </c>
      <c r="S36" t="e">
        <f>IF(Tableau5[[#This Row],[Liste des salariés]]="","","[HNC] " &amp; $B36)</f>
        <v>#REF!</v>
      </c>
      <c r="T36" t="e">
        <f>IF(Tableau5[[#This Row],[Liste des salariés]]="","",COUNTIF($AK$3:$DP$88,S36))</f>
        <v>#REF!</v>
      </c>
      <c r="V36" t="e">
        <f>IF(Tableau5[[#This Row],[Liste des salariés]]="","","[MAL] " &amp; $B36)</f>
        <v>#REF!</v>
      </c>
      <c r="W36" t="e">
        <f>IF(Tableau5[[#This Row],[Liste des salariés]]="","",COUNTIF($AK$3:$DP$88,V36))</f>
        <v>#REF!</v>
      </c>
      <c r="Y36" t="e">
        <f>IF(Tableau5[[#This Row],[Liste des salariés]]="","","[RHS] " &amp; B36)</f>
        <v>#REF!</v>
      </c>
      <c r="Z36" t="e">
        <f>IF(Tableau5[[#This Row],[Liste des salariés]]="","",COUNTIF($AK$3:$DP$88,Y36))</f>
        <v>#REF!</v>
      </c>
      <c r="AB36" t="e">
        <f>IF(Tableau5[[#This Row],[Liste des salariés]]="","","[RTT] " &amp; B36)</f>
        <v>#REF!</v>
      </c>
      <c r="AC36" t="e">
        <f>IF(Tableau5[[#This Row],[Liste des salariés]]="","",COUNTIF($AK$3:$DP$88,AB36))</f>
        <v>#REF!</v>
      </c>
      <c r="AK36" s="21"/>
      <c r="AL36" s="22"/>
      <c r="AM36" s="22"/>
      <c r="AN36" s="22"/>
      <c r="AO36" s="44"/>
      <c r="AP36" s="44"/>
      <c r="AQ36" s="23"/>
      <c r="AR36" s="21"/>
      <c r="AS36" s="22"/>
      <c r="AT36" s="22"/>
      <c r="AU36" s="22"/>
      <c r="AV36" s="44"/>
      <c r="AW36" s="44"/>
      <c r="AX36" s="23"/>
      <c r="AY36" s="21"/>
      <c r="AZ36" s="22"/>
      <c r="BA36" s="22"/>
      <c r="BB36" s="22"/>
      <c r="BC36" s="44"/>
      <c r="BD36" s="44"/>
      <c r="BE36" s="23"/>
      <c r="BF36" s="21"/>
      <c r="BG36" s="22"/>
      <c r="BH36" s="22"/>
      <c r="BI36" s="22"/>
      <c r="BJ36" s="44"/>
      <c r="BK36" s="44"/>
      <c r="BL36" s="23"/>
      <c r="BM36" s="21"/>
      <c r="BN36" s="22"/>
      <c r="BO36" s="22"/>
      <c r="BP36" s="22"/>
      <c r="BQ36" s="44"/>
      <c r="BR36" s="44"/>
      <c r="BS36" s="23"/>
      <c r="BT36" s="21"/>
      <c r="BU36" s="22"/>
      <c r="BV36" s="22"/>
      <c r="BW36" s="22"/>
      <c r="BX36" s="44"/>
      <c r="BY36" s="44"/>
      <c r="BZ36" s="23"/>
      <c r="CA36" s="21"/>
      <c r="CB36" s="22"/>
      <c r="CC36" s="22"/>
      <c r="CD36" s="22"/>
      <c r="CE36" s="44"/>
      <c r="CF36" s="44"/>
      <c r="CG36" s="23"/>
      <c r="CH36" s="21"/>
      <c r="CI36" s="22"/>
      <c r="CJ36" s="22"/>
      <c r="CK36" s="22"/>
      <c r="CL36" s="44"/>
      <c r="CM36" s="44"/>
      <c r="CN36" s="23"/>
      <c r="CO36" s="21"/>
      <c r="CP36" s="22"/>
      <c r="CQ36" s="22"/>
      <c r="CR36" s="22"/>
      <c r="CS36" s="44"/>
      <c r="CT36" s="44"/>
      <c r="CU36" s="23"/>
      <c r="CV36" s="21"/>
      <c r="CW36" s="22"/>
      <c r="CX36" s="22"/>
      <c r="CY36" s="22"/>
      <c r="CZ36" s="44"/>
      <c r="DA36" s="44"/>
      <c r="DB36" s="23"/>
      <c r="DC36" s="21"/>
      <c r="DD36" s="22"/>
      <c r="DE36" s="22"/>
      <c r="DF36" s="22"/>
      <c r="DG36" s="44"/>
      <c r="DH36" s="44"/>
      <c r="DI36" s="23"/>
      <c r="DJ36" s="21"/>
      <c r="DK36" s="22"/>
      <c r="DL36" s="22"/>
      <c r="DM36" s="22"/>
      <c r="DN36" s="44"/>
      <c r="DO36" s="44"/>
      <c r="DP36" s="23"/>
    </row>
    <row r="37" spans="2:120" x14ac:dyDescent="0.25">
      <c r="B37" s="39" t="str">
        <f>IF(Paramètres!B27="","",Paramètres!B27)</f>
        <v/>
      </c>
      <c r="D37" t="str">
        <f>IF(Tableau5[[#This Row],[Liste des salariés]]="","","[AT] " &amp; $B37)</f>
        <v/>
      </c>
      <c r="E37" t="str">
        <f>IF(Tableau5[[#This Row],[Liste des salariés]]="","",COUNTIF($AK$3:$DP$88,D37))</f>
        <v/>
      </c>
      <c r="G37" t="str">
        <f>IF(Tableau5[[#This Row],[Liste des salariés]]="","","[CED] " &amp; $B37)</f>
        <v/>
      </c>
      <c r="H37" t="str">
        <f>IF(Tableau5[[#This Row],[Liste des salariés]]="","",COUNTIF($AK$3:$DP$88,G37))</f>
        <v/>
      </c>
      <c r="J37" t="str">
        <f>IF(Tableau5[[#This Row],[Liste des salariés]]="","","[CHO] " &amp; $B37)</f>
        <v/>
      </c>
      <c r="K37" t="str">
        <f>IF(Tableau5[[#This Row],[Liste des salariés]]="","",COUNTIF($AK$3:$DP$88,J37))</f>
        <v/>
      </c>
      <c r="M37" t="str">
        <f>IF(Tableau5[[#This Row],[Liste des salariés]]="","","[CP] " &amp; $B37)</f>
        <v/>
      </c>
      <c r="N37" t="str">
        <f>IF(Tableau5[[#This Row],[Liste des salariés]]="","",COUNTIF($AK$3:$DP$88,M37))</f>
        <v/>
      </c>
      <c r="P37" t="str">
        <f>IF(Tableau5[[#This Row],[Liste des salariés]]="","","[CPA] " &amp; $B37)</f>
        <v/>
      </c>
      <c r="Q37" t="str">
        <f>IF(Tableau5[[#This Row],[Liste des salariés]]="","",COUNTIF($AK$3:$DP$88,P37))</f>
        <v/>
      </c>
      <c r="S37" t="str">
        <f>IF(Tableau5[[#This Row],[Liste des salariés]]="","","[HNC] " &amp; $B37)</f>
        <v/>
      </c>
      <c r="T37" t="str">
        <f>IF(Tableau5[[#This Row],[Liste des salariés]]="","",COUNTIF($AK$3:$DP$88,S37))</f>
        <v/>
      </c>
      <c r="V37" t="str">
        <f>IF(Tableau5[[#This Row],[Liste des salariés]]="","","[MAL] " &amp; $B37)</f>
        <v/>
      </c>
      <c r="W37" t="str">
        <f>IF(Tableau5[[#This Row],[Liste des salariés]]="","",COUNTIF($AK$3:$DP$88,V37))</f>
        <v/>
      </c>
      <c r="Y37" t="str">
        <f>IF(Tableau5[[#This Row],[Liste des salariés]]="","","[RHS] " &amp; B37)</f>
        <v/>
      </c>
      <c r="Z37" t="str">
        <f>IF(Tableau5[[#This Row],[Liste des salariés]]="","",COUNTIF($AK$3:$DP$88,Y37))</f>
        <v/>
      </c>
      <c r="AB37" t="str">
        <f>IF(Tableau5[[#This Row],[Liste des salariés]]="","","[RTT] " &amp; B37)</f>
        <v/>
      </c>
      <c r="AC37" t="str">
        <f>IF(Tableau5[[#This Row],[Liste des salariés]]="","",COUNTIF($AK$3:$DP$88,AB37))</f>
        <v/>
      </c>
      <c r="AK37" s="21"/>
      <c r="AL37" s="22"/>
      <c r="AM37" s="22"/>
      <c r="AN37" s="22"/>
      <c r="AO37" s="44"/>
      <c r="AP37" s="44"/>
      <c r="AQ37" s="23"/>
      <c r="AR37" s="21"/>
      <c r="AS37" s="22"/>
      <c r="AT37" s="22"/>
      <c r="AU37" s="22"/>
      <c r="AV37" s="44"/>
      <c r="AW37" s="44"/>
      <c r="AX37" s="23"/>
      <c r="AY37" s="21"/>
      <c r="AZ37" s="22"/>
      <c r="BA37" s="22"/>
      <c r="BB37" s="22"/>
      <c r="BC37" s="44"/>
      <c r="BD37" s="44"/>
      <c r="BE37" s="23"/>
      <c r="BF37" s="21"/>
      <c r="BG37" s="22"/>
      <c r="BH37" s="22"/>
      <c r="BI37" s="22"/>
      <c r="BJ37" s="44"/>
      <c r="BK37" s="44"/>
      <c r="BL37" s="23"/>
      <c r="BM37" s="21"/>
      <c r="BN37" s="22"/>
      <c r="BO37" s="22"/>
      <c r="BP37" s="22"/>
      <c r="BQ37" s="44"/>
      <c r="BR37" s="44"/>
      <c r="BS37" s="23"/>
      <c r="BT37" s="21"/>
      <c r="BU37" s="22"/>
      <c r="BV37" s="22"/>
      <c r="BW37" s="22"/>
      <c r="BX37" s="44"/>
      <c r="BY37" s="44"/>
      <c r="BZ37" s="23"/>
      <c r="CA37" s="21"/>
      <c r="CB37" s="22"/>
      <c r="CC37" s="22"/>
      <c r="CD37" s="22"/>
      <c r="CE37" s="44"/>
      <c r="CF37" s="44"/>
      <c r="CG37" s="23"/>
      <c r="CH37" s="21"/>
      <c r="CI37" s="22"/>
      <c r="CJ37" s="22"/>
      <c r="CK37" s="22"/>
      <c r="CL37" s="44"/>
      <c r="CM37" s="44"/>
      <c r="CN37" s="23"/>
      <c r="CO37" s="21"/>
      <c r="CP37" s="22"/>
      <c r="CQ37" s="22"/>
      <c r="CR37" s="22"/>
      <c r="CS37" s="44"/>
      <c r="CT37" s="44"/>
      <c r="CU37" s="23"/>
      <c r="CV37" s="21"/>
      <c r="CW37" s="22"/>
      <c r="CX37" s="22"/>
      <c r="CY37" s="22"/>
      <c r="CZ37" s="44"/>
      <c r="DA37" s="44"/>
      <c r="DB37" s="23"/>
      <c r="DC37" s="21"/>
      <c r="DD37" s="22"/>
      <c r="DE37" s="22"/>
      <c r="DF37" s="22"/>
      <c r="DG37" s="44"/>
      <c r="DH37" s="44"/>
      <c r="DI37" s="23"/>
      <c r="DJ37" s="21"/>
      <c r="DK37" s="22"/>
      <c r="DL37" s="22"/>
      <c r="DM37" s="22"/>
      <c r="DN37" s="44"/>
      <c r="DO37" s="44"/>
      <c r="DP37" s="23"/>
    </row>
    <row r="38" spans="2:120" ht="15.75" thickBot="1" x14ac:dyDescent="0.3">
      <c r="B38" s="39" t="str">
        <f>IF(Paramètres!B28="","",Paramètres!B28)</f>
        <v/>
      </c>
      <c r="D38" t="str">
        <f>IF(Tableau5[[#This Row],[Liste des salariés]]="","","[AT] " &amp; $B38)</f>
        <v/>
      </c>
      <c r="E38" t="str">
        <f>IF(Tableau5[[#This Row],[Liste des salariés]]="","",COUNTIF($AK$3:$DP$88,D38))</f>
        <v/>
      </c>
      <c r="G38" t="str">
        <f>IF(Tableau5[[#This Row],[Liste des salariés]]="","","[CED] " &amp; $B38)</f>
        <v/>
      </c>
      <c r="H38" t="str">
        <f>IF(Tableau5[[#This Row],[Liste des salariés]]="","",COUNTIF($AK$3:$DP$88,G38))</f>
        <v/>
      </c>
      <c r="J38" t="str">
        <f>IF(Tableau5[[#This Row],[Liste des salariés]]="","","[CHO] " &amp; $B38)</f>
        <v/>
      </c>
      <c r="K38" t="str">
        <f>IF(Tableau5[[#This Row],[Liste des salariés]]="","",COUNTIF($AK$3:$DP$88,J38))</f>
        <v/>
      </c>
      <c r="M38" t="str">
        <f>IF(Tableau5[[#This Row],[Liste des salariés]]="","","[CP] " &amp; $B38)</f>
        <v/>
      </c>
      <c r="N38" t="str">
        <f>IF(Tableau5[[#This Row],[Liste des salariés]]="","",COUNTIF($AK$3:$DP$88,M38))</f>
        <v/>
      </c>
      <c r="P38" t="str">
        <f>IF(Tableau5[[#This Row],[Liste des salariés]]="","","[CPA] " &amp; $B38)</f>
        <v/>
      </c>
      <c r="Q38" t="str">
        <f>IF(Tableau5[[#This Row],[Liste des salariés]]="","",COUNTIF($AK$3:$DP$88,P38))</f>
        <v/>
      </c>
      <c r="S38" t="str">
        <f>IF(Tableau5[[#This Row],[Liste des salariés]]="","","[HNC] " &amp; $B38)</f>
        <v/>
      </c>
      <c r="T38" t="str">
        <f>IF(Tableau5[[#This Row],[Liste des salariés]]="","",COUNTIF($AK$3:$DP$88,S38))</f>
        <v/>
      </c>
      <c r="V38" t="str">
        <f>IF(Tableau5[[#This Row],[Liste des salariés]]="","","[MAL] " &amp; $B38)</f>
        <v/>
      </c>
      <c r="W38" t="str">
        <f>IF(Tableau5[[#This Row],[Liste des salariés]]="","",COUNTIF($AK$3:$DP$88,V38))</f>
        <v/>
      </c>
      <c r="Y38" t="str">
        <f>IF(Tableau5[[#This Row],[Liste des salariés]]="","","[RHS] " &amp; B38)</f>
        <v/>
      </c>
      <c r="Z38" t="str">
        <f>IF(Tableau5[[#This Row],[Liste des salariés]]="","",COUNTIF($AK$3:$DP$88,Y38))</f>
        <v/>
      </c>
      <c r="AB38" t="str">
        <f>IF(Tableau5[[#This Row],[Liste des salariés]]="","","[RTT] " &amp; B38)</f>
        <v/>
      </c>
      <c r="AC38" t="str">
        <f>IF(Tableau5[[#This Row],[Liste des salariés]]="","",COUNTIF($AK$3:$DP$88,AB38))</f>
        <v/>
      </c>
      <c r="AK38" s="24"/>
      <c r="AL38" s="25"/>
      <c r="AM38" s="25"/>
      <c r="AN38" s="25"/>
      <c r="AO38" s="45"/>
      <c r="AP38" s="45"/>
      <c r="AQ38" s="26"/>
      <c r="AR38" s="24"/>
      <c r="AS38" s="25"/>
      <c r="AT38" s="25"/>
      <c r="AU38" s="25"/>
      <c r="AV38" s="45"/>
      <c r="AW38" s="45"/>
      <c r="AX38" s="26"/>
      <c r="AY38" s="24"/>
      <c r="AZ38" s="25"/>
      <c r="BA38" s="25"/>
      <c r="BB38" s="25"/>
      <c r="BC38" s="45"/>
      <c r="BD38" s="45"/>
      <c r="BE38" s="26"/>
      <c r="BF38" s="24"/>
      <c r="BG38" s="25"/>
      <c r="BH38" s="25"/>
      <c r="BI38" s="25"/>
      <c r="BJ38" s="45"/>
      <c r="BK38" s="45"/>
      <c r="BL38" s="26"/>
      <c r="BM38" s="24"/>
      <c r="BN38" s="25"/>
      <c r="BO38" s="25"/>
      <c r="BP38" s="25"/>
      <c r="BQ38" s="45"/>
      <c r="BR38" s="45"/>
      <c r="BS38" s="26"/>
      <c r="BT38" s="24"/>
      <c r="BU38" s="25"/>
      <c r="BV38" s="25"/>
      <c r="BW38" s="25"/>
      <c r="BX38" s="45"/>
      <c r="BY38" s="45"/>
      <c r="BZ38" s="26"/>
      <c r="CA38" s="24"/>
      <c r="CB38" s="25"/>
      <c r="CC38" s="25"/>
      <c r="CD38" s="25"/>
      <c r="CE38" s="45"/>
      <c r="CF38" s="45"/>
      <c r="CG38" s="26"/>
      <c r="CH38" s="24"/>
      <c r="CI38" s="25"/>
      <c r="CJ38" s="25"/>
      <c r="CK38" s="25"/>
      <c r="CL38" s="45"/>
      <c r="CM38" s="45"/>
      <c r="CN38" s="26"/>
      <c r="CO38" s="24"/>
      <c r="CP38" s="25"/>
      <c r="CQ38" s="25"/>
      <c r="CR38" s="25"/>
      <c r="CS38" s="45"/>
      <c r="CT38" s="45"/>
      <c r="CU38" s="26"/>
      <c r="CV38" s="24"/>
      <c r="CW38" s="25"/>
      <c r="CX38" s="25"/>
      <c r="CY38" s="25"/>
      <c r="CZ38" s="45"/>
      <c r="DA38" s="45"/>
      <c r="DB38" s="26"/>
      <c r="DC38" s="24"/>
      <c r="DD38" s="25"/>
      <c r="DE38" s="25"/>
      <c r="DF38" s="25"/>
      <c r="DG38" s="45"/>
      <c r="DH38" s="45"/>
      <c r="DI38" s="26"/>
      <c r="DJ38" s="24"/>
      <c r="DK38" s="25"/>
      <c r="DL38" s="25"/>
      <c r="DM38" s="25"/>
      <c r="DN38" s="45"/>
      <c r="DO38" s="45"/>
      <c r="DP38" s="26"/>
    </row>
    <row r="39" spans="2:120" x14ac:dyDescent="0.25">
      <c r="B39" s="39" t="str">
        <f>IF(Paramètres!B29="","",Paramètres!B29)</f>
        <v/>
      </c>
      <c r="D39" t="str">
        <f>IF(Tableau5[[#This Row],[Liste des salariés]]="","","[AT] " &amp; $B39)</f>
        <v/>
      </c>
      <c r="E39" t="str">
        <f>IF(Tableau5[[#This Row],[Liste des salariés]]="","",COUNTIF($AK$3:$DP$88,D39))</f>
        <v/>
      </c>
      <c r="G39" t="str">
        <f>IF(Tableau5[[#This Row],[Liste des salariés]]="","","[CED] " &amp; $B39)</f>
        <v/>
      </c>
      <c r="H39" t="str">
        <f>IF(Tableau5[[#This Row],[Liste des salariés]]="","",COUNTIF($AK$3:$DP$88,G39))</f>
        <v/>
      </c>
      <c r="J39" t="str">
        <f>IF(Tableau5[[#This Row],[Liste des salariés]]="","","[CHO] " &amp; $B39)</f>
        <v/>
      </c>
      <c r="K39" t="str">
        <f>IF(Tableau5[[#This Row],[Liste des salariés]]="","",COUNTIF($AK$3:$DP$88,J39))</f>
        <v/>
      </c>
      <c r="M39" t="str">
        <f>IF(Tableau5[[#This Row],[Liste des salariés]]="","","[CP] " &amp; $B39)</f>
        <v/>
      </c>
      <c r="N39" t="str">
        <f>IF(Tableau5[[#This Row],[Liste des salariés]]="","",COUNTIF($AK$3:$DP$88,M39))</f>
        <v/>
      </c>
      <c r="P39" t="str">
        <f>IF(Tableau5[[#This Row],[Liste des salariés]]="","","[CPA] " &amp; $B39)</f>
        <v/>
      </c>
      <c r="Q39" t="str">
        <f>IF(Tableau5[[#This Row],[Liste des salariés]]="","",COUNTIF($AK$3:$DP$88,P39))</f>
        <v/>
      </c>
      <c r="S39" t="str">
        <f>IF(Tableau5[[#This Row],[Liste des salariés]]="","","[HNC] " &amp; $B39)</f>
        <v/>
      </c>
      <c r="T39" t="str">
        <f>IF(Tableau5[[#This Row],[Liste des salariés]]="","",COUNTIF($AK$3:$DP$88,S39))</f>
        <v/>
      </c>
      <c r="V39" t="str">
        <f>IF(Tableau5[[#This Row],[Liste des salariés]]="","","[MAL] " &amp; $B39)</f>
        <v/>
      </c>
      <c r="W39" t="str">
        <f>IF(Tableau5[[#This Row],[Liste des salariés]]="","",COUNTIF($AK$3:$DP$88,V39))</f>
        <v/>
      </c>
      <c r="Y39" t="str">
        <f>IF(Tableau5[[#This Row],[Liste des salariés]]="","","[RHS] " &amp; B39)</f>
        <v/>
      </c>
      <c r="Z39" t="str">
        <f>IF(Tableau5[[#This Row],[Liste des salariés]]="","",COUNTIF($AK$3:$DP$88,Y39))</f>
        <v/>
      </c>
      <c r="AB39" t="str">
        <f>IF(Tableau5[[#This Row],[Liste des salariés]]="","","[RTT] " &amp; B39)</f>
        <v/>
      </c>
      <c r="AC39" t="str">
        <f>IF(Tableau5[[#This Row],[Liste des salariés]]="","",COUNTIF($AK$3:$DP$88,AB39))</f>
        <v/>
      </c>
      <c r="AK39" s="18"/>
      <c r="AL39" s="19"/>
      <c r="AM39" s="19"/>
      <c r="AN39" s="19"/>
      <c r="AO39" s="43"/>
      <c r="AP39" s="43"/>
      <c r="AQ39" s="20"/>
      <c r="AR39" s="18"/>
      <c r="AS39" s="19"/>
      <c r="AT39" s="19"/>
      <c r="AU39" s="19"/>
      <c r="AV39" s="43"/>
      <c r="AW39" s="43"/>
      <c r="AX39" s="20"/>
      <c r="AY39" s="18"/>
      <c r="AZ39" s="19"/>
      <c r="BA39" s="19"/>
      <c r="BB39" s="19"/>
      <c r="BC39" s="43"/>
      <c r="BD39" s="43"/>
      <c r="BE39" s="20"/>
      <c r="BF39" s="18"/>
      <c r="BG39" s="19"/>
      <c r="BH39" s="19"/>
      <c r="BI39" s="19"/>
      <c r="BJ39" s="43"/>
      <c r="BK39" s="43"/>
      <c r="BL39" s="20"/>
      <c r="BM39" s="18"/>
      <c r="BN39" s="19"/>
      <c r="BO39" s="19"/>
      <c r="BP39" s="19"/>
      <c r="BQ39" s="43"/>
      <c r="BR39" s="43"/>
      <c r="BS39" s="20"/>
      <c r="BT39" s="18"/>
      <c r="BU39" s="19"/>
      <c r="BV39" s="19"/>
      <c r="BW39" s="19"/>
      <c r="BX39" s="43"/>
      <c r="BY39" s="43"/>
      <c r="BZ39" s="20"/>
      <c r="CA39" s="18"/>
      <c r="CB39" s="19"/>
      <c r="CC39" s="19"/>
      <c r="CD39" s="19"/>
      <c r="CE39" s="43"/>
      <c r="CF39" s="43"/>
      <c r="CG39" s="20"/>
      <c r="CH39" s="18"/>
      <c r="CI39" s="19"/>
      <c r="CJ39" s="19"/>
      <c r="CK39" s="19"/>
      <c r="CL39" s="43"/>
      <c r="CM39" s="43"/>
      <c r="CN39" s="20"/>
      <c r="CO39" s="18"/>
      <c r="CP39" s="19"/>
      <c r="CQ39" s="19"/>
      <c r="CR39" s="19"/>
      <c r="CS39" s="43"/>
      <c r="CT39" s="43"/>
      <c r="CU39" s="20"/>
      <c r="CV39" s="18"/>
      <c r="CW39" s="19"/>
      <c r="CX39" s="19"/>
      <c r="CY39" s="19"/>
      <c r="CZ39" s="43"/>
      <c r="DA39" s="43"/>
      <c r="DB39" s="20"/>
      <c r="DC39" s="18"/>
      <c r="DD39" s="19"/>
      <c r="DE39" s="19"/>
      <c r="DF39" s="19"/>
      <c r="DG39" s="43"/>
      <c r="DH39" s="43"/>
      <c r="DI39" s="20"/>
      <c r="DJ39" s="18"/>
      <c r="DK39" s="19"/>
      <c r="DL39" s="19"/>
      <c r="DM39" s="19"/>
      <c r="DN39" s="43"/>
      <c r="DO39" s="43"/>
      <c r="DP39" s="20"/>
    </row>
    <row r="40" spans="2:120" x14ac:dyDescent="0.25">
      <c r="B40" s="39" t="str">
        <f>IF(Paramètres!B30="","",Paramètres!B30)</f>
        <v/>
      </c>
      <c r="D40" t="str">
        <f>IF(Tableau5[[#This Row],[Liste des salariés]]="","","[AT] " &amp; $B40)</f>
        <v/>
      </c>
      <c r="E40" t="str">
        <f>IF(Tableau5[[#This Row],[Liste des salariés]]="","",COUNTIF($AK$3:$DP$88,D40))</f>
        <v/>
      </c>
      <c r="G40" t="str">
        <f>IF(Tableau5[[#This Row],[Liste des salariés]]="","","[CED] " &amp; $B40)</f>
        <v/>
      </c>
      <c r="H40" t="str">
        <f>IF(Tableau5[[#This Row],[Liste des salariés]]="","",COUNTIF($AK$3:$DP$88,G40))</f>
        <v/>
      </c>
      <c r="J40" t="str">
        <f>IF(Tableau5[[#This Row],[Liste des salariés]]="","","[CHO] " &amp; $B40)</f>
        <v/>
      </c>
      <c r="K40" t="str">
        <f>IF(Tableau5[[#This Row],[Liste des salariés]]="","",COUNTIF($AK$3:$DP$88,J40))</f>
        <v/>
      </c>
      <c r="M40" t="str">
        <f>IF(Tableau5[[#This Row],[Liste des salariés]]="","","[CP] " &amp; $B40)</f>
        <v/>
      </c>
      <c r="N40" t="str">
        <f>IF(Tableau5[[#This Row],[Liste des salariés]]="","",COUNTIF($AK$3:$DP$88,M40))</f>
        <v/>
      </c>
      <c r="P40" t="str">
        <f>IF(Tableau5[[#This Row],[Liste des salariés]]="","","[CPA] " &amp; $B40)</f>
        <v/>
      </c>
      <c r="Q40" t="str">
        <f>IF(Tableau5[[#This Row],[Liste des salariés]]="","",COUNTIF($AK$3:$DP$88,P40))</f>
        <v/>
      </c>
      <c r="S40" t="str">
        <f>IF(Tableau5[[#This Row],[Liste des salariés]]="","","[HNC] " &amp; $B40)</f>
        <v/>
      </c>
      <c r="T40" t="str">
        <f>IF(Tableau5[[#This Row],[Liste des salariés]]="","",COUNTIF($AK$3:$DP$88,S40))</f>
        <v/>
      </c>
      <c r="V40" t="str">
        <f>IF(Tableau5[[#This Row],[Liste des salariés]]="","","[MAL] " &amp; $B40)</f>
        <v/>
      </c>
      <c r="W40" t="str">
        <f>IF(Tableau5[[#This Row],[Liste des salariés]]="","",COUNTIF($AK$3:$DP$88,V40))</f>
        <v/>
      </c>
      <c r="Y40" t="str">
        <f>IF(Tableau5[[#This Row],[Liste des salariés]]="","","[RHS] " &amp; B40)</f>
        <v/>
      </c>
      <c r="Z40" t="str">
        <f>IF(Tableau5[[#This Row],[Liste des salariés]]="","",COUNTIF($AK$3:$DP$88,Y40))</f>
        <v/>
      </c>
      <c r="AB40" t="str">
        <f>IF(Tableau5[[#This Row],[Liste des salariés]]="","","[RTT] " &amp; B40)</f>
        <v/>
      </c>
      <c r="AC40" t="str">
        <f>IF(Tableau5[[#This Row],[Liste des salariés]]="","",COUNTIF($AK$3:$DP$88,AB40))</f>
        <v/>
      </c>
      <c r="AK40" s="21"/>
      <c r="AL40" s="22"/>
      <c r="AM40" s="22"/>
      <c r="AN40" s="22"/>
      <c r="AO40" s="44"/>
      <c r="AP40" s="44"/>
      <c r="AQ40" s="23"/>
      <c r="AR40" s="21"/>
      <c r="AS40" s="22"/>
      <c r="AT40" s="22"/>
      <c r="AU40" s="22"/>
      <c r="AV40" s="44"/>
      <c r="AW40" s="44"/>
      <c r="AX40" s="23"/>
      <c r="AY40" s="21"/>
      <c r="AZ40" s="22"/>
      <c r="BA40" s="22"/>
      <c r="BB40" s="22"/>
      <c r="BC40" s="44"/>
      <c r="BD40" s="44"/>
      <c r="BE40" s="23"/>
      <c r="BF40" s="21"/>
      <c r="BG40" s="22"/>
      <c r="BH40" s="22"/>
      <c r="BI40" s="22"/>
      <c r="BJ40" s="44"/>
      <c r="BK40" s="44"/>
      <c r="BL40" s="23"/>
      <c r="BM40" s="21"/>
      <c r="BN40" s="22"/>
      <c r="BO40" s="22"/>
      <c r="BP40" s="22"/>
      <c r="BQ40" s="44"/>
      <c r="BR40" s="44"/>
      <c r="BS40" s="23"/>
      <c r="BT40" s="21"/>
      <c r="BU40" s="22"/>
      <c r="BV40" s="22"/>
      <c r="BW40" s="22"/>
      <c r="BX40" s="44"/>
      <c r="BY40" s="44"/>
      <c r="BZ40" s="23"/>
      <c r="CA40" s="21"/>
      <c r="CB40" s="22"/>
      <c r="CC40" s="22"/>
      <c r="CD40" s="22"/>
      <c r="CE40" s="44"/>
      <c r="CF40" s="44"/>
      <c r="CG40" s="23"/>
      <c r="CH40" s="21"/>
      <c r="CI40" s="22"/>
      <c r="CJ40" s="22"/>
      <c r="CK40" s="22"/>
      <c r="CL40" s="44"/>
      <c r="CM40" s="44"/>
      <c r="CN40" s="23"/>
      <c r="CO40" s="21"/>
      <c r="CP40" s="22"/>
      <c r="CQ40" s="22"/>
      <c r="CR40" s="22"/>
      <c r="CS40" s="44"/>
      <c r="CT40" s="44"/>
      <c r="CU40" s="23"/>
      <c r="CV40" s="21"/>
      <c r="CW40" s="22"/>
      <c r="CX40" s="22"/>
      <c r="CY40" s="22"/>
      <c r="CZ40" s="44"/>
      <c r="DA40" s="44"/>
      <c r="DB40" s="23"/>
      <c r="DC40" s="21"/>
      <c r="DD40" s="22"/>
      <c r="DE40" s="22"/>
      <c r="DF40" s="22"/>
      <c r="DG40" s="44"/>
      <c r="DH40" s="44"/>
      <c r="DI40" s="23"/>
      <c r="DJ40" s="21"/>
      <c r="DK40" s="22"/>
      <c r="DL40" s="22"/>
      <c r="DM40" s="22"/>
      <c r="DN40" s="44"/>
      <c r="DO40" s="44"/>
      <c r="DP40" s="23"/>
    </row>
    <row r="41" spans="2:120" x14ac:dyDescent="0.25">
      <c r="B41" s="39" t="str">
        <f>IF(Paramètres!B31="","",Paramètres!B31)</f>
        <v/>
      </c>
      <c r="D41" t="str">
        <f>IF(Tableau5[[#This Row],[Liste des salariés]]="","","[AT] " &amp; $B41)</f>
        <v/>
      </c>
      <c r="E41" t="str">
        <f>IF(Tableau5[[#This Row],[Liste des salariés]]="","",COUNTIF($AK$3:$DP$88,D41))</f>
        <v/>
      </c>
      <c r="G41" t="str">
        <f>IF(Tableau5[[#This Row],[Liste des salariés]]="","","[CED] " &amp; $B41)</f>
        <v/>
      </c>
      <c r="H41" t="str">
        <f>IF(Tableau5[[#This Row],[Liste des salariés]]="","",COUNTIF($AK$3:$DP$88,G41))</f>
        <v/>
      </c>
      <c r="J41" t="str">
        <f>IF(Tableau5[[#This Row],[Liste des salariés]]="","","[CHO] " &amp; $B41)</f>
        <v/>
      </c>
      <c r="K41" t="str">
        <f>IF(Tableau5[[#This Row],[Liste des salariés]]="","",COUNTIF($AK$3:$DP$88,J41))</f>
        <v/>
      </c>
      <c r="M41" t="str">
        <f>IF(Tableau5[[#This Row],[Liste des salariés]]="","","[CP] " &amp; $B41)</f>
        <v/>
      </c>
      <c r="N41" t="str">
        <f>IF(Tableau5[[#This Row],[Liste des salariés]]="","",COUNTIF($AK$3:$DP$88,M41))</f>
        <v/>
      </c>
      <c r="P41" t="str">
        <f>IF(Tableau5[[#This Row],[Liste des salariés]]="","","[CPA] " &amp; $B41)</f>
        <v/>
      </c>
      <c r="Q41" t="str">
        <f>IF(Tableau5[[#This Row],[Liste des salariés]]="","",COUNTIF($AK$3:$DP$88,P41))</f>
        <v/>
      </c>
      <c r="S41" t="str">
        <f>IF(Tableau5[[#This Row],[Liste des salariés]]="","","[HNC] " &amp; $B41)</f>
        <v/>
      </c>
      <c r="T41" t="str">
        <f>IF(Tableau5[[#This Row],[Liste des salariés]]="","",COUNTIF($AK$3:$DP$88,S41))</f>
        <v/>
      </c>
      <c r="V41" t="str">
        <f>IF(Tableau5[[#This Row],[Liste des salariés]]="","","[MAL] " &amp; $B41)</f>
        <v/>
      </c>
      <c r="W41" t="str">
        <f>IF(Tableau5[[#This Row],[Liste des salariés]]="","",COUNTIF($AK$3:$DP$88,V41))</f>
        <v/>
      </c>
      <c r="Y41" t="str">
        <f>IF(Tableau5[[#This Row],[Liste des salariés]]="","","[RHS] " &amp; B41)</f>
        <v/>
      </c>
      <c r="Z41" t="str">
        <f>IF(Tableau5[[#This Row],[Liste des salariés]]="","",COUNTIF($AK$3:$DP$88,Y41))</f>
        <v/>
      </c>
      <c r="AB41" t="str">
        <f>IF(Tableau5[[#This Row],[Liste des salariés]]="","","[RTT] " &amp; B41)</f>
        <v/>
      </c>
      <c r="AC41" t="str">
        <f>IF(Tableau5[[#This Row],[Liste des salariés]]="","",COUNTIF($AK$3:$DP$88,AB41))</f>
        <v/>
      </c>
      <c r="AK41" s="21"/>
      <c r="AL41" s="22"/>
      <c r="AM41" s="22"/>
      <c r="AN41" s="22"/>
      <c r="AO41" s="44"/>
      <c r="AP41" s="44"/>
      <c r="AQ41" s="23"/>
      <c r="AR41" s="21"/>
      <c r="AS41" s="22"/>
      <c r="AT41" s="22"/>
      <c r="AU41" s="22"/>
      <c r="AV41" s="44"/>
      <c r="AW41" s="44"/>
      <c r="AX41" s="23"/>
      <c r="AY41" s="21"/>
      <c r="AZ41" s="22"/>
      <c r="BA41" s="22"/>
      <c r="BB41" s="22"/>
      <c r="BC41" s="44"/>
      <c r="BD41" s="44"/>
      <c r="BE41" s="23"/>
      <c r="BF41" s="21"/>
      <c r="BG41" s="22"/>
      <c r="BH41" s="22"/>
      <c r="BI41" s="22"/>
      <c r="BJ41" s="44"/>
      <c r="BK41" s="44"/>
      <c r="BL41" s="23"/>
      <c r="BM41" s="21"/>
      <c r="BN41" s="22"/>
      <c r="BO41" s="22"/>
      <c r="BP41" s="22"/>
      <c r="BQ41" s="44"/>
      <c r="BR41" s="44"/>
      <c r="BS41" s="23"/>
      <c r="BT41" s="21"/>
      <c r="BU41" s="22"/>
      <c r="BV41" s="22"/>
      <c r="BW41" s="22"/>
      <c r="BX41" s="44"/>
      <c r="BY41" s="44"/>
      <c r="BZ41" s="23"/>
      <c r="CA41" s="21"/>
      <c r="CB41" s="22"/>
      <c r="CC41" s="22"/>
      <c r="CD41" s="22"/>
      <c r="CE41" s="44"/>
      <c r="CF41" s="44"/>
      <c r="CG41" s="23"/>
      <c r="CH41" s="21"/>
      <c r="CI41" s="22"/>
      <c r="CJ41" s="22"/>
      <c r="CK41" s="22"/>
      <c r="CL41" s="44"/>
      <c r="CM41" s="44"/>
      <c r="CN41" s="23"/>
      <c r="CO41" s="21"/>
      <c r="CP41" s="22"/>
      <c r="CQ41" s="22"/>
      <c r="CR41" s="22"/>
      <c r="CS41" s="44"/>
      <c r="CT41" s="44"/>
      <c r="CU41" s="23"/>
      <c r="CV41" s="21"/>
      <c r="CW41" s="22"/>
      <c r="CX41" s="22"/>
      <c r="CY41" s="22"/>
      <c r="CZ41" s="44"/>
      <c r="DA41" s="44"/>
      <c r="DB41" s="23"/>
      <c r="DC41" s="21"/>
      <c r="DD41" s="22"/>
      <c r="DE41" s="22"/>
      <c r="DF41" s="22"/>
      <c r="DG41" s="44"/>
      <c r="DH41" s="44"/>
      <c r="DI41" s="23"/>
      <c r="DJ41" s="21"/>
      <c r="DK41" s="22"/>
      <c r="DL41" s="22"/>
      <c r="DM41" s="22"/>
      <c r="DN41" s="44"/>
      <c r="DO41" s="44"/>
      <c r="DP41" s="23"/>
    </row>
    <row r="42" spans="2:120" x14ac:dyDescent="0.25">
      <c r="B42" s="39" t="str">
        <f>IF(Paramètres!B32="","",Paramètres!B32)</f>
        <v/>
      </c>
      <c r="D42" t="str">
        <f>IF(Tableau5[[#This Row],[Liste des salariés]]="","","[AT] " &amp; $B42)</f>
        <v/>
      </c>
      <c r="E42" t="str">
        <f>IF(Tableau5[[#This Row],[Liste des salariés]]="","",COUNTIF($AK$3:$DP$88,D42))</f>
        <v/>
      </c>
      <c r="G42" t="str">
        <f>IF(Tableau5[[#This Row],[Liste des salariés]]="","","[CED] " &amp; $B42)</f>
        <v/>
      </c>
      <c r="H42" t="str">
        <f>IF(Tableau5[[#This Row],[Liste des salariés]]="","",COUNTIF($AK$3:$DP$88,G42))</f>
        <v/>
      </c>
      <c r="J42" t="str">
        <f>IF(Tableau5[[#This Row],[Liste des salariés]]="","","[CHO] " &amp; $B42)</f>
        <v/>
      </c>
      <c r="K42" t="str">
        <f>IF(Tableau5[[#This Row],[Liste des salariés]]="","",COUNTIF($AK$3:$DP$88,J42))</f>
        <v/>
      </c>
      <c r="M42" t="str">
        <f>IF(Tableau5[[#This Row],[Liste des salariés]]="","","[CP] " &amp; $B42)</f>
        <v/>
      </c>
      <c r="N42" t="str">
        <f>IF(Tableau5[[#This Row],[Liste des salariés]]="","",COUNTIF($AK$3:$DP$88,M42))</f>
        <v/>
      </c>
      <c r="P42" t="str">
        <f>IF(Tableau5[[#This Row],[Liste des salariés]]="","","[CPA] " &amp; $B42)</f>
        <v/>
      </c>
      <c r="Q42" t="str">
        <f>IF(Tableau5[[#This Row],[Liste des salariés]]="","",COUNTIF($AK$3:$DP$88,P42))</f>
        <v/>
      </c>
      <c r="S42" t="str">
        <f>IF(Tableau5[[#This Row],[Liste des salariés]]="","","[HNC] " &amp; $B42)</f>
        <v/>
      </c>
      <c r="T42" t="str">
        <f>IF(Tableau5[[#This Row],[Liste des salariés]]="","",COUNTIF($AK$3:$DP$88,S42))</f>
        <v/>
      </c>
      <c r="V42" t="str">
        <f>IF(Tableau5[[#This Row],[Liste des salariés]]="","","[MAL] " &amp; $B42)</f>
        <v/>
      </c>
      <c r="W42" t="str">
        <f>IF(Tableau5[[#This Row],[Liste des salariés]]="","",COUNTIF($AK$3:$DP$88,V42))</f>
        <v/>
      </c>
      <c r="Y42" t="str">
        <f>IF(Tableau5[[#This Row],[Liste des salariés]]="","","[RHS] " &amp; B42)</f>
        <v/>
      </c>
      <c r="Z42" t="str">
        <f>IF(Tableau5[[#This Row],[Liste des salariés]]="","",COUNTIF($AK$3:$DP$88,Y42))</f>
        <v/>
      </c>
      <c r="AB42" t="str">
        <f>IF(Tableau5[[#This Row],[Liste des salariés]]="","","[RTT] " &amp; B42)</f>
        <v/>
      </c>
      <c r="AC42" t="str">
        <f>IF(Tableau5[[#This Row],[Liste des salariés]]="","",COUNTIF($AK$3:$DP$88,AB42))</f>
        <v/>
      </c>
      <c r="AK42" s="21"/>
      <c r="AL42" s="22"/>
      <c r="AM42" s="22"/>
      <c r="AN42" s="22"/>
      <c r="AO42" s="44"/>
      <c r="AP42" s="44"/>
      <c r="AQ42" s="23"/>
      <c r="AR42" s="21"/>
      <c r="AS42" s="22"/>
      <c r="AT42" s="22"/>
      <c r="AU42" s="22"/>
      <c r="AV42" s="44"/>
      <c r="AW42" s="44"/>
      <c r="AX42" s="23"/>
      <c r="AY42" s="21"/>
      <c r="AZ42" s="22"/>
      <c r="BA42" s="22"/>
      <c r="BB42" s="22"/>
      <c r="BC42" s="44"/>
      <c r="BD42" s="44"/>
      <c r="BE42" s="23"/>
      <c r="BF42" s="21"/>
      <c r="BG42" s="22"/>
      <c r="BH42" s="22"/>
      <c r="BI42" s="22"/>
      <c r="BJ42" s="44"/>
      <c r="BK42" s="44"/>
      <c r="BL42" s="23"/>
      <c r="BM42" s="21"/>
      <c r="BN42" s="22"/>
      <c r="BO42" s="22"/>
      <c r="BP42" s="22"/>
      <c r="BQ42" s="44"/>
      <c r="BR42" s="44"/>
      <c r="BS42" s="23"/>
      <c r="BT42" s="21"/>
      <c r="BU42" s="22"/>
      <c r="BV42" s="22"/>
      <c r="BW42" s="22"/>
      <c r="BX42" s="44"/>
      <c r="BY42" s="44"/>
      <c r="BZ42" s="23"/>
      <c r="CA42" s="21"/>
      <c r="CB42" s="22"/>
      <c r="CC42" s="22"/>
      <c r="CD42" s="22"/>
      <c r="CE42" s="44"/>
      <c r="CF42" s="44"/>
      <c r="CG42" s="23"/>
      <c r="CH42" s="21"/>
      <c r="CI42" s="22"/>
      <c r="CJ42" s="22"/>
      <c r="CK42" s="22"/>
      <c r="CL42" s="44"/>
      <c r="CM42" s="44"/>
      <c r="CN42" s="23"/>
      <c r="CO42" s="21"/>
      <c r="CP42" s="22"/>
      <c r="CQ42" s="22"/>
      <c r="CR42" s="22"/>
      <c r="CS42" s="44"/>
      <c r="CT42" s="44"/>
      <c r="CU42" s="23"/>
      <c r="CV42" s="21"/>
      <c r="CW42" s="22"/>
      <c r="CX42" s="22"/>
      <c r="CY42" s="22"/>
      <c r="CZ42" s="44"/>
      <c r="DA42" s="44"/>
      <c r="DB42" s="23"/>
      <c r="DC42" s="21"/>
      <c r="DD42" s="22"/>
      <c r="DE42" s="22"/>
      <c r="DF42" s="22"/>
      <c r="DG42" s="44"/>
      <c r="DH42" s="44"/>
      <c r="DI42" s="23"/>
      <c r="DJ42" s="21"/>
      <c r="DK42" s="22"/>
      <c r="DL42" s="22"/>
      <c r="DM42" s="22"/>
      <c r="DN42" s="44"/>
      <c r="DO42" s="44"/>
      <c r="DP42" s="23"/>
    </row>
    <row r="43" spans="2:120" x14ac:dyDescent="0.25">
      <c r="B43" s="39" t="str">
        <f>IF(Paramètres!B33="","",Paramètres!B33)</f>
        <v/>
      </c>
      <c r="D43" t="str">
        <f>IF(Tableau5[[#This Row],[Liste des salariés]]="","","[AT] " &amp; $B43)</f>
        <v/>
      </c>
      <c r="E43" t="str">
        <f>IF(Tableau5[[#This Row],[Liste des salariés]]="","",COUNTIF($AK$3:$DP$88,D43))</f>
        <v/>
      </c>
      <c r="G43" t="str">
        <f>IF(Tableau5[[#This Row],[Liste des salariés]]="","","[CED] " &amp; $B43)</f>
        <v/>
      </c>
      <c r="H43" t="str">
        <f>IF(Tableau5[[#This Row],[Liste des salariés]]="","",COUNTIF($AK$3:$DP$88,G43))</f>
        <v/>
      </c>
      <c r="J43" t="str">
        <f>IF(Tableau5[[#This Row],[Liste des salariés]]="","","[CHO] " &amp; $B43)</f>
        <v/>
      </c>
      <c r="K43" t="str">
        <f>IF(Tableau5[[#This Row],[Liste des salariés]]="","",COUNTIF($AK$3:$DP$88,J43))</f>
        <v/>
      </c>
      <c r="M43" t="str">
        <f>IF(Tableau5[[#This Row],[Liste des salariés]]="","","[CP] " &amp; $B43)</f>
        <v/>
      </c>
      <c r="N43" t="str">
        <f>IF(Tableau5[[#This Row],[Liste des salariés]]="","",COUNTIF($AK$3:$DP$88,M43))</f>
        <v/>
      </c>
      <c r="P43" t="str">
        <f>IF(Tableau5[[#This Row],[Liste des salariés]]="","","[CPA] " &amp; $B43)</f>
        <v/>
      </c>
      <c r="Q43" t="str">
        <f>IF(Tableau5[[#This Row],[Liste des salariés]]="","",COUNTIF($AK$3:$DP$88,P43))</f>
        <v/>
      </c>
      <c r="S43" t="str">
        <f>IF(Tableau5[[#This Row],[Liste des salariés]]="","","[HNC] " &amp; $B43)</f>
        <v/>
      </c>
      <c r="T43" t="str">
        <f>IF(Tableau5[[#This Row],[Liste des salariés]]="","",COUNTIF($AK$3:$DP$88,S43))</f>
        <v/>
      </c>
      <c r="V43" t="str">
        <f>IF(Tableau5[[#This Row],[Liste des salariés]]="","","[MAL] " &amp; $B43)</f>
        <v/>
      </c>
      <c r="W43" t="str">
        <f>IF(Tableau5[[#This Row],[Liste des salariés]]="","",COUNTIF($AK$3:$DP$88,V43))</f>
        <v/>
      </c>
      <c r="Y43" t="str">
        <f>IF(Tableau5[[#This Row],[Liste des salariés]]="","","[RHS] " &amp; B43)</f>
        <v/>
      </c>
      <c r="Z43" t="str">
        <f>IF(Tableau5[[#This Row],[Liste des salariés]]="","",COUNTIF($AK$3:$DP$88,Y43))</f>
        <v/>
      </c>
      <c r="AB43" t="str">
        <f>IF(Tableau5[[#This Row],[Liste des salariés]]="","","[RTT] " &amp; B43)</f>
        <v/>
      </c>
      <c r="AC43" t="str">
        <f>IF(Tableau5[[#This Row],[Liste des salariés]]="","",COUNTIF($AK$3:$DP$88,AB43))</f>
        <v/>
      </c>
      <c r="AK43" s="21"/>
      <c r="AL43" s="22"/>
      <c r="AM43" s="22"/>
      <c r="AN43" s="22"/>
      <c r="AO43" s="44"/>
      <c r="AP43" s="44"/>
      <c r="AQ43" s="23"/>
      <c r="AR43" s="21"/>
      <c r="AS43" s="22"/>
      <c r="AT43" s="22"/>
      <c r="AU43" s="22"/>
      <c r="AV43" s="44"/>
      <c r="AW43" s="44"/>
      <c r="AX43" s="23"/>
      <c r="AY43" s="21"/>
      <c r="AZ43" s="22"/>
      <c r="BA43" s="22"/>
      <c r="BB43" s="22"/>
      <c r="BC43" s="44"/>
      <c r="BD43" s="44"/>
      <c r="BE43" s="23"/>
      <c r="BF43" s="21"/>
      <c r="BG43" s="22"/>
      <c r="BH43" s="22"/>
      <c r="BI43" s="22"/>
      <c r="BJ43" s="44"/>
      <c r="BK43" s="44"/>
      <c r="BL43" s="23"/>
      <c r="BM43" s="21"/>
      <c r="BN43" s="22"/>
      <c r="BO43" s="22"/>
      <c r="BP43" s="22"/>
      <c r="BQ43" s="44"/>
      <c r="BR43" s="44"/>
      <c r="BS43" s="23"/>
      <c r="BT43" s="21"/>
      <c r="BU43" s="22"/>
      <c r="BV43" s="22"/>
      <c r="BW43" s="22"/>
      <c r="BX43" s="44"/>
      <c r="BY43" s="44"/>
      <c r="BZ43" s="23"/>
      <c r="CA43" s="21"/>
      <c r="CB43" s="22"/>
      <c r="CC43" s="22"/>
      <c r="CD43" s="22"/>
      <c r="CE43" s="44"/>
      <c r="CF43" s="44"/>
      <c r="CG43" s="23"/>
      <c r="CH43" s="21"/>
      <c r="CI43" s="22"/>
      <c r="CJ43" s="22"/>
      <c r="CK43" s="22"/>
      <c r="CL43" s="44"/>
      <c r="CM43" s="44"/>
      <c r="CN43" s="23"/>
      <c r="CO43" s="21"/>
      <c r="CP43" s="22"/>
      <c r="CQ43" s="22"/>
      <c r="CR43" s="22"/>
      <c r="CS43" s="44"/>
      <c r="CT43" s="44"/>
      <c r="CU43" s="23"/>
      <c r="CV43" s="21"/>
      <c r="CW43" s="22"/>
      <c r="CX43" s="22"/>
      <c r="CY43" s="22"/>
      <c r="CZ43" s="44"/>
      <c r="DA43" s="44"/>
      <c r="DB43" s="23"/>
      <c r="DC43" s="21"/>
      <c r="DD43" s="22"/>
      <c r="DE43" s="22"/>
      <c r="DF43" s="22"/>
      <c r="DG43" s="44"/>
      <c r="DH43" s="44"/>
      <c r="DI43" s="23"/>
      <c r="DJ43" s="21"/>
      <c r="DK43" s="22"/>
      <c r="DL43" s="22"/>
      <c r="DM43" s="22"/>
      <c r="DN43" s="44"/>
      <c r="DO43" s="44"/>
      <c r="DP43" s="23"/>
    </row>
    <row r="44" spans="2:120" x14ac:dyDescent="0.25">
      <c r="B44" s="39" t="str">
        <f>IF(Paramètres!B34="","",Paramètres!B34)</f>
        <v/>
      </c>
      <c r="D44" t="str">
        <f>IF(Tableau5[[#This Row],[Liste des salariés]]="","","[AT] " &amp; $B44)</f>
        <v/>
      </c>
      <c r="E44" t="str">
        <f>IF(Tableau5[[#This Row],[Liste des salariés]]="","",COUNTIF($AK$3:$DP$88,D44))</f>
        <v/>
      </c>
      <c r="G44" t="str">
        <f>IF(Tableau5[[#This Row],[Liste des salariés]]="","","[CED] " &amp; $B44)</f>
        <v/>
      </c>
      <c r="H44" t="str">
        <f>IF(Tableau5[[#This Row],[Liste des salariés]]="","",COUNTIF($AK$3:$DP$88,G44))</f>
        <v/>
      </c>
      <c r="J44" t="str">
        <f>IF(Tableau5[[#This Row],[Liste des salariés]]="","","[CHO] " &amp; $B44)</f>
        <v/>
      </c>
      <c r="K44" t="str">
        <f>IF(Tableau5[[#This Row],[Liste des salariés]]="","",COUNTIF($AK$3:$DP$88,J44))</f>
        <v/>
      </c>
      <c r="M44" t="str">
        <f>IF(Tableau5[[#This Row],[Liste des salariés]]="","","[CP] " &amp; $B44)</f>
        <v/>
      </c>
      <c r="N44" t="str">
        <f>IF(Tableau5[[#This Row],[Liste des salariés]]="","",COUNTIF($AK$3:$DP$88,M44))</f>
        <v/>
      </c>
      <c r="P44" t="str">
        <f>IF(Tableau5[[#This Row],[Liste des salariés]]="","","[CPA] " &amp; $B44)</f>
        <v/>
      </c>
      <c r="Q44" t="str">
        <f>IF(Tableau5[[#This Row],[Liste des salariés]]="","",COUNTIF($AK$3:$DP$88,P44))</f>
        <v/>
      </c>
      <c r="S44" t="str">
        <f>IF(Tableau5[[#This Row],[Liste des salariés]]="","","[HNC] " &amp; $B44)</f>
        <v/>
      </c>
      <c r="T44" t="str">
        <f>IF(Tableau5[[#This Row],[Liste des salariés]]="","",COUNTIF($AK$3:$DP$88,S44))</f>
        <v/>
      </c>
      <c r="V44" t="str">
        <f>IF(Tableau5[[#This Row],[Liste des salariés]]="","","[MAL] " &amp; $B44)</f>
        <v/>
      </c>
      <c r="W44" t="str">
        <f>IF(Tableau5[[#This Row],[Liste des salariés]]="","",COUNTIF($AK$3:$DP$88,V44))</f>
        <v/>
      </c>
      <c r="Y44" t="str">
        <f>IF(Tableau5[[#This Row],[Liste des salariés]]="","","[RHS] " &amp; B44)</f>
        <v/>
      </c>
      <c r="Z44" t="str">
        <f>IF(Tableau5[[#This Row],[Liste des salariés]]="","",COUNTIF($AK$3:$DP$88,Y44))</f>
        <v/>
      </c>
      <c r="AB44" t="str">
        <f>IF(Tableau5[[#This Row],[Liste des salariés]]="","","[RTT] " &amp; B44)</f>
        <v/>
      </c>
      <c r="AC44" t="str">
        <f>IF(Tableau5[[#This Row],[Liste des salariés]]="","",COUNTIF($AK$3:$DP$88,AB44))</f>
        <v/>
      </c>
      <c r="AK44" s="21"/>
      <c r="AL44" s="22"/>
      <c r="AM44" s="22"/>
      <c r="AN44" s="22"/>
      <c r="AO44" s="44"/>
      <c r="AP44" s="44"/>
      <c r="AQ44" s="23"/>
      <c r="AR44" s="21"/>
      <c r="AS44" s="22"/>
      <c r="AT44" s="22"/>
      <c r="AU44" s="22"/>
      <c r="AV44" s="44"/>
      <c r="AW44" s="44"/>
      <c r="AX44" s="23"/>
      <c r="AY44" s="21"/>
      <c r="AZ44" s="22"/>
      <c r="BA44" s="22"/>
      <c r="BB44" s="22"/>
      <c r="BC44" s="44"/>
      <c r="BD44" s="44"/>
      <c r="BE44" s="23"/>
      <c r="BF44" s="21"/>
      <c r="BG44" s="22"/>
      <c r="BH44" s="22"/>
      <c r="BI44" s="22"/>
      <c r="BJ44" s="44"/>
      <c r="BK44" s="44"/>
      <c r="BL44" s="23"/>
      <c r="BM44" s="21"/>
      <c r="BN44" s="22"/>
      <c r="BO44" s="22"/>
      <c r="BP44" s="22"/>
      <c r="BQ44" s="44"/>
      <c r="BR44" s="44"/>
      <c r="BS44" s="23"/>
      <c r="BT44" s="21"/>
      <c r="BU44" s="22"/>
      <c r="BV44" s="22"/>
      <c r="BW44" s="22"/>
      <c r="BX44" s="44"/>
      <c r="BY44" s="44"/>
      <c r="BZ44" s="23"/>
      <c r="CA44" s="21"/>
      <c r="CB44" s="22"/>
      <c r="CC44" s="22"/>
      <c r="CD44" s="22"/>
      <c r="CE44" s="44"/>
      <c r="CF44" s="44"/>
      <c r="CG44" s="23"/>
      <c r="CH44" s="21"/>
      <c r="CI44" s="22"/>
      <c r="CJ44" s="22"/>
      <c r="CK44" s="22"/>
      <c r="CL44" s="44"/>
      <c r="CM44" s="44"/>
      <c r="CN44" s="23"/>
      <c r="CO44" s="21"/>
      <c r="CP44" s="22"/>
      <c r="CQ44" s="22"/>
      <c r="CR44" s="22"/>
      <c r="CS44" s="44"/>
      <c r="CT44" s="44"/>
      <c r="CU44" s="23"/>
      <c r="CV44" s="21"/>
      <c r="CW44" s="22"/>
      <c r="CX44" s="22"/>
      <c r="CY44" s="22"/>
      <c r="CZ44" s="44"/>
      <c r="DA44" s="44"/>
      <c r="DB44" s="23"/>
      <c r="DC44" s="21"/>
      <c r="DD44" s="22"/>
      <c r="DE44" s="22"/>
      <c r="DF44" s="22"/>
      <c r="DG44" s="44"/>
      <c r="DH44" s="44"/>
      <c r="DI44" s="23"/>
      <c r="DJ44" s="21"/>
      <c r="DK44" s="22"/>
      <c r="DL44" s="22"/>
      <c r="DM44" s="22"/>
      <c r="DN44" s="44"/>
      <c r="DO44" s="44"/>
      <c r="DP44" s="23"/>
    </row>
    <row r="45" spans="2:120" x14ac:dyDescent="0.25">
      <c r="B45" s="39" t="str">
        <f>IF(Paramètres!B35="","",Paramètres!B35)</f>
        <v/>
      </c>
      <c r="D45" t="str">
        <f>IF(Tableau5[[#This Row],[Liste des salariés]]="","","[AT] " &amp; $B45)</f>
        <v/>
      </c>
      <c r="E45" t="str">
        <f>IF(Tableau5[[#This Row],[Liste des salariés]]="","",COUNTIF($AK$3:$DP$88,D45))</f>
        <v/>
      </c>
      <c r="G45" t="str">
        <f>IF(Tableau5[[#This Row],[Liste des salariés]]="","","[CED] " &amp; $B45)</f>
        <v/>
      </c>
      <c r="H45" t="str">
        <f>IF(Tableau5[[#This Row],[Liste des salariés]]="","",COUNTIF($AK$3:$DP$88,G45))</f>
        <v/>
      </c>
      <c r="J45" t="str">
        <f>IF(Tableau5[[#This Row],[Liste des salariés]]="","","[CHO] " &amp; $B45)</f>
        <v/>
      </c>
      <c r="K45" t="str">
        <f>IF(Tableau5[[#This Row],[Liste des salariés]]="","",COUNTIF($AK$3:$DP$88,J45))</f>
        <v/>
      </c>
      <c r="M45" t="str">
        <f>IF(Tableau5[[#This Row],[Liste des salariés]]="","","[CP] " &amp; $B45)</f>
        <v/>
      </c>
      <c r="N45" t="str">
        <f>IF(Tableau5[[#This Row],[Liste des salariés]]="","",COUNTIF($AK$3:$DP$88,M45))</f>
        <v/>
      </c>
      <c r="P45" t="str">
        <f>IF(Tableau5[[#This Row],[Liste des salariés]]="","","[CPA] " &amp; $B45)</f>
        <v/>
      </c>
      <c r="Q45" t="str">
        <f>IF(Tableau5[[#This Row],[Liste des salariés]]="","",COUNTIF($AK$3:$DP$88,P45))</f>
        <v/>
      </c>
      <c r="S45" t="str">
        <f>IF(Tableau5[[#This Row],[Liste des salariés]]="","","[HNC] " &amp; $B45)</f>
        <v/>
      </c>
      <c r="T45" t="str">
        <f>IF(Tableau5[[#This Row],[Liste des salariés]]="","",COUNTIF($AK$3:$DP$88,S45))</f>
        <v/>
      </c>
      <c r="V45" t="str">
        <f>IF(Tableau5[[#This Row],[Liste des salariés]]="","","[MAL] " &amp; $B45)</f>
        <v/>
      </c>
      <c r="W45" t="str">
        <f>IF(Tableau5[[#This Row],[Liste des salariés]]="","",COUNTIF($AK$3:$DP$88,V45))</f>
        <v/>
      </c>
      <c r="Y45" t="str">
        <f>IF(Tableau5[[#This Row],[Liste des salariés]]="","","[RHS] " &amp; B45)</f>
        <v/>
      </c>
      <c r="Z45" t="str">
        <f>IF(Tableau5[[#This Row],[Liste des salariés]]="","",COUNTIF($AK$3:$DP$88,Y45))</f>
        <v/>
      </c>
      <c r="AB45" t="str">
        <f>IF(Tableau5[[#This Row],[Liste des salariés]]="","","[RTT] " &amp; B45)</f>
        <v/>
      </c>
      <c r="AC45" t="str">
        <f>IF(Tableau5[[#This Row],[Liste des salariés]]="","",COUNTIF($AK$3:$DP$88,AB45))</f>
        <v/>
      </c>
      <c r="AK45" s="21"/>
      <c r="AL45" s="22"/>
      <c r="AM45" s="22"/>
      <c r="AN45" s="22"/>
      <c r="AO45" s="44"/>
      <c r="AP45" s="44"/>
      <c r="AQ45" s="23"/>
      <c r="AR45" s="21"/>
      <c r="AS45" s="22"/>
      <c r="AT45" s="22"/>
      <c r="AU45" s="22"/>
      <c r="AV45" s="44"/>
      <c r="AW45" s="44"/>
      <c r="AX45" s="23"/>
      <c r="AY45" s="21"/>
      <c r="AZ45" s="22"/>
      <c r="BA45" s="22"/>
      <c r="BB45" s="22"/>
      <c r="BC45" s="44"/>
      <c r="BD45" s="44"/>
      <c r="BE45" s="23"/>
      <c r="BF45" s="21"/>
      <c r="BG45" s="22"/>
      <c r="BH45" s="22"/>
      <c r="BI45" s="22"/>
      <c r="BJ45" s="44"/>
      <c r="BK45" s="44"/>
      <c r="BL45" s="23"/>
      <c r="BM45" s="21"/>
      <c r="BN45" s="22"/>
      <c r="BO45" s="22"/>
      <c r="BP45" s="22"/>
      <c r="BQ45" s="44"/>
      <c r="BR45" s="44"/>
      <c r="BS45" s="23"/>
      <c r="BT45" s="21"/>
      <c r="BU45" s="22"/>
      <c r="BV45" s="22"/>
      <c r="BW45" s="22"/>
      <c r="BX45" s="44"/>
      <c r="BY45" s="44"/>
      <c r="BZ45" s="23"/>
      <c r="CA45" s="21"/>
      <c r="CB45" s="22"/>
      <c r="CC45" s="22"/>
      <c r="CD45" s="22"/>
      <c r="CE45" s="44"/>
      <c r="CF45" s="44"/>
      <c r="CG45" s="23"/>
      <c r="CH45" s="21"/>
      <c r="CI45" s="22"/>
      <c r="CJ45" s="22"/>
      <c r="CK45" s="22"/>
      <c r="CL45" s="44"/>
      <c r="CM45" s="44"/>
      <c r="CN45" s="23"/>
      <c r="CO45" s="21"/>
      <c r="CP45" s="22"/>
      <c r="CQ45" s="22"/>
      <c r="CR45" s="22"/>
      <c r="CS45" s="44"/>
      <c r="CT45" s="44"/>
      <c r="CU45" s="23"/>
      <c r="CV45" s="21"/>
      <c r="CW45" s="22"/>
      <c r="CX45" s="22"/>
      <c r="CY45" s="22"/>
      <c r="CZ45" s="44"/>
      <c r="DA45" s="44"/>
      <c r="DB45" s="23"/>
      <c r="DC45" s="21"/>
      <c r="DD45" s="22"/>
      <c r="DE45" s="22"/>
      <c r="DF45" s="22"/>
      <c r="DG45" s="44"/>
      <c r="DH45" s="44"/>
      <c r="DI45" s="23"/>
      <c r="DJ45" s="21"/>
      <c r="DK45" s="22"/>
      <c r="DL45" s="22"/>
      <c r="DM45" s="22"/>
      <c r="DN45" s="44"/>
      <c r="DO45" s="44"/>
      <c r="DP45" s="23"/>
    </row>
    <row r="46" spans="2:120" x14ac:dyDescent="0.25">
      <c r="B46" s="39" t="str">
        <f>IF(Paramètres!B36="","",Paramètres!B36)</f>
        <v/>
      </c>
      <c r="D46" t="str">
        <f>IF(Tableau5[[#This Row],[Liste des salariés]]="","","[AT] " &amp; $B46)</f>
        <v/>
      </c>
      <c r="E46" t="str">
        <f>IF(Tableau5[[#This Row],[Liste des salariés]]="","",COUNTIF($AK$3:$DP$88,D46))</f>
        <v/>
      </c>
      <c r="G46" t="str">
        <f>IF(Tableau5[[#This Row],[Liste des salariés]]="","","[CED] " &amp; $B46)</f>
        <v/>
      </c>
      <c r="H46" t="str">
        <f>IF(Tableau5[[#This Row],[Liste des salariés]]="","",COUNTIF($AK$3:$DP$88,G46))</f>
        <v/>
      </c>
      <c r="J46" t="str">
        <f>IF(Tableau5[[#This Row],[Liste des salariés]]="","","[CHO] " &amp; $B46)</f>
        <v/>
      </c>
      <c r="K46" t="str">
        <f>IF(Tableau5[[#This Row],[Liste des salariés]]="","",COUNTIF($AK$3:$DP$88,J46))</f>
        <v/>
      </c>
      <c r="M46" t="str">
        <f>IF(Tableau5[[#This Row],[Liste des salariés]]="","","[CP] " &amp; $B46)</f>
        <v/>
      </c>
      <c r="N46" t="str">
        <f>IF(Tableau5[[#This Row],[Liste des salariés]]="","",COUNTIF($AK$3:$DP$88,M46))</f>
        <v/>
      </c>
      <c r="P46" t="str">
        <f>IF(Tableau5[[#This Row],[Liste des salariés]]="","","[CPA] " &amp; $B46)</f>
        <v/>
      </c>
      <c r="Q46" t="str">
        <f>IF(Tableau5[[#This Row],[Liste des salariés]]="","",COUNTIF($AK$3:$DP$88,P46))</f>
        <v/>
      </c>
      <c r="S46" t="str">
        <f>IF(Tableau5[[#This Row],[Liste des salariés]]="","","[HNC] " &amp; $B46)</f>
        <v/>
      </c>
      <c r="T46" t="str">
        <f>IF(Tableau5[[#This Row],[Liste des salariés]]="","",COUNTIF($AK$3:$DP$88,S46))</f>
        <v/>
      </c>
      <c r="V46" t="str">
        <f>IF(Tableau5[[#This Row],[Liste des salariés]]="","","[MAL] " &amp; $B46)</f>
        <v/>
      </c>
      <c r="W46" t="str">
        <f>IF(Tableau5[[#This Row],[Liste des salariés]]="","",COUNTIF($AK$3:$DP$88,V46))</f>
        <v/>
      </c>
      <c r="Y46" t="str">
        <f>IF(Tableau5[[#This Row],[Liste des salariés]]="","","[RHS] " &amp; B46)</f>
        <v/>
      </c>
      <c r="Z46" t="str">
        <f>IF(Tableau5[[#This Row],[Liste des salariés]]="","",COUNTIF($AK$3:$DP$88,Y46))</f>
        <v/>
      </c>
      <c r="AB46" t="str">
        <f>IF(Tableau5[[#This Row],[Liste des salariés]]="","","[RTT] " &amp; B46)</f>
        <v/>
      </c>
      <c r="AC46" t="str">
        <f>IF(Tableau5[[#This Row],[Liste des salariés]]="","",COUNTIF($AK$3:$DP$88,AB46))</f>
        <v/>
      </c>
      <c r="AK46" s="21"/>
      <c r="AL46" s="22"/>
      <c r="AM46" s="22"/>
      <c r="AN46" s="22"/>
      <c r="AO46" s="44"/>
      <c r="AP46" s="44"/>
      <c r="AQ46" s="23"/>
      <c r="AR46" s="21"/>
      <c r="AS46" s="22"/>
      <c r="AT46" s="22"/>
      <c r="AU46" s="22"/>
      <c r="AV46" s="44"/>
      <c r="AW46" s="44"/>
      <c r="AX46" s="23"/>
      <c r="AY46" s="21"/>
      <c r="AZ46" s="22"/>
      <c r="BA46" s="22"/>
      <c r="BB46" s="22"/>
      <c r="BC46" s="44"/>
      <c r="BD46" s="44"/>
      <c r="BE46" s="23"/>
      <c r="BF46" s="21"/>
      <c r="BG46" s="22"/>
      <c r="BH46" s="22"/>
      <c r="BI46" s="22"/>
      <c r="BJ46" s="44"/>
      <c r="BK46" s="44"/>
      <c r="BL46" s="23"/>
      <c r="BM46" s="21"/>
      <c r="BN46" s="22"/>
      <c r="BO46" s="22"/>
      <c r="BP46" s="22"/>
      <c r="BQ46" s="44"/>
      <c r="BR46" s="44"/>
      <c r="BS46" s="23"/>
      <c r="BT46" s="21"/>
      <c r="BU46" s="22"/>
      <c r="BV46" s="22"/>
      <c r="BW46" s="22"/>
      <c r="BX46" s="44"/>
      <c r="BY46" s="44"/>
      <c r="BZ46" s="23"/>
      <c r="CA46" s="21"/>
      <c r="CB46" s="22"/>
      <c r="CC46" s="22"/>
      <c r="CD46" s="22"/>
      <c r="CE46" s="44"/>
      <c r="CF46" s="44"/>
      <c r="CG46" s="23"/>
      <c r="CH46" s="21"/>
      <c r="CI46" s="22"/>
      <c r="CJ46" s="22"/>
      <c r="CK46" s="22"/>
      <c r="CL46" s="44"/>
      <c r="CM46" s="44"/>
      <c r="CN46" s="23"/>
      <c r="CO46" s="21"/>
      <c r="CP46" s="22"/>
      <c r="CQ46" s="22"/>
      <c r="CR46" s="22"/>
      <c r="CS46" s="44"/>
      <c r="CT46" s="44"/>
      <c r="CU46" s="23"/>
      <c r="CV46" s="21"/>
      <c r="CW46" s="22"/>
      <c r="CX46" s="22"/>
      <c r="CY46" s="22"/>
      <c r="CZ46" s="44"/>
      <c r="DA46" s="44"/>
      <c r="DB46" s="23"/>
      <c r="DC46" s="21"/>
      <c r="DD46" s="22"/>
      <c r="DE46" s="22"/>
      <c r="DF46" s="22"/>
      <c r="DG46" s="44"/>
      <c r="DH46" s="44"/>
      <c r="DI46" s="23"/>
      <c r="DJ46" s="21"/>
      <c r="DK46" s="22"/>
      <c r="DL46" s="22"/>
      <c r="DM46" s="22"/>
      <c r="DN46" s="44"/>
      <c r="DO46" s="44"/>
      <c r="DP46" s="23"/>
    </row>
    <row r="47" spans="2:120" x14ac:dyDescent="0.25">
      <c r="B47" s="39" t="str">
        <f>IF(Paramètres!B37="","",Paramètres!B37)</f>
        <v/>
      </c>
      <c r="D47" t="str">
        <f>IF(Tableau5[[#This Row],[Liste des salariés]]="","","[AT] " &amp; $B47)</f>
        <v/>
      </c>
      <c r="E47" t="str">
        <f>IF(Tableau5[[#This Row],[Liste des salariés]]="","",COUNTIF($AK$3:$DP$88,D47))</f>
        <v/>
      </c>
      <c r="G47" t="str">
        <f>IF(Tableau5[[#This Row],[Liste des salariés]]="","","[CED] " &amp; $B47)</f>
        <v/>
      </c>
      <c r="H47" t="str">
        <f>IF(Tableau5[[#This Row],[Liste des salariés]]="","",COUNTIF($AK$3:$DP$88,G47))</f>
        <v/>
      </c>
      <c r="J47" t="str">
        <f>IF(Tableau5[[#This Row],[Liste des salariés]]="","","[CHO] " &amp; $B47)</f>
        <v/>
      </c>
      <c r="K47" t="str">
        <f>IF(Tableau5[[#This Row],[Liste des salariés]]="","",COUNTIF($AK$3:$DP$88,J47))</f>
        <v/>
      </c>
      <c r="M47" t="str">
        <f>IF(Tableau5[[#This Row],[Liste des salariés]]="","","[CP] " &amp; $B47)</f>
        <v/>
      </c>
      <c r="N47" t="str">
        <f>IF(Tableau5[[#This Row],[Liste des salariés]]="","",COUNTIF($AK$3:$DP$88,M47))</f>
        <v/>
      </c>
      <c r="P47" t="str">
        <f>IF(Tableau5[[#This Row],[Liste des salariés]]="","","[CPA] " &amp; $B47)</f>
        <v/>
      </c>
      <c r="Q47" t="str">
        <f>IF(Tableau5[[#This Row],[Liste des salariés]]="","",COUNTIF($AK$3:$DP$88,P47))</f>
        <v/>
      </c>
      <c r="S47" t="str">
        <f>IF(Tableau5[[#This Row],[Liste des salariés]]="","","[HNC] " &amp; $B47)</f>
        <v/>
      </c>
      <c r="T47" t="str">
        <f>IF(Tableau5[[#This Row],[Liste des salariés]]="","",COUNTIF($AK$3:$DP$88,S47))</f>
        <v/>
      </c>
      <c r="V47" t="str">
        <f>IF(Tableau5[[#This Row],[Liste des salariés]]="","","[MAL] " &amp; $B47)</f>
        <v/>
      </c>
      <c r="W47" t="str">
        <f>IF(Tableau5[[#This Row],[Liste des salariés]]="","",COUNTIF($AK$3:$DP$88,V47))</f>
        <v/>
      </c>
      <c r="Y47" t="str">
        <f>IF(Tableau5[[#This Row],[Liste des salariés]]="","","[RHS] " &amp; B47)</f>
        <v/>
      </c>
      <c r="Z47" t="str">
        <f>IF(Tableau5[[#This Row],[Liste des salariés]]="","",COUNTIF($AK$3:$DP$88,Y47))</f>
        <v/>
      </c>
      <c r="AB47" t="str">
        <f>IF(Tableau5[[#This Row],[Liste des salariés]]="","","[RTT] " &amp; B47)</f>
        <v/>
      </c>
      <c r="AC47" t="str">
        <f>IF(Tableau5[[#This Row],[Liste des salariés]]="","",COUNTIF($AK$3:$DP$88,AB47))</f>
        <v/>
      </c>
      <c r="AK47" s="21"/>
      <c r="AL47" s="22"/>
      <c r="AM47" s="22"/>
      <c r="AN47" s="22"/>
      <c r="AO47" s="44"/>
      <c r="AP47" s="44"/>
      <c r="AQ47" s="23"/>
      <c r="AR47" s="21"/>
      <c r="AS47" s="22"/>
      <c r="AT47" s="22"/>
      <c r="AU47" s="22"/>
      <c r="AV47" s="44"/>
      <c r="AW47" s="44"/>
      <c r="AX47" s="23"/>
      <c r="AY47" s="21"/>
      <c r="AZ47" s="22"/>
      <c r="BA47" s="22"/>
      <c r="BB47" s="22"/>
      <c r="BC47" s="44"/>
      <c r="BD47" s="44"/>
      <c r="BE47" s="23"/>
      <c r="BF47" s="21"/>
      <c r="BG47" s="22"/>
      <c r="BH47" s="22"/>
      <c r="BI47" s="22"/>
      <c r="BJ47" s="44"/>
      <c r="BK47" s="44"/>
      <c r="BL47" s="23"/>
      <c r="BM47" s="21"/>
      <c r="BN47" s="22"/>
      <c r="BO47" s="22"/>
      <c r="BP47" s="22"/>
      <c r="BQ47" s="44"/>
      <c r="BR47" s="44"/>
      <c r="BS47" s="23"/>
      <c r="BT47" s="21"/>
      <c r="BU47" s="22"/>
      <c r="BV47" s="22"/>
      <c r="BW47" s="22"/>
      <c r="BX47" s="44"/>
      <c r="BY47" s="44"/>
      <c r="BZ47" s="23"/>
      <c r="CA47" s="21"/>
      <c r="CB47" s="22"/>
      <c r="CC47" s="22"/>
      <c r="CD47" s="22"/>
      <c r="CE47" s="44"/>
      <c r="CF47" s="44"/>
      <c r="CG47" s="23"/>
      <c r="CH47" s="21"/>
      <c r="CI47" s="22"/>
      <c r="CJ47" s="22"/>
      <c r="CK47" s="22"/>
      <c r="CL47" s="44"/>
      <c r="CM47" s="44"/>
      <c r="CN47" s="23"/>
      <c r="CO47" s="21"/>
      <c r="CP47" s="22"/>
      <c r="CQ47" s="22"/>
      <c r="CR47" s="22"/>
      <c r="CS47" s="44"/>
      <c r="CT47" s="44"/>
      <c r="CU47" s="23"/>
      <c r="CV47" s="21"/>
      <c r="CW47" s="22"/>
      <c r="CX47" s="22"/>
      <c r="CY47" s="22"/>
      <c r="CZ47" s="44"/>
      <c r="DA47" s="44"/>
      <c r="DB47" s="23"/>
      <c r="DC47" s="21"/>
      <c r="DD47" s="22"/>
      <c r="DE47" s="22"/>
      <c r="DF47" s="22"/>
      <c r="DG47" s="44"/>
      <c r="DH47" s="44"/>
      <c r="DI47" s="23"/>
      <c r="DJ47" s="21"/>
      <c r="DK47" s="22"/>
      <c r="DL47" s="22"/>
      <c r="DM47" s="22"/>
      <c r="DN47" s="44"/>
      <c r="DO47" s="44"/>
      <c r="DP47" s="23"/>
    </row>
    <row r="48" spans="2:120" x14ac:dyDescent="0.25">
      <c r="B48" s="39" t="str">
        <f>IF(Paramètres!B38="","",Paramètres!B38)</f>
        <v/>
      </c>
      <c r="D48" t="str">
        <f>IF(Tableau5[[#This Row],[Liste des salariés]]="","","[AT] " &amp; $B48)</f>
        <v/>
      </c>
      <c r="E48" t="str">
        <f>IF(Tableau5[[#This Row],[Liste des salariés]]="","",COUNTIF($AK$3:$DP$88,D48))</f>
        <v/>
      </c>
      <c r="G48" t="str">
        <f>IF(Tableau5[[#This Row],[Liste des salariés]]="","","[CED] " &amp; $B48)</f>
        <v/>
      </c>
      <c r="H48" t="str">
        <f>IF(Tableau5[[#This Row],[Liste des salariés]]="","",COUNTIF($AK$3:$DP$88,G48))</f>
        <v/>
      </c>
      <c r="J48" t="str">
        <f>IF(Tableau5[[#This Row],[Liste des salariés]]="","","[CHO] " &amp; $B48)</f>
        <v/>
      </c>
      <c r="K48" t="str">
        <f>IF(Tableau5[[#This Row],[Liste des salariés]]="","",COUNTIF($AK$3:$DP$88,J48))</f>
        <v/>
      </c>
      <c r="M48" t="str">
        <f>IF(Tableau5[[#This Row],[Liste des salariés]]="","","[CP] " &amp; $B48)</f>
        <v/>
      </c>
      <c r="N48" t="str">
        <f>IF(Tableau5[[#This Row],[Liste des salariés]]="","",COUNTIF($AK$3:$DP$88,M48))</f>
        <v/>
      </c>
      <c r="P48" t="str">
        <f>IF(Tableau5[[#This Row],[Liste des salariés]]="","","[CPA] " &amp; $B48)</f>
        <v/>
      </c>
      <c r="Q48" t="str">
        <f>IF(Tableau5[[#This Row],[Liste des salariés]]="","",COUNTIF($AK$3:$DP$88,P48))</f>
        <v/>
      </c>
      <c r="S48" t="str">
        <f>IF(Tableau5[[#This Row],[Liste des salariés]]="","","[HNC] " &amp; $B48)</f>
        <v/>
      </c>
      <c r="T48" t="str">
        <f>IF(Tableau5[[#This Row],[Liste des salariés]]="","",COUNTIF($AK$3:$DP$88,S48))</f>
        <v/>
      </c>
      <c r="V48" t="str">
        <f>IF(Tableau5[[#This Row],[Liste des salariés]]="","","[MAL] " &amp; $B48)</f>
        <v/>
      </c>
      <c r="W48" t="str">
        <f>IF(Tableau5[[#This Row],[Liste des salariés]]="","",COUNTIF($AK$3:$DP$88,V48))</f>
        <v/>
      </c>
      <c r="Y48" t="str">
        <f>IF(Tableau5[[#This Row],[Liste des salariés]]="","","[RHS] " &amp; B48)</f>
        <v/>
      </c>
      <c r="Z48" t="str">
        <f>IF(Tableau5[[#This Row],[Liste des salariés]]="","",COUNTIF($AK$3:$DP$88,Y48))</f>
        <v/>
      </c>
      <c r="AB48" t="str">
        <f>IF(Tableau5[[#This Row],[Liste des salariés]]="","","[RTT] " &amp; B48)</f>
        <v/>
      </c>
      <c r="AC48" t="str">
        <f>IF(Tableau5[[#This Row],[Liste des salariés]]="","",COUNTIF($AK$3:$DP$88,AB48))</f>
        <v/>
      </c>
      <c r="AK48" s="21"/>
      <c r="AL48" s="22"/>
      <c r="AM48" s="22"/>
      <c r="AN48" s="22"/>
      <c r="AO48" s="44"/>
      <c r="AP48" s="44"/>
      <c r="AQ48" s="23"/>
      <c r="AR48" s="21"/>
      <c r="AS48" s="22"/>
      <c r="AT48" s="22"/>
      <c r="AU48" s="22"/>
      <c r="AV48" s="44"/>
      <c r="AW48" s="44"/>
      <c r="AX48" s="23"/>
      <c r="AY48" s="21"/>
      <c r="AZ48" s="22"/>
      <c r="BA48" s="22"/>
      <c r="BB48" s="22"/>
      <c r="BC48" s="44"/>
      <c r="BD48" s="44"/>
      <c r="BE48" s="23"/>
      <c r="BF48" s="21"/>
      <c r="BG48" s="22"/>
      <c r="BH48" s="22"/>
      <c r="BI48" s="22"/>
      <c r="BJ48" s="44"/>
      <c r="BK48" s="44"/>
      <c r="BL48" s="23"/>
      <c r="BM48" s="21"/>
      <c r="BN48" s="22"/>
      <c r="BO48" s="22"/>
      <c r="BP48" s="22"/>
      <c r="BQ48" s="44"/>
      <c r="BR48" s="44"/>
      <c r="BS48" s="23"/>
      <c r="BT48" s="21"/>
      <c r="BU48" s="22"/>
      <c r="BV48" s="22"/>
      <c r="BW48" s="22"/>
      <c r="BX48" s="44"/>
      <c r="BY48" s="44"/>
      <c r="BZ48" s="23"/>
      <c r="CA48" s="21"/>
      <c r="CB48" s="22"/>
      <c r="CC48" s="22"/>
      <c r="CD48" s="22"/>
      <c r="CE48" s="44"/>
      <c r="CF48" s="44"/>
      <c r="CG48" s="23"/>
      <c r="CH48" s="21"/>
      <c r="CI48" s="22"/>
      <c r="CJ48" s="22"/>
      <c r="CK48" s="22"/>
      <c r="CL48" s="44"/>
      <c r="CM48" s="44"/>
      <c r="CN48" s="23"/>
      <c r="CO48" s="21"/>
      <c r="CP48" s="22"/>
      <c r="CQ48" s="22"/>
      <c r="CR48" s="22"/>
      <c r="CS48" s="44"/>
      <c r="CT48" s="44"/>
      <c r="CU48" s="23"/>
      <c r="CV48" s="21"/>
      <c r="CW48" s="22"/>
      <c r="CX48" s="22"/>
      <c r="CY48" s="22"/>
      <c r="CZ48" s="44"/>
      <c r="DA48" s="44"/>
      <c r="DB48" s="23"/>
      <c r="DC48" s="21"/>
      <c r="DD48" s="22"/>
      <c r="DE48" s="22"/>
      <c r="DF48" s="22"/>
      <c r="DG48" s="44"/>
      <c r="DH48" s="44"/>
      <c r="DI48" s="23"/>
      <c r="DJ48" s="21"/>
      <c r="DK48" s="22"/>
      <c r="DL48" s="22"/>
      <c r="DM48" s="22"/>
      <c r="DN48" s="44"/>
      <c r="DO48" s="44"/>
      <c r="DP48" s="23"/>
    </row>
    <row r="49" spans="2:120" x14ac:dyDescent="0.25">
      <c r="B49" s="39" t="str">
        <f>IF(Paramètres!B39="","",Paramètres!B39)</f>
        <v/>
      </c>
      <c r="D49" t="str">
        <f>IF(Tableau5[[#This Row],[Liste des salariés]]="","","[AT] " &amp; $B49)</f>
        <v/>
      </c>
      <c r="E49" t="str">
        <f>IF(Tableau5[[#This Row],[Liste des salariés]]="","",COUNTIF($AK$3:$DP$88,D49))</f>
        <v/>
      </c>
      <c r="G49" t="str">
        <f>IF(Tableau5[[#This Row],[Liste des salariés]]="","","[CED] " &amp; $B49)</f>
        <v/>
      </c>
      <c r="H49" t="str">
        <f>IF(Tableau5[[#This Row],[Liste des salariés]]="","",COUNTIF($AK$3:$DP$88,G49))</f>
        <v/>
      </c>
      <c r="J49" t="str">
        <f>IF(Tableau5[[#This Row],[Liste des salariés]]="","","[CHO] " &amp; $B49)</f>
        <v/>
      </c>
      <c r="K49" t="str">
        <f>IF(Tableau5[[#This Row],[Liste des salariés]]="","",COUNTIF($AK$3:$DP$88,J49))</f>
        <v/>
      </c>
      <c r="M49" t="str">
        <f>IF(Tableau5[[#This Row],[Liste des salariés]]="","","[CP] " &amp; $B49)</f>
        <v/>
      </c>
      <c r="N49" t="str">
        <f>IF(Tableau5[[#This Row],[Liste des salariés]]="","",COUNTIF($AK$3:$DP$88,M49))</f>
        <v/>
      </c>
      <c r="P49" t="str">
        <f>IF(Tableau5[[#This Row],[Liste des salariés]]="","","[CPA] " &amp; $B49)</f>
        <v/>
      </c>
      <c r="Q49" t="str">
        <f>IF(Tableau5[[#This Row],[Liste des salariés]]="","",COUNTIF($AK$3:$DP$88,P49))</f>
        <v/>
      </c>
      <c r="S49" t="str">
        <f>IF(Tableau5[[#This Row],[Liste des salariés]]="","","[HNC] " &amp; $B49)</f>
        <v/>
      </c>
      <c r="T49" t="str">
        <f>IF(Tableau5[[#This Row],[Liste des salariés]]="","",COUNTIF($AK$3:$DP$88,S49))</f>
        <v/>
      </c>
      <c r="V49" t="str">
        <f>IF(Tableau5[[#This Row],[Liste des salariés]]="","","[MAL] " &amp; $B49)</f>
        <v/>
      </c>
      <c r="W49" t="str">
        <f>IF(Tableau5[[#This Row],[Liste des salariés]]="","",COUNTIF($AK$3:$DP$88,V49))</f>
        <v/>
      </c>
      <c r="Y49" t="str">
        <f>IF(Tableau5[[#This Row],[Liste des salariés]]="","","[RHS] " &amp; B49)</f>
        <v/>
      </c>
      <c r="Z49" t="str">
        <f>IF(Tableau5[[#This Row],[Liste des salariés]]="","",COUNTIF($AK$3:$DP$88,Y49))</f>
        <v/>
      </c>
      <c r="AB49" t="str">
        <f>IF(Tableau5[[#This Row],[Liste des salariés]]="","","[RTT] " &amp; B49)</f>
        <v/>
      </c>
      <c r="AC49" t="str">
        <f>IF(Tableau5[[#This Row],[Liste des salariés]]="","",COUNTIF($AK$3:$DP$88,AB49))</f>
        <v/>
      </c>
      <c r="AK49" s="21"/>
      <c r="AL49" s="22"/>
      <c r="AM49" s="22"/>
      <c r="AN49" s="22"/>
      <c r="AO49" s="44"/>
      <c r="AP49" s="44"/>
      <c r="AQ49" s="23"/>
      <c r="AR49" s="21"/>
      <c r="AS49" s="22"/>
      <c r="AT49" s="22"/>
      <c r="AU49" s="22"/>
      <c r="AV49" s="44"/>
      <c r="AW49" s="44"/>
      <c r="AX49" s="23"/>
      <c r="AY49" s="21"/>
      <c r="AZ49" s="22"/>
      <c r="BA49" s="22"/>
      <c r="BB49" s="22"/>
      <c r="BC49" s="44"/>
      <c r="BD49" s="44"/>
      <c r="BE49" s="23"/>
      <c r="BF49" s="21"/>
      <c r="BG49" s="22"/>
      <c r="BH49" s="22"/>
      <c r="BI49" s="22"/>
      <c r="BJ49" s="44"/>
      <c r="BK49" s="44"/>
      <c r="BL49" s="23"/>
      <c r="BM49" s="21"/>
      <c r="BN49" s="22"/>
      <c r="BO49" s="22"/>
      <c r="BP49" s="22"/>
      <c r="BQ49" s="44"/>
      <c r="BR49" s="44"/>
      <c r="BS49" s="23"/>
      <c r="BT49" s="21"/>
      <c r="BU49" s="22"/>
      <c r="BV49" s="22"/>
      <c r="BW49" s="22"/>
      <c r="BX49" s="44"/>
      <c r="BY49" s="44"/>
      <c r="BZ49" s="23"/>
      <c r="CA49" s="21"/>
      <c r="CB49" s="22"/>
      <c r="CC49" s="22"/>
      <c r="CD49" s="22"/>
      <c r="CE49" s="44"/>
      <c r="CF49" s="44"/>
      <c r="CG49" s="23"/>
      <c r="CH49" s="21"/>
      <c r="CI49" s="22"/>
      <c r="CJ49" s="22"/>
      <c r="CK49" s="22"/>
      <c r="CL49" s="44"/>
      <c r="CM49" s="44"/>
      <c r="CN49" s="23"/>
      <c r="CO49" s="21"/>
      <c r="CP49" s="22"/>
      <c r="CQ49" s="22"/>
      <c r="CR49" s="22"/>
      <c r="CS49" s="44"/>
      <c r="CT49" s="44"/>
      <c r="CU49" s="23"/>
      <c r="CV49" s="21"/>
      <c r="CW49" s="22"/>
      <c r="CX49" s="22"/>
      <c r="CY49" s="22"/>
      <c r="CZ49" s="44"/>
      <c r="DA49" s="44"/>
      <c r="DB49" s="23"/>
      <c r="DC49" s="21"/>
      <c r="DD49" s="22"/>
      <c r="DE49" s="22"/>
      <c r="DF49" s="22"/>
      <c r="DG49" s="44"/>
      <c r="DH49" s="44"/>
      <c r="DI49" s="23"/>
      <c r="DJ49" s="21"/>
      <c r="DK49" s="22"/>
      <c r="DL49" s="22"/>
      <c r="DM49" s="22"/>
      <c r="DN49" s="44"/>
      <c r="DO49" s="44"/>
      <c r="DP49" s="23"/>
    </row>
    <row r="50" spans="2:120" x14ac:dyDescent="0.25">
      <c r="B50" s="39" t="str">
        <f>IF(Paramètres!B40="","",Paramètres!B40)</f>
        <v/>
      </c>
      <c r="D50" t="str">
        <f>IF(Tableau5[[#This Row],[Liste des salariés]]="","","[AT] " &amp; $B50)</f>
        <v/>
      </c>
      <c r="E50" t="str">
        <f>IF(Tableau5[[#This Row],[Liste des salariés]]="","",COUNTIF($AK$3:$DP$88,D50))</f>
        <v/>
      </c>
      <c r="G50" t="str">
        <f>IF(Tableau5[[#This Row],[Liste des salariés]]="","","[CED] " &amp; $B50)</f>
        <v/>
      </c>
      <c r="H50" t="str">
        <f>IF(Tableau5[[#This Row],[Liste des salariés]]="","",COUNTIF($AK$3:$DP$88,G50))</f>
        <v/>
      </c>
      <c r="J50" t="str">
        <f>IF(Tableau5[[#This Row],[Liste des salariés]]="","","[CHO] " &amp; $B50)</f>
        <v/>
      </c>
      <c r="K50" t="str">
        <f>IF(Tableau5[[#This Row],[Liste des salariés]]="","",COUNTIF($AK$3:$DP$88,J50))</f>
        <v/>
      </c>
      <c r="M50" t="str">
        <f>IF(Tableau5[[#This Row],[Liste des salariés]]="","","[CP] " &amp; $B50)</f>
        <v/>
      </c>
      <c r="N50" t="str">
        <f>IF(Tableau5[[#This Row],[Liste des salariés]]="","",COUNTIF($AK$3:$DP$88,M50))</f>
        <v/>
      </c>
      <c r="P50" t="str">
        <f>IF(Tableau5[[#This Row],[Liste des salariés]]="","","[CPA] " &amp; $B50)</f>
        <v/>
      </c>
      <c r="Q50" t="str">
        <f>IF(Tableau5[[#This Row],[Liste des salariés]]="","",COUNTIF($AK$3:$DP$88,P50))</f>
        <v/>
      </c>
      <c r="S50" t="str">
        <f>IF(Tableau5[[#This Row],[Liste des salariés]]="","","[HNC] " &amp; $B50)</f>
        <v/>
      </c>
      <c r="T50" t="str">
        <f>IF(Tableau5[[#This Row],[Liste des salariés]]="","",COUNTIF($AK$3:$DP$88,S50))</f>
        <v/>
      </c>
      <c r="V50" t="str">
        <f>IF(Tableau5[[#This Row],[Liste des salariés]]="","","[MAL] " &amp; $B50)</f>
        <v/>
      </c>
      <c r="W50" t="str">
        <f>IF(Tableau5[[#This Row],[Liste des salariés]]="","",COUNTIF($AK$3:$DP$88,V50))</f>
        <v/>
      </c>
      <c r="Y50" t="str">
        <f>IF(Tableau5[[#This Row],[Liste des salariés]]="","","[RHS] " &amp; B50)</f>
        <v/>
      </c>
      <c r="Z50" t="str">
        <f>IF(Tableau5[[#This Row],[Liste des salariés]]="","",COUNTIF($AK$3:$DP$88,Y50))</f>
        <v/>
      </c>
      <c r="AB50" t="str">
        <f>IF(Tableau5[[#This Row],[Liste des salariés]]="","","[RTT] " &amp; B50)</f>
        <v/>
      </c>
      <c r="AC50" t="str">
        <f>IF(Tableau5[[#This Row],[Liste des salariés]]="","",COUNTIF($AK$3:$DP$88,AB50))</f>
        <v/>
      </c>
      <c r="AK50" s="21"/>
      <c r="AL50" s="22"/>
      <c r="AM50" s="22"/>
      <c r="AN50" s="22"/>
      <c r="AO50" s="44"/>
      <c r="AP50" s="44"/>
      <c r="AQ50" s="23"/>
      <c r="AR50" s="21"/>
      <c r="AS50" s="22"/>
      <c r="AT50" s="22"/>
      <c r="AU50" s="22"/>
      <c r="AV50" s="44"/>
      <c r="AW50" s="44"/>
      <c r="AX50" s="23"/>
      <c r="AY50" s="21"/>
      <c r="AZ50" s="22"/>
      <c r="BA50" s="22"/>
      <c r="BB50" s="22"/>
      <c r="BC50" s="44"/>
      <c r="BD50" s="44"/>
      <c r="BE50" s="23"/>
      <c r="BF50" s="21"/>
      <c r="BG50" s="22"/>
      <c r="BH50" s="22"/>
      <c r="BI50" s="22"/>
      <c r="BJ50" s="44"/>
      <c r="BK50" s="44"/>
      <c r="BL50" s="23"/>
      <c r="BM50" s="21"/>
      <c r="BN50" s="22"/>
      <c r="BO50" s="22"/>
      <c r="BP50" s="22"/>
      <c r="BQ50" s="44"/>
      <c r="BR50" s="44"/>
      <c r="BS50" s="23"/>
      <c r="BT50" s="21"/>
      <c r="BU50" s="22"/>
      <c r="BV50" s="22"/>
      <c r="BW50" s="22"/>
      <c r="BX50" s="44"/>
      <c r="BY50" s="44"/>
      <c r="BZ50" s="23"/>
      <c r="CA50" s="21"/>
      <c r="CB50" s="22"/>
      <c r="CC50" s="22"/>
      <c r="CD50" s="22"/>
      <c r="CE50" s="44"/>
      <c r="CF50" s="44"/>
      <c r="CG50" s="23"/>
      <c r="CH50" s="21"/>
      <c r="CI50" s="22"/>
      <c r="CJ50" s="22"/>
      <c r="CK50" s="22"/>
      <c r="CL50" s="44"/>
      <c r="CM50" s="44"/>
      <c r="CN50" s="23"/>
      <c r="CO50" s="21"/>
      <c r="CP50" s="22"/>
      <c r="CQ50" s="22"/>
      <c r="CR50" s="22"/>
      <c r="CS50" s="44"/>
      <c r="CT50" s="44"/>
      <c r="CU50" s="23"/>
      <c r="CV50" s="21"/>
      <c r="CW50" s="22"/>
      <c r="CX50" s="22"/>
      <c r="CY50" s="22"/>
      <c r="CZ50" s="44"/>
      <c r="DA50" s="44"/>
      <c r="DB50" s="23"/>
      <c r="DC50" s="21"/>
      <c r="DD50" s="22"/>
      <c r="DE50" s="22"/>
      <c r="DF50" s="22"/>
      <c r="DG50" s="44"/>
      <c r="DH50" s="44"/>
      <c r="DI50" s="23"/>
      <c r="DJ50" s="21"/>
      <c r="DK50" s="22"/>
      <c r="DL50" s="22"/>
      <c r="DM50" s="22"/>
      <c r="DN50" s="44"/>
      <c r="DO50" s="44"/>
      <c r="DP50" s="23"/>
    </row>
    <row r="51" spans="2:120" x14ac:dyDescent="0.25">
      <c r="B51" s="39" t="str">
        <f>IF(Paramètres!B41="","",Paramètres!B41)</f>
        <v/>
      </c>
      <c r="D51" t="str">
        <f>IF(Tableau5[[#This Row],[Liste des salariés]]="","","[AT] " &amp; $B51)</f>
        <v/>
      </c>
      <c r="E51" t="str">
        <f>IF(Tableau5[[#This Row],[Liste des salariés]]="","",COUNTIF($AK$3:$DP$88,D51))</f>
        <v/>
      </c>
      <c r="G51" t="str">
        <f>IF(Tableau5[[#This Row],[Liste des salariés]]="","","[CED] " &amp; $B51)</f>
        <v/>
      </c>
      <c r="H51" t="str">
        <f>IF(Tableau5[[#This Row],[Liste des salariés]]="","",COUNTIF($AK$3:$DP$88,G51))</f>
        <v/>
      </c>
      <c r="J51" t="str">
        <f>IF(Tableau5[[#This Row],[Liste des salariés]]="","","[CHO] " &amp; $B51)</f>
        <v/>
      </c>
      <c r="K51" t="str">
        <f>IF(Tableau5[[#This Row],[Liste des salariés]]="","",COUNTIF($AK$3:$DP$88,J51))</f>
        <v/>
      </c>
      <c r="M51" t="str">
        <f>IF(Tableau5[[#This Row],[Liste des salariés]]="","","[CP] " &amp; $B51)</f>
        <v/>
      </c>
      <c r="N51" t="str">
        <f>IF(Tableau5[[#This Row],[Liste des salariés]]="","",COUNTIF($AK$3:$DP$88,M51))</f>
        <v/>
      </c>
      <c r="P51" t="str">
        <f>IF(Tableau5[[#This Row],[Liste des salariés]]="","","[CPA] " &amp; $B51)</f>
        <v/>
      </c>
      <c r="Q51" t="str">
        <f>IF(Tableau5[[#This Row],[Liste des salariés]]="","",COUNTIF($AK$3:$DP$88,P51))</f>
        <v/>
      </c>
      <c r="S51" t="str">
        <f>IF(Tableau5[[#This Row],[Liste des salariés]]="","","[HNC] " &amp; $B51)</f>
        <v/>
      </c>
      <c r="T51" t="str">
        <f>IF(Tableau5[[#This Row],[Liste des salariés]]="","",COUNTIF($AK$3:$DP$88,S51))</f>
        <v/>
      </c>
      <c r="V51" t="str">
        <f>IF(Tableau5[[#This Row],[Liste des salariés]]="","","[MAL] " &amp; $B51)</f>
        <v/>
      </c>
      <c r="W51" t="str">
        <f>IF(Tableau5[[#This Row],[Liste des salariés]]="","",COUNTIF($AK$3:$DP$88,V51))</f>
        <v/>
      </c>
      <c r="Y51" t="str">
        <f>IF(Tableau5[[#This Row],[Liste des salariés]]="","","[RHS] " &amp; B51)</f>
        <v/>
      </c>
      <c r="Z51" t="str">
        <f>IF(Tableau5[[#This Row],[Liste des salariés]]="","",COUNTIF($AK$3:$DP$88,Y51))</f>
        <v/>
      </c>
      <c r="AB51" t="str">
        <f>IF(Tableau5[[#This Row],[Liste des salariés]]="","","[RTT] " &amp; B51)</f>
        <v/>
      </c>
      <c r="AC51" t="str">
        <f>IF(Tableau5[[#This Row],[Liste des salariés]]="","",COUNTIF($AK$3:$DP$88,AB51))</f>
        <v/>
      </c>
      <c r="AK51" s="21"/>
      <c r="AL51" s="22"/>
      <c r="AM51" s="22"/>
      <c r="AN51" s="22"/>
      <c r="AO51" s="44"/>
      <c r="AP51" s="44"/>
      <c r="AQ51" s="23"/>
      <c r="AR51" s="21"/>
      <c r="AS51" s="22"/>
      <c r="AT51" s="22"/>
      <c r="AU51" s="22"/>
      <c r="AV51" s="44"/>
      <c r="AW51" s="44"/>
      <c r="AX51" s="23"/>
      <c r="AY51" s="21"/>
      <c r="AZ51" s="22"/>
      <c r="BA51" s="22"/>
      <c r="BB51" s="22"/>
      <c r="BC51" s="44"/>
      <c r="BD51" s="44"/>
      <c r="BE51" s="23"/>
      <c r="BF51" s="21"/>
      <c r="BG51" s="22"/>
      <c r="BH51" s="22"/>
      <c r="BI51" s="22"/>
      <c r="BJ51" s="44"/>
      <c r="BK51" s="44"/>
      <c r="BL51" s="23"/>
      <c r="BM51" s="21"/>
      <c r="BN51" s="22"/>
      <c r="BO51" s="22"/>
      <c r="BP51" s="22"/>
      <c r="BQ51" s="44"/>
      <c r="BR51" s="44"/>
      <c r="BS51" s="23"/>
      <c r="BT51" s="21"/>
      <c r="BU51" s="22"/>
      <c r="BV51" s="22"/>
      <c r="BW51" s="22"/>
      <c r="BX51" s="44"/>
      <c r="BY51" s="44"/>
      <c r="BZ51" s="23"/>
      <c r="CA51" s="21"/>
      <c r="CB51" s="22"/>
      <c r="CC51" s="22"/>
      <c r="CD51" s="22"/>
      <c r="CE51" s="44"/>
      <c r="CF51" s="44"/>
      <c r="CG51" s="23"/>
      <c r="CH51" s="21"/>
      <c r="CI51" s="22"/>
      <c r="CJ51" s="22"/>
      <c r="CK51" s="22"/>
      <c r="CL51" s="44"/>
      <c r="CM51" s="44"/>
      <c r="CN51" s="23"/>
      <c r="CO51" s="21"/>
      <c r="CP51" s="22"/>
      <c r="CQ51" s="22"/>
      <c r="CR51" s="22"/>
      <c r="CS51" s="44"/>
      <c r="CT51" s="44"/>
      <c r="CU51" s="23"/>
      <c r="CV51" s="21"/>
      <c r="CW51" s="22"/>
      <c r="CX51" s="22"/>
      <c r="CY51" s="22"/>
      <c r="CZ51" s="44"/>
      <c r="DA51" s="44"/>
      <c r="DB51" s="23"/>
      <c r="DC51" s="21"/>
      <c r="DD51" s="22"/>
      <c r="DE51" s="22"/>
      <c r="DF51" s="22"/>
      <c r="DG51" s="44"/>
      <c r="DH51" s="44"/>
      <c r="DI51" s="23"/>
      <c r="DJ51" s="21"/>
      <c r="DK51" s="22"/>
      <c r="DL51" s="22"/>
      <c r="DM51" s="22"/>
      <c r="DN51" s="44"/>
      <c r="DO51" s="44"/>
      <c r="DP51" s="23"/>
    </row>
    <row r="52" spans="2:120" x14ac:dyDescent="0.25">
      <c r="B52" s="39" t="str">
        <f>IF(Paramètres!B42="","",Paramètres!B42)</f>
        <v/>
      </c>
      <c r="D52" t="str">
        <f>IF(Tableau5[[#This Row],[Liste des salariés]]="","","[AT] " &amp; $B52)</f>
        <v/>
      </c>
      <c r="E52" t="str">
        <f>IF(Tableau5[[#This Row],[Liste des salariés]]="","",COUNTIF($AK$3:$DP$88,D52))</f>
        <v/>
      </c>
      <c r="G52" t="str">
        <f>IF(Tableau5[[#This Row],[Liste des salariés]]="","","[CED] " &amp; $B52)</f>
        <v/>
      </c>
      <c r="H52" t="str">
        <f>IF(Tableau5[[#This Row],[Liste des salariés]]="","",COUNTIF($AK$3:$DP$88,G52))</f>
        <v/>
      </c>
      <c r="J52" t="str">
        <f>IF(Tableau5[[#This Row],[Liste des salariés]]="","","[CHO] " &amp; $B52)</f>
        <v/>
      </c>
      <c r="K52" t="str">
        <f>IF(Tableau5[[#This Row],[Liste des salariés]]="","",COUNTIF($AK$3:$DP$88,J52))</f>
        <v/>
      </c>
      <c r="M52" t="str">
        <f>IF(Tableau5[[#This Row],[Liste des salariés]]="","","[CP] " &amp; $B52)</f>
        <v/>
      </c>
      <c r="N52" t="str">
        <f>IF(Tableau5[[#This Row],[Liste des salariés]]="","",COUNTIF($AK$3:$DP$88,M52))</f>
        <v/>
      </c>
      <c r="P52" t="str">
        <f>IF(Tableau5[[#This Row],[Liste des salariés]]="","","[CPA] " &amp; $B52)</f>
        <v/>
      </c>
      <c r="Q52" t="str">
        <f>IF(Tableau5[[#This Row],[Liste des salariés]]="","",COUNTIF($AK$3:$DP$88,P52))</f>
        <v/>
      </c>
      <c r="S52" t="str">
        <f>IF(Tableau5[[#This Row],[Liste des salariés]]="","","[HNC] " &amp; $B52)</f>
        <v/>
      </c>
      <c r="T52" t="str">
        <f>IF(Tableau5[[#This Row],[Liste des salariés]]="","",COUNTIF($AK$3:$DP$88,S52))</f>
        <v/>
      </c>
      <c r="V52" t="str">
        <f>IF(Tableau5[[#This Row],[Liste des salariés]]="","","[MAL] " &amp; $B52)</f>
        <v/>
      </c>
      <c r="W52" t="str">
        <f>IF(Tableau5[[#This Row],[Liste des salariés]]="","",COUNTIF($AK$3:$DP$88,V52))</f>
        <v/>
      </c>
      <c r="Y52" t="str">
        <f>IF(Tableau5[[#This Row],[Liste des salariés]]="","","[RHS] " &amp; B52)</f>
        <v/>
      </c>
      <c r="Z52" t="str">
        <f>IF(Tableau5[[#This Row],[Liste des salariés]]="","",COUNTIF($AK$3:$DP$88,Y52))</f>
        <v/>
      </c>
      <c r="AB52" t="str">
        <f>IF(Tableau5[[#This Row],[Liste des salariés]]="","","[RTT] " &amp; B52)</f>
        <v/>
      </c>
      <c r="AC52" t="str">
        <f>IF(Tableau5[[#This Row],[Liste des salariés]]="","",COUNTIF($AK$3:$DP$88,AB52))</f>
        <v/>
      </c>
      <c r="AK52" s="21"/>
      <c r="AL52" s="22"/>
      <c r="AM52" s="22"/>
      <c r="AN52" s="22"/>
      <c r="AO52" s="44"/>
      <c r="AP52" s="44"/>
      <c r="AQ52" s="23"/>
      <c r="AR52" s="21"/>
      <c r="AS52" s="22"/>
      <c r="AT52" s="22"/>
      <c r="AU52" s="22"/>
      <c r="AV52" s="44"/>
      <c r="AW52" s="44"/>
      <c r="AX52" s="23"/>
      <c r="AY52" s="21"/>
      <c r="AZ52" s="22"/>
      <c r="BA52" s="22"/>
      <c r="BB52" s="22"/>
      <c r="BC52" s="44"/>
      <c r="BD52" s="44"/>
      <c r="BE52" s="23"/>
      <c r="BF52" s="21"/>
      <c r="BG52" s="22"/>
      <c r="BH52" s="22"/>
      <c r="BI52" s="22"/>
      <c r="BJ52" s="44"/>
      <c r="BK52" s="44"/>
      <c r="BL52" s="23"/>
      <c r="BM52" s="21"/>
      <c r="BN52" s="22"/>
      <c r="BO52" s="22"/>
      <c r="BP52" s="22"/>
      <c r="BQ52" s="44"/>
      <c r="BR52" s="44"/>
      <c r="BS52" s="23"/>
      <c r="BT52" s="21"/>
      <c r="BU52" s="22"/>
      <c r="BV52" s="22"/>
      <c r="BW52" s="22"/>
      <c r="BX52" s="44"/>
      <c r="BY52" s="44"/>
      <c r="BZ52" s="23"/>
      <c r="CA52" s="21"/>
      <c r="CB52" s="22"/>
      <c r="CC52" s="22"/>
      <c r="CD52" s="22"/>
      <c r="CE52" s="44"/>
      <c r="CF52" s="44"/>
      <c r="CG52" s="23"/>
      <c r="CH52" s="21"/>
      <c r="CI52" s="22"/>
      <c r="CJ52" s="22"/>
      <c r="CK52" s="22"/>
      <c r="CL52" s="44"/>
      <c r="CM52" s="44"/>
      <c r="CN52" s="23"/>
      <c r="CO52" s="21"/>
      <c r="CP52" s="22"/>
      <c r="CQ52" s="22"/>
      <c r="CR52" s="22"/>
      <c r="CS52" s="44"/>
      <c r="CT52" s="44"/>
      <c r="CU52" s="23"/>
      <c r="CV52" s="21"/>
      <c r="CW52" s="22"/>
      <c r="CX52" s="22"/>
      <c r="CY52" s="22"/>
      <c r="CZ52" s="44"/>
      <c r="DA52" s="44"/>
      <c r="DB52" s="23"/>
      <c r="DC52" s="21"/>
      <c r="DD52" s="22"/>
      <c r="DE52" s="22"/>
      <c r="DF52" s="22"/>
      <c r="DG52" s="44"/>
      <c r="DH52" s="44"/>
      <c r="DI52" s="23"/>
      <c r="DJ52" s="21"/>
      <c r="DK52" s="22"/>
      <c r="DL52" s="22"/>
      <c r="DM52" s="22"/>
      <c r="DN52" s="44"/>
      <c r="DO52" s="44"/>
      <c r="DP52" s="23"/>
    </row>
    <row r="53" spans="2:120" x14ac:dyDescent="0.25">
      <c r="B53" s="39" t="str">
        <f>IF(Paramètres!B43="","",Paramètres!B43)</f>
        <v/>
      </c>
      <c r="D53" t="str">
        <f>IF(Tableau5[[#This Row],[Liste des salariés]]="","","[AT] " &amp; $B53)</f>
        <v/>
      </c>
      <c r="E53" t="str">
        <f>IF(Tableau5[[#This Row],[Liste des salariés]]="","",COUNTIF($AK$3:$DP$88,D53))</f>
        <v/>
      </c>
      <c r="G53" t="str">
        <f>IF(Tableau5[[#This Row],[Liste des salariés]]="","","[CED] " &amp; $B53)</f>
        <v/>
      </c>
      <c r="H53" t="str">
        <f>IF(Tableau5[[#This Row],[Liste des salariés]]="","",COUNTIF($AK$3:$DP$88,G53))</f>
        <v/>
      </c>
      <c r="J53" t="str">
        <f>IF(Tableau5[[#This Row],[Liste des salariés]]="","","[CHO] " &amp; $B53)</f>
        <v/>
      </c>
      <c r="K53" t="str">
        <f>IF(Tableau5[[#This Row],[Liste des salariés]]="","",COUNTIF($AK$3:$DP$88,J53))</f>
        <v/>
      </c>
      <c r="M53" t="str">
        <f>IF(Tableau5[[#This Row],[Liste des salariés]]="","","[CP] " &amp; $B53)</f>
        <v/>
      </c>
      <c r="N53" t="str">
        <f>IF(Tableau5[[#This Row],[Liste des salariés]]="","",COUNTIF($AK$3:$DP$88,M53))</f>
        <v/>
      </c>
      <c r="P53" t="str">
        <f>IF(Tableau5[[#This Row],[Liste des salariés]]="","","[CPA] " &amp; $B53)</f>
        <v/>
      </c>
      <c r="Q53" t="str">
        <f>IF(Tableau5[[#This Row],[Liste des salariés]]="","",COUNTIF($AK$3:$DP$88,P53))</f>
        <v/>
      </c>
      <c r="S53" t="str">
        <f>IF(Tableau5[[#This Row],[Liste des salariés]]="","","[HNC] " &amp; $B53)</f>
        <v/>
      </c>
      <c r="T53" t="str">
        <f>IF(Tableau5[[#This Row],[Liste des salariés]]="","",COUNTIF($AK$3:$DP$88,S53))</f>
        <v/>
      </c>
      <c r="V53" t="str">
        <f>IF(Tableau5[[#This Row],[Liste des salariés]]="","","[MAL] " &amp; $B53)</f>
        <v/>
      </c>
      <c r="W53" t="str">
        <f>IF(Tableau5[[#This Row],[Liste des salariés]]="","",COUNTIF($AK$3:$DP$88,V53))</f>
        <v/>
      </c>
      <c r="Y53" t="str">
        <f>IF(Tableau5[[#This Row],[Liste des salariés]]="","","[RHS] " &amp; B53)</f>
        <v/>
      </c>
      <c r="Z53" t="str">
        <f>IF(Tableau5[[#This Row],[Liste des salariés]]="","",COUNTIF($AK$3:$DP$88,Y53))</f>
        <v/>
      </c>
      <c r="AB53" t="str">
        <f>IF(Tableau5[[#This Row],[Liste des salariés]]="","","[RTT] " &amp; B53)</f>
        <v/>
      </c>
      <c r="AC53" t="str">
        <f>IF(Tableau5[[#This Row],[Liste des salariés]]="","",COUNTIF($AK$3:$DP$88,AB53))</f>
        <v/>
      </c>
      <c r="AK53" s="21"/>
      <c r="AL53" s="22"/>
      <c r="AM53" s="22"/>
      <c r="AN53" s="22"/>
      <c r="AO53" s="44"/>
      <c r="AP53" s="44"/>
      <c r="AQ53" s="23"/>
      <c r="AR53" s="21"/>
      <c r="AS53" s="22"/>
      <c r="AT53" s="22"/>
      <c r="AU53" s="22"/>
      <c r="AV53" s="44"/>
      <c r="AW53" s="44"/>
      <c r="AX53" s="23"/>
      <c r="AY53" s="21"/>
      <c r="AZ53" s="22"/>
      <c r="BA53" s="22"/>
      <c r="BB53" s="22"/>
      <c r="BC53" s="44"/>
      <c r="BD53" s="44"/>
      <c r="BE53" s="23"/>
      <c r="BF53" s="21"/>
      <c r="BG53" s="22"/>
      <c r="BH53" s="22"/>
      <c r="BI53" s="22"/>
      <c r="BJ53" s="44"/>
      <c r="BK53" s="44"/>
      <c r="BL53" s="23"/>
      <c r="BM53" s="21"/>
      <c r="BN53" s="22"/>
      <c r="BO53" s="22"/>
      <c r="BP53" s="22"/>
      <c r="BQ53" s="44"/>
      <c r="BR53" s="44"/>
      <c r="BS53" s="23"/>
      <c r="BT53" s="21"/>
      <c r="BU53" s="22"/>
      <c r="BV53" s="22"/>
      <c r="BW53" s="22"/>
      <c r="BX53" s="44"/>
      <c r="BY53" s="44"/>
      <c r="BZ53" s="23"/>
      <c r="CA53" s="21"/>
      <c r="CB53" s="22"/>
      <c r="CC53" s="22"/>
      <c r="CD53" s="22"/>
      <c r="CE53" s="44"/>
      <c r="CF53" s="44"/>
      <c r="CG53" s="23"/>
      <c r="CH53" s="21"/>
      <c r="CI53" s="22"/>
      <c r="CJ53" s="22"/>
      <c r="CK53" s="22"/>
      <c r="CL53" s="44"/>
      <c r="CM53" s="44"/>
      <c r="CN53" s="23"/>
      <c r="CO53" s="21"/>
      <c r="CP53" s="22"/>
      <c r="CQ53" s="22"/>
      <c r="CR53" s="22"/>
      <c r="CS53" s="44"/>
      <c r="CT53" s="44"/>
      <c r="CU53" s="23"/>
      <c r="CV53" s="21"/>
      <c r="CW53" s="22"/>
      <c r="CX53" s="22"/>
      <c r="CY53" s="22"/>
      <c r="CZ53" s="44"/>
      <c r="DA53" s="44"/>
      <c r="DB53" s="23"/>
      <c r="DC53" s="21"/>
      <c r="DD53" s="22"/>
      <c r="DE53" s="22"/>
      <c r="DF53" s="22"/>
      <c r="DG53" s="44"/>
      <c r="DH53" s="44"/>
      <c r="DI53" s="23"/>
      <c r="DJ53" s="21"/>
      <c r="DK53" s="22"/>
      <c r="DL53" s="22"/>
      <c r="DM53" s="22"/>
      <c r="DN53" s="44"/>
      <c r="DO53" s="44"/>
      <c r="DP53" s="23"/>
    </row>
    <row r="54" spans="2:120" x14ac:dyDescent="0.25">
      <c r="B54" s="39" t="str">
        <f>IF(Paramètres!B44="","",Paramètres!B44)</f>
        <v/>
      </c>
      <c r="D54" t="str">
        <f>IF(Tableau5[[#This Row],[Liste des salariés]]="","","[AT] " &amp; $B54)</f>
        <v/>
      </c>
      <c r="E54" t="str">
        <f>IF(Tableau5[[#This Row],[Liste des salariés]]="","",COUNTIF($AK$3:$DP$88,D54))</f>
        <v/>
      </c>
      <c r="G54" t="str">
        <f>IF(Tableau5[[#This Row],[Liste des salariés]]="","","[CED] " &amp; $B54)</f>
        <v/>
      </c>
      <c r="H54" t="str">
        <f>IF(Tableau5[[#This Row],[Liste des salariés]]="","",COUNTIF($AK$3:$DP$88,G54))</f>
        <v/>
      </c>
      <c r="J54" t="str">
        <f>IF(Tableau5[[#This Row],[Liste des salariés]]="","","[CHO] " &amp; $B54)</f>
        <v/>
      </c>
      <c r="K54" t="str">
        <f>IF(Tableau5[[#This Row],[Liste des salariés]]="","",COUNTIF($AK$3:$DP$88,J54))</f>
        <v/>
      </c>
      <c r="M54" t="str">
        <f>IF(Tableau5[[#This Row],[Liste des salariés]]="","","[CP] " &amp; $B54)</f>
        <v/>
      </c>
      <c r="N54" t="str">
        <f>IF(Tableau5[[#This Row],[Liste des salariés]]="","",COUNTIF($AK$3:$DP$88,M54))</f>
        <v/>
      </c>
      <c r="P54" t="str">
        <f>IF(Tableau5[[#This Row],[Liste des salariés]]="","","[CPA] " &amp; $B54)</f>
        <v/>
      </c>
      <c r="Q54" t="str">
        <f>IF(Tableau5[[#This Row],[Liste des salariés]]="","",COUNTIF($AK$3:$DP$88,P54))</f>
        <v/>
      </c>
      <c r="S54" t="str">
        <f>IF(Tableau5[[#This Row],[Liste des salariés]]="","","[HNC] " &amp; $B54)</f>
        <v/>
      </c>
      <c r="T54" t="str">
        <f>IF(Tableau5[[#This Row],[Liste des salariés]]="","",COUNTIF($AK$3:$DP$88,S54))</f>
        <v/>
      </c>
      <c r="V54" t="str">
        <f>IF(Tableau5[[#This Row],[Liste des salariés]]="","","[MAL] " &amp; $B54)</f>
        <v/>
      </c>
      <c r="W54" t="str">
        <f>IF(Tableau5[[#This Row],[Liste des salariés]]="","",COUNTIF($AK$3:$DP$88,V54))</f>
        <v/>
      </c>
      <c r="Y54" t="str">
        <f>IF(Tableau5[[#This Row],[Liste des salariés]]="","","[RHS] " &amp; B54)</f>
        <v/>
      </c>
      <c r="Z54" t="str">
        <f>IF(Tableau5[[#This Row],[Liste des salariés]]="","",COUNTIF($AK$3:$DP$88,Y54))</f>
        <v/>
      </c>
      <c r="AB54" t="str">
        <f>IF(Tableau5[[#This Row],[Liste des salariés]]="","","[RTT] " &amp; B54)</f>
        <v/>
      </c>
      <c r="AC54" t="str">
        <f>IF(Tableau5[[#This Row],[Liste des salariés]]="","",COUNTIF($AK$3:$DP$88,AB54))</f>
        <v/>
      </c>
      <c r="AK54" s="21"/>
      <c r="AL54" s="22"/>
      <c r="AM54" s="22"/>
      <c r="AN54" s="22"/>
      <c r="AO54" s="44"/>
      <c r="AP54" s="44"/>
      <c r="AQ54" s="23"/>
      <c r="AR54" s="21"/>
      <c r="AS54" s="22"/>
      <c r="AT54" s="22"/>
      <c r="AU54" s="22"/>
      <c r="AV54" s="44"/>
      <c r="AW54" s="44"/>
      <c r="AX54" s="23"/>
      <c r="AY54" s="21"/>
      <c r="AZ54" s="22"/>
      <c r="BA54" s="22"/>
      <c r="BB54" s="22"/>
      <c r="BC54" s="44"/>
      <c r="BD54" s="44"/>
      <c r="BE54" s="23"/>
      <c r="BF54" s="21"/>
      <c r="BG54" s="22"/>
      <c r="BH54" s="22"/>
      <c r="BI54" s="22"/>
      <c r="BJ54" s="44"/>
      <c r="BK54" s="44"/>
      <c r="BL54" s="23"/>
      <c r="BM54" s="21"/>
      <c r="BN54" s="22"/>
      <c r="BO54" s="22"/>
      <c r="BP54" s="22"/>
      <c r="BQ54" s="44"/>
      <c r="BR54" s="44"/>
      <c r="BS54" s="23"/>
      <c r="BT54" s="21"/>
      <c r="BU54" s="22"/>
      <c r="BV54" s="22"/>
      <c r="BW54" s="22"/>
      <c r="BX54" s="44"/>
      <c r="BY54" s="44"/>
      <c r="BZ54" s="23"/>
      <c r="CA54" s="21"/>
      <c r="CB54" s="22"/>
      <c r="CC54" s="22"/>
      <c r="CD54" s="22"/>
      <c r="CE54" s="44"/>
      <c r="CF54" s="44"/>
      <c r="CG54" s="23"/>
      <c r="CH54" s="21"/>
      <c r="CI54" s="22"/>
      <c r="CJ54" s="22"/>
      <c r="CK54" s="22"/>
      <c r="CL54" s="44"/>
      <c r="CM54" s="44"/>
      <c r="CN54" s="23"/>
      <c r="CO54" s="21"/>
      <c r="CP54" s="22"/>
      <c r="CQ54" s="22"/>
      <c r="CR54" s="22"/>
      <c r="CS54" s="44"/>
      <c r="CT54" s="44"/>
      <c r="CU54" s="23"/>
      <c r="CV54" s="21"/>
      <c r="CW54" s="22"/>
      <c r="CX54" s="22"/>
      <c r="CY54" s="22"/>
      <c r="CZ54" s="44"/>
      <c r="DA54" s="44"/>
      <c r="DB54" s="23"/>
      <c r="DC54" s="21"/>
      <c r="DD54" s="22"/>
      <c r="DE54" s="22"/>
      <c r="DF54" s="22"/>
      <c r="DG54" s="44"/>
      <c r="DH54" s="44"/>
      <c r="DI54" s="23"/>
      <c r="DJ54" s="21"/>
      <c r="DK54" s="22"/>
      <c r="DL54" s="22"/>
      <c r="DM54" s="22"/>
      <c r="DN54" s="44"/>
      <c r="DO54" s="44"/>
      <c r="DP54" s="23"/>
    </row>
    <row r="55" spans="2:120" x14ac:dyDescent="0.25">
      <c r="B55" s="39" t="str">
        <f>IF(Paramètres!B45="","",Paramètres!B45)</f>
        <v/>
      </c>
      <c r="D55" t="str">
        <f>IF(Tableau5[[#This Row],[Liste des salariés]]="","","[AT] " &amp; $B55)</f>
        <v/>
      </c>
      <c r="E55" t="str">
        <f>IF(Tableau5[[#This Row],[Liste des salariés]]="","",COUNTIF($AK$3:$DP$88,D55))</f>
        <v/>
      </c>
      <c r="G55" t="str">
        <f>IF(Tableau5[[#This Row],[Liste des salariés]]="","","[CED] " &amp; $B55)</f>
        <v/>
      </c>
      <c r="H55" t="str">
        <f>IF(Tableau5[[#This Row],[Liste des salariés]]="","",COUNTIF($AK$3:$DP$88,G55))</f>
        <v/>
      </c>
      <c r="J55" t="str">
        <f>IF(Tableau5[[#This Row],[Liste des salariés]]="","","[CHO] " &amp; $B55)</f>
        <v/>
      </c>
      <c r="K55" t="str">
        <f>IF(Tableau5[[#This Row],[Liste des salariés]]="","",COUNTIF($AK$3:$DP$88,J55))</f>
        <v/>
      </c>
      <c r="M55" t="str">
        <f>IF(Tableau5[[#This Row],[Liste des salariés]]="","","[CP] " &amp; $B55)</f>
        <v/>
      </c>
      <c r="N55" t="str">
        <f>IF(Tableau5[[#This Row],[Liste des salariés]]="","",COUNTIF($AK$3:$DP$88,M55))</f>
        <v/>
      </c>
      <c r="P55" t="str">
        <f>IF(Tableau5[[#This Row],[Liste des salariés]]="","","[CPA] " &amp; $B55)</f>
        <v/>
      </c>
      <c r="Q55" t="str">
        <f>IF(Tableau5[[#This Row],[Liste des salariés]]="","",COUNTIF($AK$3:$DP$88,P55))</f>
        <v/>
      </c>
      <c r="S55" t="str">
        <f>IF(Tableau5[[#This Row],[Liste des salariés]]="","","[HNC] " &amp; $B55)</f>
        <v/>
      </c>
      <c r="T55" t="str">
        <f>IF(Tableau5[[#This Row],[Liste des salariés]]="","",COUNTIF($AK$3:$DP$88,S55))</f>
        <v/>
      </c>
      <c r="V55" t="str">
        <f>IF(Tableau5[[#This Row],[Liste des salariés]]="","","[MAL] " &amp; $B55)</f>
        <v/>
      </c>
      <c r="W55" t="str">
        <f>IF(Tableau5[[#This Row],[Liste des salariés]]="","",COUNTIF($AK$3:$DP$88,V55))</f>
        <v/>
      </c>
      <c r="Y55" t="str">
        <f>IF(Tableau5[[#This Row],[Liste des salariés]]="","","[RHS] " &amp; B55)</f>
        <v/>
      </c>
      <c r="Z55" t="str">
        <f>IF(Tableau5[[#This Row],[Liste des salariés]]="","",COUNTIF($AK$3:$DP$88,Y55))</f>
        <v/>
      </c>
      <c r="AB55" t="str">
        <f>IF(Tableau5[[#This Row],[Liste des salariés]]="","","[RTT] " &amp; B55)</f>
        <v/>
      </c>
      <c r="AC55" t="str">
        <f>IF(Tableau5[[#This Row],[Liste des salariés]]="","",COUNTIF($AK$3:$DP$88,AB55))</f>
        <v/>
      </c>
      <c r="AK55" s="21"/>
      <c r="AL55" s="22"/>
      <c r="AM55" s="22"/>
      <c r="AN55" s="22"/>
      <c r="AO55" s="44"/>
      <c r="AP55" s="44"/>
      <c r="AQ55" s="23"/>
      <c r="AR55" s="21"/>
      <c r="AS55" s="22"/>
      <c r="AT55" s="22"/>
      <c r="AU55" s="22"/>
      <c r="AV55" s="44"/>
      <c r="AW55" s="44"/>
      <c r="AX55" s="23"/>
      <c r="AY55" s="21"/>
      <c r="AZ55" s="22"/>
      <c r="BA55" s="22"/>
      <c r="BB55" s="22"/>
      <c r="BC55" s="44"/>
      <c r="BD55" s="44"/>
      <c r="BE55" s="23"/>
      <c r="BF55" s="21"/>
      <c r="BG55" s="22"/>
      <c r="BH55" s="22"/>
      <c r="BI55" s="22"/>
      <c r="BJ55" s="44"/>
      <c r="BK55" s="44"/>
      <c r="BL55" s="23"/>
      <c r="BM55" s="21"/>
      <c r="BN55" s="22"/>
      <c r="BO55" s="22"/>
      <c r="BP55" s="22"/>
      <c r="BQ55" s="44"/>
      <c r="BR55" s="44"/>
      <c r="BS55" s="23"/>
      <c r="BT55" s="21"/>
      <c r="BU55" s="22"/>
      <c r="BV55" s="22"/>
      <c r="BW55" s="22"/>
      <c r="BX55" s="44"/>
      <c r="BY55" s="44"/>
      <c r="BZ55" s="23"/>
      <c r="CA55" s="21"/>
      <c r="CB55" s="22"/>
      <c r="CC55" s="22"/>
      <c r="CD55" s="22"/>
      <c r="CE55" s="44"/>
      <c r="CF55" s="44"/>
      <c r="CG55" s="23"/>
      <c r="CH55" s="21"/>
      <c r="CI55" s="22"/>
      <c r="CJ55" s="22"/>
      <c r="CK55" s="22"/>
      <c r="CL55" s="44"/>
      <c r="CM55" s="44"/>
      <c r="CN55" s="23"/>
      <c r="CO55" s="21"/>
      <c r="CP55" s="22"/>
      <c r="CQ55" s="22"/>
      <c r="CR55" s="22"/>
      <c r="CS55" s="44"/>
      <c r="CT55" s="44"/>
      <c r="CU55" s="23"/>
      <c r="CV55" s="21"/>
      <c r="CW55" s="22"/>
      <c r="CX55" s="22"/>
      <c r="CY55" s="22"/>
      <c r="CZ55" s="44"/>
      <c r="DA55" s="44"/>
      <c r="DB55" s="23"/>
      <c r="DC55" s="21"/>
      <c r="DD55" s="22"/>
      <c r="DE55" s="22"/>
      <c r="DF55" s="22"/>
      <c r="DG55" s="44"/>
      <c r="DH55" s="44"/>
      <c r="DI55" s="23"/>
      <c r="DJ55" s="21"/>
      <c r="DK55" s="22"/>
      <c r="DL55" s="22"/>
      <c r="DM55" s="22"/>
      <c r="DN55" s="44"/>
      <c r="DO55" s="44"/>
      <c r="DP55" s="23"/>
    </row>
    <row r="56" spans="2:120" ht="15.75" thickBot="1" x14ac:dyDescent="0.3">
      <c r="B56" s="39" t="str">
        <f>IF(Paramètres!B46="","",Paramètres!B46)</f>
        <v/>
      </c>
      <c r="D56" t="str">
        <f>IF(Tableau5[[#This Row],[Liste des salariés]]="","","[AT] " &amp; $B56)</f>
        <v/>
      </c>
      <c r="E56" t="str">
        <f>IF(Tableau5[[#This Row],[Liste des salariés]]="","",COUNTIF($AK$3:$DP$88,D56))</f>
        <v/>
      </c>
      <c r="G56" t="str">
        <f>IF(Tableau5[[#This Row],[Liste des salariés]]="","","[CED] " &amp; $B56)</f>
        <v/>
      </c>
      <c r="H56" t="str">
        <f>IF(Tableau5[[#This Row],[Liste des salariés]]="","",COUNTIF($AK$3:$DP$88,G56))</f>
        <v/>
      </c>
      <c r="J56" t="str">
        <f>IF(Tableau5[[#This Row],[Liste des salariés]]="","","[CHO] " &amp; $B56)</f>
        <v/>
      </c>
      <c r="K56" t="str">
        <f>IF(Tableau5[[#This Row],[Liste des salariés]]="","",COUNTIF($AK$3:$DP$88,J56))</f>
        <v/>
      </c>
      <c r="M56" t="str">
        <f>IF(Tableau5[[#This Row],[Liste des salariés]]="","","[CP] " &amp; $B56)</f>
        <v/>
      </c>
      <c r="N56" t="str">
        <f>IF(Tableau5[[#This Row],[Liste des salariés]]="","",COUNTIF($AK$3:$DP$88,M56))</f>
        <v/>
      </c>
      <c r="P56" t="str">
        <f>IF(Tableau5[[#This Row],[Liste des salariés]]="","","[CPA] " &amp; $B56)</f>
        <v/>
      </c>
      <c r="Q56" t="str">
        <f>IF(Tableau5[[#This Row],[Liste des salariés]]="","",COUNTIF($AK$3:$DP$88,P56))</f>
        <v/>
      </c>
      <c r="S56" t="str">
        <f>IF(Tableau5[[#This Row],[Liste des salariés]]="","","[HNC] " &amp; $B56)</f>
        <v/>
      </c>
      <c r="T56" t="str">
        <f>IF(Tableau5[[#This Row],[Liste des salariés]]="","",COUNTIF($AK$3:$DP$88,S56))</f>
        <v/>
      </c>
      <c r="V56" t="str">
        <f>IF(Tableau5[[#This Row],[Liste des salariés]]="","","[MAL] " &amp; $B56)</f>
        <v/>
      </c>
      <c r="W56" t="str">
        <f>IF(Tableau5[[#This Row],[Liste des salariés]]="","",COUNTIF($AK$3:$DP$88,V56))</f>
        <v/>
      </c>
      <c r="Y56" t="str">
        <f>IF(Tableau5[[#This Row],[Liste des salariés]]="","","[RHS] " &amp; B56)</f>
        <v/>
      </c>
      <c r="Z56" t="str">
        <f>IF(Tableau5[[#This Row],[Liste des salariés]]="","",COUNTIF($AK$3:$DP$88,Y56))</f>
        <v/>
      </c>
      <c r="AB56" t="str">
        <f>IF(Tableau5[[#This Row],[Liste des salariés]]="","","[RTT] " &amp; B56)</f>
        <v/>
      </c>
      <c r="AC56" t="str">
        <f>IF(Tableau5[[#This Row],[Liste des salariés]]="","",COUNTIF($AK$3:$DP$88,AB56))</f>
        <v/>
      </c>
      <c r="AK56" s="24"/>
      <c r="AL56" s="25"/>
      <c r="AM56" s="25"/>
      <c r="AN56" s="25"/>
      <c r="AO56" s="45"/>
      <c r="AP56" s="45"/>
      <c r="AQ56" s="26"/>
      <c r="AR56" s="24"/>
      <c r="AS56" s="25"/>
      <c r="AT56" s="25"/>
      <c r="AU56" s="25"/>
      <c r="AV56" s="45"/>
      <c r="AW56" s="45"/>
      <c r="AX56" s="26"/>
      <c r="AY56" s="24"/>
      <c r="AZ56" s="25"/>
      <c r="BA56" s="25"/>
      <c r="BB56" s="25"/>
      <c r="BC56" s="45"/>
      <c r="BD56" s="45"/>
      <c r="BE56" s="26"/>
      <c r="BF56" s="24"/>
      <c r="BG56" s="25"/>
      <c r="BH56" s="25"/>
      <c r="BI56" s="25"/>
      <c r="BJ56" s="45"/>
      <c r="BK56" s="45"/>
      <c r="BL56" s="26"/>
      <c r="BM56" s="24"/>
      <c r="BN56" s="25"/>
      <c r="BO56" s="25"/>
      <c r="BP56" s="25"/>
      <c r="BQ56" s="45"/>
      <c r="BR56" s="45"/>
      <c r="BS56" s="26"/>
      <c r="BT56" s="24"/>
      <c r="BU56" s="25"/>
      <c r="BV56" s="25"/>
      <c r="BW56" s="25"/>
      <c r="BX56" s="45"/>
      <c r="BY56" s="45"/>
      <c r="BZ56" s="26"/>
      <c r="CA56" s="24"/>
      <c r="CB56" s="25"/>
      <c r="CC56" s="25"/>
      <c r="CD56" s="25"/>
      <c r="CE56" s="45"/>
      <c r="CF56" s="45"/>
      <c r="CG56" s="26"/>
      <c r="CH56" s="24"/>
      <c r="CI56" s="25"/>
      <c r="CJ56" s="25"/>
      <c r="CK56" s="25"/>
      <c r="CL56" s="45"/>
      <c r="CM56" s="45"/>
      <c r="CN56" s="26"/>
      <c r="CO56" s="24"/>
      <c r="CP56" s="25"/>
      <c r="CQ56" s="25"/>
      <c r="CR56" s="25"/>
      <c r="CS56" s="45"/>
      <c r="CT56" s="45"/>
      <c r="CU56" s="26"/>
      <c r="CV56" s="24"/>
      <c r="CW56" s="25"/>
      <c r="CX56" s="25"/>
      <c r="CY56" s="25"/>
      <c r="CZ56" s="45"/>
      <c r="DA56" s="45"/>
      <c r="DB56" s="26"/>
      <c r="DC56" s="24"/>
      <c r="DD56" s="25"/>
      <c r="DE56" s="25"/>
      <c r="DF56" s="25"/>
      <c r="DG56" s="45"/>
      <c r="DH56" s="45"/>
      <c r="DI56" s="26"/>
      <c r="DJ56" s="24"/>
      <c r="DK56" s="25"/>
      <c r="DL56" s="25"/>
      <c r="DM56" s="25"/>
      <c r="DN56" s="45"/>
      <c r="DO56" s="45"/>
      <c r="DP56" s="26"/>
    </row>
    <row r="57" spans="2:120" x14ac:dyDescent="0.25">
      <c r="B57" s="39" t="str">
        <f>IF(Paramètres!B47="","",Paramètres!B47)</f>
        <v/>
      </c>
      <c r="D57" t="str">
        <f>IF(Tableau5[[#This Row],[Liste des salariés]]="","","[AT] " &amp; $B57)</f>
        <v/>
      </c>
      <c r="E57" t="str">
        <f>IF(Tableau5[[#This Row],[Liste des salariés]]="","",COUNTIF($AK$3:$DP$88,D57))</f>
        <v/>
      </c>
      <c r="G57" t="str">
        <f>IF(Tableau5[[#This Row],[Liste des salariés]]="","","[CED] " &amp; $B57)</f>
        <v/>
      </c>
      <c r="H57" t="str">
        <f>IF(Tableau5[[#This Row],[Liste des salariés]]="","",COUNTIF($AK$3:$DP$88,G57))</f>
        <v/>
      </c>
      <c r="J57" t="str">
        <f>IF(Tableau5[[#This Row],[Liste des salariés]]="","","[CHO] " &amp; $B57)</f>
        <v/>
      </c>
      <c r="K57" t="str">
        <f>IF(Tableau5[[#This Row],[Liste des salariés]]="","",COUNTIF($AK$3:$DP$88,J57))</f>
        <v/>
      </c>
      <c r="M57" t="str">
        <f>IF(Tableau5[[#This Row],[Liste des salariés]]="","","[CP] " &amp; $B57)</f>
        <v/>
      </c>
      <c r="N57" t="str">
        <f>IF(Tableau5[[#This Row],[Liste des salariés]]="","",COUNTIF($AK$3:$DP$88,M57))</f>
        <v/>
      </c>
      <c r="P57" t="str">
        <f>IF(Tableau5[[#This Row],[Liste des salariés]]="","","[CPA] " &amp; $B57)</f>
        <v/>
      </c>
      <c r="Q57" t="str">
        <f>IF(Tableau5[[#This Row],[Liste des salariés]]="","",COUNTIF($AK$3:$DP$88,P57))</f>
        <v/>
      </c>
      <c r="S57" t="str">
        <f>IF(Tableau5[[#This Row],[Liste des salariés]]="","","[HNC] " &amp; $B57)</f>
        <v/>
      </c>
      <c r="T57" t="str">
        <f>IF(Tableau5[[#This Row],[Liste des salariés]]="","",COUNTIF($AK$3:$DP$88,S57))</f>
        <v/>
      </c>
      <c r="V57" t="str">
        <f>IF(Tableau5[[#This Row],[Liste des salariés]]="","","[MAL] " &amp; $B57)</f>
        <v/>
      </c>
      <c r="W57" t="str">
        <f>IF(Tableau5[[#This Row],[Liste des salariés]]="","",COUNTIF($AK$3:$DP$88,V57))</f>
        <v/>
      </c>
      <c r="Y57" t="str">
        <f>IF(Tableau5[[#This Row],[Liste des salariés]]="","","[RHS] " &amp; B57)</f>
        <v/>
      </c>
      <c r="Z57" t="str">
        <f>IF(Tableau5[[#This Row],[Liste des salariés]]="","",COUNTIF($AK$3:$DP$88,Y57))</f>
        <v/>
      </c>
      <c r="AB57" t="str">
        <f>IF(Tableau5[[#This Row],[Liste des salariés]]="","","[RTT] " &amp; B57)</f>
        <v/>
      </c>
      <c r="AC57" t="str">
        <f>IF(Tableau5[[#This Row],[Liste des salariés]]="","",COUNTIF($AK$3:$DP$88,AB57))</f>
        <v/>
      </c>
      <c r="AK57" s="18"/>
      <c r="AL57" s="19"/>
      <c r="AM57" s="19"/>
      <c r="AN57" s="19"/>
      <c r="AO57" s="43"/>
      <c r="AP57" s="43"/>
      <c r="AQ57" s="20"/>
      <c r="AR57" s="18"/>
      <c r="AS57" s="19"/>
      <c r="AT57" s="19"/>
      <c r="AU57" s="19"/>
      <c r="AV57" s="43"/>
      <c r="AW57" s="43"/>
      <c r="AX57" s="20"/>
      <c r="AY57" s="18"/>
      <c r="AZ57" s="19"/>
      <c r="BA57" s="19"/>
      <c r="BB57" s="19"/>
      <c r="BC57" s="43"/>
      <c r="BD57" s="43"/>
      <c r="BE57" s="20"/>
      <c r="BF57" s="18"/>
      <c r="BG57" s="19"/>
      <c r="BH57" s="19"/>
      <c r="BI57" s="19"/>
      <c r="BJ57" s="43"/>
      <c r="BK57" s="43"/>
      <c r="BL57" s="20"/>
      <c r="BM57" s="18"/>
      <c r="BN57" s="19"/>
      <c r="BO57" s="19"/>
      <c r="BP57" s="19"/>
      <c r="BQ57" s="43"/>
      <c r="BR57" s="43"/>
      <c r="BS57" s="20"/>
      <c r="BT57" s="18"/>
      <c r="BU57" s="19"/>
      <c r="BV57" s="19"/>
      <c r="BW57" s="19"/>
      <c r="BX57" s="43"/>
      <c r="BY57" s="43"/>
      <c r="BZ57" s="20"/>
      <c r="CA57" s="18"/>
      <c r="CB57" s="19"/>
      <c r="CC57" s="19"/>
      <c r="CD57" s="19"/>
      <c r="CE57" s="43"/>
      <c r="CF57" s="43"/>
      <c r="CG57" s="20"/>
      <c r="CH57" s="18"/>
      <c r="CI57" s="19"/>
      <c r="CJ57" s="19"/>
      <c r="CK57" s="19"/>
      <c r="CL57" s="43"/>
      <c r="CM57" s="43"/>
      <c r="CN57" s="20"/>
      <c r="CO57" s="18"/>
      <c r="CP57" s="19"/>
      <c r="CQ57" s="19"/>
      <c r="CR57" s="19"/>
      <c r="CS57" s="43"/>
      <c r="CT57" s="43"/>
      <c r="CU57" s="20"/>
      <c r="CV57" s="18"/>
      <c r="CW57" s="19"/>
      <c r="CX57" s="19"/>
      <c r="CY57" s="19"/>
      <c r="CZ57" s="43"/>
      <c r="DA57" s="43"/>
      <c r="DB57" s="20"/>
      <c r="DC57" s="18"/>
      <c r="DD57" s="19"/>
      <c r="DE57" s="19"/>
      <c r="DF57" s="19"/>
      <c r="DG57" s="43"/>
      <c r="DH57" s="43"/>
      <c r="DI57" s="20"/>
      <c r="DJ57" s="18"/>
      <c r="DK57" s="19"/>
      <c r="DL57" s="19"/>
      <c r="DM57" s="19"/>
      <c r="DN57" s="43"/>
      <c r="DO57" s="43"/>
      <c r="DP57" s="20"/>
    </row>
    <row r="58" spans="2:120" x14ac:dyDescent="0.25">
      <c r="B58" s="39" t="str">
        <f>IF(Paramètres!B48="","",Paramètres!B48)</f>
        <v/>
      </c>
      <c r="D58" t="str">
        <f>IF(Tableau5[[#This Row],[Liste des salariés]]="","","[AT] " &amp; $B58)</f>
        <v/>
      </c>
      <c r="E58" t="str">
        <f>IF(Tableau5[[#This Row],[Liste des salariés]]="","",COUNTIF($AK$3:$DP$88,D58))</f>
        <v/>
      </c>
      <c r="G58" t="str">
        <f>IF(Tableau5[[#This Row],[Liste des salariés]]="","","[CED] " &amp; $B58)</f>
        <v/>
      </c>
      <c r="H58" t="str">
        <f>IF(Tableau5[[#This Row],[Liste des salariés]]="","",COUNTIF($AK$3:$DP$88,G58))</f>
        <v/>
      </c>
      <c r="J58" t="str">
        <f>IF(Tableau5[[#This Row],[Liste des salariés]]="","","[CHO] " &amp; $B58)</f>
        <v/>
      </c>
      <c r="K58" t="str">
        <f>IF(Tableau5[[#This Row],[Liste des salariés]]="","",COUNTIF($AK$3:$DP$88,J58))</f>
        <v/>
      </c>
      <c r="M58" t="str">
        <f>IF(Tableau5[[#This Row],[Liste des salariés]]="","","[CP] " &amp; $B58)</f>
        <v/>
      </c>
      <c r="N58" t="str">
        <f>IF(Tableau5[[#This Row],[Liste des salariés]]="","",COUNTIF($AK$3:$DP$88,M58))</f>
        <v/>
      </c>
      <c r="P58" t="str">
        <f>IF(Tableau5[[#This Row],[Liste des salariés]]="","","[CPA] " &amp; $B58)</f>
        <v/>
      </c>
      <c r="Q58" t="str">
        <f>IF(Tableau5[[#This Row],[Liste des salariés]]="","",COUNTIF($AK$3:$DP$88,P58))</f>
        <v/>
      </c>
      <c r="S58" t="str">
        <f>IF(Tableau5[[#This Row],[Liste des salariés]]="","","[HNC] " &amp; $B58)</f>
        <v/>
      </c>
      <c r="T58" t="str">
        <f>IF(Tableau5[[#This Row],[Liste des salariés]]="","",COUNTIF($AK$3:$DP$88,S58))</f>
        <v/>
      </c>
      <c r="V58" t="str">
        <f>IF(Tableau5[[#This Row],[Liste des salariés]]="","","[MAL] " &amp; $B58)</f>
        <v/>
      </c>
      <c r="W58" t="str">
        <f>IF(Tableau5[[#This Row],[Liste des salariés]]="","",COUNTIF($AK$3:$DP$88,V58))</f>
        <v/>
      </c>
      <c r="Y58" t="str">
        <f>IF(Tableau5[[#This Row],[Liste des salariés]]="","","[RHS] " &amp; B58)</f>
        <v/>
      </c>
      <c r="Z58" t="str">
        <f>IF(Tableau5[[#This Row],[Liste des salariés]]="","",COUNTIF($AK$3:$DP$88,Y58))</f>
        <v/>
      </c>
      <c r="AB58" t="str">
        <f>IF(Tableau5[[#This Row],[Liste des salariés]]="","","[RTT] " &amp; B58)</f>
        <v/>
      </c>
      <c r="AC58" t="str">
        <f>IF(Tableau5[[#This Row],[Liste des salariés]]="","",COUNTIF($AK$3:$DP$88,AB58))</f>
        <v/>
      </c>
      <c r="AK58" s="21"/>
      <c r="AL58" s="22"/>
      <c r="AM58" s="22"/>
      <c r="AN58" s="22"/>
      <c r="AO58" s="44"/>
      <c r="AP58" s="44"/>
      <c r="AQ58" s="23"/>
      <c r="AR58" s="21"/>
      <c r="AS58" s="22"/>
      <c r="AT58" s="22"/>
      <c r="AU58" s="22"/>
      <c r="AV58" s="44"/>
      <c r="AW58" s="44"/>
      <c r="AX58" s="23"/>
      <c r="AY58" s="21"/>
      <c r="AZ58" s="22"/>
      <c r="BA58" s="22"/>
      <c r="BB58" s="22"/>
      <c r="BC58" s="44"/>
      <c r="BD58" s="44"/>
      <c r="BE58" s="23"/>
      <c r="BF58" s="21"/>
      <c r="BG58" s="22"/>
      <c r="BH58" s="22"/>
      <c r="BI58" s="22"/>
      <c r="BJ58" s="44"/>
      <c r="BK58" s="44"/>
      <c r="BL58" s="23"/>
      <c r="BM58" s="21"/>
      <c r="BN58" s="22"/>
      <c r="BO58" s="22"/>
      <c r="BP58" s="22"/>
      <c r="BQ58" s="44"/>
      <c r="BR58" s="44"/>
      <c r="BS58" s="23"/>
      <c r="BT58" s="21"/>
      <c r="BU58" s="22"/>
      <c r="BV58" s="22"/>
      <c r="BW58" s="22"/>
      <c r="BX58" s="44"/>
      <c r="BY58" s="44"/>
      <c r="BZ58" s="23"/>
      <c r="CA58" s="21"/>
      <c r="CB58" s="22"/>
      <c r="CC58" s="22"/>
      <c r="CD58" s="22"/>
      <c r="CE58" s="44"/>
      <c r="CF58" s="44"/>
      <c r="CG58" s="23"/>
      <c r="CH58" s="21"/>
      <c r="CI58" s="22"/>
      <c r="CJ58" s="22"/>
      <c r="CK58" s="22"/>
      <c r="CL58" s="44"/>
      <c r="CM58" s="44"/>
      <c r="CN58" s="23"/>
      <c r="CO58" s="21"/>
      <c r="CP58" s="22"/>
      <c r="CQ58" s="22"/>
      <c r="CR58" s="22"/>
      <c r="CS58" s="44"/>
      <c r="CT58" s="44"/>
      <c r="CU58" s="23"/>
      <c r="CV58" s="21"/>
      <c r="CW58" s="22"/>
      <c r="CX58" s="22"/>
      <c r="CY58" s="22"/>
      <c r="CZ58" s="44"/>
      <c r="DA58" s="44"/>
      <c r="DB58" s="23"/>
      <c r="DC58" s="21"/>
      <c r="DD58" s="22"/>
      <c r="DE58" s="22"/>
      <c r="DF58" s="22"/>
      <c r="DG58" s="44"/>
      <c r="DH58" s="44"/>
      <c r="DI58" s="23"/>
      <c r="DJ58" s="21"/>
      <c r="DK58" s="22"/>
      <c r="DL58" s="22"/>
      <c r="DM58" s="22"/>
      <c r="DN58" s="44"/>
      <c r="DO58" s="44"/>
      <c r="DP58" s="23"/>
    </row>
    <row r="59" spans="2:120" x14ac:dyDescent="0.25">
      <c r="B59" s="39" t="str">
        <f>IF(Paramètres!B49="","",Paramètres!B49)</f>
        <v/>
      </c>
      <c r="D59" t="str">
        <f>IF(Tableau5[[#This Row],[Liste des salariés]]="","","[AT] " &amp; $B59)</f>
        <v/>
      </c>
      <c r="E59" t="str">
        <f>IF(Tableau5[[#This Row],[Liste des salariés]]="","",COUNTIF($AK$3:$DP$88,D59))</f>
        <v/>
      </c>
      <c r="G59" t="str">
        <f>IF(Tableau5[[#This Row],[Liste des salariés]]="","","[CED] " &amp; $B59)</f>
        <v/>
      </c>
      <c r="H59" t="str">
        <f>IF(Tableau5[[#This Row],[Liste des salariés]]="","",COUNTIF($AK$3:$DP$88,G59))</f>
        <v/>
      </c>
      <c r="J59" t="str">
        <f>IF(Tableau5[[#This Row],[Liste des salariés]]="","","[CHO] " &amp; $B59)</f>
        <v/>
      </c>
      <c r="K59" t="str">
        <f>IF(Tableau5[[#This Row],[Liste des salariés]]="","",COUNTIF($AK$3:$DP$88,J59))</f>
        <v/>
      </c>
      <c r="M59" t="str">
        <f>IF(Tableau5[[#This Row],[Liste des salariés]]="","","[CP] " &amp; $B59)</f>
        <v/>
      </c>
      <c r="N59" t="str">
        <f>IF(Tableau5[[#This Row],[Liste des salariés]]="","",COUNTIF($AK$3:$DP$88,M59))</f>
        <v/>
      </c>
      <c r="P59" t="str">
        <f>IF(Tableau5[[#This Row],[Liste des salariés]]="","","[CPA] " &amp; $B59)</f>
        <v/>
      </c>
      <c r="Q59" t="str">
        <f>IF(Tableau5[[#This Row],[Liste des salariés]]="","",COUNTIF($AK$3:$DP$88,P59))</f>
        <v/>
      </c>
      <c r="S59" t="str">
        <f>IF(Tableau5[[#This Row],[Liste des salariés]]="","","[HNC] " &amp; $B59)</f>
        <v/>
      </c>
      <c r="T59" t="str">
        <f>IF(Tableau5[[#This Row],[Liste des salariés]]="","",COUNTIF($AK$3:$DP$88,S59))</f>
        <v/>
      </c>
      <c r="V59" t="str">
        <f>IF(Tableau5[[#This Row],[Liste des salariés]]="","","[MAL] " &amp; $B59)</f>
        <v/>
      </c>
      <c r="W59" t="str">
        <f>IF(Tableau5[[#This Row],[Liste des salariés]]="","",COUNTIF($AK$3:$DP$88,V59))</f>
        <v/>
      </c>
      <c r="Y59" t="str">
        <f>IF(Tableau5[[#This Row],[Liste des salariés]]="","","[RHS] " &amp; B59)</f>
        <v/>
      </c>
      <c r="Z59" t="str">
        <f>IF(Tableau5[[#This Row],[Liste des salariés]]="","",COUNTIF($AK$3:$DP$88,Y59))</f>
        <v/>
      </c>
      <c r="AB59" t="str">
        <f>IF(Tableau5[[#This Row],[Liste des salariés]]="","","[RTT] " &amp; B59)</f>
        <v/>
      </c>
      <c r="AC59" t="str">
        <f>IF(Tableau5[[#This Row],[Liste des salariés]]="","",COUNTIF($AK$3:$DP$88,AB59))</f>
        <v/>
      </c>
      <c r="AK59" s="21"/>
      <c r="AL59" s="22"/>
      <c r="AM59" s="22"/>
      <c r="AN59" s="22"/>
      <c r="AO59" s="44"/>
      <c r="AP59" s="44"/>
      <c r="AQ59" s="23"/>
      <c r="AR59" s="21"/>
      <c r="AS59" s="22"/>
      <c r="AT59" s="22"/>
      <c r="AU59" s="22"/>
      <c r="AV59" s="44"/>
      <c r="AW59" s="44"/>
      <c r="AX59" s="23"/>
      <c r="AY59" s="21"/>
      <c r="AZ59" s="22"/>
      <c r="BA59" s="22"/>
      <c r="BB59" s="22"/>
      <c r="BC59" s="44"/>
      <c r="BD59" s="44"/>
      <c r="BE59" s="23"/>
      <c r="BF59" s="21"/>
      <c r="BG59" s="22"/>
      <c r="BH59" s="22"/>
      <c r="BI59" s="22"/>
      <c r="BJ59" s="44"/>
      <c r="BK59" s="44"/>
      <c r="BL59" s="23"/>
      <c r="BM59" s="21"/>
      <c r="BN59" s="22"/>
      <c r="BO59" s="22"/>
      <c r="BP59" s="22"/>
      <c r="BQ59" s="44"/>
      <c r="BR59" s="44"/>
      <c r="BS59" s="23"/>
      <c r="BT59" s="21"/>
      <c r="BU59" s="22"/>
      <c r="BV59" s="22"/>
      <c r="BW59" s="22"/>
      <c r="BX59" s="44"/>
      <c r="BY59" s="44"/>
      <c r="BZ59" s="23"/>
      <c r="CA59" s="21"/>
      <c r="CB59" s="22"/>
      <c r="CC59" s="22"/>
      <c r="CD59" s="22"/>
      <c r="CE59" s="44"/>
      <c r="CF59" s="44"/>
      <c r="CG59" s="23"/>
      <c r="CH59" s="21"/>
      <c r="CI59" s="22"/>
      <c r="CJ59" s="22"/>
      <c r="CK59" s="22"/>
      <c r="CL59" s="44"/>
      <c r="CM59" s="44"/>
      <c r="CN59" s="23"/>
      <c r="CO59" s="21"/>
      <c r="CP59" s="22"/>
      <c r="CQ59" s="22"/>
      <c r="CR59" s="22"/>
      <c r="CS59" s="44"/>
      <c r="CT59" s="44"/>
      <c r="CU59" s="23"/>
      <c r="CV59" s="21"/>
      <c r="CW59" s="22"/>
      <c r="CX59" s="22"/>
      <c r="CY59" s="22"/>
      <c r="CZ59" s="44"/>
      <c r="DA59" s="44"/>
      <c r="DB59" s="23"/>
      <c r="DC59" s="21"/>
      <c r="DD59" s="22"/>
      <c r="DE59" s="22"/>
      <c r="DF59" s="22"/>
      <c r="DG59" s="44"/>
      <c r="DH59" s="44"/>
      <c r="DI59" s="23"/>
      <c r="DJ59" s="21"/>
      <c r="DK59" s="22"/>
      <c r="DL59" s="22"/>
      <c r="DM59" s="22"/>
      <c r="DN59" s="44"/>
      <c r="DO59" s="44"/>
      <c r="DP59" s="23"/>
    </row>
    <row r="60" spans="2:120" x14ac:dyDescent="0.25">
      <c r="B60" s="39" t="str">
        <f>IF(Paramètres!B50="","",Paramètres!B50)</f>
        <v/>
      </c>
      <c r="D60" t="str">
        <f>IF(Tableau5[[#This Row],[Liste des salariés]]="","","[AT] " &amp; $B60)</f>
        <v/>
      </c>
      <c r="E60" t="str">
        <f>IF(Tableau5[[#This Row],[Liste des salariés]]="","",COUNTIF($AK$3:$DP$88,D60))</f>
        <v/>
      </c>
      <c r="G60" t="str">
        <f>IF(Tableau5[[#This Row],[Liste des salariés]]="","","[CED] " &amp; $B60)</f>
        <v/>
      </c>
      <c r="H60" t="str">
        <f>IF(Tableau5[[#This Row],[Liste des salariés]]="","",COUNTIF($AK$3:$DP$88,G60))</f>
        <v/>
      </c>
      <c r="J60" t="str">
        <f>IF(Tableau5[[#This Row],[Liste des salariés]]="","","[CHO] " &amp; $B60)</f>
        <v/>
      </c>
      <c r="K60" t="str">
        <f>IF(Tableau5[[#This Row],[Liste des salariés]]="","",COUNTIF($AK$3:$DP$88,J60))</f>
        <v/>
      </c>
      <c r="M60" t="str">
        <f>IF(Tableau5[[#This Row],[Liste des salariés]]="","","[CP] " &amp; $B60)</f>
        <v/>
      </c>
      <c r="N60" t="str">
        <f>IF(Tableau5[[#This Row],[Liste des salariés]]="","",COUNTIF($AK$3:$DP$88,M60))</f>
        <v/>
      </c>
      <c r="P60" t="str">
        <f>IF(Tableau5[[#This Row],[Liste des salariés]]="","","[CPA] " &amp; $B60)</f>
        <v/>
      </c>
      <c r="Q60" t="str">
        <f>IF(Tableau5[[#This Row],[Liste des salariés]]="","",COUNTIF($AK$3:$DP$88,P60))</f>
        <v/>
      </c>
      <c r="S60" t="str">
        <f>IF(Tableau5[[#This Row],[Liste des salariés]]="","","[HNC] " &amp; $B60)</f>
        <v/>
      </c>
      <c r="T60" t="str">
        <f>IF(Tableau5[[#This Row],[Liste des salariés]]="","",COUNTIF($AK$3:$DP$88,S60))</f>
        <v/>
      </c>
      <c r="V60" t="str">
        <f>IF(Tableau5[[#This Row],[Liste des salariés]]="","","[MAL] " &amp; $B60)</f>
        <v/>
      </c>
      <c r="W60" t="str">
        <f>IF(Tableau5[[#This Row],[Liste des salariés]]="","",COUNTIF($AK$3:$DP$88,V60))</f>
        <v/>
      </c>
      <c r="Y60" t="str">
        <f>IF(Tableau5[[#This Row],[Liste des salariés]]="","","[RHS] " &amp; B60)</f>
        <v/>
      </c>
      <c r="Z60" t="str">
        <f>IF(Tableau5[[#This Row],[Liste des salariés]]="","",COUNTIF($AK$3:$DP$88,Y60))</f>
        <v/>
      </c>
      <c r="AB60" t="str">
        <f>IF(Tableau5[[#This Row],[Liste des salariés]]="","","[RTT] " &amp; B60)</f>
        <v/>
      </c>
      <c r="AC60" t="str">
        <f>IF(Tableau5[[#This Row],[Liste des salariés]]="","",COUNTIF($AK$3:$DP$88,AB60))</f>
        <v/>
      </c>
      <c r="AK60" s="21"/>
      <c r="AL60" s="22"/>
      <c r="AM60" s="22"/>
      <c r="AN60" s="22"/>
      <c r="AO60" s="44"/>
      <c r="AP60" s="44"/>
      <c r="AQ60" s="23"/>
      <c r="AR60" s="21"/>
      <c r="AS60" s="22"/>
      <c r="AT60" s="22"/>
      <c r="AU60" s="22"/>
      <c r="AV60" s="44"/>
      <c r="AW60" s="44"/>
      <c r="AX60" s="23"/>
      <c r="AY60" s="21"/>
      <c r="AZ60" s="22"/>
      <c r="BA60" s="22"/>
      <c r="BB60" s="22"/>
      <c r="BC60" s="44"/>
      <c r="BD60" s="44"/>
      <c r="BE60" s="23"/>
      <c r="BF60" s="21"/>
      <c r="BG60" s="22"/>
      <c r="BH60" s="22"/>
      <c r="BI60" s="22"/>
      <c r="BJ60" s="44"/>
      <c r="BK60" s="44"/>
      <c r="BL60" s="23"/>
      <c r="BM60" s="21"/>
      <c r="BN60" s="22"/>
      <c r="BO60" s="22"/>
      <c r="BP60" s="22"/>
      <c r="BQ60" s="44"/>
      <c r="BR60" s="44"/>
      <c r="BS60" s="23"/>
      <c r="BT60" s="21"/>
      <c r="BU60" s="22"/>
      <c r="BV60" s="22"/>
      <c r="BW60" s="22"/>
      <c r="BX60" s="44"/>
      <c r="BY60" s="44"/>
      <c r="BZ60" s="23"/>
      <c r="CA60" s="21"/>
      <c r="CB60" s="22"/>
      <c r="CC60" s="22"/>
      <c r="CD60" s="22"/>
      <c r="CE60" s="44"/>
      <c r="CF60" s="44"/>
      <c r="CG60" s="23"/>
      <c r="CH60" s="21"/>
      <c r="CI60" s="22"/>
      <c r="CJ60" s="22"/>
      <c r="CK60" s="22"/>
      <c r="CL60" s="44"/>
      <c r="CM60" s="44"/>
      <c r="CN60" s="23"/>
      <c r="CO60" s="21"/>
      <c r="CP60" s="22"/>
      <c r="CQ60" s="22"/>
      <c r="CR60" s="22"/>
      <c r="CS60" s="44"/>
      <c r="CT60" s="44"/>
      <c r="CU60" s="23"/>
      <c r="CV60" s="21"/>
      <c r="CW60" s="22"/>
      <c r="CX60" s="22"/>
      <c r="CY60" s="22"/>
      <c r="CZ60" s="44"/>
      <c r="DA60" s="44"/>
      <c r="DB60" s="23"/>
      <c r="DC60" s="21"/>
      <c r="DD60" s="22"/>
      <c r="DE60" s="22"/>
      <c r="DF60" s="22"/>
      <c r="DG60" s="44"/>
      <c r="DH60" s="44"/>
      <c r="DI60" s="23"/>
      <c r="DJ60" s="21"/>
      <c r="DK60" s="22"/>
      <c r="DL60" s="22"/>
      <c r="DM60" s="22"/>
      <c r="DN60" s="44"/>
      <c r="DO60" s="44"/>
      <c r="DP60" s="23"/>
    </row>
    <row r="61" spans="2:120" x14ac:dyDescent="0.25">
      <c r="B61" s="39" t="str">
        <f>IF(Paramètres!B51="","",Paramètres!B51)</f>
        <v/>
      </c>
      <c r="D61" t="str">
        <f>IF(Tableau5[[#This Row],[Liste des salariés]]="","","[AT] " &amp; $B61)</f>
        <v/>
      </c>
      <c r="E61" t="str">
        <f>IF(Tableau5[[#This Row],[Liste des salariés]]="","",COUNTIF($AK$3:$DP$88,D61))</f>
        <v/>
      </c>
      <c r="G61" t="str">
        <f>IF(Tableau5[[#This Row],[Liste des salariés]]="","","[CED] " &amp; $B61)</f>
        <v/>
      </c>
      <c r="H61" t="str">
        <f>IF(Tableau5[[#This Row],[Liste des salariés]]="","",COUNTIF($AK$3:$DP$88,G61))</f>
        <v/>
      </c>
      <c r="J61" t="str">
        <f>IF(Tableau5[[#This Row],[Liste des salariés]]="","","[CHO] " &amp; $B61)</f>
        <v/>
      </c>
      <c r="K61" t="str">
        <f>IF(Tableau5[[#This Row],[Liste des salariés]]="","",COUNTIF($AK$3:$DP$88,J61))</f>
        <v/>
      </c>
      <c r="M61" t="str">
        <f>IF(Tableau5[[#This Row],[Liste des salariés]]="","","[CP] " &amp; $B61)</f>
        <v/>
      </c>
      <c r="N61" t="str">
        <f>IF(Tableau5[[#This Row],[Liste des salariés]]="","",COUNTIF($AK$3:$DP$88,M61))</f>
        <v/>
      </c>
      <c r="P61" t="str">
        <f>IF(Tableau5[[#This Row],[Liste des salariés]]="","","[CPA] " &amp; $B61)</f>
        <v/>
      </c>
      <c r="Q61" t="str">
        <f>IF(Tableau5[[#This Row],[Liste des salariés]]="","",COUNTIF($AK$3:$DP$88,P61))</f>
        <v/>
      </c>
      <c r="S61" t="str">
        <f>IF(Tableau5[[#This Row],[Liste des salariés]]="","","[HNC] " &amp; $B61)</f>
        <v/>
      </c>
      <c r="T61" t="str">
        <f>IF(Tableau5[[#This Row],[Liste des salariés]]="","",COUNTIF($AK$3:$DP$88,S61))</f>
        <v/>
      </c>
      <c r="V61" t="str">
        <f>IF(Tableau5[[#This Row],[Liste des salariés]]="","","[MAL] " &amp; $B61)</f>
        <v/>
      </c>
      <c r="W61" t="str">
        <f>IF(Tableau5[[#This Row],[Liste des salariés]]="","",COUNTIF($AK$3:$DP$88,V61))</f>
        <v/>
      </c>
      <c r="Y61" t="str">
        <f>IF(Tableau5[[#This Row],[Liste des salariés]]="","","[RHS] " &amp; B61)</f>
        <v/>
      </c>
      <c r="Z61" t="str">
        <f>IF(Tableau5[[#This Row],[Liste des salariés]]="","",COUNTIF($AK$3:$DP$88,Y61))</f>
        <v/>
      </c>
      <c r="AB61" t="str">
        <f>IF(Tableau5[[#This Row],[Liste des salariés]]="","","[RTT] " &amp; B61)</f>
        <v/>
      </c>
      <c r="AC61" t="str">
        <f>IF(Tableau5[[#This Row],[Liste des salariés]]="","",COUNTIF($AK$3:$DP$88,AB61))</f>
        <v/>
      </c>
      <c r="AK61" s="21"/>
      <c r="AL61" s="22"/>
      <c r="AM61" s="22"/>
      <c r="AN61" s="22"/>
      <c r="AO61" s="44"/>
      <c r="AP61" s="44"/>
      <c r="AQ61" s="23"/>
      <c r="AR61" s="21"/>
      <c r="AS61" s="22"/>
      <c r="AT61" s="22"/>
      <c r="AU61" s="22"/>
      <c r="AV61" s="44"/>
      <c r="AW61" s="44"/>
      <c r="AX61" s="23"/>
      <c r="AY61" s="21"/>
      <c r="AZ61" s="22"/>
      <c r="BA61" s="22"/>
      <c r="BB61" s="22"/>
      <c r="BC61" s="44"/>
      <c r="BD61" s="44"/>
      <c r="BE61" s="23"/>
      <c r="BF61" s="21"/>
      <c r="BG61" s="22"/>
      <c r="BH61" s="22"/>
      <c r="BI61" s="22"/>
      <c r="BJ61" s="44"/>
      <c r="BK61" s="44"/>
      <c r="BL61" s="23"/>
      <c r="BM61" s="21"/>
      <c r="BN61" s="22"/>
      <c r="BO61" s="22"/>
      <c r="BP61" s="22"/>
      <c r="BQ61" s="44"/>
      <c r="BR61" s="44"/>
      <c r="BS61" s="23"/>
      <c r="BT61" s="21"/>
      <c r="BU61" s="22"/>
      <c r="BV61" s="22"/>
      <c r="BW61" s="22"/>
      <c r="BX61" s="44"/>
      <c r="BY61" s="44"/>
      <c r="BZ61" s="23"/>
      <c r="CA61" s="21"/>
      <c r="CB61" s="22"/>
      <c r="CC61" s="22"/>
      <c r="CD61" s="22"/>
      <c r="CE61" s="44"/>
      <c r="CF61" s="44"/>
      <c r="CG61" s="23"/>
      <c r="CH61" s="21"/>
      <c r="CI61" s="22"/>
      <c r="CJ61" s="22"/>
      <c r="CK61" s="22"/>
      <c r="CL61" s="44"/>
      <c r="CM61" s="44"/>
      <c r="CN61" s="23"/>
      <c r="CO61" s="21"/>
      <c r="CP61" s="22"/>
      <c r="CQ61" s="22"/>
      <c r="CR61" s="22"/>
      <c r="CS61" s="44"/>
      <c r="CT61" s="44"/>
      <c r="CU61" s="23"/>
      <c r="CV61" s="21"/>
      <c r="CW61" s="22"/>
      <c r="CX61" s="22"/>
      <c r="CY61" s="22"/>
      <c r="CZ61" s="44"/>
      <c r="DA61" s="44"/>
      <c r="DB61" s="23"/>
      <c r="DC61" s="21"/>
      <c r="DD61" s="22"/>
      <c r="DE61" s="22"/>
      <c r="DF61" s="22"/>
      <c r="DG61" s="44"/>
      <c r="DH61" s="44"/>
      <c r="DI61" s="23"/>
      <c r="DJ61" s="21"/>
      <c r="DK61" s="22"/>
      <c r="DL61" s="22"/>
      <c r="DM61" s="22"/>
      <c r="DN61" s="44"/>
      <c r="DO61" s="44"/>
      <c r="DP61" s="23"/>
    </row>
    <row r="62" spans="2:120" x14ac:dyDescent="0.25">
      <c r="B62" s="39" t="str">
        <f>IF(Paramètres!B52="","",Paramètres!B52)</f>
        <v/>
      </c>
      <c r="D62" t="str">
        <f>IF(Tableau5[[#This Row],[Liste des salariés]]="","","[AT] " &amp; $B62)</f>
        <v/>
      </c>
      <c r="E62" t="str">
        <f>IF(Tableau5[[#This Row],[Liste des salariés]]="","",COUNTIF($AK$3:$DP$88,D62))</f>
        <v/>
      </c>
      <c r="G62" t="str">
        <f>IF(Tableau5[[#This Row],[Liste des salariés]]="","","[CED] " &amp; $B62)</f>
        <v/>
      </c>
      <c r="H62" t="str">
        <f>IF(Tableau5[[#This Row],[Liste des salariés]]="","",COUNTIF($AK$3:$DP$88,G62))</f>
        <v/>
      </c>
      <c r="J62" t="str">
        <f>IF(Tableau5[[#This Row],[Liste des salariés]]="","","[CHO] " &amp; $B62)</f>
        <v/>
      </c>
      <c r="K62" t="str">
        <f>IF(Tableau5[[#This Row],[Liste des salariés]]="","",COUNTIF($AK$3:$DP$88,J62))</f>
        <v/>
      </c>
      <c r="M62" t="str">
        <f>IF(Tableau5[[#This Row],[Liste des salariés]]="","","[CP] " &amp; $B62)</f>
        <v/>
      </c>
      <c r="N62" t="str">
        <f>IF(Tableau5[[#This Row],[Liste des salariés]]="","",COUNTIF($AK$3:$DP$88,M62))</f>
        <v/>
      </c>
      <c r="P62" t="str">
        <f>IF(Tableau5[[#This Row],[Liste des salariés]]="","","[CPA] " &amp; $B62)</f>
        <v/>
      </c>
      <c r="Q62" t="str">
        <f>IF(Tableau5[[#This Row],[Liste des salariés]]="","",COUNTIF($AK$3:$DP$88,P62))</f>
        <v/>
      </c>
      <c r="S62" t="str">
        <f>IF(Tableau5[[#This Row],[Liste des salariés]]="","","[HNC] " &amp; $B62)</f>
        <v/>
      </c>
      <c r="T62" t="str">
        <f>IF(Tableau5[[#This Row],[Liste des salariés]]="","",COUNTIF($AK$3:$DP$88,S62))</f>
        <v/>
      </c>
      <c r="V62" t="str">
        <f>IF(Tableau5[[#This Row],[Liste des salariés]]="","","[MAL] " &amp; $B62)</f>
        <v/>
      </c>
      <c r="W62" t="str">
        <f>IF(Tableau5[[#This Row],[Liste des salariés]]="","",COUNTIF($AK$3:$DP$88,V62))</f>
        <v/>
      </c>
      <c r="Y62" t="str">
        <f>IF(Tableau5[[#This Row],[Liste des salariés]]="","","[RHS] " &amp; B62)</f>
        <v/>
      </c>
      <c r="Z62" t="str">
        <f>IF(Tableau5[[#This Row],[Liste des salariés]]="","",COUNTIF($AK$3:$DP$88,Y62))</f>
        <v/>
      </c>
      <c r="AB62" t="str">
        <f>IF(Tableau5[[#This Row],[Liste des salariés]]="","","[RTT] " &amp; B62)</f>
        <v/>
      </c>
      <c r="AC62" t="str">
        <f>IF(Tableau5[[#This Row],[Liste des salariés]]="","",COUNTIF($AK$3:$DP$88,AB62))</f>
        <v/>
      </c>
      <c r="AK62" s="21"/>
      <c r="AL62" s="22"/>
      <c r="AM62" s="22"/>
      <c r="AN62" s="22"/>
      <c r="AO62" s="44"/>
      <c r="AP62" s="44"/>
      <c r="AQ62" s="23"/>
      <c r="AR62" s="21"/>
      <c r="AS62" s="22"/>
      <c r="AT62" s="22"/>
      <c r="AU62" s="22"/>
      <c r="AV62" s="44"/>
      <c r="AW62" s="44"/>
      <c r="AX62" s="23"/>
      <c r="AY62" s="21"/>
      <c r="AZ62" s="22"/>
      <c r="BA62" s="22"/>
      <c r="BB62" s="22"/>
      <c r="BC62" s="44"/>
      <c r="BD62" s="44"/>
      <c r="BE62" s="23"/>
      <c r="BF62" s="21"/>
      <c r="BG62" s="22"/>
      <c r="BH62" s="22"/>
      <c r="BI62" s="22"/>
      <c r="BJ62" s="44"/>
      <c r="BK62" s="44"/>
      <c r="BL62" s="23"/>
      <c r="BM62" s="21"/>
      <c r="BN62" s="22"/>
      <c r="BO62" s="22"/>
      <c r="BP62" s="22"/>
      <c r="BQ62" s="44"/>
      <c r="BR62" s="44"/>
      <c r="BS62" s="23"/>
      <c r="BT62" s="21"/>
      <c r="BU62" s="22"/>
      <c r="BV62" s="22"/>
      <c r="BW62" s="22"/>
      <c r="BX62" s="44"/>
      <c r="BY62" s="44"/>
      <c r="BZ62" s="23"/>
      <c r="CA62" s="21"/>
      <c r="CB62" s="22"/>
      <c r="CC62" s="22"/>
      <c r="CD62" s="22"/>
      <c r="CE62" s="44"/>
      <c r="CF62" s="44"/>
      <c r="CG62" s="23"/>
      <c r="CH62" s="21"/>
      <c r="CI62" s="22"/>
      <c r="CJ62" s="22"/>
      <c r="CK62" s="22"/>
      <c r="CL62" s="44"/>
      <c r="CM62" s="44"/>
      <c r="CN62" s="23"/>
      <c r="CO62" s="21"/>
      <c r="CP62" s="22"/>
      <c r="CQ62" s="22"/>
      <c r="CR62" s="22"/>
      <c r="CS62" s="44"/>
      <c r="CT62" s="44"/>
      <c r="CU62" s="23"/>
      <c r="CV62" s="21"/>
      <c r="CW62" s="22"/>
      <c r="CX62" s="22"/>
      <c r="CY62" s="22"/>
      <c r="CZ62" s="44"/>
      <c r="DA62" s="44"/>
      <c r="DB62" s="23"/>
      <c r="DC62" s="21"/>
      <c r="DD62" s="22"/>
      <c r="DE62" s="22"/>
      <c r="DF62" s="22"/>
      <c r="DG62" s="44"/>
      <c r="DH62" s="44"/>
      <c r="DI62" s="23"/>
      <c r="DJ62" s="21"/>
      <c r="DK62" s="22"/>
      <c r="DL62" s="22"/>
      <c r="DM62" s="22"/>
      <c r="DN62" s="44"/>
      <c r="DO62" s="44"/>
      <c r="DP62" s="23"/>
    </row>
    <row r="63" spans="2:120" x14ac:dyDescent="0.25">
      <c r="B63" s="39" t="str">
        <f>IF(Paramètres!B53="","",Paramètres!B53)</f>
        <v/>
      </c>
      <c r="D63" t="str">
        <f>IF(Tableau5[[#This Row],[Liste des salariés]]="","","[AT] " &amp; $B63)</f>
        <v/>
      </c>
      <c r="E63" t="str">
        <f>IF(Tableau5[[#This Row],[Liste des salariés]]="","",COUNTIF($AK$3:$DP$88,D63))</f>
        <v/>
      </c>
      <c r="G63" t="str">
        <f>IF(Tableau5[[#This Row],[Liste des salariés]]="","","[CED] " &amp; $B63)</f>
        <v/>
      </c>
      <c r="H63" t="str">
        <f>IF(Tableau5[[#This Row],[Liste des salariés]]="","",COUNTIF($AK$3:$DP$88,G63))</f>
        <v/>
      </c>
      <c r="J63" t="str">
        <f>IF(Tableau5[[#This Row],[Liste des salariés]]="","","[CHO] " &amp; $B63)</f>
        <v/>
      </c>
      <c r="K63" t="str">
        <f>IF(Tableau5[[#This Row],[Liste des salariés]]="","",COUNTIF($AK$3:$DP$88,J63))</f>
        <v/>
      </c>
      <c r="M63" t="str">
        <f>IF(Tableau5[[#This Row],[Liste des salariés]]="","","[CP] " &amp; $B63)</f>
        <v/>
      </c>
      <c r="N63" t="str">
        <f>IF(Tableau5[[#This Row],[Liste des salariés]]="","",COUNTIF($AK$3:$DP$88,M63))</f>
        <v/>
      </c>
      <c r="P63" t="str">
        <f>IF(Tableau5[[#This Row],[Liste des salariés]]="","","[CPA] " &amp; $B63)</f>
        <v/>
      </c>
      <c r="Q63" t="str">
        <f>IF(Tableau5[[#This Row],[Liste des salariés]]="","",COUNTIF($AK$3:$DP$88,P63))</f>
        <v/>
      </c>
      <c r="S63" t="str">
        <f>IF(Tableau5[[#This Row],[Liste des salariés]]="","","[HNC] " &amp; $B63)</f>
        <v/>
      </c>
      <c r="T63" t="str">
        <f>IF(Tableau5[[#This Row],[Liste des salariés]]="","",COUNTIF($AK$3:$DP$88,S63))</f>
        <v/>
      </c>
      <c r="V63" t="str">
        <f>IF(Tableau5[[#This Row],[Liste des salariés]]="","","[MAL] " &amp; $B63)</f>
        <v/>
      </c>
      <c r="W63" t="str">
        <f>IF(Tableau5[[#This Row],[Liste des salariés]]="","",COUNTIF($AK$3:$DP$88,V63))</f>
        <v/>
      </c>
      <c r="Y63" t="str">
        <f>IF(Tableau5[[#This Row],[Liste des salariés]]="","","[RHS] " &amp; B63)</f>
        <v/>
      </c>
      <c r="Z63" t="str">
        <f>IF(Tableau5[[#This Row],[Liste des salariés]]="","",COUNTIF($AK$3:$DP$88,Y63))</f>
        <v/>
      </c>
      <c r="AB63" t="str">
        <f>IF(Tableau5[[#This Row],[Liste des salariés]]="","","[RTT] " &amp; B63)</f>
        <v/>
      </c>
      <c r="AC63" t="str">
        <f>IF(Tableau5[[#This Row],[Liste des salariés]]="","",COUNTIF($AK$3:$DP$88,AB63))</f>
        <v/>
      </c>
      <c r="AK63" s="21"/>
      <c r="AL63" s="22"/>
      <c r="AM63" s="22"/>
      <c r="AN63" s="22"/>
      <c r="AO63" s="44"/>
      <c r="AP63" s="44"/>
      <c r="AQ63" s="23"/>
      <c r="AR63" s="21"/>
      <c r="AS63" s="22"/>
      <c r="AT63" s="22"/>
      <c r="AU63" s="22"/>
      <c r="AV63" s="44"/>
      <c r="AW63" s="44"/>
      <c r="AX63" s="23"/>
      <c r="AY63" s="21"/>
      <c r="AZ63" s="22"/>
      <c r="BA63" s="22"/>
      <c r="BB63" s="22"/>
      <c r="BC63" s="44"/>
      <c r="BD63" s="44"/>
      <c r="BE63" s="23"/>
      <c r="BF63" s="21"/>
      <c r="BG63" s="22"/>
      <c r="BH63" s="22"/>
      <c r="BI63" s="22"/>
      <c r="BJ63" s="44"/>
      <c r="BK63" s="44"/>
      <c r="BL63" s="23"/>
      <c r="BM63" s="21"/>
      <c r="BN63" s="22"/>
      <c r="BO63" s="22"/>
      <c r="BP63" s="22"/>
      <c r="BQ63" s="44"/>
      <c r="BR63" s="44"/>
      <c r="BS63" s="23"/>
      <c r="BT63" s="21"/>
      <c r="BU63" s="22"/>
      <c r="BV63" s="22"/>
      <c r="BW63" s="22"/>
      <c r="BX63" s="44"/>
      <c r="BY63" s="44"/>
      <c r="BZ63" s="23"/>
      <c r="CA63" s="21"/>
      <c r="CB63" s="22"/>
      <c r="CC63" s="22"/>
      <c r="CD63" s="22"/>
      <c r="CE63" s="44"/>
      <c r="CF63" s="44"/>
      <c r="CG63" s="23"/>
      <c r="CH63" s="21"/>
      <c r="CI63" s="22"/>
      <c r="CJ63" s="22"/>
      <c r="CK63" s="22"/>
      <c r="CL63" s="44"/>
      <c r="CM63" s="44"/>
      <c r="CN63" s="23"/>
      <c r="CO63" s="21"/>
      <c r="CP63" s="22"/>
      <c r="CQ63" s="22"/>
      <c r="CR63" s="22"/>
      <c r="CS63" s="44"/>
      <c r="CT63" s="44"/>
      <c r="CU63" s="23"/>
      <c r="CV63" s="21"/>
      <c r="CW63" s="22"/>
      <c r="CX63" s="22"/>
      <c r="CY63" s="22"/>
      <c r="CZ63" s="44"/>
      <c r="DA63" s="44"/>
      <c r="DB63" s="23"/>
      <c r="DC63" s="21"/>
      <c r="DD63" s="22"/>
      <c r="DE63" s="22"/>
      <c r="DF63" s="22"/>
      <c r="DG63" s="44"/>
      <c r="DH63" s="44"/>
      <c r="DI63" s="23"/>
      <c r="DJ63" s="21"/>
      <c r="DK63" s="22"/>
      <c r="DL63" s="22"/>
      <c r="DM63" s="22"/>
      <c r="DN63" s="44"/>
      <c r="DO63" s="44"/>
      <c r="DP63" s="23"/>
    </row>
    <row r="64" spans="2:120" x14ac:dyDescent="0.25">
      <c r="B64" s="39" t="str">
        <f>IF(Paramètres!B54="","",Paramètres!B54)</f>
        <v/>
      </c>
      <c r="D64" t="str">
        <f>IF(Tableau5[[#This Row],[Liste des salariés]]="","","[AT] " &amp; $B64)</f>
        <v/>
      </c>
      <c r="E64" t="str">
        <f>IF(Tableau5[[#This Row],[Liste des salariés]]="","",COUNTIF($AK$3:$DP$88,D64))</f>
        <v/>
      </c>
      <c r="G64" t="str">
        <f>IF(Tableau5[[#This Row],[Liste des salariés]]="","","[CED] " &amp; $B64)</f>
        <v/>
      </c>
      <c r="H64" t="str">
        <f>IF(Tableau5[[#This Row],[Liste des salariés]]="","",COUNTIF($AK$3:$DP$88,G64))</f>
        <v/>
      </c>
      <c r="J64" t="str">
        <f>IF(Tableau5[[#This Row],[Liste des salariés]]="","","[CHO] " &amp; $B64)</f>
        <v/>
      </c>
      <c r="K64" t="str">
        <f>IF(Tableau5[[#This Row],[Liste des salariés]]="","",COUNTIF($AK$3:$DP$88,J64))</f>
        <v/>
      </c>
      <c r="M64" t="str">
        <f>IF(Tableau5[[#This Row],[Liste des salariés]]="","","[CP] " &amp; $B64)</f>
        <v/>
      </c>
      <c r="N64" t="str">
        <f>IF(Tableau5[[#This Row],[Liste des salariés]]="","",COUNTIF($AK$3:$DP$88,M64))</f>
        <v/>
      </c>
      <c r="P64" t="str">
        <f>IF(Tableau5[[#This Row],[Liste des salariés]]="","","[CPA] " &amp; $B64)</f>
        <v/>
      </c>
      <c r="Q64" t="str">
        <f>IF(Tableau5[[#This Row],[Liste des salariés]]="","",COUNTIF($AK$3:$DP$88,P64))</f>
        <v/>
      </c>
      <c r="S64" t="str">
        <f>IF(Tableau5[[#This Row],[Liste des salariés]]="","","[HNC] " &amp; $B64)</f>
        <v/>
      </c>
      <c r="T64" t="str">
        <f>IF(Tableau5[[#This Row],[Liste des salariés]]="","",COUNTIF($AK$3:$DP$88,S64))</f>
        <v/>
      </c>
      <c r="V64" t="str">
        <f>IF(Tableau5[[#This Row],[Liste des salariés]]="","","[MAL] " &amp; $B64)</f>
        <v/>
      </c>
      <c r="W64" t="str">
        <f>IF(Tableau5[[#This Row],[Liste des salariés]]="","",COUNTIF($AK$3:$DP$88,V64))</f>
        <v/>
      </c>
      <c r="Y64" t="str">
        <f>IF(Tableau5[[#This Row],[Liste des salariés]]="","","[RHS] " &amp; B64)</f>
        <v/>
      </c>
      <c r="Z64" t="str">
        <f>IF(Tableau5[[#This Row],[Liste des salariés]]="","",COUNTIF($AK$3:$DP$88,Y64))</f>
        <v/>
      </c>
      <c r="AB64" t="str">
        <f>IF(Tableau5[[#This Row],[Liste des salariés]]="","","[RTT] " &amp; B64)</f>
        <v/>
      </c>
      <c r="AC64" t="str">
        <f>IF(Tableau5[[#This Row],[Liste des salariés]]="","",COUNTIF($AK$3:$DP$88,AB64))</f>
        <v/>
      </c>
      <c r="AK64" s="21"/>
      <c r="AL64" s="22"/>
      <c r="AM64" s="22"/>
      <c r="AN64" s="22"/>
      <c r="AO64" s="44"/>
      <c r="AP64" s="44"/>
      <c r="AQ64" s="23"/>
      <c r="AR64" s="21"/>
      <c r="AS64" s="22"/>
      <c r="AT64" s="22"/>
      <c r="AU64" s="22"/>
      <c r="AV64" s="44"/>
      <c r="AW64" s="44"/>
      <c r="AX64" s="23"/>
      <c r="AY64" s="21"/>
      <c r="AZ64" s="22"/>
      <c r="BA64" s="22"/>
      <c r="BB64" s="22"/>
      <c r="BC64" s="44"/>
      <c r="BD64" s="44"/>
      <c r="BE64" s="23"/>
      <c r="BF64" s="21"/>
      <c r="BG64" s="22"/>
      <c r="BH64" s="22"/>
      <c r="BI64" s="22"/>
      <c r="BJ64" s="44"/>
      <c r="BK64" s="44"/>
      <c r="BL64" s="23"/>
      <c r="BM64" s="21"/>
      <c r="BN64" s="22"/>
      <c r="BO64" s="22"/>
      <c r="BP64" s="22"/>
      <c r="BQ64" s="44"/>
      <c r="BR64" s="44"/>
      <c r="BS64" s="23"/>
      <c r="BT64" s="21"/>
      <c r="BU64" s="22"/>
      <c r="BV64" s="22"/>
      <c r="BW64" s="22"/>
      <c r="BX64" s="44"/>
      <c r="BY64" s="44"/>
      <c r="BZ64" s="23"/>
      <c r="CA64" s="21"/>
      <c r="CB64" s="22"/>
      <c r="CC64" s="22"/>
      <c r="CD64" s="22"/>
      <c r="CE64" s="44"/>
      <c r="CF64" s="44"/>
      <c r="CG64" s="23"/>
      <c r="CH64" s="21"/>
      <c r="CI64" s="22"/>
      <c r="CJ64" s="22"/>
      <c r="CK64" s="22"/>
      <c r="CL64" s="44"/>
      <c r="CM64" s="44"/>
      <c r="CN64" s="23"/>
      <c r="CO64" s="21"/>
      <c r="CP64" s="22"/>
      <c r="CQ64" s="22"/>
      <c r="CR64" s="22"/>
      <c r="CS64" s="44"/>
      <c r="CT64" s="44"/>
      <c r="CU64" s="23"/>
      <c r="CV64" s="21"/>
      <c r="CW64" s="22"/>
      <c r="CX64" s="22"/>
      <c r="CY64" s="22"/>
      <c r="CZ64" s="44"/>
      <c r="DA64" s="44"/>
      <c r="DB64" s="23"/>
      <c r="DC64" s="21"/>
      <c r="DD64" s="22"/>
      <c r="DE64" s="22"/>
      <c r="DF64" s="22"/>
      <c r="DG64" s="44"/>
      <c r="DH64" s="44"/>
      <c r="DI64" s="23"/>
      <c r="DJ64" s="21"/>
      <c r="DK64" s="22"/>
      <c r="DL64" s="22"/>
      <c r="DM64" s="22"/>
      <c r="DN64" s="44"/>
      <c r="DO64" s="44"/>
      <c r="DP64" s="23"/>
    </row>
    <row r="65" spans="2:120" x14ac:dyDescent="0.25">
      <c r="B65" s="39" t="str">
        <f>IF(Paramètres!B55="","",Paramètres!B55)</f>
        <v/>
      </c>
      <c r="D65" t="str">
        <f>IF(Tableau5[[#This Row],[Liste des salariés]]="","","[AT] " &amp; $B65)</f>
        <v/>
      </c>
      <c r="E65" t="str">
        <f>IF(Tableau5[[#This Row],[Liste des salariés]]="","",COUNTIF($AK$3:$DP$88,D65))</f>
        <v/>
      </c>
      <c r="G65" t="str">
        <f>IF(Tableau5[[#This Row],[Liste des salariés]]="","","[CED] " &amp; $B65)</f>
        <v/>
      </c>
      <c r="H65" t="str">
        <f>IF(Tableau5[[#This Row],[Liste des salariés]]="","",COUNTIF($AK$3:$DP$88,G65))</f>
        <v/>
      </c>
      <c r="J65" t="str">
        <f>IF(Tableau5[[#This Row],[Liste des salariés]]="","","[CHO] " &amp; $B65)</f>
        <v/>
      </c>
      <c r="K65" t="str">
        <f>IF(Tableau5[[#This Row],[Liste des salariés]]="","",COUNTIF($AK$3:$DP$88,J65))</f>
        <v/>
      </c>
      <c r="M65" t="str">
        <f>IF(Tableau5[[#This Row],[Liste des salariés]]="","","[CP] " &amp; $B65)</f>
        <v/>
      </c>
      <c r="N65" t="str">
        <f>IF(Tableau5[[#This Row],[Liste des salariés]]="","",COUNTIF($AK$3:$DP$88,M65))</f>
        <v/>
      </c>
      <c r="P65" t="str">
        <f>IF(Tableau5[[#This Row],[Liste des salariés]]="","","[CPA] " &amp; $B65)</f>
        <v/>
      </c>
      <c r="Q65" t="str">
        <f>IF(Tableau5[[#This Row],[Liste des salariés]]="","",COUNTIF($AK$3:$DP$88,P65))</f>
        <v/>
      </c>
      <c r="S65" t="str">
        <f>IF(Tableau5[[#This Row],[Liste des salariés]]="","","[HNC] " &amp; $B65)</f>
        <v/>
      </c>
      <c r="T65" t="str">
        <f>IF(Tableau5[[#This Row],[Liste des salariés]]="","",COUNTIF($AK$3:$DP$88,S65))</f>
        <v/>
      </c>
      <c r="V65" t="str">
        <f>IF(Tableau5[[#This Row],[Liste des salariés]]="","","[MAL] " &amp; $B65)</f>
        <v/>
      </c>
      <c r="W65" t="str">
        <f>IF(Tableau5[[#This Row],[Liste des salariés]]="","",COUNTIF($AK$3:$DP$88,V65))</f>
        <v/>
      </c>
      <c r="Y65" t="str">
        <f>IF(Tableau5[[#This Row],[Liste des salariés]]="","","[RHS] " &amp; B65)</f>
        <v/>
      </c>
      <c r="Z65" t="str">
        <f>IF(Tableau5[[#This Row],[Liste des salariés]]="","",COUNTIF($AK$3:$DP$88,Y65))</f>
        <v/>
      </c>
      <c r="AB65" t="str">
        <f>IF(Tableau5[[#This Row],[Liste des salariés]]="","","[RTT] " &amp; B65)</f>
        <v/>
      </c>
      <c r="AC65" t="str">
        <f>IF(Tableau5[[#This Row],[Liste des salariés]]="","",COUNTIF($AK$3:$DP$88,AB65))</f>
        <v/>
      </c>
      <c r="AK65" s="21"/>
      <c r="AL65" s="22"/>
      <c r="AM65" s="22"/>
      <c r="AN65" s="22"/>
      <c r="AO65" s="44"/>
      <c r="AP65" s="44"/>
      <c r="AQ65" s="23"/>
      <c r="AR65" s="21"/>
      <c r="AS65" s="22"/>
      <c r="AT65" s="22"/>
      <c r="AU65" s="22"/>
      <c r="AV65" s="44"/>
      <c r="AW65" s="44"/>
      <c r="AX65" s="23"/>
      <c r="AY65" s="21"/>
      <c r="AZ65" s="22"/>
      <c r="BA65" s="22"/>
      <c r="BB65" s="22"/>
      <c r="BC65" s="44"/>
      <c r="BD65" s="44"/>
      <c r="BE65" s="23"/>
      <c r="BF65" s="21"/>
      <c r="BG65" s="22"/>
      <c r="BH65" s="22"/>
      <c r="BI65" s="22"/>
      <c r="BJ65" s="44"/>
      <c r="BK65" s="44"/>
      <c r="BL65" s="23"/>
      <c r="BM65" s="21"/>
      <c r="BN65" s="22"/>
      <c r="BO65" s="22"/>
      <c r="BP65" s="22"/>
      <c r="BQ65" s="44"/>
      <c r="BR65" s="44"/>
      <c r="BS65" s="23"/>
      <c r="BT65" s="21"/>
      <c r="BU65" s="22"/>
      <c r="BV65" s="22"/>
      <c r="BW65" s="22"/>
      <c r="BX65" s="44"/>
      <c r="BY65" s="44"/>
      <c r="BZ65" s="23"/>
      <c r="CA65" s="21"/>
      <c r="CB65" s="22"/>
      <c r="CC65" s="22"/>
      <c r="CD65" s="22"/>
      <c r="CE65" s="44"/>
      <c r="CF65" s="44"/>
      <c r="CG65" s="23"/>
      <c r="CH65" s="21"/>
      <c r="CI65" s="22"/>
      <c r="CJ65" s="22"/>
      <c r="CK65" s="22"/>
      <c r="CL65" s="44"/>
      <c r="CM65" s="44"/>
      <c r="CN65" s="23"/>
      <c r="CO65" s="21"/>
      <c r="CP65" s="22"/>
      <c r="CQ65" s="22"/>
      <c r="CR65" s="22"/>
      <c r="CS65" s="44"/>
      <c r="CT65" s="44"/>
      <c r="CU65" s="23"/>
      <c r="CV65" s="21"/>
      <c r="CW65" s="22"/>
      <c r="CX65" s="22"/>
      <c r="CY65" s="22"/>
      <c r="CZ65" s="44"/>
      <c r="DA65" s="44"/>
      <c r="DB65" s="23"/>
      <c r="DC65" s="21"/>
      <c r="DD65" s="22"/>
      <c r="DE65" s="22"/>
      <c r="DF65" s="22"/>
      <c r="DG65" s="44"/>
      <c r="DH65" s="44"/>
      <c r="DI65" s="23"/>
      <c r="DJ65" s="21"/>
      <c r="DK65" s="22"/>
      <c r="DL65" s="22"/>
      <c r="DM65" s="22"/>
      <c r="DN65" s="44"/>
      <c r="DO65" s="44"/>
      <c r="DP65" s="23"/>
    </row>
    <row r="66" spans="2:120" x14ac:dyDescent="0.25">
      <c r="B66" s="39" t="str">
        <f>IF(Paramètres!B56="","",Paramètres!B56)</f>
        <v/>
      </c>
      <c r="D66" t="str">
        <f>IF(Tableau5[[#This Row],[Liste des salariés]]="","","[AT] " &amp; $B66)</f>
        <v/>
      </c>
      <c r="E66" t="str">
        <f>IF(Tableau5[[#This Row],[Liste des salariés]]="","",COUNTIF($AK$3:$DP$88,D66))</f>
        <v/>
      </c>
      <c r="G66" t="str">
        <f>IF(Tableau5[[#This Row],[Liste des salariés]]="","","[CED] " &amp; $B66)</f>
        <v/>
      </c>
      <c r="H66" t="str">
        <f>IF(Tableau5[[#This Row],[Liste des salariés]]="","",COUNTIF($AK$3:$DP$88,G66))</f>
        <v/>
      </c>
      <c r="J66" t="str">
        <f>IF(Tableau5[[#This Row],[Liste des salariés]]="","","[CHO] " &amp; $B66)</f>
        <v/>
      </c>
      <c r="K66" t="str">
        <f>IF(Tableau5[[#This Row],[Liste des salariés]]="","",COUNTIF($AK$3:$DP$88,J66))</f>
        <v/>
      </c>
      <c r="M66" t="str">
        <f>IF(Tableau5[[#This Row],[Liste des salariés]]="","","[CP] " &amp; $B66)</f>
        <v/>
      </c>
      <c r="N66" t="str">
        <f>IF(Tableau5[[#This Row],[Liste des salariés]]="","",COUNTIF($AK$3:$DP$88,M66))</f>
        <v/>
      </c>
      <c r="P66" t="str">
        <f>IF(Tableau5[[#This Row],[Liste des salariés]]="","","[CPA] " &amp; $B66)</f>
        <v/>
      </c>
      <c r="Q66" t="str">
        <f>IF(Tableau5[[#This Row],[Liste des salariés]]="","",COUNTIF($AK$3:$DP$88,P66))</f>
        <v/>
      </c>
      <c r="S66" t="str">
        <f>IF(Tableau5[[#This Row],[Liste des salariés]]="","","[HNC] " &amp; $B66)</f>
        <v/>
      </c>
      <c r="T66" t="str">
        <f>IF(Tableau5[[#This Row],[Liste des salariés]]="","",COUNTIF($AK$3:$DP$88,S66))</f>
        <v/>
      </c>
      <c r="V66" t="str">
        <f>IF(Tableau5[[#This Row],[Liste des salariés]]="","","[MAL] " &amp; $B66)</f>
        <v/>
      </c>
      <c r="W66" t="str">
        <f>IF(Tableau5[[#This Row],[Liste des salariés]]="","",COUNTIF($AK$3:$DP$88,V66))</f>
        <v/>
      </c>
      <c r="Y66" t="str">
        <f>IF(Tableau5[[#This Row],[Liste des salariés]]="","","[RHS] " &amp; B66)</f>
        <v/>
      </c>
      <c r="Z66" t="str">
        <f>IF(Tableau5[[#This Row],[Liste des salariés]]="","",COUNTIF($AK$3:$DP$88,Y66))</f>
        <v/>
      </c>
      <c r="AB66" t="str">
        <f>IF(Tableau5[[#This Row],[Liste des salariés]]="","","[RTT] " &amp; B66)</f>
        <v/>
      </c>
      <c r="AC66" t="str">
        <f>IF(Tableau5[[#This Row],[Liste des salariés]]="","",COUNTIF($AK$3:$DP$88,AB66))</f>
        <v/>
      </c>
      <c r="AK66" s="21"/>
      <c r="AL66" s="22"/>
      <c r="AM66" s="22"/>
      <c r="AN66" s="22"/>
      <c r="AO66" s="44"/>
      <c r="AP66" s="44"/>
      <c r="AQ66" s="23"/>
      <c r="AR66" s="21"/>
      <c r="AS66" s="22"/>
      <c r="AT66" s="22"/>
      <c r="AU66" s="22"/>
      <c r="AV66" s="44"/>
      <c r="AW66" s="44"/>
      <c r="AX66" s="23"/>
      <c r="AY66" s="21"/>
      <c r="AZ66" s="22"/>
      <c r="BA66" s="22"/>
      <c r="BB66" s="22"/>
      <c r="BC66" s="44"/>
      <c r="BD66" s="44"/>
      <c r="BE66" s="23"/>
      <c r="BF66" s="21"/>
      <c r="BG66" s="22"/>
      <c r="BH66" s="22"/>
      <c r="BI66" s="22"/>
      <c r="BJ66" s="44"/>
      <c r="BK66" s="44"/>
      <c r="BL66" s="23"/>
      <c r="BM66" s="21"/>
      <c r="BN66" s="22"/>
      <c r="BO66" s="22"/>
      <c r="BP66" s="22"/>
      <c r="BQ66" s="44"/>
      <c r="BR66" s="44"/>
      <c r="BS66" s="23"/>
      <c r="BT66" s="21"/>
      <c r="BU66" s="22"/>
      <c r="BV66" s="22"/>
      <c r="BW66" s="22"/>
      <c r="BX66" s="44"/>
      <c r="BY66" s="44"/>
      <c r="BZ66" s="23"/>
      <c r="CA66" s="21"/>
      <c r="CB66" s="22"/>
      <c r="CC66" s="22"/>
      <c r="CD66" s="22"/>
      <c r="CE66" s="44"/>
      <c r="CF66" s="44"/>
      <c r="CG66" s="23"/>
      <c r="CH66" s="21"/>
      <c r="CI66" s="22"/>
      <c r="CJ66" s="22"/>
      <c r="CK66" s="22"/>
      <c r="CL66" s="44"/>
      <c r="CM66" s="44"/>
      <c r="CN66" s="23"/>
      <c r="CO66" s="21"/>
      <c r="CP66" s="22"/>
      <c r="CQ66" s="22"/>
      <c r="CR66" s="22"/>
      <c r="CS66" s="44"/>
      <c r="CT66" s="44"/>
      <c r="CU66" s="23"/>
      <c r="CV66" s="21"/>
      <c r="CW66" s="22"/>
      <c r="CX66" s="22"/>
      <c r="CY66" s="22"/>
      <c r="CZ66" s="44"/>
      <c r="DA66" s="44"/>
      <c r="DB66" s="23"/>
      <c r="DC66" s="21"/>
      <c r="DD66" s="22"/>
      <c r="DE66" s="22"/>
      <c r="DF66" s="22"/>
      <c r="DG66" s="44"/>
      <c r="DH66" s="44"/>
      <c r="DI66" s="23"/>
      <c r="DJ66" s="21"/>
      <c r="DK66" s="22"/>
      <c r="DL66" s="22"/>
      <c r="DM66" s="22"/>
      <c r="DN66" s="44"/>
      <c r="DO66" s="44"/>
      <c r="DP66" s="23"/>
    </row>
    <row r="67" spans="2:120" x14ac:dyDescent="0.25">
      <c r="B67" s="39" t="str">
        <f>IF(Paramètres!B57="","",Paramètres!B57)</f>
        <v/>
      </c>
      <c r="D67" t="str">
        <f>IF(Tableau5[[#This Row],[Liste des salariés]]="","","[AT] " &amp; $B67)</f>
        <v/>
      </c>
      <c r="E67" t="str">
        <f>IF(Tableau5[[#This Row],[Liste des salariés]]="","",COUNTIF($AK$3:$DP$88,D67))</f>
        <v/>
      </c>
      <c r="G67" t="str">
        <f>IF(Tableau5[[#This Row],[Liste des salariés]]="","","[CED] " &amp; $B67)</f>
        <v/>
      </c>
      <c r="H67" t="str">
        <f>IF(Tableau5[[#This Row],[Liste des salariés]]="","",COUNTIF($AK$3:$DP$88,G67))</f>
        <v/>
      </c>
      <c r="J67" t="str">
        <f>IF(Tableau5[[#This Row],[Liste des salariés]]="","","[CHO] " &amp; $B67)</f>
        <v/>
      </c>
      <c r="K67" t="str">
        <f>IF(Tableau5[[#This Row],[Liste des salariés]]="","",COUNTIF($AK$3:$DP$88,J67))</f>
        <v/>
      </c>
      <c r="M67" t="str">
        <f>IF(Tableau5[[#This Row],[Liste des salariés]]="","","[CP] " &amp; $B67)</f>
        <v/>
      </c>
      <c r="N67" t="str">
        <f>IF(Tableau5[[#This Row],[Liste des salariés]]="","",COUNTIF($AK$3:$DP$88,M67))</f>
        <v/>
      </c>
      <c r="P67" t="str">
        <f>IF(Tableau5[[#This Row],[Liste des salariés]]="","","[CPA] " &amp; $B67)</f>
        <v/>
      </c>
      <c r="Q67" t="str">
        <f>IF(Tableau5[[#This Row],[Liste des salariés]]="","",COUNTIF($AK$3:$DP$88,P67))</f>
        <v/>
      </c>
      <c r="S67" t="str">
        <f>IF(Tableau5[[#This Row],[Liste des salariés]]="","","[HNC] " &amp; $B67)</f>
        <v/>
      </c>
      <c r="T67" t="str">
        <f>IF(Tableau5[[#This Row],[Liste des salariés]]="","",COUNTIF($AK$3:$DP$88,S67))</f>
        <v/>
      </c>
      <c r="V67" t="str">
        <f>IF(Tableau5[[#This Row],[Liste des salariés]]="","","[MAL] " &amp; $B67)</f>
        <v/>
      </c>
      <c r="W67" t="str">
        <f>IF(Tableau5[[#This Row],[Liste des salariés]]="","",COUNTIF($AK$3:$DP$88,V67))</f>
        <v/>
      </c>
      <c r="Y67" t="str">
        <f>IF(Tableau5[[#This Row],[Liste des salariés]]="","","[RHS] " &amp; B67)</f>
        <v/>
      </c>
      <c r="Z67" t="str">
        <f>IF(Tableau5[[#This Row],[Liste des salariés]]="","",COUNTIF($AK$3:$DP$88,Y67))</f>
        <v/>
      </c>
      <c r="AB67" t="str">
        <f>IF(Tableau5[[#This Row],[Liste des salariés]]="","","[RTT] " &amp; B67)</f>
        <v/>
      </c>
      <c r="AC67" t="str">
        <f>IF(Tableau5[[#This Row],[Liste des salariés]]="","",COUNTIF($AK$3:$DP$88,AB67))</f>
        <v/>
      </c>
      <c r="AK67" s="21"/>
      <c r="AL67" s="22"/>
      <c r="AM67" s="22"/>
      <c r="AN67" s="22"/>
      <c r="AO67" s="44"/>
      <c r="AP67" s="44"/>
      <c r="AQ67" s="23"/>
      <c r="AR67" s="21"/>
      <c r="AS67" s="22"/>
      <c r="AT67" s="22"/>
      <c r="AU67" s="22"/>
      <c r="AV67" s="44"/>
      <c r="AW67" s="44"/>
      <c r="AX67" s="23"/>
      <c r="AY67" s="21"/>
      <c r="AZ67" s="22"/>
      <c r="BA67" s="22"/>
      <c r="BB67" s="22"/>
      <c r="BC67" s="44"/>
      <c r="BD67" s="44"/>
      <c r="BE67" s="23"/>
      <c r="BF67" s="21"/>
      <c r="BG67" s="22"/>
      <c r="BH67" s="22"/>
      <c r="BI67" s="22"/>
      <c r="BJ67" s="44"/>
      <c r="BK67" s="44"/>
      <c r="BL67" s="23"/>
      <c r="BM67" s="21"/>
      <c r="BN67" s="22"/>
      <c r="BO67" s="22"/>
      <c r="BP67" s="22"/>
      <c r="BQ67" s="44"/>
      <c r="BR67" s="44"/>
      <c r="BS67" s="23"/>
      <c r="BT67" s="21"/>
      <c r="BU67" s="22"/>
      <c r="BV67" s="22"/>
      <c r="BW67" s="22"/>
      <c r="BX67" s="44"/>
      <c r="BY67" s="44"/>
      <c r="BZ67" s="23"/>
      <c r="CA67" s="21"/>
      <c r="CB67" s="22"/>
      <c r="CC67" s="22"/>
      <c r="CD67" s="22"/>
      <c r="CE67" s="44"/>
      <c r="CF67" s="44"/>
      <c r="CG67" s="23"/>
      <c r="CH67" s="21"/>
      <c r="CI67" s="22"/>
      <c r="CJ67" s="22"/>
      <c r="CK67" s="22"/>
      <c r="CL67" s="44"/>
      <c r="CM67" s="44"/>
      <c r="CN67" s="23"/>
      <c r="CO67" s="21"/>
      <c r="CP67" s="22"/>
      <c r="CQ67" s="22"/>
      <c r="CR67" s="22"/>
      <c r="CS67" s="44"/>
      <c r="CT67" s="44"/>
      <c r="CU67" s="23"/>
      <c r="CV67" s="21"/>
      <c r="CW67" s="22"/>
      <c r="CX67" s="22"/>
      <c r="CY67" s="22"/>
      <c r="CZ67" s="44"/>
      <c r="DA67" s="44"/>
      <c r="DB67" s="23"/>
      <c r="DC67" s="21"/>
      <c r="DD67" s="22"/>
      <c r="DE67" s="22"/>
      <c r="DF67" s="22"/>
      <c r="DG67" s="44"/>
      <c r="DH67" s="44"/>
      <c r="DI67" s="23"/>
      <c r="DJ67" s="21"/>
      <c r="DK67" s="22"/>
      <c r="DL67" s="22"/>
      <c r="DM67" s="22"/>
      <c r="DN67" s="44"/>
      <c r="DO67" s="44"/>
      <c r="DP67" s="23"/>
    </row>
    <row r="68" spans="2:120" x14ac:dyDescent="0.25">
      <c r="B68" s="39" t="str">
        <f>IF(Paramètres!B58="","",Paramètres!B58)</f>
        <v/>
      </c>
      <c r="D68" t="str">
        <f>IF(Tableau5[[#This Row],[Liste des salariés]]="","","[AT] " &amp; $B68)</f>
        <v/>
      </c>
      <c r="E68" t="str">
        <f>IF(Tableau5[[#This Row],[Liste des salariés]]="","",COUNTIF($AK$3:$DP$88,D68))</f>
        <v/>
      </c>
      <c r="G68" t="str">
        <f>IF(Tableau5[[#This Row],[Liste des salariés]]="","","[CED] " &amp; $B68)</f>
        <v/>
      </c>
      <c r="H68" t="str">
        <f>IF(Tableau5[[#This Row],[Liste des salariés]]="","",COUNTIF($AK$3:$DP$88,G68))</f>
        <v/>
      </c>
      <c r="J68" t="str">
        <f>IF(Tableau5[[#This Row],[Liste des salariés]]="","","[CHO] " &amp; $B68)</f>
        <v/>
      </c>
      <c r="K68" t="str">
        <f>IF(Tableau5[[#This Row],[Liste des salariés]]="","",COUNTIF($AK$3:$DP$88,J68))</f>
        <v/>
      </c>
      <c r="M68" t="str">
        <f>IF(Tableau5[[#This Row],[Liste des salariés]]="","","[CP] " &amp; $B68)</f>
        <v/>
      </c>
      <c r="N68" t="str">
        <f>IF(Tableau5[[#This Row],[Liste des salariés]]="","",COUNTIF($AK$3:$DP$88,M68))</f>
        <v/>
      </c>
      <c r="P68" t="str">
        <f>IF(Tableau5[[#This Row],[Liste des salariés]]="","","[CPA] " &amp; $B68)</f>
        <v/>
      </c>
      <c r="Q68" t="str">
        <f>IF(Tableau5[[#This Row],[Liste des salariés]]="","",COUNTIF($AK$3:$DP$88,P68))</f>
        <v/>
      </c>
      <c r="S68" t="str">
        <f>IF(Tableau5[[#This Row],[Liste des salariés]]="","","[HNC] " &amp; $B68)</f>
        <v/>
      </c>
      <c r="T68" t="str">
        <f>IF(Tableau5[[#This Row],[Liste des salariés]]="","",COUNTIF($AK$3:$DP$88,S68))</f>
        <v/>
      </c>
      <c r="V68" t="str">
        <f>IF(Tableau5[[#This Row],[Liste des salariés]]="","","[MAL] " &amp; $B68)</f>
        <v/>
      </c>
      <c r="W68" t="str">
        <f>IF(Tableau5[[#This Row],[Liste des salariés]]="","",COUNTIF($AK$3:$DP$88,V68))</f>
        <v/>
      </c>
      <c r="Y68" t="str">
        <f>IF(Tableau5[[#This Row],[Liste des salariés]]="","","[RHS] " &amp; B68)</f>
        <v/>
      </c>
      <c r="Z68" t="str">
        <f>IF(Tableau5[[#This Row],[Liste des salariés]]="","",COUNTIF($AK$3:$DP$88,Y68))</f>
        <v/>
      </c>
      <c r="AB68" t="str">
        <f>IF(Tableau5[[#This Row],[Liste des salariés]]="","","[RTT] " &amp; B68)</f>
        <v/>
      </c>
      <c r="AC68" t="str">
        <f>IF(Tableau5[[#This Row],[Liste des salariés]]="","",COUNTIF($AK$3:$DP$88,AB68))</f>
        <v/>
      </c>
      <c r="AK68" s="21"/>
      <c r="AL68" s="22"/>
      <c r="AM68" s="22"/>
      <c r="AN68" s="22"/>
      <c r="AO68" s="44"/>
      <c r="AP68" s="44"/>
      <c r="AQ68" s="23"/>
      <c r="AR68" s="21"/>
      <c r="AS68" s="22"/>
      <c r="AT68" s="22"/>
      <c r="AU68" s="22"/>
      <c r="AV68" s="44"/>
      <c r="AW68" s="44"/>
      <c r="AX68" s="23"/>
      <c r="AY68" s="21"/>
      <c r="AZ68" s="22"/>
      <c r="BA68" s="22"/>
      <c r="BB68" s="22"/>
      <c r="BC68" s="44"/>
      <c r="BD68" s="44"/>
      <c r="BE68" s="23"/>
      <c r="BF68" s="21"/>
      <c r="BG68" s="22"/>
      <c r="BH68" s="22"/>
      <c r="BI68" s="22"/>
      <c r="BJ68" s="44"/>
      <c r="BK68" s="44"/>
      <c r="BL68" s="23"/>
      <c r="BM68" s="21"/>
      <c r="BN68" s="22"/>
      <c r="BO68" s="22"/>
      <c r="BP68" s="22"/>
      <c r="BQ68" s="44"/>
      <c r="BR68" s="44"/>
      <c r="BS68" s="23"/>
      <c r="BT68" s="21"/>
      <c r="BU68" s="22"/>
      <c r="BV68" s="22"/>
      <c r="BW68" s="22"/>
      <c r="BX68" s="44"/>
      <c r="BY68" s="44"/>
      <c r="BZ68" s="23"/>
      <c r="CA68" s="21"/>
      <c r="CB68" s="22"/>
      <c r="CC68" s="22"/>
      <c r="CD68" s="22"/>
      <c r="CE68" s="44"/>
      <c r="CF68" s="44"/>
      <c r="CG68" s="23"/>
      <c r="CH68" s="21"/>
      <c r="CI68" s="22"/>
      <c r="CJ68" s="22"/>
      <c r="CK68" s="22"/>
      <c r="CL68" s="44"/>
      <c r="CM68" s="44"/>
      <c r="CN68" s="23"/>
      <c r="CO68" s="21"/>
      <c r="CP68" s="22"/>
      <c r="CQ68" s="22"/>
      <c r="CR68" s="22"/>
      <c r="CS68" s="44"/>
      <c r="CT68" s="44"/>
      <c r="CU68" s="23"/>
      <c r="CV68" s="21"/>
      <c r="CW68" s="22"/>
      <c r="CX68" s="22"/>
      <c r="CY68" s="22"/>
      <c r="CZ68" s="44"/>
      <c r="DA68" s="44"/>
      <c r="DB68" s="23"/>
      <c r="DC68" s="21"/>
      <c r="DD68" s="22"/>
      <c r="DE68" s="22"/>
      <c r="DF68" s="22"/>
      <c r="DG68" s="44"/>
      <c r="DH68" s="44"/>
      <c r="DI68" s="23"/>
      <c r="DJ68" s="21"/>
      <c r="DK68" s="22"/>
      <c r="DL68" s="22"/>
      <c r="DM68" s="22"/>
      <c r="DN68" s="44"/>
      <c r="DO68" s="44"/>
      <c r="DP68" s="23"/>
    </row>
    <row r="69" spans="2:120" x14ac:dyDescent="0.25">
      <c r="AK69" s="21"/>
      <c r="AL69" s="22"/>
      <c r="AM69" s="22"/>
      <c r="AN69" s="22"/>
      <c r="AO69" s="44"/>
      <c r="AP69" s="44"/>
      <c r="AQ69" s="23"/>
      <c r="AR69" s="21"/>
      <c r="AS69" s="22"/>
      <c r="AT69" s="22"/>
      <c r="AU69" s="22"/>
      <c r="AV69" s="44"/>
      <c r="AW69" s="44"/>
      <c r="AX69" s="23"/>
      <c r="AY69" s="21"/>
      <c r="AZ69" s="22"/>
      <c r="BA69" s="22"/>
      <c r="BB69" s="22"/>
      <c r="BC69" s="44"/>
      <c r="BD69" s="44"/>
      <c r="BE69" s="23"/>
      <c r="BF69" s="21"/>
      <c r="BG69" s="22"/>
      <c r="BH69" s="22"/>
      <c r="BI69" s="22"/>
      <c r="BJ69" s="44"/>
      <c r="BK69" s="44"/>
      <c r="BL69" s="23"/>
      <c r="BM69" s="21"/>
      <c r="BN69" s="22"/>
      <c r="BO69" s="22"/>
      <c r="BP69" s="22"/>
      <c r="BQ69" s="44"/>
      <c r="BR69" s="44"/>
      <c r="BS69" s="23"/>
      <c r="BT69" s="21"/>
      <c r="BU69" s="22"/>
      <c r="BV69" s="22"/>
      <c r="BW69" s="22"/>
      <c r="BX69" s="44"/>
      <c r="BY69" s="44"/>
      <c r="BZ69" s="23"/>
      <c r="CA69" s="21"/>
      <c r="CB69" s="22"/>
      <c r="CC69" s="22"/>
      <c r="CD69" s="22"/>
      <c r="CE69" s="44"/>
      <c r="CF69" s="44"/>
      <c r="CG69" s="23"/>
      <c r="CH69" s="21"/>
      <c r="CI69" s="22"/>
      <c r="CJ69" s="22"/>
      <c r="CK69" s="22"/>
      <c r="CL69" s="44"/>
      <c r="CM69" s="44"/>
      <c r="CN69" s="23"/>
      <c r="CO69" s="21"/>
      <c r="CP69" s="22"/>
      <c r="CQ69" s="22"/>
      <c r="CR69" s="22"/>
      <c r="CS69" s="44"/>
      <c r="CT69" s="44"/>
      <c r="CU69" s="23"/>
      <c r="CV69" s="21"/>
      <c r="CW69" s="22"/>
      <c r="CX69" s="22"/>
      <c r="CY69" s="22"/>
      <c r="CZ69" s="44"/>
      <c r="DA69" s="44"/>
      <c r="DB69" s="23"/>
      <c r="DC69" s="21"/>
      <c r="DD69" s="22"/>
      <c r="DE69" s="22"/>
      <c r="DF69" s="22"/>
      <c r="DG69" s="44"/>
      <c r="DH69" s="44"/>
      <c r="DI69" s="23"/>
      <c r="DJ69" s="21"/>
      <c r="DK69" s="22"/>
      <c r="DL69" s="22"/>
      <c r="DM69" s="22"/>
      <c r="DN69" s="44"/>
      <c r="DO69" s="44"/>
      <c r="DP69" s="23"/>
    </row>
    <row r="70" spans="2:120" x14ac:dyDescent="0.25">
      <c r="AK70" s="21"/>
      <c r="AL70" s="22"/>
      <c r="AM70" s="22"/>
      <c r="AN70" s="22"/>
      <c r="AO70" s="44"/>
      <c r="AP70" s="44"/>
      <c r="AQ70" s="23"/>
      <c r="AR70" s="21"/>
      <c r="AS70" s="22"/>
      <c r="AT70" s="22"/>
      <c r="AU70" s="22"/>
      <c r="AV70" s="44"/>
      <c r="AW70" s="44"/>
      <c r="AX70" s="23"/>
      <c r="AY70" s="21"/>
      <c r="AZ70" s="22"/>
      <c r="BA70" s="22"/>
      <c r="BB70" s="22"/>
      <c r="BC70" s="44"/>
      <c r="BD70" s="44"/>
      <c r="BE70" s="23"/>
      <c r="BF70" s="21"/>
      <c r="BG70" s="22"/>
      <c r="BH70" s="22"/>
      <c r="BI70" s="22"/>
      <c r="BJ70" s="44"/>
      <c r="BK70" s="44"/>
      <c r="BL70" s="23"/>
      <c r="BM70" s="21"/>
      <c r="BN70" s="22"/>
      <c r="BO70" s="22"/>
      <c r="BP70" s="22"/>
      <c r="BQ70" s="44"/>
      <c r="BR70" s="44"/>
      <c r="BS70" s="23"/>
      <c r="BT70" s="21"/>
      <c r="BU70" s="22"/>
      <c r="BV70" s="22"/>
      <c r="BW70" s="22"/>
      <c r="BX70" s="44"/>
      <c r="BY70" s="44"/>
      <c r="BZ70" s="23"/>
      <c r="CA70" s="21"/>
      <c r="CB70" s="22"/>
      <c r="CC70" s="22"/>
      <c r="CD70" s="22"/>
      <c r="CE70" s="44"/>
      <c r="CF70" s="44"/>
      <c r="CG70" s="23"/>
      <c r="CH70" s="21"/>
      <c r="CI70" s="22"/>
      <c r="CJ70" s="22"/>
      <c r="CK70" s="22"/>
      <c r="CL70" s="44"/>
      <c r="CM70" s="44"/>
      <c r="CN70" s="23"/>
      <c r="CO70" s="21"/>
      <c r="CP70" s="22"/>
      <c r="CQ70" s="22"/>
      <c r="CR70" s="22"/>
      <c r="CS70" s="44"/>
      <c r="CT70" s="44"/>
      <c r="CU70" s="23"/>
      <c r="CV70" s="21"/>
      <c r="CW70" s="22"/>
      <c r="CX70" s="22"/>
      <c r="CY70" s="22"/>
      <c r="CZ70" s="44"/>
      <c r="DA70" s="44"/>
      <c r="DB70" s="23"/>
      <c r="DC70" s="21"/>
      <c r="DD70" s="22"/>
      <c r="DE70" s="22"/>
      <c r="DF70" s="22"/>
      <c r="DG70" s="44"/>
      <c r="DH70" s="44"/>
      <c r="DI70" s="23"/>
      <c r="DJ70" s="21"/>
      <c r="DK70" s="22"/>
      <c r="DL70" s="22"/>
      <c r="DM70" s="22"/>
      <c r="DN70" s="44"/>
      <c r="DO70" s="44"/>
      <c r="DP70" s="23"/>
    </row>
    <row r="71" spans="2:120" x14ac:dyDescent="0.25">
      <c r="AK71" s="21"/>
      <c r="AL71" s="22"/>
      <c r="AM71" s="22"/>
      <c r="AN71" s="22"/>
      <c r="AO71" s="44"/>
      <c r="AP71" s="44"/>
      <c r="AQ71" s="23"/>
      <c r="AR71" s="21"/>
      <c r="AS71" s="22"/>
      <c r="AT71" s="22"/>
      <c r="AU71" s="22"/>
      <c r="AV71" s="44"/>
      <c r="AW71" s="44"/>
      <c r="AX71" s="23"/>
      <c r="AY71" s="21"/>
      <c r="AZ71" s="22"/>
      <c r="BA71" s="22"/>
      <c r="BB71" s="22"/>
      <c r="BC71" s="44"/>
      <c r="BD71" s="44"/>
      <c r="BE71" s="23"/>
      <c r="BF71" s="21"/>
      <c r="BG71" s="22"/>
      <c r="BH71" s="22"/>
      <c r="BI71" s="22"/>
      <c r="BJ71" s="44"/>
      <c r="BK71" s="44"/>
      <c r="BL71" s="23"/>
      <c r="BM71" s="21"/>
      <c r="BN71" s="22"/>
      <c r="BO71" s="22"/>
      <c r="BP71" s="22"/>
      <c r="BQ71" s="44"/>
      <c r="BR71" s="44"/>
      <c r="BS71" s="23"/>
      <c r="BT71" s="21"/>
      <c r="BU71" s="22"/>
      <c r="BV71" s="22"/>
      <c r="BW71" s="22"/>
      <c r="BX71" s="44"/>
      <c r="BY71" s="44"/>
      <c r="BZ71" s="23"/>
      <c r="CA71" s="21"/>
      <c r="CB71" s="22"/>
      <c r="CC71" s="22"/>
      <c r="CD71" s="22"/>
      <c r="CE71" s="44"/>
      <c r="CF71" s="44"/>
      <c r="CG71" s="23"/>
      <c r="CH71" s="21"/>
      <c r="CI71" s="22"/>
      <c r="CJ71" s="22"/>
      <c r="CK71" s="22"/>
      <c r="CL71" s="44"/>
      <c r="CM71" s="44"/>
      <c r="CN71" s="23"/>
      <c r="CO71" s="21"/>
      <c r="CP71" s="22"/>
      <c r="CQ71" s="22"/>
      <c r="CR71" s="22"/>
      <c r="CS71" s="44"/>
      <c r="CT71" s="44"/>
      <c r="CU71" s="23"/>
      <c r="CV71" s="21"/>
      <c r="CW71" s="22"/>
      <c r="CX71" s="22"/>
      <c r="CY71" s="22"/>
      <c r="CZ71" s="44"/>
      <c r="DA71" s="44"/>
      <c r="DB71" s="23"/>
      <c r="DC71" s="21"/>
      <c r="DD71" s="22"/>
      <c r="DE71" s="22"/>
      <c r="DF71" s="22"/>
      <c r="DG71" s="44"/>
      <c r="DH71" s="44"/>
      <c r="DI71" s="23"/>
      <c r="DJ71" s="21"/>
      <c r="DK71" s="22"/>
      <c r="DL71" s="22"/>
      <c r="DM71" s="22"/>
      <c r="DN71" s="44"/>
      <c r="DO71" s="44"/>
      <c r="DP71" s="23"/>
    </row>
    <row r="72" spans="2:120" x14ac:dyDescent="0.25">
      <c r="AK72" s="21"/>
      <c r="AL72" s="22"/>
      <c r="AM72" s="22"/>
      <c r="AN72" s="22"/>
      <c r="AO72" s="44"/>
      <c r="AP72" s="44"/>
      <c r="AQ72" s="23"/>
      <c r="AR72" s="21"/>
      <c r="AS72" s="22"/>
      <c r="AT72" s="22"/>
      <c r="AU72" s="22"/>
      <c r="AV72" s="44"/>
      <c r="AW72" s="44"/>
      <c r="AX72" s="23"/>
      <c r="AY72" s="21"/>
      <c r="AZ72" s="22"/>
      <c r="BA72" s="22"/>
      <c r="BB72" s="22"/>
      <c r="BC72" s="44"/>
      <c r="BD72" s="44"/>
      <c r="BE72" s="23"/>
      <c r="BF72" s="21"/>
      <c r="BG72" s="22"/>
      <c r="BH72" s="22"/>
      <c r="BI72" s="22"/>
      <c r="BJ72" s="44"/>
      <c r="BK72" s="44"/>
      <c r="BL72" s="23"/>
      <c r="BM72" s="21"/>
      <c r="BN72" s="22"/>
      <c r="BO72" s="22"/>
      <c r="BP72" s="22"/>
      <c r="BQ72" s="44"/>
      <c r="BR72" s="44"/>
      <c r="BS72" s="23"/>
      <c r="BT72" s="21"/>
      <c r="BU72" s="22"/>
      <c r="BV72" s="22"/>
      <c r="BW72" s="22"/>
      <c r="BX72" s="44"/>
      <c r="BY72" s="44"/>
      <c r="BZ72" s="23"/>
      <c r="CA72" s="21"/>
      <c r="CB72" s="22"/>
      <c r="CC72" s="22"/>
      <c r="CD72" s="22"/>
      <c r="CE72" s="44"/>
      <c r="CF72" s="44"/>
      <c r="CG72" s="23"/>
      <c r="CH72" s="21"/>
      <c r="CI72" s="22"/>
      <c r="CJ72" s="22"/>
      <c r="CK72" s="22"/>
      <c r="CL72" s="44"/>
      <c r="CM72" s="44"/>
      <c r="CN72" s="23"/>
      <c r="CO72" s="21"/>
      <c r="CP72" s="22"/>
      <c r="CQ72" s="22"/>
      <c r="CR72" s="22"/>
      <c r="CS72" s="44"/>
      <c r="CT72" s="44"/>
      <c r="CU72" s="23"/>
      <c r="CV72" s="21"/>
      <c r="CW72" s="22"/>
      <c r="CX72" s="22"/>
      <c r="CY72" s="22"/>
      <c r="CZ72" s="44"/>
      <c r="DA72" s="44"/>
      <c r="DB72" s="23"/>
      <c r="DC72" s="21"/>
      <c r="DD72" s="22"/>
      <c r="DE72" s="22"/>
      <c r="DF72" s="22"/>
      <c r="DG72" s="44"/>
      <c r="DH72" s="44"/>
      <c r="DI72" s="23"/>
      <c r="DJ72" s="21"/>
      <c r="DK72" s="22"/>
      <c r="DL72" s="22"/>
      <c r="DM72" s="22"/>
      <c r="DN72" s="44"/>
      <c r="DO72" s="44"/>
      <c r="DP72" s="23"/>
    </row>
    <row r="73" spans="2:120" x14ac:dyDescent="0.25">
      <c r="AK73" s="21"/>
      <c r="AL73" s="22"/>
      <c r="AM73" s="22"/>
      <c r="AN73" s="22"/>
      <c r="AO73" s="44"/>
      <c r="AP73" s="44"/>
      <c r="AQ73" s="23"/>
      <c r="AR73" s="21"/>
      <c r="AS73" s="22"/>
      <c r="AT73" s="22"/>
      <c r="AU73" s="22"/>
      <c r="AV73" s="44"/>
      <c r="AW73" s="44"/>
      <c r="AX73" s="23"/>
      <c r="AY73" s="21"/>
      <c r="AZ73" s="22"/>
      <c r="BA73" s="22"/>
      <c r="BB73" s="22"/>
      <c r="BC73" s="44"/>
      <c r="BD73" s="44"/>
      <c r="BE73" s="23"/>
      <c r="BF73" s="21"/>
      <c r="BG73" s="22"/>
      <c r="BH73" s="22"/>
      <c r="BI73" s="22"/>
      <c r="BJ73" s="44"/>
      <c r="BK73" s="44"/>
      <c r="BL73" s="23"/>
      <c r="BM73" s="21"/>
      <c r="BN73" s="22"/>
      <c r="BO73" s="22"/>
      <c r="BP73" s="22"/>
      <c r="BQ73" s="44"/>
      <c r="BR73" s="44"/>
      <c r="BS73" s="23"/>
      <c r="BT73" s="21"/>
      <c r="BU73" s="22"/>
      <c r="BV73" s="22"/>
      <c r="BW73" s="22"/>
      <c r="BX73" s="44"/>
      <c r="BY73" s="44"/>
      <c r="BZ73" s="23"/>
      <c r="CA73" s="21"/>
      <c r="CB73" s="22"/>
      <c r="CC73" s="22"/>
      <c r="CD73" s="22"/>
      <c r="CE73" s="44"/>
      <c r="CF73" s="44"/>
      <c r="CG73" s="23"/>
      <c r="CH73" s="21"/>
      <c r="CI73" s="22"/>
      <c r="CJ73" s="22"/>
      <c r="CK73" s="22"/>
      <c r="CL73" s="44"/>
      <c r="CM73" s="44"/>
      <c r="CN73" s="23"/>
      <c r="CO73" s="21"/>
      <c r="CP73" s="22"/>
      <c r="CQ73" s="22"/>
      <c r="CR73" s="22"/>
      <c r="CS73" s="44"/>
      <c r="CT73" s="44"/>
      <c r="CU73" s="23"/>
      <c r="CV73" s="21"/>
      <c r="CW73" s="22"/>
      <c r="CX73" s="22"/>
      <c r="CY73" s="22"/>
      <c r="CZ73" s="44"/>
      <c r="DA73" s="44"/>
      <c r="DB73" s="23"/>
      <c r="DC73" s="21"/>
      <c r="DD73" s="22"/>
      <c r="DE73" s="22"/>
      <c r="DF73" s="22"/>
      <c r="DG73" s="44"/>
      <c r="DH73" s="44"/>
      <c r="DI73" s="23"/>
      <c r="DJ73" s="21"/>
      <c r="DK73" s="22"/>
      <c r="DL73" s="22"/>
      <c r="DM73" s="22"/>
      <c r="DN73" s="44"/>
      <c r="DO73" s="44"/>
      <c r="DP73" s="23"/>
    </row>
    <row r="74" spans="2:120" ht="15.75" thickBot="1" x14ac:dyDescent="0.3">
      <c r="AK74" s="24"/>
      <c r="AL74" s="25"/>
      <c r="AM74" s="25"/>
      <c r="AN74" s="25"/>
      <c r="AO74" s="45"/>
      <c r="AP74" s="45"/>
      <c r="AQ74" s="26"/>
      <c r="AR74" s="24"/>
      <c r="AS74" s="25"/>
      <c r="AT74" s="25"/>
      <c r="AU74" s="25"/>
      <c r="AV74" s="45"/>
      <c r="AW74" s="45"/>
      <c r="AX74" s="26"/>
      <c r="AY74" s="24"/>
      <c r="AZ74" s="25"/>
      <c r="BA74" s="25"/>
      <c r="BB74" s="25"/>
      <c r="BC74" s="45"/>
      <c r="BD74" s="45"/>
      <c r="BE74" s="26"/>
      <c r="BF74" s="24"/>
      <c r="BG74" s="25"/>
      <c r="BH74" s="25"/>
      <c r="BI74" s="25"/>
      <c r="BJ74" s="45"/>
      <c r="BK74" s="45"/>
      <c r="BL74" s="26"/>
      <c r="BM74" s="24"/>
      <c r="BN74" s="25"/>
      <c r="BO74" s="25"/>
      <c r="BP74" s="25"/>
      <c r="BQ74" s="45"/>
      <c r="BR74" s="45"/>
      <c r="BS74" s="26"/>
      <c r="BT74" s="24"/>
      <c r="BU74" s="25"/>
      <c r="BV74" s="25"/>
      <c r="BW74" s="25"/>
      <c r="BX74" s="45"/>
      <c r="BY74" s="45"/>
      <c r="BZ74" s="26"/>
      <c r="CA74" s="24"/>
      <c r="CB74" s="25"/>
      <c r="CC74" s="25"/>
      <c r="CD74" s="25"/>
      <c r="CE74" s="45"/>
      <c r="CF74" s="45"/>
      <c r="CG74" s="26"/>
      <c r="CH74" s="24"/>
      <c r="CI74" s="25"/>
      <c r="CJ74" s="25"/>
      <c r="CK74" s="25"/>
      <c r="CL74" s="45"/>
      <c r="CM74" s="45"/>
      <c r="CN74" s="26"/>
      <c r="CO74" s="24"/>
      <c r="CP74" s="25"/>
      <c r="CQ74" s="25"/>
      <c r="CR74" s="25"/>
      <c r="CS74" s="45"/>
      <c r="CT74" s="45"/>
      <c r="CU74" s="26"/>
      <c r="CV74" s="24"/>
      <c r="CW74" s="25"/>
      <c r="CX74" s="25"/>
      <c r="CY74" s="25"/>
      <c r="CZ74" s="45"/>
      <c r="DA74" s="45"/>
      <c r="DB74" s="26"/>
      <c r="DC74" s="24"/>
      <c r="DD74" s="25"/>
      <c r="DE74" s="25"/>
      <c r="DF74" s="25"/>
      <c r="DG74" s="45"/>
      <c r="DH74" s="45"/>
      <c r="DI74" s="26"/>
      <c r="DJ74" s="24"/>
      <c r="DK74" s="25"/>
      <c r="DL74" s="25"/>
      <c r="DM74" s="25"/>
      <c r="DN74" s="45"/>
      <c r="DO74" s="45"/>
      <c r="DP74" s="26"/>
    </row>
    <row r="75" spans="2:120" x14ac:dyDescent="0.25">
      <c r="AK75" s="18"/>
      <c r="AL75" s="19"/>
      <c r="AM75" s="19"/>
      <c r="AN75" s="19"/>
      <c r="AO75" s="43"/>
      <c r="AP75" s="43"/>
      <c r="AQ75" s="20"/>
      <c r="AR75" s="18"/>
      <c r="AS75" s="19"/>
      <c r="AT75" s="19"/>
      <c r="AU75" s="19"/>
      <c r="AV75" s="43"/>
      <c r="AW75" s="43"/>
      <c r="AX75" s="20"/>
      <c r="AY75" s="18"/>
      <c r="AZ75" s="19"/>
      <c r="BA75" s="19"/>
      <c r="BB75" s="19"/>
      <c r="BC75" s="43"/>
      <c r="BD75" s="43"/>
      <c r="BE75" s="20"/>
      <c r="BF75" s="18"/>
      <c r="BG75" s="19"/>
      <c r="BH75" s="19"/>
      <c r="BI75" s="19"/>
      <c r="BJ75" s="43"/>
      <c r="BK75" s="43"/>
      <c r="BL75" s="20"/>
      <c r="BM75" s="18"/>
      <c r="BN75" s="19"/>
      <c r="BO75" s="19"/>
      <c r="BP75" s="19"/>
      <c r="BQ75" s="43"/>
      <c r="BR75" s="43"/>
      <c r="BS75" s="20"/>
      <c r="BT75" s="18"/>
      <c r="BU75" s="19"/>
      <c r="BV75" s="19"/>
      <c r="BW75" s="19"/>
      <c r="BX75" s="43"/>
      <c r="BY75" s="43"/>
      <c r="BZ75" s="20"/>
      <c r="CA75" s="18"/>
      <c r="CB75" s="19"/>
      <c r="CC75" s="19"/>
      <c r="CD75" s="19"/>
      <c r="CE75" s="43"/>
      <c r="CF75" s="43"/>
      <c r="CG75" s="20"/>
      <c r="CH75" s="18"/>
      <c r="CI75" s="19"/>
      <c r="CJ75" s="19"/>
      <c r="CK75" s="19"/>
      <c r="CL75" s="43"/>
      <c r="CM75" s="43"/>
      <c r="CN75" s="20"/>
      <c r="CO75" s="18"/>
      <c r="CP75" s="19"/>
      <c r="CQ75" s="19"/>
      <c r="CR75" s="19"/>
      <c r="CS75" s="43"/>
      <c r="CT75" s="43"/>
      <c r="CU75" s="20"/>
      <c r="CV75" s="18"/>
      <c r="CW75" s="19"/>
      <c r="CX75" s="19"/>
      <c r="CY75" s="19"/>
      <c r="CZ75" s="43"/>
      <c r="DA75" s="43"/>
      <c r="DB75" s="20"/>
      <c r="DC75" s="18"/>
      <c r="DD75" s="19"/>
      <c r="DE75" s="19"/>
      <c r="DF75" s="19"/>
      <c r="DG75" s="43"/>
      <c r="DH75" s="43"/>
      <c r="DI75" s="20"/>
      <c r="DJ75" s="18"/>
      <c r="DK75" s="19"/>
      <c r="DL75" s="19"/>
      <c r="DM75" s="19"/>
      <c r="DN75" s="43"/>
      <c r="DO75" s="43"/>
      <c r="DP75" s="20"/>
    </row>
    <row r="76" spans="2:120" x14ac:dyDescent="0.25">
      <c r="AK76" s="21"/>
      <c r="AL76" s="22"/>
      <c r="AM76" s="22"/>
      <c r="AN76" s="22"/>
      <c r="AO76" s="44"/>
      <c r="AP76" s="44"/>
      <c r="AQ76" s="23"/>
      <c r="AR76" s="21"/>
      <c r="AS76" s="22"/>
      <c r="AT76" s="22"/>
      <c r="AU76" s="22"/>
      <c r="AV76" s="44"/>
      <c r="AW76" s="44"/>
      <c r="AX76" s="23"/>
      <c r="AY76" s="21"/>
      <c r="AZ76" s="22"/>
      <c r="BA76" s="22"/>
      <c r="BB76" s="22"/>
      <c r="BC76" s="44"/>
      <c r="BD76" s="44"/>
      <c r="BE76" s="23"/>
      <c r="BF76" s="21"/>
      <c r="BG76" s="22"/>
      <c r="BH76" s="22"/>
      <c r="BI76" s="22"/>
      <c r="BJ76" s="44"/>
      <c r="BK76" s="44"/>
      <c r="BL76" s="23"/>
      <c r="BM76" s="21"/>
      <c r="BN76" s="22"/>
      <c r="BO76" s="22"/>
      <c r="BP76" s="22"/>
      <c r="BQ76" s="44"/>
      <c r="BR76" s="44"/>
      <c r="BS76" s="23"/>
      <c r="BT76" s="21"/>
      <c r="BU76" s="22"/>
      <c r="BV76" s="22"/>
      <c r="BW76" s="22"/>
      <c r="BX76" s="44"/>
      <c r="BY76" s="44"/>
      <c r="BZ76" s="23"/>
      <c r="CA76" s="21"/>
      <c r="CB76" s="22"/>
      <c r="CC76" s="22"/>
      <c r="CD76" s="22"/>
      <c r="CE76" s="44"/>
      <c r="CF76" s="44"/>
      <c r="CG76" s="23"/>
      <c r="CH76" s="21"/>
      <c r="CI76" s="22"/>
      <c r="CJ76" s="22"/>
      <c r="CK76" s="22"/>
      <c r="CL76" s="44"/>
      <c r="CM76" s="44"/>
      <c r="CN76" s="23"/>
      <c r="CO76" s="21"/>
      <c r="CP76" s="22"/>
      <c r="CQ76" s="22"/>
      <c r="CR76" s="22"/>
      <c r="CS76" s="44"/>
      <c r="CT76" s="44"/>
      <c r="CU76" s="23"/>
      <c r="CV76" s="21"/>
      <c r="CW76" s="22"/>
      <c r="CX76" s="22"/>
      <c r="CY76" s="22"/>
      <c r="CZ76" s="44"/>
      <c r="DA76" s="44"/>
      <c r="DB76" s="23"/>
      <c r="DC76" s="21"/>
      <c r="DD76" s="22"/>
      <c r="DE76" s="22"/>
      <c r="DF76" s="22"/>
      <c r="DG76" s="44"/>
      <c r="DH76" s="44"/>
      <c r="DI76" s="23"/>
      <c r="DJ76" s="21"/>
      <c r="DK76" s="22"/>
      <c r="DL76" s="22"/>
      <c r="DM76" s="22"/>
      <c r="DN76" s="44"/>
      <c r="DO76" s="44"/>
      <c r="DP76" s="23"/>
    </row>
    <row r="77" spans="2:120" x14ac:dyDescent="0.25">
      <c r="AK77" s="21"/>
      <c r="AL77" s="22"/>
      <c r="AM77" s="22"/>
      <c r="AN77" s="22"/>
      <c r="AO77" s="44"/>
      <c r="AP77" s="44"/>
      <c r="AQ77" s="23"/>
      <c r="AR77" s="21"/>
      <c r="AS77" s="22"/>
      <c r="AT77" s="22"/>
      <c r="AU77" s="22"/>
      <c r="AV77" s="44"/>
      <c r="AW77" s="44"/>
      <c r="AX77" s="23"/>
      <c r="AY77" s="21"/>
      <c r="AZ77" s="22"/>
      <c r="BA77" s="22"/>
      <c r="BB77" s="22"/>
      <c r="BC77" s="44"/>
      <c r="BD77" s="44"/>
      <c r="BE77" s="23"/>
      <c r="BF77" s="21"/>
      <c r="BG77" s="22"/>
      <c r="BH77" s="22"/>
      <c r="BI77" s="22"/>
      <c r="BJ77" s="44"/>
      <c r="BK77" s="44"/>
      <c r="BL77" s="23"/>
      <c r="BM77" s="21"/>
      <c r="BN77" s="22"/>
      <c r="BO77" s="22"/>
      <c r="BP77" s="22"/>
      <c r="BQ77" s="44"/>
      <c r="BR77" s="44"/>
      <c r="BS77" s="23"/>
      <c r="BT77" s="21"/>
      <c r="BU77" s="22"/>
      <c r="BV77" s="22"/>
      <c r="BW77" s="22"/>
      <c r="BX77" s="44"/>
      <c r="BY77" s="44"/>
      <c r="BZ77" s="23"/>
      <c r="CA77" s="21"/>
      <c r="CB77" s="22"/>
      <c r="CC77" s="22"/>
      <c r="CD77" s="22"/>
      <c r="CE77" s="44"/>
      <c r="CF77" s="44"/>
      <c r="CG77" s="23"/>
      <c r="CH77" s="21"/>
      <c r="CI77" s="22"/>
      <c r="CJ77" s="22"/>
      <c r="CK77" s="22"/>
      <c r="CL77" s="44"/>
      <c r="CM77" s="44"/>
      <c r="CN77" s="23"/>
      <c r="CO77" s="21"/>
      <c r="CP77" s="22"/>
      <c r="CQ77" s="22"/>
      <c r="CR77" s="22"/>
      <c r="CS77" s="44"/>
      <c r="CT77" s="44"/>
      <c r="CU77" s="23"/>
      <c r="CV77" s="21"/>
      <c r="CW77" s="22"/>
      <c r="CX77" s="22"/>
      <c r="CY77" s="22"/>
      <c r="CZ77" s="44"/>
      <c r="DA77" s="44"/>
      <c r="DB77" s="23"/>
      <c r="DC77" s="21"/>
      <c r="DD77" s="22"/>
      <c r="DE77" s="22"/>
      <c r="DF77" s="22"/>
      <c r="DG77" s="44"/>
      <c r="DH77" s="44"/>
      <c r="DI77" s="23"/>
      <c r="DJ77" s="21"/>
      <c r="DK77" s="22"/>
      <c r="DL77" s="22"/>
      <c r="DM77" s="22"/>
      <c r="DN77" s="44"/>
      <c r="DO77" s="44"/>
      <c r="DP77" s="23"/>
    </row>
    <row r="78" spans="2:120" x14ac:dyDescent="0.25">
      <c r="AK78" s="21"/>
      <c r="AL78" s="22"/>
      <c r="AM78" s="22"/>
      <c r="AN78" s="22"/>
      <c r="AO78" s="44"/>
      <c r="AP78" s="44"/>
      <c r="AQ78" s="23"/>
      <c r="AR78" s="21"/>
      <c r="AS78" s="22"/>
      <c r="AT78" s="22"/>
      <c r="AU78" s="22"/>
      <c r="AV78" s="44"/>
      <c r="AW78" s="44"/>
      <c r="AX78" s="23"/>
      <c r="AY78" s="21"/>
      <c r="AZ78" s="22"/>
      <c r="BA78" s="22"/>
      <c r="BB78" s="22"/>
      <c r="BC78" s="44"/>
      <c r="BD78" s="44"/>
      <c r="BE78" s="23"/>
      <c r="BF78" s="21"/>
      <c r="BG78" s="22"/>
      <c r="BH78" s="22"/>
      <c r="BI78" s="22"/>
      <c r="BJ78" s="44"/>
      <c r="BK78" s="44"/>
      <c r="BL78" s="23"/>
      <c r="BM78" s="21"/>
      <c r="BN78" s="22"/>
      <c r="BO78" s="22"/>
      <c r="BP78" s="22"/>
      <c r="BQ78" s="44"/>
      <c r="BR78" s="44"/>
      <c r="BS78" s="23"/>
      <c r="BT78" s="21"/>
      <c r="BU78" s="22"/>
      <c r="BV78" s="22"/>
      <c r="BW78" s="22"/>
      <c r="BX78" s="44"/>
      <c r="BY78" s="44"/>
      <c r="BZ78" s="23"/>
      <c r="CA78" s="21"/>
      <c r="CB78" s="22"/>
      <c r="CC78" s="22"/>
      <c r="CD78" s="22"/>
      <c r="CE78" s="44"/>
      <c r="CF78" s="44"/>
      <c r="CG78" s="23"/>
      <c r="CH78" s="21"/>
      <c r="CI78" s="22"/>
      <c r="CJ78" s="22"/>
      <c r="CK78" s="22"/>
      <c r="CL78" s="44"/>
      <c r="CM78" s="44"/>
      <c r="CN78" s="23"/>
      <c r="CO78" s="21"/>
      <c r="CP78" s="22"/>
      <c r="CQ78" s="22"/>
      <c r="CR78" s="22"/>
      <c r="CS78" s="44"/>
      <c r="CT78" s="44"/>
      <c r="CU78" s="23"/>
      <c r="CV78" s="21"/>
      <c r="CW78" s="22"/>
      <c r="CX78" s="22"/>
      <c r="CY78" s="22"/>
      <c r="CZ78" s="44"/>
      <c r="DA78" s="44"/>
      <c r="DB78" s="23"/>
      <c r="DC78" s="21"/>
      <c r="DD78" s="22"/>
      <c r="DE78" s="22"/>
      <c r="DF78" s="22"/>
      <c r="DG78" s="44"/>
      <c r="DH78" s="44"/>
      <c r="DI78" s="23"/>
      <c r="DJ78" s="21"/>
      <c r="DK78" s="22"/>
      <c r="DL78" s="22"/>
      <c r="DM78" s="22"/>
      <c r="DN78" s="44"/>
      <c r="DO78" s="44"/>
      <c r="DP78" s="23"/>
    </row>
    <row r="79" spans="2:120" x14ac:dyDescent="0.25">
      <c r="AK79" s="21"/>
      <c r="AL79" s="22"/>
      <c r="AM79" s="22"/>
      <c r="AN79" s="22"/>
      <c r="AO79" s="44"/>
      <c r="AP79" s="44"/>
      <c r="AQ79" s="23"/>
      <c r="AR79" s="21"/>
      <c r="AS79" s="22"/>
      <c r="AT79" s="22"/>
      <c r="AU79" s="22"/>
      <c r="AV79" s="44"/>
      <c r="AW79" s="44"/>
      <c r="AX79" s="23"/>
      <c r="AY79" s="21"/>
      <c r="AZ79" s="22"/>
      <c r="BA79" s="22"/>
      <c r="BB79" s="22"/>
      <c r="BC79" s="44"/>
      <c r="BD79" s="44"/>
      <c r="BE79" s="23"/>
      <c r="BF79" s="21"/>
      <c r="BG79" s="22"/>
      <c r="BH79" s="22"/>
      <c r="BI79" s="22"/>
      <c r="BJ79" s="44"/>
      <c r="BK79" s="44"/>
      <c r="BL79" s="23"/>
      <c r="BM79" s="21"/>
      <c r="BN79" s="22"/>
      <c r="BO79" s="22"/>
      <c r="BP79" s="22"/>
      <c r="BQ79" s="44"/>
      <c r="BR79" s="44"/>
      <c r="BS79" s="23"/>
      <c r="BT79" s="21"/>
      <c r="BU79" s="22"/>
      <c r="BV79" s="22"/>
      <c r="BW79" s="22"/>
      <c r="BX79" s="44"/>
      <c r="BY79" s="44"/>
      <c r="BZ79" s="23"/>
      <c r="CA79" s="21"/>
      <c r="CB79" s="22"/>
      <c r="CC79" s="22"/>
      <c r="CD79" s="22"/>
      <c r="CE79" s="44"/>
      <c r="CF79" s="44"/>
      <c r="CG79" s="23"/>
      <c r="CH79" s="21"/>
      <c r="CI79" s="22"/>
      <c r="CJ79" s="22"/>
      <c r="CK79" s="22"/>
      <c r="CL79" s="44"/>
      <c r="CM79" s="44"/>
      <c r="CN79" s="23"/>
      <c r="CO79" s="21"/>
      <c r="CP79" s="22"/>
      <c r="CQ79" s="22"/>
      <c r="CR79" s="22"/>
      <c r="CS79" s="44"/>
      <c r="CT79" s="44"/>
      <c r="CU79" s="23"/>
      <c r="CV79" s="21"/>
      <c r="CW79" s="22"/>
      <c r="CX79" s="22"/>
      <c r="CY79" s="22"/>
      <c r="CZ79" s="44"/>
      <c r="DA79" s="44"/>
      <c r="DB79" s="23"/>
      <c r="DC79" s="21"/>
      <c r="DD79" s="22"/>
      <c r="DE79" s="22"/>
      <c r="DF79" s="22"/>
      <c r="DG79" s="44"/>
      <c r="DH79" s="44"/>
      <c r="DI79" s="23"/>
      <c r="DJ79" s="21"/>
      <c r="DK79" s="22"/>
      <c r="DL79" s="22"/>
      <c r="DM79" s="22"/>
      <c r="DN79" s="44"/>
      <c r="DO79" s="44"/>
      <c r="DP79" s="23"/>
    </row>
    <row r="80" spans="2:120" x14ac:dyDescent="0.25">
      <c r="AK80" s="21"/>
      <c r="AL80" s="22"/>
      <c r="AM80" s="22"/>
      <c r="AN80" s="22"/>
      <c r="AO80" s="44"/>
      <c r="AP80" s="44"/>
      <c r="AQ80" s="23"/>
      <c r="AR80" s="21"/>
      <c r="AS80" s="22"/>
      <c r="AT80" s="22"/>
      <c r="AU80" s="22"/>
      <c r="AV80" s="44"/>
      <c r="AW80" s="44"/>
      <c r="AX80" s="23"/>
      <c r="AY80" s="21"/>
      <c r="AZ80" s="22"/>
      <c r="BA80" s="22"/>
      <c r="BB80" s="22"/>
      <c r="BC80" s="44"/>
      <c r="BD80" s="44"/>
      <c r="BE80" s="23"/>
      <c r="BF80" s="21"/>
      <c r="BG80" s="22"/>
      <c r="BH80" s="22"/>
      <c r="BI80" s="22"/>
      <c r="BJ80" s="44"/>
      <c r="BK80" s="44"/>
      <c r="BL80" s="23"/>
      <c r="BM80" s="21"/>
      <c r="BN80" s="22"/>
      <c r="BO80" s="22"/>
      <c r="BP80" s="22"/>
      <c r="BQ80" s="44"/>
      <c r="BR80" s="44"/>
      <c r="BS80" s="23"/>
      <c r="BT80" s="21"/>
      <c r="BU80" s="22"/>
      <c r="BV80" s="22"/>
      <c r="BW80" s="22"/>
      <c r="BX80" s="44"/>
      <c r="BY80" s="44"/>
      <c r="BZ80" s="23"/>
      <c r="CA80" s="21"/>
      <c r="CB80" s="22"/>
      <c r="CC80" s="22"/>
      <c r="CD80" s="22"/>
      <c r="CE80" s="44"/>
      <c r="CF80" s="44"/>
      <c r="CG80" s="23"/>
      <c r="CH80" s="21"/>
      <c r="CI80" s="22"/>
      <c r="CJ80" s="22"/>
      <c r="CK80" s="22"/>
      <c r="CL80" s="44"/>
      <c r="CM80" s="44"/>
      <c r="CN80" s="23"/>
      <c r="CO80" s="21"/>
      <c r="CP80" s="22"/>
      <c r="CQ80" s="22"/>
      <c r="CR80" s="22"/>
      <c r="CS80" s="44"/>
      <c r="CT80" s="44"/>
      <c r="CU80" s="23"/>
      <c r="CV80" s="21"/>
      <c r="CW80" s="22"/>
      <c r="CX80" s="22"/>
      <c r="CY80" s="22"/>
      <c r="CZ80" s="44"/>
      <c r="DA80" s="44"/>
      <c r="DB80" s="23"/>
      <c r="DC80" s="21"/>
      <c r="DD80" s="22"/>
      <c r="DE80" s="22"/>
      <c r="DF80" s="22"/>
      <c r="DG80" s="44"/>
      <c r="DH80" s="44"/>
      <c r="DI80" s="23"/>
      <c r="DJ80" s="21"/>
      <c r="DK80" s="22"/>
      <c r="DL80" s="22"/>
      <c r="DM80" s="22"/>
      <c r="DN80" s="44"/>
      <c r="DO80" s="44"/>
      <c r="DP80" s="23"/>
    </row>
    <row r="81" spans="37:120" x14ac:dyDescent="0.25">
      <c r="AK81" s="21"/>
      <c r="AL81" s="22"/>
      <c r="AM81" s="22"/>
      <c r="AN81" s="22"/>
      <c r="AO81" s="44"/>
      <c r="AP81" s="44"/>
      <c r="AQ81" s="23"/>
      <c r="AR81" s="21"/>
      <c r="AS81" s="22"/>
      <c r="AT81" s="22"/>
      <c r="AU81" s="22"/>
      <c r="AV81" s="44"/>
      <c r="AW81" s="44"/>
      <c r="AX81" s="23"/>
      <c r="AY81" s="21"/>
      <c r="AZ81" s="22"/>
      <c r="BA81" s="22"/>
      <c r="BB81" s="22"/>
      <c r="BC81" s="44"/>
      <c r="BD81" s="44"/>
      <c r="BE81" s="23"/>
      <c r="BF81" s="21"/>
      <c r="BG81" s="22"/>
      <c r="BH81" s="22"/>
      <c r="BI81" s="22"/>
      <c r="BJ81" s="44"/>
      <c r="BK81" s="44"/>
      <c r="BL81" s="23"/>
      <c r="BM81" s="21"/>
      <c r="BN81" s="22"/>
      <c r="BO81" s="22"/>
      <c r="BP81" s="22"/>
      <c r="BQ81" s="44"/>
      <c r="BR81" s="44"/>
      <c r="BS81" s="23"/>
      <c r="BT81" s="21"/>
      <c r="BU81" s="22"/>
      <c r="BV81" s="22"/>
      <c r="BW81" s="22"/>
      <c r="BX81" s="44"/>
      <c r="BY81" s="44"/>
      <c r="BZ81" s="23"/>
      <c r="CA81" s="21"/>
      <c r="CB81" s="22"/>
      <c r="CC81" s="22"/>
      <c r="CD81" s="22"/>
      <c r="CE81" s="44"/>
      <c r="CF81" s="44"/>
      <c r="CG81" s="23"/>
      <c r="CH81" s="21"/>
      <c r="CI81" s="22"/>
      <c r="CJ81" s="22"/>
      <c r="CK81" s="22"/>
      <c r="CL81" s="44"/>
      <c r="CM81" s="44"/>
      <c r="CN81" s="23"/>
      <c r="CO81" s="21"/>
      <c r="CP81" s="22"/>
      <c r="CQ81" s="22"/>
      <c r="CR81" s="22"/>
      <c r="CS81" s="44"/>
      <c r="CT81" s="44"/>
      <c r="CU81" s="23"/>
      <c r="CV81" s="21"/>
      <c r="CW81" s="22"/>
      <c r="CX81" s="22"/>
      <c r="CY81" s="22"/>
      <c r="CZ81" s="44"/>
      <c r="DA81" s="44"/>
      <c r="DB81" s="23"/>
      <c r="DC81" s="21"/>
      <c r="DD81" s="22"/>
      <c r="DE81" s="22"/>
      <c r="DF81" s="22"/>
      <c r="DG81" s="44"/>
      <c r="DH81" s="44"/>
      <c r="DI81" s="23"/>
      <c r="DJ81" s="21"/>
      <c r="DK81" s="22"/>
      <c r="DL81" s="22"/>
      <c r="DM81" s="22"/>
      <c r="DN81" s="44"/>
      <c r="DO81" s="44"/>
      <c r="DP81" s="23"/>
    </row>
    <row r="82" spans="37:120" x14ac:dyDescent="0.25">
      <c r="AK82" s="21"/>
      <c r="AL82" s="22"/>
      <c r="AM82" s="22"/>
      <c r="AN82" s="22"/>
      <c r="AO82" s="44"/>
      <c r="AP82" s="44"/>
      <c r="AQ82" s="23"/>
      <c r="AR82" s="21"/>
      <c r="AS82" s="22"/>
      <c r="AT82" s="22"/>
      <c r="AU82" s="22"/>
      <c r="AV82" s="44"/>
      <c r="AW82" s="44"/>
      <c r="AX82" s="23"/>
      <c r="AY82" s="21"/>
      <c r="AZ82" s="22"/>
      <c r="BA82" s="22"/>
      <c r="BB82" s="22"/>
      <c r="BC82" s="44"/>
      <c r="BD82" s="44"/>
      <c r="BE82" s="23"/>
      <c r="BF82" s="21"/>
      <c r="BG82" s="22"/>
      <c r="BH82" s="22"/>
      <c r="BI82" s="22"/>
      <c r="BJ82" s="44"/>
      <c r="BK82" s="44"/>
      <c r="BL82" s="23"/>
      <c r="BM82" s="21"/>
      <c r="BN82" s="22"/>
      <c r="BO82" s="22"/>
      <c r="BP82" s="22"/>
      <c r="BQ82" s="44"/>
      <c r="BR82" s="44"/>
      <c r="BS82" s="23"/>
      <c r="BT82" s="21"/>
      <c r="BU82" s="22"/>
      <c r="BV82" s="22"/>
      <c r="BW82" s="22"/>
      <c r="BX82" s="44"/>
      <c r="BY82" s="44"/>
      <c r="BZ82" s="23"/>
      <c r="CA82" s="21"/>
      <c r="CB82" s="22"/>
      <c r="CC82" s="22"/>
      <c r="CD82" s="22"/>
      <c r="CE82" s="44"/>
      <c r="CF82" s="44"/>
      <c r="CG82" s="23"/>
      <c r="CH82" s="21"/>
      <c r="CI82" s="22"/>
      <c r="CJ82" s="22"/>
      <c r="CK82" s="22"/>
      <c r="CL82" s="44"/>
      <c r="CM82" s="44"/>
      <c r="CN82" s="23"/>
      <c r="CO82" s="21"/>
      <c r="CP82" s="22"/>
      <c r="CQ82" s="22"/>
      <c r="CR82" s="22"/>
      <c r="CS82" s="44"/>
      <c r="CT82" s="44"/>
      <c r="CU82" s="23"/>
      <c r="CV82" s="21"/>
      <c r="CW82" s="22"/>
      <c r="CX82" s="22"/>
      <c r="CY82" s="22"/>
      <c r="CZ82" s="44"/>
      <c r="DA82" s="44"/>
      <c r="DB82" s="23"/>
      <c r="DC82" s="21"/>
      <c r="DD82" s="22"/>
      <c r="DE82" s="22"/>
      <c r="DF82" s="22"/>
      <c r="DG82" s="44"/>
      <c r="DH82" s="44"/>
      <c r="DI82" s="23"/>
      <c r="DJ82" s="21"/>
      <c r="DK82" s="22"/>
      <c r="DL82" s="22"/>
      <c r="DM82" s="22"/>
      <c r="DN82" s="44"/>
      <c r="DO82" s="44"/>
      <c r="DP82" s="23"/>
    </row>
    <row r="83" spans="37:120" x14ac:dyDescent="0.25">
      <c r="AK83" s="21"/>
      <c r="AL83" s="22"/>
      <c r="AM83" s="22"/>
      <c r="AN83" s="22"/>
      <c r="AO83" s="44"/>
      <c r="AP83" s="44"/>
      <c r="AQ83" s="23"/>
      <c r="AR83" s="21"/>
      <c r="AS83" s="22"/>
      <c r="AT83" s="22"/>
      <c r="AU83" s="22"/>
      <c r="AV83" s="44"/>
      <c r="AW83" s="44"/>
      <c r="AX83" s="23"/>
      <c r="AY83" s="21"/>
      <c r="AZ83" s="22"/>
      <c r="BA83" s="22"/>
      <c r="BB83" s="22"/>
      <c r="BC83" s="44"/>
      <c r="BD83" s="44"/>
      <c r="BE83" s="23"/>
      <c r="BF83" s="21"/>
      <c r="BG83" s="22"/>
      <c r="BH83" s="22"/>
      <c r="BI83" s="22"/>
      <c r="BJ83" s="44"/>
      <c r="BK83" s="44"/>
      <c r="BL83" s="23"/>
      <c r="BM83" s="21"/>
      <c r="BN83" s="22"/>
      <c r="BO83" s="22"/>
      <c r="BP83" s="22"/>
      <c r="BQ83" s="44"/>
      <c r="BR83" s="44"/>
      <c r="BS83" s="23"/>
      <c r="BT83" s="21"/>
      <c r="BU83" s="22"/>
      <c r="BV83" s="22"/>
      <c r="BW83" s="22"/>
      <c r="BX83" s="44"/>
      <c r="BY83" s="44"/>
      <c r="BZ83" s="23"/>
      <c r="CA83" s="21"/>
      <c r="CB83" s="22"/>
      <c r="CC83" s="22"/>
      <c r="CD83" s="22"/>
      <c r="CE83" s="44"/>
      <c r="CF83" s="44"/>
      <c r="CG83" s="23"/>
      <c r="CH83" s="21"/>
      <c r="CI83" s="22"/>
      <c r="CJ83" s="22"/>
      <c r="CK83" s="22"/>
      <c r="CL83" s="44"/>
      <c r="CM83" s="44"/>
      <c r="CN83" s="23"/>
      <c r="CO83" s="21"/>
      <c r="CP83" s="22"/>
      <c r="CQ83" s="22"/>
      <c r="CR83" s="22"/>
      <c r="CS83" s="44"/>
      <c r="CT83" s="44"/>
      <c r="CU83" s="23"/>
      <c r="CV83" s="21"/>
      <c r="CW83" s="22"/>
      <c r="CX83" s="22"/>
      <c r="CY83" s="22"/>
      <c r="CZ83" s="44"/>
      <c r="DA83" s="44"/>
      <c r="DB83" s="23"/>
      <c r="DC83" s="21"/>
      <c r="DD83" s="22"/>
      <c r="DE83" s="22"/>
      <c r="DF83" s="22"/>
      <c r="DG83" s="44"/>
      <c r="DH83" s="44"/>
      <c r="DI83" s="23"/>
      <c r="DJ83" s="21"/>
      <c r="DK83" s="22"/>
      <c r="DL83" s="22"/>
      <c r="DM83" s="22"/>
      <c r="DN83" s="44"/>
      <c r="DO83" s="44"/>
      <c r="DP83" s="23"/>
    </row>
    <row r="84" spans="37:120" x14ac:dyDescent="0.25">
      <c r="AK84" s="21"/>
      <c r="AL84" s="22"/>
      <c r="AM84" s="22"/>
      <c r="AN84" s="22"/>
      <c r="AO84" s="44"/>
      <c r="AP84" s="44"/>
      <c r="AQ84" s="23"/>
      <c r="AR84" s="21"/>
      <c r="AS84" s="22"/>
      <c r="AT84" s="22"/>
      <c r="AU84" s="22"/>
      <c r="AV84" s="44"/>
      <c r="AW84" s="44"/>
      <c r="AX84" s="23"/>
      <c r="AY84" s="21"/>
      <c r="AZ84" s="22"/>
      <c r="BA84" s="22"/>
      <c r="BB84" s="22"/>
      <c r="BC84" s="44"/>
      <c r="BD84" s="44"/>
      <c r="BE84" s="23"/>
      <c r="BF84" s="21"/>
      <c r="BG84" s="22"/>
      <c r="BH84" s="22"/>
      <c r="BI84" s="22"/>
      <c r="BJ84" s="44"/>
      <c r="BK84" s="44"/>
      <c r="BL84" s="23"/>
      <c r="BM84" s="21"/>
      <c r="BN84" s="22"/>
      <c r="BO84" s="22"/>
      <c r="BP84" s="22"/>
      <c r="BQ84" s="44"/>
      <c r="BR84" s="44"/>
      <c r="BS84" s="23"/>
      <c r="BT84" s="21"/>
      <c r="BU84" s="22"/>
      <c r="BV84" s="22"/>
      <c r="BW84" s="22"/>
      <c r="BX84" s="44"/>
      <c r="BY84" s="44"/>
      <c r="BZ84" s="23"/>
      <c r="CA84" s="21"/>
      <c r="CB84" s="22"/>
      <c r="CC84" s="22"/>
      <c r="CD84" s="22"/>
      <c r="CE84" s="44"/>
      <c r="CF84" s="44"/>
      <c r="CG84" s="23"/>
      <c r="CH84" s="21"/>
      <c r="CI84" s="22"/>
      <c r="CJ84" s="22"/>
      <c r="CK84" s="22"/>
      <c r="CL84" s="44"/>
      <c r="CM84" s="44"/>
      <c r="CN84" s="23"/>
      <c r="CO84" s="21"/>
      <c r="CP84" s="22"/>
      <c r="CQ84" s="22"/>
      <c r="CR84" s="22"/>
      <c r="CS84" s="44"/>
      <c r="CT84" s="44"/>
      <c r="CU84" s="23"/>
      <c r="CV84" s="21"/>
      <c r="CW84" s="22"/>
      <c r="CX84" s="22"/>
      <c r="CY84" s="22"/>
      <c r="CZ84" s="44"/>
      <c r="DA84" s="44"/>
      <c r="DB84" s="23"/>
      <c r="DC84" s="21"/>
      <c r="DD84" s="22"/>
      <c r="DE84" s="22"/>
      <c r="DF84" s="22"/>
      <c r="DG84" s="44"/>
      <c r="DH84" s="44"/>
      <c r="DI84" s="23"/>
      <c r="DJ84" s="21"/>
      <c r="DK84" s="22"/>
      <c r="DL84" s="22"/>
      <c r="DM84" s="22"/>
      <c r="DN84" s="44"/>
      <c r="DO84" s="44"/>
      <c r="DP84" s="23"/>
    </row>
    <row r="85" spans="37:120" x14ac:dyDescent="0.25">
      <c r="AK85" s="21"/>
      <c r="AL85" s="22"/>
      <c r="AM85" s="22"/>
      <c r="AN85" s="22"/>
      <c r="AO85" s="44"/>
      <c r="AP85" s="44"/>
      <c r="AQ85" s="23"/>
      <c r="AR85" s="21"/>
      <c r="AS85" s="22"/>
      <c r="AT85" s="22"/>
      <c r="AU85" s="22"/>
      <c r="AV85" s="44"/>
      <c r="AW85" s="44"/>
      <c r="AX85" s="23"/>
      <c r="AY85" s="21"/>
      <c r="AZ85" s="22"/>
      <c r="BA85" s="22"/>
      <c r="BB85" s="22"/>
      <c r="BC85" s="44"/>
      <c r="BD85" s="44"/>
      <c r="BE85" s="23"/>
      <c r="BF85" s="21"/>
      <c r="BG85" s="22"/>
      <c r="BH85" s="22"/>
      <c r="BI85" s="22"/>
      <c r="BJ85" s="44"/>
      <c r="BK85" s="44"/>
      <c r="BL85" s="23"/>
      <c r="BM85" s="21"/>
      <c r="BN85" s="22"/>
      <c r="BO85" s="22"/>
      <c r="BP85" s="22"/>
      <c r="BQ85" s="44"/>
      <c r="BR85" s="44"/>
      <c r="BS85" s="23"/>
      <c r="BT85" s="21"/>
      <c r="BU85" s="22"/>
      <c r="BV85" s="22"/>
      <c r="BW85" s="22"/>
      <c r="BX85" s="44"/>
      <c r="BY85" s="44"/>
      <c r="BZ85" s="23"/>
      <c r="CA85" s="21"/>
      <c r="CB85" s="22"/>
      <c r="CC85" s="22"/>
      <c r="CD85" s="22"/>
      <c r="CE85" s="44"/>
      <c r="CF85" s="44"/>
      <c r="CG85" s="23"/>
      <c r="CH85" s="21"/>
      <c r="CI85" s="22"/>
      <c r="CJ85" s="22"/>
      <c r="CK85" s="22"/>
      <c r="CL85" s="44"/>
      <c r="CM85" s="44"/>
      <c r="CN85" s="23"/>
      <c r="CO85" s="21"/>
      <c r="CP85" s="22"/>
      <c r="CQ85" s="22"/>
      <c r="CR85" s="22"/>
      <c r="CS85" s="44"/>
      <c r="CT85" s="44"/>
      <c r="CU85" s="23"/>
      <c r="CV85" s="21"/>
      <c r="CW85" s="22"/>
      <c r="CX85" s="22"/>
      <c r="CY85" s="22"/>
      <c r="CZ85" s="44"/>
      <c r="DA85" s="44"/>
      <c r="DB85" s="23"/>
      <c r="DC85" s="21"/>
      <c r="DD85" s="22"/>
      <c r="DE85" s="22"/>
      <c r="DF85" s="22"/>
      <c r="DG85" s="44"/>
      <c r="DH85" s="44"/>
      <c r="DI85" s="23"/>
      <c r="DJ85" s="21"/>
      <c r="DK85" s="22"/>
      <c r="DL85" s="22"/>
      <c r="DM85" s="22"/>
      <c r="DN85" s="44"/>
      <c r="DO85" s="44"/>
      <c r="DP85" s="23"/>
    </row>
    <row r="86" spans="37:120" x14ac:dyDescent="0.25">
      <c r="AK86" s="21"/>
      <c r="AL86" s="22"/>
      <c r="AM86" s="22"/>
      <c r="AN86" s="22"/>
      <c r="AO86" s="44"/>
      <c r="AP86" s="44"/>
      <c r="AQ86" s="23"/>
      <c r="AR86" s="21"/>
      <c r="AS86" s="22"/>
      <c r="AT86" s="22"/>
      <c r="AU86" s="22"/>
      <c r="AV86" s="44"/>
      <c r="AW86" s="44"/>
      <c r="AX86" s="23"/>
      <c r="AY86" s="21"/>
      <c r="AZ86" s="22"/>
      <c r="BA86" s="22"/>
      <c r="BB86" s="22"/>
      <c r="BC86" s="44"/>
      <c r="BD86" s="44"/>
      <c r="BE86" s="23"/>
      <c r="BF86" s="21"/>
      <c r="BG86" s="22"/>
      <c r="BH86" s="22"/>
      <c r="BI86" s="22"/>
      <c r="BJ86" s="44"/>
      <c r="BK86" s="44"/>
      <c r="BL86" s="23"/>
      <c r="BM86" s="21"/>
      <c r="BN86" s="22"/>
      <c r="BO86" s="22"/>
      <c r="BP86" s="22"/>
      <c r="BQ86" s="44"/>
      <c r="BR86" s="44"/>
      <c r="BS86" s="23"/>
      <c r="BT86" s="21"/>
      <c r="BU86" s="22"/>
      <c r="BV86" s="22"/>
      <c r="BW86" s="22"/>
      <c r="BX86" s="44"/>
      <c r="BY86" s="44"/>
      <c r="BZ86" s="23"/>
      <c r="CA86" s="21"/>
      <c r="CB86" s="22"/>
      <c r="CC86" s="22"/>
      <c r="CD86" s="22"/>
      <c r="CE86" s="44"/>
      <c r="CF86" s="44"/>
      <c r="CG86" s="23"/>
      <c r="CH86" s="21"/>
      <c r="CI86" s="22"/>
      <c r="CJ86" s="22"/>
      <c r="CK86" s="22"/>
      <c r="CL86" s="44"/>
      <c r="CM86" s="44"/>
      <c r="CN86" s="23"/>
      <c r="CO86" s="21"/>
      <c r="CP86" s="22"/>
      <c r="CQ86" s="22"/>
      <c r="CR86" s="22"/>
      <c r="CS86" s="44"/>
      <c r="CT86" s="44"/>
      <c r="CU86" s="23"/>
      <c r="CV86" s="21"/>
      <c r="CW86" s="22"/>
      <c r="CX86" s="22"/>
      <c r="CY86" s="22"/>
      <c r="CZ86" s="44"/>
      <c r="DA86" s="44"/>
      <c r="DB86" s="23"/>
      <c r="DC86" s="21"/>
      <c r="DD86" s="22"/>
      <c r="DE86" s="22"/>
      <c r="DF86" s="22"/>
      <c r="DG86" s="44"/>
      <c r="DH86" s="44"/>
      <c r="DI86" s="23"/>
      <c r="DJ86" s="21"/>
      <c r="DK86" s="22"/>
      <c r="DL86" s="22"/>
      <c r="DM86" s="22"/>
      <c r="DN86" s="44"/>
      <c r="DO86" s="44"/>
      <c r="DP86" s="23"/>
    </row>
    <row r="87" spans="37:120" x14ac:dyDescent="0.25">
      <c r="AK87" s="21"/>
      <c r="AL87" s="22"/>
      <c r="AM87" s="22"/>
      <c r="AN87" s="22"/>
      <c r="AO87" s="44"/>
      <c r="AP87" s="44"/>
      <c r="AQ87" s="23"/>
      <c r="AR87" s="21"/>
      <c r="AS87" s="22"/>
      <c r="AT87" s="22"/>
      <c r="AU87" s="22"/>
      <c r="AV87" s="44"/>
      <c r="AW87" s="44"/>
      <c r="AX87" s="23"/>
      <c r="AY87" s="21"/>
      <c r="AZ87" s="22"/>
      <c r="BA87" s="22"/>
      <c r="BB87" s="22"/>
      <c r="BC87" s="44"/>
      <c r="BD87" s="44"/>
      <c r="BE87" s="23"/>
      <c r="BF87" s="21"/>
      <c r="BG87" s="22"/>
      <c r="BH87" s="22"/>
      <c r="BI87" s="22"/>
      <c r="BJ87" s="44"/>
      <c r="BK87" s="44"/>
      <c r="BL87" s="23"/>
      <c r="BM87" s="21"/>
      <c r="BN87" s="22"/>
      <c r="BO87" s="22"/>
      <c r="BP87" s="22"/>
      <c r="BQ87" s="44"/>
      <c r="BR87" s="44"/>
      <c r="BS87" s="23"/>
      <c r="BT87" s="21"/>
      <c r="BU87" s="22"/>
      <c r="BV87" s="22"/>
      <c r="BW87" s="22"/>
      <c r="BX87" s="44"/>
      <c r="BY87" s="44"/>
      <c r="BZ87" s="23"/>
      <c r="CA87" s="21"/>
      <c r="CB87" s="22"/>
      <c r="CC87" s="22"/>
      <c r="CD87" s="22"/>
      <c r="CE87" s="44"/>
      <c r="CF87" s="44"/>
      <c r="CG87" s="23"/>
      <c r="CH87" s="21"/>
      <c r="CI87" s="22"/>
      <c r="CJ87" s="22"/>
      <c r="CK87" s="22"/>
      <c r="CL87" s="44"/>
      <c r="CM87" s="44"/>
      <c r="CN87" s="23"/>
      <c r="CO87" s="21"/>
      <c r="CP87" s="22"/>
      <c r="CQ87" s="22"/>
      <c r="CR87" s="22"/>
      <c r="CS87" s="44"/>
      <c r="CT87" s="44"/>
      <c r="CU87" s="23"/>
      <c r="CV87" s="21"/>
      <c r="CW87" s="22"/>
      <c r="CX87" s="22"/>
      <c r="CY87" s="22"/>
      <c r="CZ87" s="44"/>
      <c r="DA87" s="44"/>
      <c r="DB87" s="23"/>
      <c r="DC87" s="21"/>
      <c r="DD87" s="22"/>
      <c r="DE87" s="22"/>
      <c r="DF87" s="22"/>
      <c r="DG87" s="44"/>
      <c r="DH87" s="44"/>
      <c r="DI87" s="23"/>
      <c r="DJ87" s="21"/>
      <c r="DK87" s="22"/>
      <c r="DL87" s="22"/>
      <c r="DM87" s="22"/>
      <c r="DN87" s="44"/>
      <c r="DO87" s="44"/>
      <c r="DP87" s="23"/>
    </row>
    <row r="88" spans="37:120" x14ac:dyDescent="0.25">
      <c r="AK88" s="21"/>
      <c r="AL88" s="22"/>
      <c r="AM88" s="22"/>
      <c r="AN88" s="22"/>
      <c r="AO88" s="44"/>
      <c r="AP88" s="44"/>
      <c r="AQ88" s="23"/>
      <c r="AR88" s="21"/>
      <c r="AS88" s="22"/>
      <c r="AT88" s="22"/>
      <c r="AU88" s="22"/>
      <c r="AV88" s="44"/>
      <c r="AW88" s="44"/>
      <c r="AX88" s="23"/>
      <c r="AY88" s="21"/>
      <c r="AZ88" s="22"/>
      <c r="BA88" s="22"/>
      <c r="BB88" s="22"/>
      <c r="BC88" s="44"/>
      <c r="BD88" s="44"/>
      <c r="BE88" s="23"/>
      <c r="BF88" s="21"/>
      <c r="BG88" s="22"/>
      <c r="BH88" s="22"/>
      <c r="BI88" s="22"/>
      <c r="BJ88" s="44"/>
      <c r="BK88" s="44"/>
      <c r="BL88" s="23"/>
      <c r="BM88" s="21"/>
      <c r="BN88" s="22"/>
      <c r="BO88" s="22"/>
      <c r="BP88" s="22"/>
      <c r="BQ88" s="44"/>
      <c r="BR88" s="44"/>
      <c r="BS88" s="23"/>
      <c r="BT88" s="21"/>
      <c r="BU88" s="22"/>
      <c r="BV88" s="22"/>
      <c r="BW88" s="22"/>
      <c r="BX88" s="44"/>
      <c r="BY88" s="44"/>
      <c r="BZ88" s="23"/>
      <c r="CA88" s="21"/>
      <c r="CB88" s="22"/>
      <c r="CC88" s="22"/>
      <c r="CD88" s="22"/>
      <c r="CE88" s="44"/>
      <c r="CF88" s="44"/>
      <c r="CG88" s="23"/>
      <c r="CH88" s="21"/>
      <c r="CI88" s="22"/>
      <c r="CJ88" s="22"/>
      <c r="CK88" s="22"/>
      <c r="CL88" s="44"/>
      <c r="CM88" s="44"/>
      <c r="CN88" s="23"/>
      <c r="CO88" s="21"/>
      <c r="CP88" s="22"/>
      <c r="CQ88" s="22"/>
      <c r="CR88" s="22"/>
      <c r="CS88" s="44"/>
      <c r="CT88" s="44"/>
      <c r="CU88" s="23"/>
      <c r="CV88" s="21"/>
      <c r="CW88" s="22"/>
      <c r="CX88" s="22"/>
      <c r="CY88" s="22"/>
      <c r="CZ88" s="44"/>
      <c r="DA88" s="44"/>
      <c r="DB88" s="23"/>
      <c r="DC88" s="21"/>
      <c r="DD88" s="22"/>
      <c r="DE88" s="22"/>
      <c r="DF88" s="22"/>
      <c r="DG88" s="44"/>
      <c r="DH88" s="44"/>
      <c r="DI88" s="23"/>
      <c r="DJ88" s="21"/>
      <c r="DK88" s="22"/>
      <c r="DL88" s="22"/>
      <c r="DM88" s="22"/>
      <c r="DN88" s="44"/>
      <c r="DO88" s="44"/>
      <c r="DP88" s="23"/>
    </row>
    <row r="89" spans="37:120" x14ac:dyDescent="0.25">
      <c r="AK89" s="21"/>
      <c r="AL89" s="22"/>
      <c r="AM89" s="22"/>
      <c r="AN89" s="22"/>
      <c r="AO89" s="44"/>
      <c r="AP89" s="44"/>
      <c r="AQ89" s="23"/>
      <c r="AR89" s="21"/>
      <c r="AS89" s="22"/>
      <c r="AT89" s="22"/>
      <c r="AU89" s="22"/>
      <c r="AV89" s="44"/>
      <c r="AW89" s="44"/>
      <c r="AX89" s="23"/>
      <c r="AY89" s="21"/>
      <c r="AZ89" s="22"/>
      <c r="BA89" s="22"/>
      <c r="BB89" s="22"/>
      <c r="BC89" s="44"/>
      <c r="BD89" s="44"/>
      <c r="BE89" s="23"/>
      <c r="BF89" s="21"/>
      <c r="BG89" s="22"/>
      <c r="BH89" s="22"/>
      <c r="BI89" s="22"/>
      <c r="BJ89" s="44"/>
      <c r="BK89" s="44"/>
      <c r="BL89" s="23"/>
      <c r="BM89" s="21"/>
      <c r="BN89" s="22"/>
      <c r="BO89" s="22"/>
      <c r="BP89" s="22"/>
      <c r="BQ89" s="44"/>
      <c r="BR89" s="44"/>
      <c r="BS89" s="23"/>
      <c r="BT89" s="21"/>
      <c r="BU89" s="22"/>
      <c r="BV89" s="22"/>
      <c r="BW89" s="22"/>
      <c r="BX89" s="44"/>
      <c r="BY89" s="44"/>
      <c r="BZ89" s="23"/>
      <c r="CA89" s="21"/>
      <c r="CB89" s="22"/>
      <c r="CC89" s="22"/>
      <c r="CD89" s="22"/>
      <c r="CE89" s="44"/>
      <c r="CF89" s="44"/>
      <c r="CG89" s="23"/>
      <c r="CH89" s="21"/>
      <c r="CI89" s="22"/>
      <c r="CJ89" s="22"/>
      <c r="CK89" s="22"/>
      <c r="CL89" s="44"/>
      <c r="CM89" s="44"/>
      <c r="CN89" s="23"/>
      <c r="CO89" s="21"/>
      <c r="CP89" s="22"/>
      <c r="CQ89" s="22"/>
      <c r="CR89" s="22"/>
      <c r="CS89" s="44"/>
      <c r="CT89" s="44"/>
      <c r="CU89" s="23"/>
      <c r="CV89" s="21"/>
      <c r="CW89" s="22"/>
      <c r="CX89" s="22"/>
      <c r="CY89" s="22"/>
      <c r="CZ89" s="44"/>
      <c r="DA89" s="44"/>
      <c r="DB89" s="23"/>
      <c r="DC89" s="21"/>
      <c r="DD89" s="22"/>
      <c r="DE89" s="22"/>
      <c r="DF89" s="22"/>
      <c r="DG89" s="44"/>
      <c r="DH89" s="44"/>
      <c r="DI89" s="23"/>
      <c r="DJ89" s="21"/>
      <c r="DK89" s="22"/>
      <c r="DL89" s="22"/>
      <c r="DM89" s="22"/>
      <c r="DN89" s="44"/>
      <c r="DO89" s="44"/>
      <c r="DP89" s="23"/>
    </row>
    <row r="90" spans="37:120" x14ac:dyDescent="0.25">
      <c r="AK90" s="21"/>
      <c r="AL90" s="22"/>
      <c r="AM90" s="22"/>
      <c r="AN90" s="22"/>
      <c r="AO90" s="44"/>
      <c r="AP90" s="44"/>
      <c r="AQ90" s="23"/>
      <c r="AR90" s="21"/>
      <c r="AS90" s="22"/>
      <c r="AT90" s="22"/>
      <c r="AU90" s="22"/>
      <c r="AV90" s="44"/>
      <c r="AW90" s="44"/>
      <c r="AX90" s="23"/>
      <c r="AY90" s="21"/>
      <c r="AZ90" s="22"/>
      <c r="BA90" s="22"/>
      <c r="BB90" s="22"/>
      <c r="BC90" s="44"/>
      <c r="BD90" s="44"/>
      <c r="BE90" s="23"/>
      <c r="BF90" s="21"/>
      <c r="BG90" s="22"/>
      <c r="BH90" s="22"/>
      <c r="BI90" s="22"/>
      <c r="BJ90" s="44"/>
      <c r="BK90" s="44"/>
      <c r="BL90" s="23"/>
      <c r="BM90" s="21"/>
      <c r="BN90" s="22"/>
      <c r="BO90" s="22"/>
      <c r="BP90" s="22"/>
      <c r="BQ90" s="44"/>
      <c r="BR90" s="44"/>
      <c r="BS90" s="23"/>
      <c r="BT90" s="21"/>
      <c r="BU90" s="22"/>
      <c r="BV90" s="22"/>
      <c r="BW90" s="22"/>
      <c r="BX90" s="44"/>
      <c r="BY90" s="44"/>
      <c r="BZ90" s="23"/>
      <c r="CA90" s="21"/>
      <c r="CB90" s="22"/>
      <c r="CC90" s="22"/>
      <c r="CD90" s="22"/>
      <c r="CE90" s="44"/>
      <c r="CF90" s="44"/>
      <c r="CG90" s="23"/>
      <c r="CH90" s="21"/>
      <c r="CI90" s="22"/>
      <c r="CJ90" s="22"/>
      <c r="CK90" s="22"/>
      <c r="CL90" s="44"/>
      <c r="CM90" s="44"/>
      <c r="CN90" s="23"/>
      <c r="CO90" s="21"/>
      <c r="CP90" s="22"/>
      <c r="CQ90" s="22"/>
      <c r="CR90" s="22"/>
      <c r="CS90" s="44"/>
      <c r="CT90" s="44"/>
      <c r="CU90" s="23"/>
      <c r="CV90" s="21"/>
      <c r="CW90" s="22"/>
      <c r="CX90" s="22"/>
      <c r="CY90" s="22"/>
      <c r="CZ90" s="44"/>
      <c r="DA90" s="44"/>
      <c r="DB90" s="23"/>
      <c r="DC90" s="21"/>
      <c r="DD90" s="22"/>
      <c r="DE90" s="22"/>
      <c r="DF90" s="22"/>
      <c r="DG90" s="44"/>
      <c r="DH90" s="44"/>
      <c r="DI90" s="23"/>
      <c r="DJ90" s="21"/>
      <c r="DK90" s="22"/>
      <c r="DL90" s="22"/>
      <c r="DM90" s="22"/>
      <c r="DN90" s="44"/>
      <c r="DO90" s="44"/>
      <c r="DP90" s="23"/>
    </row>
    <row r="91" spans="37:120" x14ac:dyDescent="0.25">
      <c r="AK91" s="21"/>
      <c r="AL91" s="22"/>
      <c r="AM91" s="22"/>
      <c r="AN91" s="22"/>
      <c r="AO91" s="44"/>
      <c r="AP91" s="44"/>
      <c r="AQ91" s="23"/>
      <c r="AR91" s="21"/>
      <c r="AS91" s="22"/>
      <c r="AT91" s="22"/>
      <c r="AU91" s="22"/>
      <c r="AV91" s="44"/>
      <c r="AW91" s="44"/>
      <c r="AX91" s="23"/>
      <c r="AY91" s="21"/>
      <c r="AZ91" s="22"/>
      <c r="BA91" s="22"/>
      <c r="BB91" s="22"/>
      <c r="BC91" s="44"/>
      <c r="BD91" s="44"/>
      <c r="BE91" s="23"/>
      <c r="BF91" s="21"/>
      <c r="BG91" s="22"/>
      <c r="BH91" s="22"/>
      <c r="BI91" s="22"/>
      <c r="BJ91" s="44"/>
      <c r="BK91" s="44"/>
      <c r="BL91" s="23"/>
      <c r="BM91" s="21"/>
      <c r="BN91" s="22"/>
      <c r="BO91" s="22"/>
      <c r="BP91" s="22"/>
      <c r="BQ91" s="44"/>
      <c r="BR91" s="44"/>
      <c r="BS91" s="23"/>
      <c r="BT91" s="21"/>
      <c r="BU91" s="22"/>
      <c r="BV91" s="22"/>
      <c r="BW91" s="22"/>
      <c r="BX91" s="44"/>
      <c r="BY91" s="44"/>
      <c r="BZ91" s="23"/>
      <c r="CA91" s="21"/>
      <c r="CB91" s="22"/>
      <c r="CC91" s="22"/>
      <c r="CD91" s="22"/>
      <c r="CE91" s="44"/>
      <c r="CF91" s="44"/>
      <c r="CG91" s="23"/>
      <c r="CH91" s="21"/>
      <c r="CI91" s="22"/>
      <c r="CJ91" s="22"/>
      <c r="CK91" s="22"/>
      <c r="CL91" s="44"/>
      <c r="CM91" s="44"/>
      <c r="CN91" s="23"/>
      <c r="CO91" s="21"/>
      <c r="CP91" s="22"/>
      <c r="CQ91" s="22"/>
      <c r="CR91" s="22"/>
      <c r="CS91" s="44"/>
      <c r="CT91" s="44"/>
      <c r="CU91" s="23"/>
      <c r="CV91" s="21"/>
      <c r="CW91" s="22"/>
      <c r="CX91" s="22"/>
      <c r="CY91" s="22"/>
      <c r="CZ91" s="44"/>
      <c r="DA91" s="44"/>
      <c r="DB91" s="23"/>
      <c r="DC91" s="21"/>
      <c r="DD91" s="22"/>
      <c r="DE91" s="22"/>
      <c r="DF91" s="22"/>
      <c r="DG91" s="44"/>
      <c r="DH91" s="44"/>
      <c r="DI91" s="23"/>
      <c r="DJ91" s="21"/>
      <c r="DK91" s="22"/>
      <c r="DL91" s="22"/>
      <c r="DM91" s="22"/>
      <c r="DN91" s="44"/>
      <c r="DO91" s="44"/>
      <c r="DP91" s="23"/>
    </row>
    <row r="92" spans="37:120" ht="15.75" thickBot="1" x14ac:dyDescent="0.3">
      <c r="AK92" s="24"/>
      <c r="AL92" s="25"/>
      <c r="AM92" s="25"/>
      <c r="AN92" s="25"/>
      <c r="AO92" s="45"/>
      <c r="AP92" s="45"/>
      <c r="AQ92" s="26"/>
      <c r="AR92" s="24"/>
      <c r="AS92" s="25"/>
      <c r="AT92" s="25"/>
      <c r="AU92" s="25"/>
      <c r="AV92" s="45"/>
      <c r="AW92" s="45"/>
      <c r="AX92" s="26"/>
      <c r="AY92" s="24"/>
      <c r="AZ92" s="25"/>
      <c r="BA92" s="25"/>
      <c r="BB92" s="25"/>
      <c r="BC92" s="45"/>
      <c r="BD92" s="45"/>
      <c r="BE92" s="26"/>
      <c r="BF92" s="24"/>
      <c r="BG92" s="25"/>
      <c r="BH92" s="25"/>
      <c r="BI92" s="25"/>
      <c r="BJ92" s="45"/>
      <c r="BK92" s="45"/>
      <c r="BL92" s="26"/>
      <c r="BM92" s="24"/>
      <c r="BN92" s="25"/>
      <c r="BO92" s="25"/>
      <c r="BP92" s="25"/>
      <c r="BQ92" s="45"/>
      <c r="BR92" s="45"/>
      <c r="BS92" s="26"/>
      <c r="BT92" s="24"/>
      <c r="BU92" s="25"/>
      <c r="BV92" s="25"/>
      <c r="BW92" s="25"/>
      <c r="BX92" s="45"/>
      <c r="BY92" s="45"/>
      <c r="BZ92" s="26"/>
      <c r="CA92" s="24"/>
      <c r="CB92" s="25"/>
      <c r="CC92" s="25"/>
      <c r="CD92" s="25"/>
      <c r="CE92" s="45"/>
      <c r="CF92" s="45"/>
      <c r="CG92" s="26"/>
      <c r="CH92" s="24"/>
      <c r="CI92" s="25"/>
      <c r="CJ92" s="25"/>
      <c r="CK92" s="25"/>
      <c r="CL92" s="45"/>
      <c r="CM92" s="45"/>
      <c r="CN92" s="26"/>
      <c r="CO92" s="24"/>
      <c r="CP92" s="25"/>
      <c r="CQ92" s="25"/>
      <c r="CR92" s="25"/>
      <c r="CS92" s="45"/>
      <c r="CT92" s="45"/>
      <c r="CU92" s="26"/>
      <c r="CV92" s="24"/>
      <c r="CW92" s="25"/>
      <c r="CX92" s="25"/>
      <c r="CY92" s="25"/>
      <c r="CZ92" s="45"/>
      <c r="DA92" s="45"/>
      <c r="DB92" s="26"/>
      <c r="DC92" s="24"/>
      <c r="DD92" s="25"/>
      <c r="DE92" s="25"/>
      <c r="DF92" s="25"/>
      <c r="DG92" s="45"/>
      <c r="DH92" s="45"/>
      <c r="DI92" s="26"/>
      <c r="DJ92" s="24"/>
      <c r="DK92" s="25"/>
      <c r="DL92" s="25"/>
      <c r="DM92" s="25"/>
      <c r="DN92" s="45"/>
      <c r="DO92" s="45"/>
      <c r="DP92" s="26"/>
    </row>
  </sheetData>
  <phoneticPr fontId="13" type="noConversion"/>
  <conditionalFormatting sqref="AK3:AQ92">
    <cfRule type="expression" dxfId="95" priority="89">
      <formula>LEFT(AK3,5)="[CHO]"</formula>
    </cfRule>
    <cfRule type="expression" dxfId="94" priority="90">
      <formula>LEFT(AK3,5)="[HNC]"</formula>
    </cfRule>
    <cfRule type="expression" dxfId="93" priority="91">
      <formula>LEFT(AK3,5)="[CPA]"</formula>
    </cfRule>
    <cfRule type="expression" dxfId="92" priority="92">
      <formula>LEFT(AK3,4)="[AT]"</formula>
    </cfRule>
    <cfRule type="expression" dxfId="91" priority="93">
      <formula>LEFT(AK3,5)="[RHS]"</formula>
    </cfRule>
    <cfRule type="expression" dxfId="90" priority="94">
      <formula>LEFT(AK3,5)="[MAL]"</formula>
    </cfRule>
    <cfRule type="expression" dxfId="89" priority="95">
      <formula>LEFT(AK3,5)="[RTT]"</formula>
    </cfRule>
    <cfRule type="expression" dxfId="88" priority="96" stopIfTrue="1">
      <formula>LEFT(AK3,5)="[CED]"</formula>
    </cfRule>
  </conditionalFormatting>
  <conditionalFormatting sqref="AR3:AX92">
    <cfRule type="expression" dxfId="87" priority="81">
      <formula>LEFT(AR3,5)="[CHO]"</formula>
    </cfRule>
    <cfRule type="expression" dxfId="86" priority="82">
      <formula>LEFT(AR3,5)="[HNC]"</formula>
    </cfRule>
    <cfRule type="expression" dxfId="85" priority="83">
      <formula>LEFT(AR3,5)="[CPA]"</formula>
    </cfRule>
    <cfRule type="expression" dxfId="84" priority="84">
      <formula>LEFT(AR3,4)="[AT]"</formula>
    </cfRule>
    <cfRule type="expression" dxfId="83" priority="85">
      <formula>LEFT(AR3,5)="[RHS]"</formula>
    </cfRule>
    <cfRule type="expression" dxfId="82" priority="86">
      <formula>LEFT(AR3,5)="[MAL]"</formula>
    </cfRule>
    <cfRule type="expression" dxfId="81" priority="87">
      <formula>LEFT(AR3,5)="[RTT]"</formula>
    </cfRule>
    <cfRule type="expression" dxfId="80" priority="88" stopIfTrue="1">
      <formula>LEFT(AR3,5)="[CED]"</formula>
    </cfRule>
  </conditionalFormatting>
  <conditionalFormatting sqref="AY3:BE92">
    <cfRule type="expression" dxfId="79" priority="73">
      <formula>LEFT(AY3,5)="[CHO]"</formula>
    </cfRule>
    <cfRule type="expression" dxfId="78" priority="74">
      <formula>LEFT(AY3,5)="[HNC]"</formula>
    </cfRule>
    <cfRule type="expression" dxfId="77" priority="75">
      <formula>LEFT(AY3,5)="[CPA]"</formula>
    </cfRule>
    <cfRule type="expression" dxfId="76" priority="76">
      <formula>LEFT(AY3,4)="[AT]"</formula>
    </cfRule>
    <cfRule type="expression" dxfId="75" priority="77">
      <formula>LEFT(AY3,5)="[RHS]"</formula>
    </cfRule>
    <cfRule type="expression" dxfId="74" priority="78">
      <formula>LEFT(AY3,5)="[MAL]"</formula>
    </cfRule>
    <cfRule type="expression" dxfId="73" priority="79">
      <formula>LEFT(AY3,5)="[RTT]"</formula>
    </cfRule>
    <cfRule type="expression" dxfId="72" priority="80" stopIfTrue="1">
      <formula>LEFT(AY3,5)="[CED]"</formula>
    </cfRule>
  </conditionalFormatting>
  <conditionalFormatting sqref="BF3:BL92">
    <cfRule type="expression" dxfId="71" priority="65">
      <formula>LEFT(BF3,5)="[CHO]"</formula>
    </cfRule>
    <cfRule type="expression" dxfId="70" priority="66">
      <formula>LEFT(BF3,5)="[HNC]"</formula>
    </cfRule>
    <cfRule type="expression" dxfId="69" priority="67">
      <formula>LEFT(BF3,5)="[CPA]"</formula>
    </cfRule>
    <cfRule type="expression" dxfId="68" priority="68">
      <formula>LEFT(BF3,4)="[AT]"</formula>
    </cfRule>
    <cfRule type="expression" dxfId="67" priority="69">
      <formula>LEFT(BF3,5)="[RHS]"</formula>
    </cfRule>
    <cfRule type="expression" dxfId="66" priority="70">
      <formula>LEFT(BF3,5)="[MAL]"</formula>
    </cfRule>
    <cfRule type="expression" dxfId="65" priority="71">
      <formula>LEFT(BF3,5)="[RTT]"</formula>
    </cfRule>
    <cfRule type="expression" dxfId="64" priority="72" stopIfTrue="1">
      <formula>LEFT(BF3,5)="[CED]"</formula>
    </cfRule>
  </conditionalFormatting>
  <conditionalFormatting sqref="BM3:BS92">
    <cfRule type="expression" dxfId="63" priority="57">
      <formula>LEFT(BM3,5)="[CHO]"</formula>
    </cfRule>
    <cfRule type="expression" dxfId="62" priority="58">
      <formula>LEFT(BM3,5)="[HNC]"</formula>
    </cfRule>
    <cfRule type="expression" dxfId="61" priority="59">
      <formula>LEFT(BM3,5)="[CPA]"</formula>
    </cfRule>
    <cfRule type="expression" dxfId="60" priority="60">
      <formula>LEFT(BM3,4)="[AT]"</formula>
    </cfRule>
    <cfRule type="expression" dxfId="59" priority="61">
      <formula>LEFT(BM3,5)="[RHS]"</formula>
    </cfRule>
    <cfRule type="expression" dxfId="58" priority="62">
      <formula>LEFT(BM3,5)="[MAL]"</formula>
    </cfRule>
    <cfRule type="expression" dxfId="57" priority="63">
      <formula>LEFT(BM3,5)="[RTT]"</formula>
    </cfRule>
    <cfRule type="expression" dxfId="56" priority="64" stopIfTrue="1">
      <formula>LEFT(BM3,5)="[CED]"</formula>
    </cfRule>
  </conditionalFormatting>
  <conditionalFormatting sqref="BT3:BZ92">
    <cfRule type="expression" dxfId="55" priority="49">
      <formula>LEFT(BT3,5)="[CHO]"</formula>
    </cfRule>
    <cfRule type="expression" dxfId="54" priority="50">
      <formula>LEFT(BT3,5)="[HNC]"</formula>
    </cfRule>
    <cfRule type="expression" dxfId="53" priority="51">
      <formula>LEFT(BT3,5)="[CPA]"</formula>
    </cfRule>
    <cfRule type="expression" dxfId="52" priority="52">
      <formula>LEFT(BT3,4)="[AT]"</formula>
    </cfRule>
    <cfRule type="expression" dxfId="51" priority="53">
      <formula>LEFT(BT3,5)="[RHS]"</formula>
    </cfRule>
    <cfRule type="expression" dxfId="50" priority="54">
      <formula>LEFT(BT3,5)="[MAL]"</formula>
    </cfRule>
    <cfRule type="expression" dxfId="49" priority="55">
      <formula>LEFT(BT3,5)="[RTT]"</formula>
    </cfRule>
    <cfRule type="expression" dxfId="48" priority="56" stopIfTrue="1">
      <formula>LEFT(BT3,5)="[CED]"</formula>
    </cfRule>
  </conditionalFormatting>
  <conditionalFormatting sqref="CA3:CG92">
    <cfRule type="expression" dxfId="47" priority="41">
      <formula>LEFT(CA3,5)="[CHO]"</formula>
    </cfRule>
    <cfRule type="expression" dxfId="46" priority="42">
      <formula>LEFT(CA3,5)="[HNC]"</formula>
    </cfRule>
    <cfRule type="expression" dxfId="45" priority="43">
      <formula>LEFT(CA3,5)="[CPA]"</formula>
    </cfRule>
    <cfRule type="expression" dxfId="44" priority="44">
      <formula>LEFT(CA3,4)="[AT]"</formula>
    </cfRule>
    <cfRule type="expression" dxfId="43" priority="45">
      <formula>LEFT(CA3,5)="[RHS]"</formula>
    </cfRule>
    <cfRule type="expression" dxfId="42" priority="46">
      <formula>LEFT(CA3,5)="[MAL]"</formula>
    </cfRule>
    <cfRule type="expression" dxfId="41" priority="47">
      <formula>LEFT(CA3,5)="[RTT]"</formula>
    </cfRule>
    <cfRule type="expression" dxfId="40" priority="48" stopIfTrue="1">
      <formula>LEFT(CA3,5)="[CED]"</formula>
    </cfRule>
  </conditionalFormatting>
  <conditionalFormatting sqref="CH3:CN92">
    <cfRule type="expression" dxfId="39" priority="33">
      <formula>LEFT(CH3,5)="[CHO]"</formula>
    </cfRule>
    <cfRule type="expression" dxfId="38" priority="34">
      <formula>LEFT(CH3,5)="[HNC]"</formula>
    </cfRule>
    <cfRule type="expression" dxfId="37" priority="35">
      <formula>LEFT(CH3,5)="[CPA]"</formula>
    </cfRule>
    <cfRule type="expression" dxfId="36" priority="36">
      <formula>LEFT(CH3,4)="[AT]"</formula>
    </cfRule>
    <cfRule type="expression" dxfId="35" priority="37">
      <formula>LEFT(CH3,5)="[RHS]"</formula>
    </cfRule>
    <cfRule type="expression" dxfId="34" priority="38">
      <formula>LEFT(CH3,5)="[MAL]"</formula>
    </cfRule>
    <cfRule type="expression" dxfId="33" priority="39">
      <formula>LEFT(CH3,5)="[RTT]"</formula>
    </cfRule>
    <cfRule type="expression" dxfId="32" priority="40" stopIfTrue="1">
      <formula>LEFT(CH3,5)="[CED]"</formula>
    </cfRule>
  </conditionalFormatting>
  <conditionalFormatting sqref="CO3:CU92">
    <cfRule type="expression" dxfId="31" priority="25">
      <formula>LEFT(CO3,5)="[CHO]"</formula>
    </cfRule>
    <cfRule type="expression" dxfId="30" priority="26">
      <formula>LEFT(CO3,5)="[HNC]"</formula>
    </cfRule>
    <cfRule type="expression" dxfId="29" priority="27">
      <formula>LEFT(CO3,5)="[CPA]"</formula>
    </cfRule>
    <cfRule type="expression" dxfId="28" priority="28">
      <formula>LEFT(CO3,4)="[AT]"</formula>
    </cfRule>
    <cfRule type="expression" dxfId="27" priority="29">
      <formula>LEFT(CO3,5)="[RHS]"</formula>
    </cfRule>
    <cfRule type="expression" dxfId="26" priority="30">
      <formula>LEFT(CO3,5)="[MAL]"</formula>
    </cfRule>
    <cfRule type="expression" dxfId="25" priority="31">
      <formula>LEFT(CO3,5)="[RTT]"</formula>
    </cfRule>
    <cfRule type="expression" dxfId="24" priority="32" stopIfTrue="1">
      <formula>LEFT(CO3,5)="[CED]"</formula>
    </cfRule>
  </conditionalFormatting>
  <conditionalFormatting sqref="CV3:DB92">
    <cfRule type="expression" dxfId="23" priority="17">
      <formula>LEFT(CV3,5)="[CHO]"</formula>
    </cfRule>
    <cfRule type="expression" dxfId="22" priority="18">
      <formula>LEFT(CV3,5)="[HNC]"</formula>
    </cfRule>
    <cfRule type="expression" dxfId="21" priority="19">
      <formula>LEFT(CV3,5)="[CPA]"</formula>
    </cfRule>
    <cfRule type="expression" dxfId="20" priority="20">
      <formula>LEFT(CV3,4)="[AT]"</formula>
    </cfRule>
    <cfRule type="expression" dxfId="19" priority="21">
      <formula>LEFT(CV3,5)="[RHS]"</formula>
    </cfRule>
    <cfRule type="expression" dxfId="18" priority="22">
      <formula>LEFT(CV3,5)="[MAL]"</formula>
    </cfRule>
    <cfRule type="expression" dxfId="17" priority="23">
      <formula>LEFT(CV3,5)="[RTT]"</formula>
    </cfRule>
    <cfRule type="expression" dxfId="16" priority="24" stopIfTrue="1">
      <formula>LEFT(CV3,5)="[CED]"</formula>
    </cfRule>
  </conditionalFormatting>
  <conditionalFormatting sqref="DC3:DI92">
    <cfRule type="expression" dxfId="15" priority="9">
      <formula>LEFT(DC3,5)="[CHO]"</formula>
    </cfRule>
    <cfRule type="expression" dxfId="14" priority="10">
      <formula>LEFT(DC3,5)="[HNC]"</formula>
    </cfRule>
    <cfRule type="expression" dxfId="13" priority="11">
      <formula>LEFT(DC3,5)="[CPA]"</formula>
    </cfRule>
    <cfRule type="expression" dxfId="12" priority="12">
      <formula>LEFT(DC3,4)="[AT]"</formula>
    </cfRule>
    <cfRule type="expression" dxfId="11" priority="13">
      <formula>LEFT(DC3,5)="[RHS]"</formula>
    </cfRule>
    <cfRule type="expression" dxfId="10" priority="14">
      <formula>LEFT(DC3,5)="[MAL]"</formula>
    </cfRule>
    <cfRule type="expression" dxfId="9" priority="15">
      <formula>LEFT(DC3,5)="[RTT]"</formula>
    </cfRule>
    <cfRule type="expression" dxfId="8" priority="16" stopIfTrue="1">
      <formula>LEFT(DC3,5)="[CED]"</formula>
    </cfRule>
  </conditionalFormatting>
  <conditionalFormatting sqref="DJ3:DP92">
    <cfRule type="expression" dxfId="7" priority="1">
      <formula>LEFT(DJ3,5)="[CHO]"</formula>
    </cfRule>
    <cfRule type="expression" dxfId="6" priority="2">
      <formula>LEFT(DJ3,5)="[HNC]"</formula>
    </cfRule>
    <cfRule type="expression" dxfId="5" priority="3">
      <formula>LEFT(DJ3,5)="[CPA]"</formula>
    </cfRule>
    <cfRule type="expression" dxfId="4" priority="4">
      <formula>LEFT(DJ3,4)="[AT]"</formula>
    </cfRule>
    <cfRule type="expression" dxfId="3" priority="5">
      <formula>LEFT(DJ3,5)="[RHS]"</formula>
    </cfRule>
    <cfRule type="expression" dxfId="2" priority="6">
      <formula>LEFT(DJ3,5)="[MAL]"</formula>
    </cfRule>
    <cfRule type="expression" dxfId="1" priority="7">
      <formula>LEFT(DJ3,5)="[RTT]"</formula>
    </cfRule>
    <cfRule type="expression" dxfId="0" priority="8" stopIfTrue="1">
      <formula>LEFT(DJ3,5)="[CED]"</formula>
    </cfRule>
  </conditionalFormatting>
  <pageMargins left="0.7" right="0.7" top="0.75" bottom="0.75" header="0.3" footer="0.3"/>
  <drawing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2"/>
      </x14:slicerList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5E925-D5A8-436E-ABA1-3AD133F178CE}">
  <sheetPr codeName="Feuil4"/>
  <dimension ref="A1:N106"/>
  <sheetViews>
    <sheetView workbookViewId="0">
      <selection activeCell="A44" sqref="A44"/>
    </sheetView>
  </sheetViews>
  <sheetFormatPr baseColWidth="10" defaultRowHeight="12.75" x14ac:dyDescent="0.2"/>
  <cols>
    <col min="1" max="2" width="19.140625" style="5" customWidth="1"/>
    <col min="3" max="3" width="8" style="86" customWidth="1"/>
    <col min="4" max="4" width="11.85546875" style="86" customWidth="1"/>
    <col min="5" max="5" width="13.140625" style="85" customWidth="1"/>
    <col min="6" max="10" width="11.42578125" style="5"/>
    <col min="11" max="11" width="21.28515625" style="5" customWidth="1"/>
    <col min="12" max="16384" width="11.42578125" style="5"/>
  </cols>
  <sheetData>
    <row r="1" spans="1:14" ht="25.5" x14ac:dyDescent="0.2">
      <c r="A1" s="83" t="s">
        <v>9</v>
      </c>
      <c r="B1" s="83" t="s">
        <v>64</v>
      </c>
      <c r="C1" s="84" t="s">
        <v>61</v>
      </c>
      <c r="D1" s="84" t="s">
        <v>60</v>
      </c>
      <c r="E1" s="83" t="s">
        <v>8</v>
      </c>
      <c r="F1" s="40"/>
      <c r="G1" s="40"/>
      <c r="H1" s="40"/>
      <c r="I1" s="40"/>
      <c r="J1" s="40"/>
      <c r="K1" s="41" t="s">
        <v>23</v>
      </c>
      <c r="L1" s="46">
        <v>2020</v>
      </c>
      <c r="N1" s="91" t="s">
        <v>130</v>
      </c>
    </row>
    <row r="2" spans="1:14" x14ac:dyDescent="0.2">
      <c r="A2" s="5" t="s">
        <v>131</v>
      </c>
      <c r="B2" s="47" t="str">
        <f>IF(Tableau2[[#This Row],[Salariés
Nom    Prénom]]="","",UPPER(LEFT(A2,SEARCH(" ",A2,1)))&amp; MID(A2,SEARCH(" ",A2,1),2)&amp;".")</f>
        <v>NOM1  P.</v>
      </c>
      <c r="C2" s="86">
        <v>1</v>
      </c>
      <c r="D2" s="86">
        <v>412</v>
      </c>
      <c r="E2" s="85" t="s">
        <v>71</v>
      </c>
      <c r="F2" s="29"/>
      <c r="K2" s="28" t="s">
        <v>10</v>
      </c>
      <c r="L2" s="27">
        <f xml:space="preserve"> DATE($L$1,1,1)</f>
        <v>43831</v>
      </c>
    </row>
    <row r="3" spans="1:14" x14ac:dyDescent="0.2">
      <c r="A3" s="5" t="s">
        <v>132</v>
      </c>
      <c r="B3" s="47" t="str">
        <f>IF(Tableau2[[#This Row],[Salariés
Nom    Prénom]]="","",UPPER(LEFT(A3,SEARCH(" ",A3,1)))&amp; MID(A3,SEARCH(" ",A3,1),2)&amp;".")</f>
        <v>NOM2  P.</v>
      </c>
      <c r="C3" s="86">
        <v>1</v>
      </c>
      <c r="D3" s="86">
        <v>413</v>
      </c>
      <c r="E3" s="85" t="s">
        <v>67</v>
      </c>
      <c r="K3" s="28" t="s">
        <v>22</v>
      </c>
      <c r="L3" s="27">
        <f xml:space="preserve"> FLOOR(DAY(MINUTE($L$1/38)/2+56)&amp;"/5/"&amp;$L$1,7)-34</f>
        <v>43933</v>
      </c>
    </row>
    <row r="4" spans="1:14" x14ac:dyDescent="0.2">
      <c r="A4" s="5" t="s">
        <v>133</v>
      </c>
      <c r="B4" s="47" t="str">
        <f>IF(Tableau2[[#This Row],[Salariés
Nom    Prénom]]="","",UPPER(LEFT(A4,SEARCH(" ",A4,1)))&amp; MID(A4,SEARCH(" ",A4,1),2)&amp;".")</f>
        <v>NOM3  P.</v>
      </c>
      <c r="C4" s="86">
        <v>1</v>
      </c>
      <c r="D4" s="86">
        <v>414</v>
      </c>
      <c r="E4" s="85" t="s">
        <v>72</v>
      </c>
      <c r="K4" s="28" t="s">
        <v>11</v>
      </c>
      <c r="L4" s="27">
        <f xml:space="preserve"> L3 + 1</f>
        <v>43934</v>
      </c>
    </row>
    <row r="5" spans="1:14" x14ac:dyDescent="0.2">
      <c r="A5" s="5" t="s">
        <v>134</v>
      </c>
      <c r="B5" s="5" t="str">
        <f>IF(Tableau2[[#This Row],[Salariés
Nom    Prénom]]="","",UPPER(LEFT(A5,SEARCH(" ",A5,1)))&amp; MID(A5,SEARCH(" ",A5,1),2)&amp;".")</f>
        <v>NOM4  P.</v>
      </c>
      <c r="C5" s="86">
        <v>1</v>
      </c>
      <c r="D5" s="86">
        <v>415</v>
      </c>
      <c r="E5" s="85" t="s">
        <v>123</v>
      </c>
      <c r="K5" s="28" t="s">
        <v>12</v>
      </c>
      <c r="L5" s="27">
        <f xml:space="preserve"> DATE($L$1,5,1)</f>
        <v>43952</v>
      </c>
    </row>
    <row r="6" spans="1:14" x14ac:dyDescent="0.2">
      <c r="A6" s="5" t="s">
        <v>135</v>
      </c>
      <c r="B6" s="47" t="str">
        <f>IF(Tableau2[[#This Row],[Salariés
Nom    Prénom]]="","",UPPER(LEFT(A6,SEARCH(" ",A6,1)))&amp; MID(A6,SEARCH(" ",A6,1),2)&amp;".")</f>
        <v>NOM5  P.</v>
      </c>
      <c r="C6" s="86">
        <v>1</v>
      </c>
      <c r="D6" s="86">
        <v>416</v>
      </c>
      <c r="E6" s="85" t="s">
        <v>68</v>
      </c>
      <c r="K6" s="28" t="s">
        <v>13</v>
      </c>
      <c r="L6" s="27">
        <f xml:space="preserve"> DATE($L$1,5,8)</f>
        <v>43959</v>
      </c>
    </row>
    <row r="7" spans="1:14" x14ac:dyDescent="0.2">
      <c r="A7" s="5" t="s">
        <v>136</v>
      </c>
      <c r="B7" s="47" t="str">
        <f>IF(Tableau2[[#This Row],[Salariés
Nom    Prénom]]="","",UPPER(LEFT(A7,SEARCH(" ",A7,1)))&amp; MID(A7,SEARCH(" ",A7,1),2)&amp;".")</f>
        <v>NOM6  P.</v>
      </c>
      <c r="C7" s="86">
        <v>1</v>
      </c>
      <c r="D7" s="86">
        <v>417</v>
      </c>
      <c r="E7" s="85" t="s">
        <v>69</v>
      </c>
      <c r="K7" s="28" t="s">
        <v>14</v>
      </c>
      <c r="L7" s="27">
        <f xml:space="preserve"> L3 + 39</f>
        <v>43972</v>
      </c>
    </row>
    <row r="8" spans="1:14" x14ac:dyDescent="0.2">
      <c r="A8" s="5" t="s">
        <v>137</v>
      </c>
      <c r="B8" s="47" t="str">
        <f>IF(Tableau2[[#This Row],[Salariés
Nom    Prénom]]="","",UPPER(LEFT(A8,SEARCH(" ",A8,1)))&amp; MID(A8,SEARCH(" ",A8,1),2)&amp;".")</f>
        <v>NOM7  P.</v>
      </c>
      <c r="C8" s="86">
        <v>0.5</v>
      </c>
      <c r="D8" s="86">
        <v>418</v>
      </c>
      <c r="E8" s="85" t="s">
        <v>70</v>
      </c>
      <c r="K8" s="28" t="s">
        <v>15</v>
      </c>
      <c r="L8" s="27">
        <f xml:space="preserve"> L3 + 49</f>
        <v>43982</v>
      </c>
    </row>
    <row r="9" spans="1:14" x14ac:dyDescent="0.2">
      <c r="A9" s="5" t="s">
        <v>138</v>
      </c>
      <c r="B9" s="47" t="str">
        <f>IF(Tableau2[[#This Row],[Salariés
Nom    Prénom]]="","",UPPER(LEFT(A9,SEARCH(" ",A9,1)))&amp; MID(A9,SEARCH(" ",A9,1),2)&amp;".")</f>
        <v>NOM8  P.</v>
      </c>
      <c r="C9" s="86">
        <v>1</v>
      </c>
      <c r="D9" s="86">
        <v>419</v>
      </c>
      <c r="E9" s="85" t="s">
        <v>66</v>
      </c>
      <c r="K9" s="28" t="s">
        <v>16</v>
      </c>
      <c r="L9" s="27">
        <f xml:space="preserve"> L3 + 50</f>
        <v>43983</v>
      </c>
    </row>
    <row r="10" spans="1:14" x14ac:dyDescent="0.2">
      <c r="A10" s="5" t="s">
        <v>139</v>
      </c>
      <c r="B10" s="47" t="str">
        <f>IF(Tableau2[[#This Row],[Salariés
Nom    Prénom]]="","",UPPER(LEFT(A10,SEARCH(" ",A10,1)))&amp; MID(A10,SEARCH(" ",A10,1),2)&amp;".")</f>
        <v>NOM9  P.</v>
      </c>
      <c r="C10" s="86">
        <v>1</v>
      </c>
      <c r="D10" s="86">
        <v>420</v>
      </c>
      <c r="E10" s="85" t="s">
        <v>65</v>
      </c>
      <c r="K10" s="28" t="s">
        <v>17</v>
      </c>
      <c r="L10" s="27">
        <f xml:space="preserve"> DATE($L$1,7,14)</f>
        <v>44026</v>
      </c>
    </row>
    <row r="11" spans="1:14" x14ac:dyDescent="0.2">
      <c r="A11" s="5" t="s">
        <v>140</v>
      </c>
      <c r="B11" s="47" t="str">
        <f>IF(Tableau2[[#This Row],[Salariés
Nom    Prénom]]="","",UPPER(LEFT(A11,SEARCH(" ",A11,1)))&amp; MID(A11,SEARCH(" ",A11,1),2)&amp;".")</f>
        <v>NOM10  P.</v>
      </c>
      <c r="C11" s="86">
        <v>1</v>
      </c>
      <c r="D11" s="86">
        <v>421</v>
      </c>
      <c r="K11" s="28" t="s">
        <v>18</v>
      </c>
      <c r="L11" s="27">
        <f xml:space="preserve"> DATE($L$1,8,15)</f>
        <v>44058</v>
      </c>
    </row>
    <row r="12" spans="1:14" x14ac:dyDescent="0.2">
      <c r="A12" s="5" t="s">
        <v>141</v>
      </c>
      <c r="B12" s="47" t="str">
        <f>IF(Tableau2[[#This Row],[Salariés
Nom    Prénom]]="","",UPPER(LEFT(A12,SEARCH(" ",A12,1)))&amp; MID(A12,SEARCH(" ",A12,1),2)&amp;".")</f>
        <v>NOM11  P.</v>
      </c>
      <c r="C12" s="86">
        <v>1</v>
      </c>
      <c r="D12" s="86">
        <v>422</v>
      </c>
      <c r="K12" s="28" t="s">
        <v>19</v>
      </c>
      <c r="L12" s="27">
        <f xml:space="preserve"> DATE($L$1,11,1)</f>
        <v>44136</v>
      </c>
    </row>
    <row r="13" spans="1:14" x14ac:dyDescent="0.2">
      <c r="A13" s="5" t="s">
        <v>142</v>
      </c>
      <c r="B13" s="47" t="str">
        <f>IF(Tableau2[[#This Row],[Salariés
Nom    Prénom]]="","",UPPER(LEFT(A13,SEARCH(" ",A13,1)))&amp; MID(A13,SEARCH(" ",A13,1),2)&amp;".")</f>
        <v>NOM12  P.</v>
      </c>
      <c r="C13" s="86">
        <v>1</v>
      </c>
      <c r="D13" s="86">
        <v>423</v>
      </c>
      <c r="K13" s="28" t="s">
        <v>20</v>
      </c>
      <c r="L13" s="27">
        <f xml:space="preserve"> DATE($L$1,11,11)</f>
        <v>44146</v>
      </c>
    </row>
    <row r="14" spans="1:14" x14ac:dyDescent="0.2">
      <c r="A14" s="5" t="s">
        <v>143</v>
      </c>
      <c r="B14" s="5" t="str">
        <f>IF(Tableau2[[#This Row],[Salariés
Nom    Prénom]]="","",UPPER(LEFT(A14,SEARCH(" ",A14,1)))&amp; MID(A14,SEARCH(" ",A14,1),2)&amp;".")</f>
        <v>NOM13  P.</v>
      </c>
      <c r="C14" s="86">
        <v>1</v>
      </c>
      <c r="D14" s="86">
        <v>424</v>
      </c>
      <c r="K14" s="28" t="s">
        <v>21</v>
      </c>
      <c r="L14" s="27">
        <f xml:space="preserve"> DATE($L$1,12,25)</f>
        <v>44190</v>
      </c>
    </row>
    <row r="15" spans="1:14" x14ac:dyDescent="0.2">
      <c r="A15" s="5" t="s">
        <v>144</v>
      </c>
      <c r="B15" s="5" t="str">
        <f>IF(Tableau2[[#This Row],[Salariés
Nom    Prénom]]="","",UPPER(LEFT(A15,SEARCH(" ",A15,1)))&amp; MID(A15,SEARCH(" ",A15,1),2)&amp;".")</f>
        <v>NOM14  P.</v>
      </c>
      <c r="C15" s="86">
        <v>1</v>
      </c>
      <c r="D15" s="86">
        <v>425</v>
      </c>
      <c r="K15" s="5" t="s">
        <v>52</v>
      </c>
      <c r="L15" s="27">
        <v>44025</v>
      </c>
    </row>
    <row r="16" spans="1:14" x14ac:dyDescent="0.2">
      <c r="A16" s="5" t="s">
        <v>145</v>
      </c>
      <c r="B16" s="47" t="str">
        <f>IF(Tableau2[[#This Row],[Salariés
Nom    Prénom]]="","",UPPER(LEFT(A16,SEARCH(" ",A16,1)))&amp; MID(A16,SEARCH(" ",A16,1),2)&amp;".")</f>
        <v>NOM15  P.</v>
      </c>
      <c r="C16" s="86">
        <v>1</v>
      </c>
      <c r="D16" s="86">
        <v>426</v>
      </c>
      <c r="L16" s="27">
        <v>44027</v>
      </c>
    </row>
    <row r="17" spans="1:12" ht="15" x14ac:dyDescent="0.25">
      <c r="A17" s="5" t="s">
        <v>146</v>
      </c>
      <c r="B17" s="5" t="str">
        <f>IF(Tableau2[[#This Row],[Salariés
Nom    Prénom]]="","",UPPER(LEFT(A17,SEARCH(" ",A17,1)))&amp; MID(A17,SEARCH(" ",A17,1),2)&amp;".")</f>
        <v>NOM16  P.</v>
      </c>
      <c r="C17" s="86">
        <v>1</v>
      </c>
      <c r="D17" s="86">
        <v>427</v>
      </c>
      <c r="I17"/>
      <c r="L17" s="27">
        <v>44028</v>
      </c>
    </row>
    <row r="18" spans="1:12" x14ac:dyDescent="0.2">
      <c r="A18" s="5" t="s">
        <v>147</v>
      </c>
      <c r="B18" s="47" t="str">
        <f>IF(Tableau2[[#This Row],[Salariés
Nom    Prénom]]="","",UPPER(LEFT(A18,SEARCH(" ",A18,1)))&amp; MID(A18,SEARCH(" ",A18,1),2)&amp;".")</f>
        <v>NOM17  P.</v>
      </c>
      <c r="C18" s="86">
        <v>1</v>
      </c>
      <c r="D18" s="86">
        <v>428</v>
      </c>
      <c r="L18" s="27">
        <v>44029</v>
      </c>
    </row>
    <row r="19" spans="1:12" x14ac:dyDescent="0.2">
      <c r="A19" s="5" t="s">
        <v>148</v>
      </c>
      <c r="B19" s="47" t="str">
        <f>IF(Tableau2[[#This Row],[Salariés
Nom    Prénom]]="","",UPPER(LEFT(A19,SEARCH(" ",A19,1)))&amp; MID(A19,SEARCH(" ",A19,1),2)&amp;".")</f>
        <v>NOM18  P.</v>
      </c>
      <c r="C19" s="86">
        <v>1</v>
      </c>
      <c r="D19" s="86">
        <v>429</v>
      </c>
      <c r="L19" s="27"/>
    </row>
    <row r="20" spans="1:12" x14ac:dyDescent="0.2">
      <c r="A20" s="5" t="s">
        <v>149</v>
      </c>
      <c r="B20" s="5" t="str">
        <f>IF(Tableau2[[#This Row],[Salariés
Nom    Prénom]]="","",UPPER(LEFT(A20,SEARCH(" ",A20,1)))&amp; MID(A20,SEARCH(" ",A20,1),2)&amp;".")</f>
        <v>NOM19  P.</v>
      </c>
      <c r="C20" s="86">
        <v>1</v>
      </c>
      <c r="D20" s="86">
        <v>430</v>
      </c>
      <c r="L20" s="27"/>
    </row>
    <row r="21" spans="1:12" x14ac:dyDescent="0.2">
      <c r="A21" s="5" t="s">
        <v>150</v>
      </c>
      <c r="B21" s="47" t="str">
        <f>IF(Tableau2[[#This Row],[Salariés
Nom    Prénom]]="","",UPPER(LEFT(A21,SEARCH(" ",A21,1)))&amp; MID(A21,SEARCH(" ",A21,1),2)&amp;".")</f>
        <v>NOM20  P.</v>
      </c>
      <c r="C21" s="86">
        <v>1</v>
      </c>
      <c r="D21" s="86">
        <v>431</v>
      </c>
      <c r="L21" s="27"/>
    </row>
    <row r="22" spans="1:12" x14ac:dyDescent="0.2">
      <c r="A22" s="5" t="s">
        <v>151</v>
      </c>
      <c r="B22" s="47" t="str">
        <f>IF(Tableau2[[#This Row],[Salariés
Nom    Prénom]]="","",UPPER(LEFT(A22,SEARCH(" ",A22,1)))&amp; MID(A22,SEARCH(" ",A22,1),2)&amp;".")</f>
        <v>NOM21  P.</v>
      </c>
      <c r="C22" s="86">
        <v>1</v>
      </c>
      <c r="D22" s="86">
        <v>432</v>
      </c>
      <c r="L22" s="27"/>
    </row>
    <row r="23" spans="1:12" x14ac:dyDescent="0.2">
      <c r="A23" s="5" t="s">
        <v>152</v>
      </c>
      <c r="B23" s="47" t="str">
        <f>IF(Tableau2[[#This Row],[Salariés
Nom    Prénom]]="","",UPPER(LEFT(A23,SEARCH(" ",A23,1)))&amp; MID(A23,SEARCH(" ",A23,1),2)&amp;".")</f>
        <v>NOM22  P.</v>
      </c>
      <c r="C23" s="86">
        <v>0.5</v>
      </c>
      <c r="D23" s="86">
        <v>433</v>
      </c>
      <c r="L23" s="27"/>
    </row>
    <row r="24" spans="1:12" x14ac:dyDescent="0.2">
      <c r="A24" s="5" t="s">
        <v>153</v>
      </c>
      <c r="B24" s="5" t="str">
        <f>IF(Tableau2[[#This Row],[Salariés
Nom    Prénom]]="","",UPPER(LEFT(A24,SEARCH(" ",A24,1)))&amp; MID(A24,SEARCH(" ",A24,1),2)&amp;".")</f>
        <v>NOM23  P.</v>
      </c>
      <c r="C24" s="86">
        <v>1</v>
      </c>
      <c r="D24" s="86">
        <v>434</v>
      </c>
      <c r="L24" s="27"/>
    </row>
    <row r="25" spans="1:12" x14ac:dyDescent="0.2">
      <c r="A25" s="5" t="s">
        <v>154</v>
      </c>
      <c r="B25" s="47" t="str">
        <f>IF(Tableau2[[#This Row],[Salariés
Nom    Prénom]]="","",UPPER(LEFT(A25,SEARCH(" ",A25,1)))&amp; MID(A25,SEARCH(" ",A25,1),2)&amp;".")</f>
        <v>NOM24  P.</v>
      </c>
      <c r="C25" s="86">
        <v>0.5</v>
      </c>
      <c r="D25" s="86">
        <v>435</v>
      </c>
      <c r="L25" s="27"/>
    </row>
    <row r="26" spans="1:12" x14ac:dyDescent="0.2">
      <c r="A26" s="5" t="s">
        <v>155</v>
      </c>
      <c r="B26" s="47" t="str">
        <f>IF(Tableau2[[#This Row],[Salariés
Nom    Prénom]]="","",UPPER(LEFT(A26,SEARCH(" ",A26,1)))&amp; MID(A26,SEARCH(" ",A26,1),2)&amp;".")</f>
        <v>NOM25  P.</v>
      </c>
      <c r="C26" s="86">
        <v>1</v>
      </c>
      <c r="D26" s="86">
        <v>436</v>
      </c>
      <c r="L26" s="27"/>
    </row>
    <row r="27" spans="1:12" x14ac:dyDescent="0.2">
      <c r="L27" s="27"/>
    </row>
    <row r="28" spans="1:12" x14ac:dyDescent="0.2">
      <c r="L28" s="27"/>
    </row>
    <row r="29" spans="1:12" x14ac:dyDescent="0.2">
      <c r="L29" s="27"/>
    </row>
    <row r="30" spans="1:12" x14ac:dyDescent="0.2">
      <c r="L30" s="27"/>
    </row>
    <row r="31" spans="1:12" x14ac:dyDescent="0.2">
      <c r="L31" s="27"/>
    </row>
    <row r="32" spans="1:12" x14ac:dyDescent="0.2">
      <c r="L32" s="27"/>
    </row>
    <row r="33" spans="12:12" x14ac:dyDescent="0.2">
      <c r="L33" s="27"/>
    </row>
    <row r="34" spans="12:12" x14ac:dyDescent="0.2">
      <c r="L34" s="27"/>
    </row>
    <row r="35" spans="12:12" x14ac:dyDescent="0.2">
      <c r="L35" s="27"/>
    </row>
    <row r="36" spans="12:12" x14ac:dyDescent="0.2">
      <c r="L36" s="27"/>
    </row>
    <row r="37" spans="12:12" x14ac:dyDescent="0.2">
      <c r="L37" s="27"/>
    </row>
    <row r="38" spans="12:12" x14ac:dyDescent="0.2">
      <c r="L38" s="27"/>
    </row>
    <row r="39" spans="12:12" x14ac:dyDescent="0.2">
      <c r="L39" s="27"/>
    </row>
    <row r="40" spans="12:12" x14ac:dyDescent="0.2">
      <c r="L40" s="27"/>
    </row>
    <row r="41" spans="12:12" x14ac:dyDescent="0.2">
      <c r="L41" s="27"/>
    </row>
    <row r="42" spans="12:12" x14ac:dyDescent="0.2">
      <c r="L42" s="27"/>
    </row>
    <row r="43" spans="12:12" x14ac:dyDescent="0.2">
      <c r="L43" s="27"/>
    </row>
    <row r="44" spans="12:12" x14ac:dyDescent="0.2">
      <c r="L44" s="27"/>
    </row>
    <row r="45" spans="12:12" x14ac:dyDescent="0.2">
      <c r="L45" s="27"/>
    </row>
    <row r="46" spans="12:12" x14ac:dyDescent="0.2">
      <c r="L46" s="27"/>
    </row>
    <row r="47" spans="12:12" x14ac:dyDescent="0.2">
      <c r="L47" s="27"/>
    </row>
    <row r="48" spans="12:12" x14ac:dyDescent="0.2">
      <c r="L48" s="27"/>
    </row>
    <row r="49" spans="12:12" x14ac:dyDescent="0.2">
      <c r="L49" s="27"/>
    </row>
    <row r="50" spans="12:12" x14ac:dyDescent="0.2">
      <c r="L50" s="27"/>
    </row>
    <row r="51" spans="12:12" x14ac:dyDescent="0.2">
      <c r="L51" s="27"/>
    </row>
    <row r="52" spans="12:12" x14ac:dyDescent="0.2">
      <c r="L52" s="27"/>
    </row>
    <row r="53" spans="12:12" x14ac:dyDescent="0.2">
      <c r="L53" s="27"/>
    </row>
    <row r="54" spans="12:12" x14ac:dyDescent="0.2">
      <c r="L54" s="27"/>
    </row>
    <row r="55" spans="12:12" x14ac:dyDescent="0.2">
      <c r="L55" s="27"/>
    </row>
    <row r="56" spans="12:12" x14ac:dyDescent="0.2">
      <c r="L56" s="27"/>
    </row>
    <row r="57" spans="12:12" x14ac:dyDescent="0.2">
      <c r="L57" s="27"/>
    </row>
    <row r="58" spans="12:12" x14ac:dyDescent="0.2">
      <c r="L58" s="27"/>
    </row>
    <row r="59" spans="12:12" x14ac:dyDescent="0.2">
      <c r="L59" s="27"/>
    </row>
    <row r="60" spans="12:12" x14ac:dyDescent="0.2">
      <c r="L60" s="27"/>
    </row>
    <row r="61" spans="12:12" x14ac:dyDescent="0.2">
      <c r="L61" s="27"/>
    </row>
    <row r="62" spans="12:12" x14ac:dyDescent="0.2">
      <c r="L62" s="27"/>
    </row>
    <row r="63" spans="12:12" x14ac:dyDescent="0.2">
      <c r="L63" s="27"/>
    </row>
    <row r="64" spans="12:12" x14ac:dyDescent="0.2">
      <c r="L64" s="27"/>
    </row>
    <row r="65" spans="12:12" x14ac:dyDescent="0.2">
      <c r="L65" s="27"/>
    </row>
    <row r="66" spans="12:12" x14ac:dyDescent="0.2">
      <c r="L66" s="27"/>
    </row>
    <row r="67" spans="12:12" x14ac:dyDescent="0.2">
      <c r="L67" s="27"/>
    </row>
    <row r="68" spans="12:12" x14ac:dyDescent="0.2">
      <c r="L68" s="27"/>
    </row>
    <row r="69" spans="12:12" x14ac:dyDescent="0.2">
      <c r="L69" s="27"/>
    </row>
    <row r="70" spans="12:12" x14ac:dyDescent="0.2">
      <c r="L70" s="27"/>
    </row>
    <row r="71" spans="12:12" x14ac:dyDescent="0.2">
      <c r="L71" s="27"/>
    </row>
    <row r="72" spans="12:12" x14ac:dyDescent="0.2">
      <c r="L72" s="27"/>
    </row>
    <row r="73" spans="12:12" x14ac:dyDescent="0.2">
      <c r="L73" s="27"/>
    </row>
    <row r="74" spans="12:12" x14ac:dyDescent="0.2">
      <c r="L74" s="27"/>
    </row>
    <row r="75" spans="12:12" x14ac:dyDescent="0.2">
      <c r="L75" s="27"/>
    </row>
    <row r="76" spans="12:12" x14ac:dyDescent="0.2">
      <c r="L76" s="27"/>
    </row>
    <row r="77" spans="12:12" x14ac:dyDescent="0.2">
      <c r="L77" s="27"/>
    </row>
    <row r="78" spans="12:12" x14ac:dyDescent="0.2">
      <c r="L78" s="27"/>
    </row>
    <row r="79" spans="12:12" x14ac:dyDescent="0.2">
      <c r="L79" s="27"/>
    </row>
    <row r="80" spans="12:12" x14ac:dyDescent="0.2">
      <c r="L80" s="27"/>
    </row>
    <row r="81" spans="12:12" x14ac:dyDescent="0.2">
      <c r="L81" s="27"/>
    </row>
    <row r="82" spans="12:12" x14ac:dyDescent="0.2">
      <c r="L82" s="27"/>
    </row>
    <row r="83" spans="12:12" x14ac:dyDescent="0.2">
      <c r="L83" s="27"/>
    </row>
    <row r="84" spans="12:12" x14ac:dyDescent="0.2">
      <c r="L84" s="27"/>
    </row>
    <row r="85" spans="12:12" x14ac:dyDescent="0.2">
      <c r="L85" s="27"/>
    </row>
    <row r="86" spans="12:12" x14ac:dyDescent="0.2">
      <c r="L86" s="27"/>
    </row>
    <row r="87" spans="12:12" x14ac:dyDescent="0.2">
      <c r="L87" s="27"/>
    </row>
    <row r="88" spans="12:12" x14ac:dyDescent="0.2">
      <c r="L88" s="27"/>
    </row>
    <row r="89" spans="12:12" x14ac:dyDescent="0.2">
      <c r="L89" s="27"/>
    </row>
    <row r="90" spans="12:12" x14ac:dyDescent="0.2">
      <c r="L90" s="27"/>
    </row>
    <row r="91" spans="12:12" x14ac:dyDescent="0.2">
      <c r="L91" s="27"/>
    </row>
    <row r="92" spans="12:12" x14ac:dyDescent="0.2">
      <c r="L92" s="27"/>
    </row>
    <row r="93" spans="12:12" x14ac:dyDescent="0.2">
      <c r="L93" s="27"/>
    </row>
    <row r="94" spans="12:12" x14ac:dyDescent="0.2">
      <c r="L94" s="27"/>
    </row>
    <row r="95" spans="12:12" x14ac:dyDescent="0.2">
      <c r="L95" s="27"/>
    </row>
    <row r="96" spans="12:12" x14ac:dyDescent="0.2">
      <c r="L96" s="27"/>
    </row>
    <row r="97" spans="12:12" x14ac:dyDescent="0.2">
      <c r="L97" s="27"/>
    </row>
    <row r="98" spans="12:12" x14ac:dyDescent="0.2">
      <c r="L98" s="27"/>
    </row>
    <row r="99" spans="12:12" x14ac:dyDescent="0.2">
      <c r="L99" s="27"/>
    </row>
    <row r="100" spans="12:12" x14ac:dyDescent="0.2">
      <c r="L100" s="27"/>
    </row>
    <row r="101" spans="12:12" x14ac:dyDescent="0.2">
      <c r="L101" s="27"/>
    </row>
    <row r="102" spans="12:12" x14ac:dyDescent="0.2">
      <c r="L102" s="27"/>
    </row>
    <row r="103" spans="12:12" x14ac:dyDescent="0.2">
      <c r="L103" s="27"/>
    </row>
    <row r="104" spans="12:12" x14ac:dyDescent="0.2">
      <c r="L104" s="27"/>
    </row>
    <row r="105" spans="12:12" x14ac:dyDescent="0.2">
      <c r="L105" s="27"/>
    </row>
    <row r="106" spans="12:12" x14ac:dyDescent="0.2">
      <c r="L106" s="27"/>
    </row>
  </sheetData>
  <sortState xmlns:xlrd2="http://schemas.microsoft.com/office/spreadsheetml/2017/richdata2" ref="O5:O13">
    <sortCondition ref="O5"/>
  </sortState>
  <phoneticPr fontId="13" type="noConversion"/>
  <dataValidations count="1">
    <dataValidation type="list" allowBlank="1" showInputMessage="1" showErrorMessage="1" sqref="L1" xr:uid="{DE746227-DA8E-407E-9A50-C9BEF0C07B9E}">
      <formula1>"2020,2021,2022,2023"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  <vt:lpstr>Paramètres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2020-05-07T16:24:00Z</dcterms:modified>
</cp:coreProperties>
</file>