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Planning S1" sheetId="1" r:id="rId1"/>
    <sheet name="Planning S2" sheetId="6" state="hidden" r:id="rId2"/>
    <sheet name="Saisie" sheetId="5" r:id="rId3"/>
    <sheet name="Listes" sheetId="4" r:id="rId4"/>
  </sheets>
  <functionGroups builtInGroupCount="18"/>
  <definedNames>
    <definedName name="_xlnm._FilterDatabase" localSheetId="0" hidden="1">Listes!$A$1:$A$37</definedName>
    <definedName name="_xlnm._FilterDatabase" localSheetId="1" hidden="1">Listes!$A$1:$A$37</definedName>
    <definedName name="An" localSheetId="1">'Planning S2'!$A$1</definedName>
    <definedName name="An">'Planning S1'!$A$1</definedName>
    <definedName name="Années">Listes!$I$2:$I$9</definedName>
    <definedName name="ColA">Saisie!$A:$A</definedName>
    <definedName name="Debut">OFFSET(Saisie!$B$3,,,COUNTA(Saisie!$B:$B)-1)</definedName>
    <definedName name="Ferie">OFFSET(Listes!$E$2,,,COUNTA(Listes!$E:$E)-1)</definedName>
    <definedName name="Fin">OFFSET(Saisie!$C$3,,,COUNTA(Saisie!$C:$C)-1)</definedName>
    <definedName name="Mois">Listes!$C$2:$C$13</definedName>
    <definedName name="motif">OFFSET(Listes!$K$2,,,COUNTA(Listes!$K$2:$K$9))</definedName>
    <definedName name="Nom">OFFSET(Listes!$A$2,,,COUNTA(Listes!$A:$A)-1)</definedName>
    <definedName name="Noms">OFFSET(Saisie!$A$3,,,COUNTA(Saisie!$A:$A)-1)</definedName>
    <definedName name="_xlnm.Print_Area" localSheetId="0">'Planning S1'!$A$1:$AE$19</definedName>
    <definedName name="_xlnm.Print_Area" localSheetId="1">'Planning S2'!$A$1:$AE$19</definedName>
  </definedNames>
  <calcPr calcId="162913"/>
</workbook>
</file>

<file path=xl/calcChain.xml><?xml version="1.0" encoding="utf-8"?>
<calcChain xmlns="http://schemas.openxmlformats.org/spreadsheetml/2006/main">
  <c r="A6" i="1" l="1" a="1"/>
  <c r="A6" i="1" s="1"/>
  <c r="K6" i="1" s="1"/>
  <c r="A6" i="6" a="1"/>
  <c r="A6" i="6" s="1"/>
  <c r="AG4" i="6"/>
  <c r="AG5" i="6" s="1"/>
  <c r="B4" i="6"/>
  <c r="B5" i="6" s="1"/>
  <c r="AG4" i="1"/>
  <c r="AG5" i="1" s="1"/>
  <c r="AG6" i="1" l="1"/>
  <c r="AH6" i="1"/>
  <c r="A7" i="1" a="1"/>
  <c r="A7" i="1" s="1"/>
  <c r="AH4" i="6"/>
  <c r="AH5" i="6" s="1"/>
  <c r="AH6" i="6"/>
  <c r="B6" i="6"/>
  <c r="A7" i="6" a="1"/>
  <c r="A7" i="6" s="1"/>
  <c r="AG6" i="6"/>
  <c r="C4" i="6"/>
  <c r="AH4" i="1"/>
  <c r="M4" i="4"/>
  <c r="AI4" i="6" l="1"/>
  <c r="AH7" i="1"/>
  <c r="AG7" i="1"/>
  <c r="A8" i="1" a="1"/>
  <c r="A8" i="1" s="1"/>
  <c r="AI7" i="6"/>
  <c r="AG7" i="6"/>
  <c r="C7" i="6"/>
  <c r="AH7" i="6"/>
  <c r="B7" i="6"/>
  <c r="A8" i="6" a="1"/>
  <c r="A8" i="6" s="1"/>
  <c r="A9" i="6" s="1" a="1"/>
  <c r="A9" i="6" s="1"/>
  <c r="A10" i="6" s="1" a="1"/>
  <c r="A10" i="6" s="1"/>
  <c r="C5" i="6"/>
  <c r="D4" i="6"/>
  <c r="AI5" i="6"/>
  <c r="AJ4" i="6"/>
  <c r="C6" i="6"/>
  <c r="AI6" i="6"/>
  <c r="AH5" i="1"/>
  <c r="AI4" i="1"/>
  <c r="E19" i="4"/>
  <c r="E18" i="4"/>
  <c r="E17" i="4"/>
  <c r="E16" i="4"/>
  <c r="E12" i="4"/>
  <c r="E11" i="4"/>
  <c r="E10" i="4"/>
  <c r="E9" i="4"/>
  <c r="E8" i="4"/>
  <c r="E7" i="4"/>
  <c r="E3" i="4"/>
  <c r="E5" i="4" s="1"/>
  <c r="E2" i="4"/>
  <c r="B4" i="1"/>
  <c r="AI6" i="1" l="1"/>
  <c r="AI7" i="1"/>
  <c r="B5" i="1"/>
  <c r="B6" i="1"/>
  <c r="B7" i="1"/>
  <c r="A9" i="1" a="1"/>
  <c r="A9" i="1" s="1"/>
  <c r="AG8" i="1"/>
  <c r="B8" i="1"/>
  <c r="AH8" i="1"/>
  <c r="C8" i="1"/>
  <c r="AI8" i="1"/>
  <c r="AJ10" i="6"/>
  <c r="AH10" i="6"/>
  <c r="D10" i="6"/>
  <c r="B10" i="6"/>
  <c r="AI10" i="6"/>
  <c r="AG10" i="6"/>
  <c r="C10" i="6"/>
  <c r="AI9" i="6"/>
  <c r="AG9" i="6"/>
  <c r="C9" i="6"/>
  <c r="AJ9" i="6"/>
  <c r="AH9" i="6"/>
  <c r="D9" i="6"/>
  <c r="B9" i="6"/>
  <c r="AJ8" i="6"/>
  <c r="AH8" i="6"/>
  <c r="D8" i="6"/>
  <c r="B8" i="6"/>
  <c r="AI8" i="6"/>
  <c r="AG8" i="6"/>
  <c r="C8" i="6"/>
  <c r="AJ5" i="6"/>
  <c r="AK4" i="6"/>
  <c r="AJ6" i="6"/>
  <c r="D5" i="6"/>
  <c r="E4" i="6"/>
  <c r="E9" i="6" s="1"/>
  <c r="D6" i="6"/>
  <c r="A11" i="6" a="1"/>
  <c r="A11" i="6" s="1"/>
  <c r="D7" i="6"/>
  <c r="AJ7" i="6"/>
  <c r="AJ4" i="1"/>
  <c r="AJ8" i="1" s="1"/>
  <c r="AI5" i="1"/>
  <c r="E6" i="4"/>
  <c r="C4" i="1"/>
  <c r="E4" i="4"/>
  <c r="E14" i="4"/>
  <c r="E13" i="4"/>
  <c r="E15" i="4"/>
  <c r="AJ6" i="1" l="1"/>
  <c r="AJ7" i="1"/>
  <c r="D4" i="1"/>
  <c r="C6" i="1"/>
  <c r="C7" i="1"/>
  <c r="AJ9" i="1"/>
  <c r="AG9" i="1"/>
  <c r="B9" i="1"/>
  <c r="AH9" i="1"/>
  <c r="C9" i="1"/>
  <c r="AI9" i="1"/>
  <c r="AK5" i="6"/>
  <c r="AL4" i="6"/>
  <c r="AL11" i="6" s="1"/>
  <c r="AK6" i="6"/>
  <c r="AK7" i="6"/>
  <c r="A12" i="6" a="1"/>
  <c r="A12" i="6" s="1"/>
  <c r="A13" i="6" s="1" a="1"/>
  <c r="A13" i="6" s="1"/>
  <c r="AK9" i="6"/>
  <c r="AK11" i="6"/>
  <c r="AI11" i="6"/>
  <c r="AG11" i="6"/>
  <c r="E11" i="6"/>
  <c r="C11" i="6"/>
  <c r="AJ11" i="6"/>
  <c r="AH11" i="6"/>
  <c r="D11" i="6"/>
  <c r="B11" i="6"/>
  <c r="E5" i="6"/>
  <c r="F4" i="6"/>
  <c r="E6" i="6"/>
  <c r="E7" i="6"/>
  <c r="E8" i="6"/>
  <c r="AK8" i="6"/>
  <c r="E10" i="6"/>
  <c r="AK10" i="6"/>
  <c r="AJ5" i="1"/>
  <c r="AK4" i="1"/>
  <c r="D5" i="1"/>
  <c r="C5" i="1"/>
  <c r="AK6" i="1" l="1"/>
  <c r="AK7" i="1"/>
  <c r="AK8" i="1"/>
  <c r="AK9" i="1"/>
  <c r="E4" i="1"/>
  <c r="D6" i="1"/>
  <c r="D7" i="1"/>
  <c r="D8" i="1"/>
  <c r="D9" i="1"/>
  <c r="F5" i="6"/>
  <c r="G4" i="6"/>
  <c r="G13" i="6" s="1"/>
  <c r="F6" i="6"/>
  <c r="F7" i="6"/>
  <c r="F10" i="6"/>
  <c r="F9" i="6"/>
  <c r="F8" i="6"/>
  <c r="AL5" i="6"/>
  <c r="AM4" i="6"/>
  <c r="AM13" i="6" s="1"/>
  <c r="AL6" i="6"/>
  <c r="AL7" i="6"/>
  <c r="AL10" i="6"/>
  <c r="AL9" i="6"/>
  <c r="AL8" i="6"/>
  <c r="F11" i="6"/>
  <c r="AK13" i="6"/>
  <c r="AI13" i="6"/>
  <c r="AG13" i="6"/>
  <c r="AJ13" i="6"/>
  <c r="E13" i="6"/>
  <c r="C13" i="6"/>
  <c r="AL13" i="6"/>
  <c r="AH13" i="6"/>
  <c r="F13" i="6"/>
  <c r="D13" i="6"/>
  <c r="B13" i="6"/>
  <c r="AL12" i="6"/>
  <c r="AJ12" i="6"/>
  <c r="AH12" i="6"/>
  <c r="F12" i="6"/>
  <c r="D12" i="6"/>
  <c r="B12" i="6"/>
  <c r="AM12" i="6"/>
  <c r="AK12" i="6"/>
  <c r="AI12" i="6"/>
  <c r="AG12" i="6"/>
  <c r="E12" i="6"/>
  <c r="C12" i="6"/>
  <c r="A14" i="6" a="1"/>
  <c r="A14" i="6" s="1"/>
  <c r="AL4" i="1"/>
  <c r="AK5" i="1"/>
  <c r="AL6" i="1" l="1"/>
  <c r="AL7" i="1"/>
  <c r="AL8" i="1"/>
  <c r="AL9" i="1"/>
  <c r="E5" i="1"/>
  <c r="E6" i="1"/>
  <c r="E7" i="1"/>
  <c r="E8" i="1"/>
  <c r="F4" i="1"/>
  <c r="E9" i="1"/>
  <c r="G12" i="6"/>
  <c r="AM14" i="6"/>
  <c r="AK14" i="6"/>
  <c r="AI14" i="6"/>
  <c r="AG14" i="6"/>
  <c r="G14" i="6"/>
  <c r="E14" i="6"/>
  <c r="C14" i="6"/>
  <c r="AL14" i="6"/>
  <c r="AJ14" i="6"/>
  <c r="AH14" i="6"/>
  <c r="F14" i="6"/>
  <c r="D14" i="6"/>
  <c r="B14" i="6"/>
  <c r="G5" i="6"/>
  <c r="H4" i="6"/>
  <c r="G6" i="6"/>
  <c r="G7" i="6"/>
  <c r="G9" i="6"/>
  <c r="G10" i="6"/>
  <c r="G8" i="6"/>
  <c r="G11" i="6"/>
  <c r="AM5" i="6"/>
  <c r="AN4" i="6"/>
  <c r="AM6" i="6"/>
  <c r="AM7" i="6"/>
  <c r="AM9" i="6"/>
  <c r="AM10" i="6"/>
  <c r="AM8" i="6"/>
  <c r="AM11" i="6"/>
  <c r="A15" i="6" a="1"/>
  <c r="A15" i="6" s="1"/>
  <c r="AM4" i="1"/>
  <c r="AL5" i="1"/>
  <c r="A10" i="1" a="1"/>
  <c r="A10" i="1" s="1"/>
  <c r="AM6" i="1" l="1"/>
  <c r="AM7" i="1"/>
  <c r="AM8" i="1"/>
  <c r="AM9" i="1"/>
  <c r="F5" i="1"/>
  <c r="F6" i="1"/>
  <c r="F7" i="1"/>
  <c r="F8" i="1"/>
  <c r="F9" i="1"/>
  <c r="G4" i="1"/>
  <c r="C10" i="1"/>
  <c r="G10" i="1"/>
  <c r="AI10" i="1"/>
  <c r="AM10" i="1"/>
  <c r="D10" i="1"/>
  <c r="E10" i="1"/>
  <c r="AG10" i="1"/>
  <c r="AK10" i="1"/>
  <c r="AJ10" i="1"/>
  <c r="B10" i="1"/>
  <c r="AL10" i="1"/>
  <c r="F10" i="1"/>
  <c r="AH10" i="1"/>
  <c r="AN15" i="6"/>
  <c r="AL15" i="6"/>
  <c r="AJ15" i="6"/>
  <c r="AH15" i="6"/>
  <c r="H15" i="6"/>
  <c r="F15" i="6"/>
  <c r="D15" i="6"/>
  <c r="B15" i="6"/>
  <c r="AM15" i="6"/>
  <c r="AK15" i="6"/>
  <c r="AI15" i="6"/>
  <c r="AG15" i="6"/>
  <c r="G15" i="6"/>
  <c r="E15" i="6"/>
  <c r="C15" i="6"/>
  <c r="A16" i="6" a="1"/>
  <c r="A16" i="6" s="1"/>
  <c r="H5" i="6"/>
  <c r="I4" i="6"/>
  <c r="H6" i="6"/>
  <c r="H7" i="6"/>
  <c r="H10" i="6"/>
  <c r="H9" i="6"/>
  <c r="H8" i="6"/>
  <c r="H11" i="6"/>
  <c r="H13" i="6"/>
  <c r="H12" i="6"/>
  <c r="AN5" i="6"/>
  <c r="AO4" i="6"/>
  <c r="AN6" i="6"/>
  <c r="AN7" i="6"/>
  <c r="AN10" i="6"/>
  <c r="AN9" i="6"/>
  <c r="AN8" i="6"/>
  <c r="AN11" i="6"/>
  <c r="AN13" i="6"/>
  <c r="AN12" i="6"/>
  <c r="H14" i="6"/>
  <c r="AN14" i="6"/>
  <c r="AN4" i="1"/>
  <c r="AN10" i="1" s="1"/>
  <c r="AM5" i="1"/>
  <c r="A11" i="1" a="1"/>
  <c r="A11" i="1" s="1"/>
  <c r="AN6" i="1" l="1"/>
  <c r="AN7" i="1"/>
  <c r="AN8" i="1"/>
  <c r="AN9" i="1"/>
  <c r="G6" i="1"/>
  <c r="G7" i="1"/>
  <c r="G8" i="1"/>
  <c r="G9" i="1"/>
  <c r="H4" i="1"/>
  <c r="G5" i="1"/>
  <c r="D11" i="1"/>
  <c r="H11" i="1"/>
  <c r="AJ11" i="1"/>
  <c r="AN11" i="1"/>
  <c r="E11" i="1"/>
  <c r="AG11" i="1"/>
  <c r="AK11" i="1"/>
  <c r="B11" i="1"/>
  <c r="F11" i="1"/>
  <c r="AH11" i="1"/>
  <c r="AL11" i="1"/>
  <c r="C11" i="1"/>
  <c r="AI11" i="1"/>
  <c r="G11" i="1"/>
  <c r="AM11" i="1"/>
  <c r="AO5" i="6"/>
  <c r="AP4" i="6"/>
  <c r="AO6" i="6"/>
  <c r="AO7" i="6"/>
  <c r="AO10" i="6"/>
  <c r="AO8" i="6"/>
  <c r="AO9" i="6"/>
  <c r="AO11" i="6"/>
  <c r="AO13" i="6"/>
  <c r="AO12" i="6"/>
  <c r="AO14" i="6"/>
  <c r="I5" i="6"/>
  <c r="J4" i="6"/>
  <c r="I6" i="6"/>
  <c r="I7" i="6"/>
  <c r="I10" i="6"/>
  <c r="I8" i="6"/>
  <c r="I9" i="6"/>
  <c r="I11" i="6"/>
  <c r="I13" i="6"/>
  <c r="I12" i="6"/>
  <c r="I14" i="6"/>
  <c r="AO16" i="6"/>
  <c r="AM16" i="6"/>
  <c r="AK16" i="6"/>
  <c r="AI16" i="6"/>
  <c r="AG16" i="6"/>
  <c r="I16" i="6"/>
  <c r="G16" i="6"/>
  <c r="E16" i="6"/>
  <c r="C16" i="6"/>
  <c r="AP16" i="6"/>
  <c r="AN16" i="6"/>
  <c r="AL16" i="6"/>
  <c r="AJ16" i="6"/>
  <c r="AH16" i="6"/>
  <c r="J16" i="6"/>
  <c r="H16" i="6"/>
  <c r="F16" i="6"/>
  <c r="D16" i="6"/>
  <c r="B16" i="6"/>
  <c r="A17" i="6" a="1"/>
  <c r="A17" i="6" s="1"/>
  <c r="I15" i="6"/>
  <c r="AO15" i="6"/>
  <c r="AO4" i="1"/>
  <c r="AN5" i="1"/>
  <c r="A12" i="1" a="1"/>
  <c r="A12" i="1" s="1"/>
  <c r="AO6" i="1" l="1"/>
  <c r="AO7" i="1"/>
  <c r="AO8" i="1"/>
  <c r="AO9" i="1"/>
  <c r="AO10" i="1"/>
  <c r="AO11" i="1"/>
  <c r="H6" i="1"/>
  <c r="H7" i="1"/>
  <c r="H8" i="1"/>
  <c r="H9" i="1"/>
  <c r="H5" i="1"/>
  <c r="I4" i="1"/>
  <c r="H10" i="1"/>
  <c r="B12" i="1"/>
  <c r="F12" i="1"/>
  <c r="AH12" i="1"/>
  <c r="AL12" i="1"/>
  <c r="C12" i="1"/>
  <c r="G12" i="1"/>
  <c r="AI12" i="1"/>
  <c r="AM12" i="1"/>
  <c r="D12" i="1"/>
  <c r="H12" i="1"/>
  <c r="AJ12" i="1"/>
  <c r="AN12" i="1"/>
  <c r="AO12" i="1"/>
  <c r="AG12" i="1"/>
  <c r="AK12" i="1"/>
  <c r="E12" i="1"/>
  <c r="J5" i="6"/>
  <c r="K4" i="6"/>
  <c r="K17" i="6" s="1"/>
  <c r="J6" i="6"/>
  <c r="J7" i="6"/>
  <c r="J10" i="6"/>
  <c r="J9" i="6"/>
  <c r="J8" i="6"/>
  <c r="J11" i="6"/>
  <c r="J13" i="6"/>
  <c r="J12" i="6"/>
  <c r="J14" i="6"/>
  <c r="J15" i="6"/>
  <c r="AP17" i="6"/>
  <c r="AN17" i="6"/>
  <c r="AL17" i="6"/>
  <c r="AJ17" i="6"/>
  <c r="AH17" i="6"/>
  <c r="J17" i="6"/>
  <c r="H17" i="6"/>
  <c r="F17" i="6"/>
  <c r="D17" i="6"/>
  <c r="B17" i="6"/>
  <c r="AO17" i="6"/>
  <c r="AM17" i="6"/>
  <c r="AK17" i="6"/>
  <c r="AI17" i="6"/>
  <c r="AG17" i="6"/>
  <c r="I17" i="6"/>
  <c r="G17" i="6"/>
  <c r="E17" i="6"/>
  <c r="C17" i="6"/>
  <c r="A18" i="6" a="1"/>
  <c r="A18" i="6" s="1"/>
  <c r="AP5" i="6"/>
  <c r="AQ4" i="6"/>
  <c r="AQ17" i="6" s="1"/>
  <c r="AP6" i="6"/>
  <c r="AP7" i="6"/>
  <c r="AP10" i="6"/>
  <c r="AP9" i="6"/>
  <c r="AP8" i="6"/>
  <c r="AP11" i="6"/>
  <c r="AP13" i="6"/>
  <c r="AP12" i="6"/>
  <c r="AP14" i="6"/>
  <c r="AP15" i="6"/>
  <c r="AP4" i="1"/>
  <c r="AO5" i="1"/>
  <c r="A13" i="1" a="1"/>
  <c r="A13" i="1" s="1"/>
  <c r="AP6" i="1" l="1"/>
  <c r="AP7" i="1"/>
  <c r="AP8" i="1"/>
  <c r="AP9" i="1"/>
  <c r="AP10" i="1"/>
  <c r="AP11" i="1"/>
  <c r="AP12" i="1"/>
  <c r="I6" i="1"/>
  <c r="I7" i="1"/>
  <c r="I8" i="1"/>
  <c r="I9" i="1"/>
  <c r="I10" i="1"/>
  <c r="I11" i="1"/>
  <c r="J4" i="1"/>
  <c r="I5" i="1"/>
  <c r="I12" i="1"/>
  <c r="E13" i="1"/>
  <c r="I13" i="1"/>
  <c r="AG13" i="1"/>
  <c r="AK13" i="1"/>
  <c r="AO13" i="1"/>
  <c r="B13" i="1"/>
  <c r="F13" i="1"/>
  <c r="J13" i="1"/>
  <c r="AH13" i="1"/>
  <c r="AL13" i="1"/>
  <c r="AP13" i="1"/>
  <c r="C13" i="1"/>
  <c r="G13" i="1"/>
  <c r="AI13" i="1"/>
  <c r="AM13" i="1"/>
  <c r="D13" i="1"/>
  <c r="AJ13" i="1"/>
  <c r="H13" i="1"/>
  <c r="AN13" i="1"/>
  <c r="AQ5" i="6"/>
  <c r="AR4" i="6"/>
  <c r="AR18" i="6" s="1"/>
  <c r="AQ6" i="6"/>
  <c r="AQ7" i="6"/>
  <c r="AQ9" i="6"/>
  <c r="AQ10" i="6"/>
  <c r="AQ8" i="6"/>
  <c r="AQ11" i="6"/>
  <c r="AQ13" i="6"/>
  <c r="AQ12" i="6"/>
  <c r="AQ14" i="6"/>
  <c r="AQ15" i="6"/>
  <c r="AQ16" i="6"/>
  <c r="AQ18" i="6"/>
  <c r="AO18" i="6"/>
  <c r="AM18" i="6"/>
  <c r="AK18" i="6"/>
  <c r="AI18" i="6"/>
  <c r="AG18" i="6"/>
  <c r="K18" i="6"/>
  <c r="I18" i="6"/>
  <c r="G18" i="6"/>
  <c r="E18" i="6"/>
  <c r="C18" i="6"/>
  <c r="AP18" i="6"/>
  <c r="AN18" i="6"/>
  <c r="AL18" i="6"/>
  <c r="AJ18" i="6"/>
  <c r="AH18" i="6"/>
  <c r="J18" i="6"/>
  <c r="H18" i="6"/>
  <c r="F18" i="6"/>
  <c r="D18" i="6"/>
  <c r="B18" i="6"/>
  <c r="A19" i="6" a="1"/>
  <c r="A19" i="6" s="1"/>
  <c r="K5" i="6"/>
  <c r="L4" i="6"/>
  <c r="K6" i="6"/>
  <c r="K7" i="6"/>
  <c r="K9" i="6"/>
  <c r="K10" i="6"/>
  <c r="K8" i="6"/>
  <c r="K11" i="6"/>
  <c r="K13" i="6"/>
  <c r="K12" i="6"/>
  <c r="K14" i="6"/>
  <c r="K15" i="6"/>
  <c r="K16" i="6"/>
  <c r="AQ4" i="1"/>
  <c r="AP5" i="1"/>
  <c r="A14" i="1" a="1"/>
  <c r="A14" i="1" s="1"/>
  <c r="AQ6" i="1" l="1"/>
  <c r="AQ7" i="1"/>
  <c r="AQ8" i="1"/>
  <c r="AQ9" i="1"/>
  <c r="AQ10" i="1"/>
  <c r="AQ11" i="1"/>
  <c r="AQ12" i="1"/>
  <c r="AQ13" i="1"/>
  <c r="J6" i="1"/>
  <c r="J7" i="1"/>
  <c r="J8" i="1"/>
  <c r="J9" i="1"/>
  <c r="J10" i="1"/>
  <c r="J11" i="1"/>
  <c r="J5" i="1"/>
  <c r="J12" i="1"/>
  <c r="K4" i="1"/>
  <c r="D14" i="1"/>
  <c r="H14" i="1"/>
  <c r="AJ14" i="1"/>
  <c r="AN14" i="1"/>
  <c r="E14" i="1"/>
  <c r="I14" i="1"/>
  <c r="AG14" i="1"/>
  <c r="AK14" i="1"/>
  <c r="AO14" i="1"/>
  <c r="B14" i="1"/>
  <c r="F14" i="1"/>
  <c r="J14" i="1"/>
  <c r="AH14" i="1"/>
  <c r="AL14" i="1"/>
  <c r="AP14" i="1"/>
  <c r="C14" i="1"/>
  <c r="AI14" i="1"/>
  <c r="G14" i="1"/>
  <c r="AM14" i="1"/>
  <c r="AQ14" i="1"/>
  <c r="K14" i="1"/>
  <c r="L5" i="6"/>
  <c r="M4" i="6"/>
  <c r="M19" i="6" s="1"/>
  <c r="L6" i="6"/>
  <c r="L7" i="6"/>
  <c r="L10" i="6"/>
  <c r="L9" i="6"/>
  <c r="L8" i="6"/>
  <c r="L11" i="6"/>
  <c r="L13" i="6"/>
  <c r="L12" i="6"/>
  <c r="L14" i="6"/>
  <c r="L15" i="6"/>
  <c r="L16" i="6"/>
  <c r="L17" i="6"/>
  <c r="AR19" i="6"/>
  <c r="AP19" i="6"/>
  <c r="AN19" i="6"/>
  <c r="AL19" i="6"/>
  <c r="AJ19" i="6"/>
  <c r="AH19" i="6"/>
  <c r="L19" i="6"/>
  <c r="J19" i="6"/>
  <c r="H19" i="6"/>
  <c r="F19" i="6"/>
  <c r="D19" i="6"/>
  <c r="B19" i="6"/>
  <c r="AQ19" i="6"/>
  <c r="AO19" i="6"/>
  <c r="AM19" i="6"/>
  <c r="AK19" i="6"/>
  <c r="AI19" i="6"/>
  <c r="AG19" i="6"/>
  <c r="K19" i="6"/>
  <c r="I19" i="6"/>
  <c r="G19" i="6"/>
  <c r="E19" i="6"/>
  <c r="C19" i="6"/>
  <c r="A20" i="6" a="1"/>
  <c r="A20" i="6" s="1"/>
  <c r="L18" i="6"/>
  <c r="AR5" i="6"/>
  <c r="AS4" i="6"/>
  <c r="AR6" i="6"/>
  <c r="AR7" i="6"/>
  <c r="AR10" i="6"/>
  <c r="AR9" i="6"/>
  <c r="AR8" i="6"/>
  <c r="AR11" i="6"/>
  <c r="AR12" i="6"/>
  <c r="AR13" i="6"/>
  <c r="AR14" i="6"/>
  <c r="AR15" i="6"/>
  <c r="AR16" i="6"/>
  <c r="AR17" i="6"/>
  <c r="AR4" i="1"/>
  <c r="AQ5" i="1"/>
  <c r="A15" i="1" a="1"/>
  <c r="A15" i="1" s="1"/>
  <c r="AR6" i="1" l="1"/>
  <c r="AR7" i="1"/>
  <c r="AR8" i="1"/>
  <c r="AR9" i="1"/>
  <c r="AR10" i="1"/>
  <c r="AR11" i="1"/>
  <c r="AR12" i="1"/>
  <c r="AR13" i="1"/>
  <c r="AR14" i="1"/>
  <c r="K7" i="1"/>
  <c r="K8" i="1"/>
  <c r="K9" i="1"/>
  <c r="K10" i="1"/>
  <c r="K11" i="1"/>
  <c r="K12" i="1"/>
  <c r="L4" i="1"/>
  <c r="K13" i="1"/>
  <c r="K5" i="1"/>
  <c r="C15" i="1"/>
  <c r="G15" i="1"/>
  <c r="K15" i="1"/>
  <c r="E15" i="1"/>
  <c r="I15" i="1"/>
  <c r="F15" i="1"/>
  <c r="AH15" i="1"/>
  <c r="AL15" i="1"/>
  <c r="AP15" i="1"/>
  <c r="H15" i="1"/>
  <c r="AI15" i="1"/>
  <c r="AM15" i="1"/>
  <c r="AQ15" i="1"/>
  <c r="B15" i="1"/>
  <c r="J15" i="1"/>
  <c r="AJ15" i="1"/>
  <c r="AN15" i="1"/>
  <c r="AR15" i="1"/>
  <c r="L15" i="1"/>
  <c r="AG15" i="1"/>
  <c r="AK15" i="1"/>
  <c r="AO15" i="1"/>
  <c r="D15" i="1"/>
  <c r="AS5" i="6"/>
  <c r="AT4" i="6"/>
  <c r="AS6" i="6"/>
  <c r="AS7" i="6"/>
  <c r="AS10" i="6"/>
  <c r="AS8" i="6"/>
  <c r="AS9" i="6"/>
  <c r="AS11" i="6"/>
  <c r="AS13" i="6"/>
  <c r="AS12" i="6"/>
  <c r="AS14" i="6"/>
  <c r="AS15" i="6"/>
  <c r="AS16" i="6"/>
  <c r="AS17" i="6"/>
  <c r="AS18" i="6"/>
  <c r="AS20" i="6"/>
  <c r="AQ20" i="6"/>
  <c r="AO20" i="6"/>
  <c r="AM20" i="6"/>
  <c r="AK20" i="6"/>
  <c r="AI20" i="6"/>
  <c r="AG20" i="6"/>
  <c r="M20" i="6"/>
  <c r="K20" i="6"/>
  <c r="I20" i="6"/>
  <c r="G20" i="6"/>
  <c r="E20" i="6"/>
  <c r="C20" i="6"/>
  <c r="AT20" i="6"/>
  <c r="AR20" i="6"/>
  <c r="AP20" i="6"/>
  <c r="AN20" i="6"/>
  <c r="AL20" i="6"/>
  <c r="AJ20" i="6"/>
  <c r="AH20" i="6"/>
  <c r="L20" i="6"/>
  <c r="J20" i="6"/>
  <c r="H20" i="6"/>
  <c r="F20" i="6"/>
  <c r="D20" i="6"/>
  <c r="B20" i="6"/>
  <c r="A21" i="6" a="1"/>
  <c r="A21" i="6" s="1"/>
  <c r="M5" i="6"/>
  <c r="N4" i="6"/>
  <c r="M6" i="6"/>
  <c r="M7" i="6"/>
  <c r="M10" i="6"/>
  <c r="M8" i="6"/>
  <c r="M9" i="6"/>
  <c r="M11" i="6"/>
  <c r="M13" i="6"/>
  <c r="M12" i="6"/>
  <c r="M14" i="6"/>
  <c r="M15" i="6"/>
  <c r="M16" i="6"/>
  <c r="M17" i="6"/>
  <c r="M18" i="6"/>
  <c r="AS19" i="6"/>
  <c r="A16" i="1" a="1"/>
  <c r="A16" i="1" s="1"/>
  <c r="AS4" i="1"/>
  <c r="AR5" i="1"/>
  <c r="AS6" i="1" l="1"/>
  <c r="AS7" i="1"/>
  <c r="AS8" i="1"/>
  <c r="AS9" i="1"/>
  <c r="AS10" i="1"/>
  <c r="AS11" i="1"/>
  <c r="AS12" i="1"/>
  <c r="AS13" i="1"/>
  <c r="AS14" i="1"/>
  <c r="AS15" i="1"/>
  <c r="L6" i="1"/>
  <c r="L7" i="1"/>
  <c r="L8" i="1"/>
  <c r="L9" i="1"/>
  <c r="L10" i="1"/>
  <c r="L11" i="1"/>
  <c r="L12" i="1"/>
  <c r="L13" i="1"/>
  <c r="L14" i="1"/>
  <c r="M4" i="1"/>
  <c r="L5" i="1"/>
  <c r="E16" i="1"/>
  <c r="I16" i="1"/>
  <c r="M16" i="1"/>
  <c r="AG16" i="1"/>
  <c r="AK16" i="1"/>
  <c r="AO16" i="1"/>
  <c r="AS16" i="1"/>
  <c r="B16" i="1"/>
  <c r="F16" i="1"/>
  <c r="J16" i="1"/>
  <c r="AH16" i="1"/>
  <c r="AL16" i="1"/>
  <c r="AP16" i="1"/>
  <c r="C16" i="1"/>
  <c r="G16" i="1"/>
  <c r="K16" i="1"/>
  <c r="AI16" i="1"/>
  <c r="AM16" i="1"/>
  <c r="AQ16" i="1"/>
  <c r="H16" i="1"/>
  <c r="AN16" i="1"/>
  <c r="L16" i="1"/>
  <c r="AR16" i="1"/>
  <c r="D16" i="1"/>
  <c r="AJ16" i="1"/>
  <c r="A17" i="1" a="1"/>
  <c r="A17" i="1" s="1"/>
  <c r="N5" i="6"/>
  <c r="O4" i="6"/>
  <c r="N6" i="6"/>
  <c r="N7" i="6"/>
  <c r="N10" i="6"/>
  <c r="N9" i="6"/>
  <c r="N8" i="6"/>
  <c r="N11" i="6"/>
  <c r="N13" i="6"/>
  <c r="N12" i="6"/>
  <c r="N14" i="6"/>
  <c r="N15" i="6"/>
  <c r="N16" i="6"/>
  <c r="N17" i="6"/>
  <c r="N18" i="6"/>
  <c r="N19" i="6"/>
  <c r="AS21" i="6"/>
  <c r="AQ21" i="6"/>
  <c r="AO21" i="6"/>
  <c r="AM21" i="6"/>
  <c r="AK21" i="6"/>
  <c r="AR21" i="6"/>
  <c r="AN21" i="6"/>
  <c r="AJ21" i="6"/>
  <c r="AH21" i="6"/>
  <c r="N21" i="6"/>
  <c r="L21" i="6"/>
  <c r="J21" i="6"/>
  <c r="H21" i="6"/>
  <c r="F21" i="6"/>
  <c r="D21" i="6"/>
  <c r="B21" i="6"/>
  <c r="AT21" i="6"/>
  <c r="AP21" i="6"/>
  <c r="AL21" i="6"/>
  <c r="AI21" i="6"/>
  <c r="AG21" i="6"/>
  <c r="O21" i="6"/>
  <c r="M21" i="6"/>
  <c r="K21" i="6"/>
  <c r="I21" i="6"/>
  <c r="G21" i="6"/>
  <c r="E21" i="6"/>
  <c r="C21" i="6"/>
  <c r="A22" i="6" a="1"/>
  <c r="A22" i="6" s="1"/>
  <c r="AT5" i="6"/>
  <c r="AU4" i="6"/>
  <c r="AU21" i="6" s="1"/>
  <c r="AT6" i="6"/>
  <c r="AT7" i="6"/>
  <c r="AT10" i="6"/>
  <c r="AT9" i="6"/>
  <c r="AT8" i="6"/>
  <c r="AT11" i="6"/>
  <c r="AT13" i="6"/>
  <c r="AT12" i="6"/>
  <c r="AT14" i="6"/>
  <c r="AT15" i="6"/>
  <c r="AT16" i="6"/>
  <c r="AT17" i="6"/>
  <c r="AT18" i="6"/>
  <c r="AT19" i="6"/>
  <c r="N20" i="6"/>
  <c r="AT4" i="1"/>
  <c r="AT16" i="1" s="1"/>
  <c r="AS5" i="1"/>
  <c r="M6" i="1" l="1"/>
  <c r="M7" i="1"/>
  <c r="M8" i="1"/>
  <c r="M9" i="1"/>
  <c r="M10" i="1"/>
  <c r="M11" i="1"/>
  <c r="M12" i="1"/>
  <c r="M13" i="1"/>
  <c r="M14" i="1"/>
  <c r="M15" i="1"/>
  <c r="N4" i="1"/>
  <c r="M5" i="1"/>
  <c r="AT6" i="1"/>
  <c r="AT7" i="1"/>
  <c r="AT8" i="1"/>
  <c r="AT9" i="1"/>
  <c r="AT10" i="1"/>
  <c r="AT11" i="1"/>
  <c r="AT12" i="1"/>
  <c r="AT13" i="1"/>
  <c r="AT14" i="1"/>
  <c r="AT15" i="1"/>
  <c r="D17" i="1"/>
  <c r="H17" i="1"/>
  <c r="L17" i="1"/>
  <c r="AJ17" i="1"/>
  <c r="AN17" i="1"/>
  <c r="AR17" i="1"/>
  <c r="E17" i="1"/>
  <c r="I17" i="1"/>
  <c r="M17" i="1"/>
  <c r="AG17" i="1"/>
  <c r="AK17" i="1"/>
  <c r="AO17" i="1"/>
  <c r="AS17" i="1"/>
  <c r="B17" i="1"/>
  <c r="F17" i="1"/>
  <c r="J17" i="1"/>
  <c r="N17" i="1"/>
  <c r="AH17" i="1"/>
  <c r="AL17" i="1"/>
  <c r="AP17" i="1"/>
  <c r="AT17" i="1"/>
  <c r="C17" i="1"/>
  <c r="AI17" i="1"/>
  <c r="G17" i="1"/>
  <c r="AM17" i="1"/>
  <c r="K17" i="1"/>
  <c r="AQ17" i="1"/>
  <c r="A18" i="1" a="1"/>
  <c r="A18" i="1" s="1"/>
  <c r="AU5" i="6"/>
  <c r="AV4" i="6"/>
  <c r="AU6" i="6"/>
  <c r="AU7" i="6"/>
  <c r="AU9" i="6"/>
  <c r="AU10" i="6"/>
  <c r="AU8" i="6"/>
  <c r="AU11" i="6"/>
  <c r="AU13" i="6"/>
  <c r="AU12" i="6"/>
  <c r="AU14" i="6"/>
  <c r="AU15" i="6"/>
  <c r="AU16" i="6"/>
  <c r="AU17" i="6"/>
  <c r="AU18" i="6"/>
  <c r="AU19" i="6"/>
  <c r="AU20" i="6"/>
  <c r="AV22" i="6"/>
  <c r="AT22" i="6"/>
  <c r="AR22" i="6"/>
  <c r="AP22" i="6"/>
  <c r="AN22" i="6"/>
  <c r="AL22" i="6"/>
  <c r="AJ22" i="6"/>
  <c r="AH22" i="6"/>
  <c r="N22" i="6"/>
  <c r="L22" i="6"/>
  <c r="J22" i="6"/>
  <c r="H22" i="6"/>
  <c r="F22" i="6"/>
  <c r="D22" i="6"/>
  <c r="B22" i="6"/>
  <c r="AU22" i="6"/>
  <c r="AS22" i="6"/>
  <c r="AQ22" i="6"/>
  <c r="AO22" i="6"/>
  <c r="AM22" i="6"/>
  <c r="AK22" i="6"/>
  <c r="AI22" i="6"/>
  <c r="AG22" i="6"/>
  <c r="O22" i="6"/>
  <c r="M22" i="6"/>
  <c r="K22" i="6"/>
  <c r="G22" i="6"/>
  <c r="C22" i="6"/>
  <c r="I22" i="6"/>
  <c r="E22" i="6"/>
  <c r="A23" i="6" a="1"/>
  <c r="A23" i="6" s="1"/>
  <c r="O5" i="6"/>
  <c r="P4" i="6"/>
  <c r="O6" i="6"/>
  <c r="O7" i="6"/>
  <c r="O9" i="6"/>
  <c r="O10" i="6"/>
  <c r="O8" i="6"/>
  <c r="O11" i="6"/>
  <c r="O13" i="6"/>
  <c r="O12" i="6"/>
  <c r="O14" i="6"/>
  <c r="O15" i="6"/>
  <c r="O16" i="6"/>
  <c r="O17" i="6"/>
  <c r="O18" i="6"/>
  <c r="O19" i="6"/>
  <c r="O20" i="6"/>
  <c r="AU4" i="1"/>
  <c r="AT5" i="1"/>
  <c r="N6" i="1" l="1"/>
  <c r="N7" i="1"/>
  <c r="N8" i="1"/>
  <c r="N9" i="1"/>
  <c r="N10" i="1"/>
  <c r="N11" i="1"/>
  <c r="N12" i="1"/>
  <c r="N13" i="1"/>
  <c r="N14" i="1"/>
  <c r="N15" i="1"/>
  <c r="O4" i="1"/>
  <c r="N5" i="1"/>
  <c r="N16" i="1"/>
  <c r="AU6" i="1"/>
  <c r="AU7" i="1"/>
  <c r="AU8" i="1"/>
  <c r="AU9" i="1"/>
  <c r="AU10" i="1"/>
  <c r="AU11" i="1"/>
  <c r="AU12" i="1"/>
  <c r="AU13" i="1"/>
  <c r="AU14" i="1"/>
  <c r="AU15" i="1"/>
  <c r="AU16" i="1"/>
  <c r="AU17" i="1"/>
  <c r="C18" i="1"/>
  <c r="G18" i="1"/>
  <c r="K18" i="1"/>
  <c r="O18" i="1"/>
  <c r="E18" i="1"/>
  <c r="I18" i="1"/>
  <c r="M18" i="1"/>
  <c r="H18" i="1"/>
  <c r="AI18" i="1"/>
  <c r="AM18" i="1"/>
  <c r="AQ18" i="1"/>
  <c r="AU18" i="1"/>
  <c r="B18" i="1"/>
  <c r="J18" i="1"/>
  <c r="AJ18" i="1"/>
  <c r="AN18" i="1"/>
  <c r="AR18" i="1"/>
  <c r="D18" i="1"/>
  <c r="L18" i="1"/>
  <c r="AG18" i="1"/>
  <c r="AK18" i="1"/>
  <c r="AO18" i="1"/>
  <c r="AS18" i="1"/>
  <c r="AL18" i="1"/>
  <c r="AH18" i="1"/>
  <c r="AP18" i="1"/>
  <c r="F18" i="1"/>
  <c r="AT18" i="1"/>
  <c r="N18" i="1"/>
  <c r="A19" i="1" a="1"/>
  <c r="A19" i="1" s="1"/>
  <c r="P5" i="6"/>
  <c r="Q4" i="6"/>
  <c r="Q23" i="6" s="1"/>
  <c r="P6" i="6"/>
  <c r="P7" i="6"/>
  <c r="P10" i="6"/>
  <c r="P9" i="6"/>
  <c r="P8" i="6"/>
  <c r="P11" i="6"/>
  <c r="P13" i="6"/>
  <c r="P12" i="6"/>
  <c r="P14" i="6"/>
  <c r="P15" i="6"/>
  <c r="P16" i="6"/>
  <c r="P17" i="6"/>
  <c r="P18" i="6"/>
  <c r="P19" i="6"/>
  <c r="P20" i="6"/>
  <c r="P21" i="6"/>
  <c r="AU23" i="6"/>
  <c r="AS23" i="6"/>
  <c r="AQ23" i="6"/>
  <c r="AO23" i="6"/>
  <c r="AM23" i="6"/>
  <c r="AK23" i="6"/>
  <c r="AI23" i="6"/>
  <c r="AG23" i="6"/>
  <c r="O23" i="6"/>
  <c r="M23" i="6"/>
  <c r="K23" i="6"/>
  <c r="I23" i="6"/>
  <c r="G23" i="6"/>
  <c r="E23" i="6"/>
  <c r="C23" i="6"/>
  <c r="AV23" i="6"/>
  <c r="AT23" i="6"/>
  <c r="AR23" i="6"/>
  <c r="AP23" i="6"/>
  <c r="AN23" i="6"/>
  <c r="AL23" i="6"/>
  <c r="AJ23" i="6"/>
  <c r="AH23" i="6"/>
  <c r="P23" i="6"/>
  <c r="N23" i="6"/>
  <c r="L23" i="6"/>
  <c r="J23" i="6"/>
  <c r="H23" i="6"/>
  <c r="F23" i="6"/>
  <c r="D23" i="6"/>
  <c r="B23" i="6"/>
  <c r="A24" i="6" a="1"/>
  <c r="A24" i="6" s="1"/>
  <c r="AV5" i="6"/>
  <c r="AW4" i="6"/>
  <c r="AV6" i="6"/>
  <c r="AV7" i="6"/>
  <c r="AV10" i="6"/>
  <c r="AV9" i="6"/>
  <c r="AV8" i="6"/>
  <c r="AV11" i="6"/>
  <c r="AV12" i="6"/>
  <c r="AV13" i="6"/>
  <c r="AV14" i="6"/>
  <c r="AV15" i="6"/>
  <c r="AV16" i="6"/>
  <c r="AV17" i="6"/>
  <c r="AV18" i="6"/>
  <c r="AV19" i="6"/>
  <c r="AV20" i="6"/>
  <c r="AV21" i="6"/>
  <c r="P22" i="6"/>
  <c r="AV4" i="1"/>
  <c r="AU5" i="1"/>
  <c r="AV6" i="1" l="1"/>
  <c r="AV7" i="1"/>
  <c r="AV8" i="1"/>
  <c r="AV9" i="1"/>
  <c r="AV10" i="1"/>
  <c r="AV11" i="1"/>
  <c r="AV12" i="1"/>
  <c r="AV13" i="1"/>
  <c r="AV14" i="1"/>
  <c r="AV15" i="1"/>
  <c r="AV16" i="1"/>
  <c r="AV17" i="1"/>
  <c r="AV18" i="1"/>
  <c r="O6" i="1"/>
  <c r="O7" i="1"/>
  <c r="O8" i="1"/>
  <c r="O9" i="1"/>
  <c r="O10" i="1"/>
  <c r="O11" i="1"/>
  <c r="O12" i="1"/>
  <c r="O13" i="1"/>
  <c r="O14" i="1"/>
  <c r="O15" i="1"/>
  <c r="O16" i="1"/>
  <c r="O5" i="1"/>
  <c r="P4" i="1"/>
  <c r="O17" i="1"/>
  <c r="B19" i="1"/>
  <c r="F19" i="1"/>
  <c r="J19" i="1"/>
  <c r="N19" i="1"/>
  <c r="AH19" i="1"/>
  <c r="AL19" i="1"/>
  <c r="AP19" i="1"/>
  <c r="AT19" i="1"/>
  <c r="C19" i="1"/>
  <c r="G19" i="1"/>
  <c r="K19" i="1"/>
  <c r="O19" i="1"/>
  <c r="AI19" i="1"/>
  <c r="AM19" i="1"/>
  <c r="AQ19" i="1"/>
  <c r="AU19" i="1"/>
  <c r="D19" i="1"/>
  <c r="H19" i="1"/>
  <c r="L19" i="1"/>
  <c r="P19" i="1"/>
  <c r="AJ19" i="1"/>
  <c r="AN19" i="1"/>
  <c r="AR19" i="1"/>
  <c r="AV19" i="1"/>
  <c r="AG19" i="1"/>
  <c r="E19" i="1"/>
  <c r="AK19" i="1"/>
  <c r="I19" i="1"/>
  <c r="AO19" i="1"/>
  <c r="AS19" i="1"/>
  <c r="M19" i="1"/>
  <c r="A20" i="1" a="1"/>
  <c r="A20" i="1" s="1"/>
  <c r="AW5" i="6"/>
  <c r="AX4" i="6"/>
  <c r="AW6" i="6"/>
  <c r="AW7" i="6"/>
  <c r="AW10" i="6"/>
  <c r="AW8" i="6"/>
  <c r="AW9" i="6"/>
  <c r="AW11" i="6"/>
  <c r="AW13" i="6"/>
  <c r="AW12" i="6"/>
  <c r="AW14" i="6"/>
  <c r="AW15" i="6"/>
  <c r="AW16" i="6"/>
  <c r="AW17" i="6"/>
  <c r="AW18" i="6"/>
  <c r="AW19" i="6"/>
  <c r="AW20" i="6"/>
  <c r="AW21" i="6"/>
  <c r="AW22" i="6"/>
  <c r="AX24" i="6"/>
  <c r="AV24" i="6"/>
  <c r="AT24" i="6"/>
  <c r="AR24" i="6"/>
  <c r="AP24" i="6"/>
  <c r="AN24" i="6"/>
  <c r="AL24" i="6"/>
  <c r="AJ24" i="6"/>
  <c r="AH24" i="6"/>
  <c r="P24" i="6"/>
  <c r="N24" i="6"/>
  <c r="L24" i="6"/>
  <c r="J24" i="6"/>
  <c r="H24" i="6"/>
  <c r="F24" i="6"/>
  <c r="D24" i="6"/>
  <c r="B24" i="6"/>
  <c r="AW24" i="6"/>
  <c r="AU24" i="6"/>
  <c r="AS24" i="6"/>
  <c r="AQ24" i="6"/>
  <c r="AO24" i="6"/>
  <c r="AM24" i="6"/>
  <c r="AK24" i="6"/>
  <c r="AI24" i="6"/>
  <c r="AG24" i="6"/>
  <c r="Q24" i="6"/>
  <c r="O24" i="6"/>
  <c r="M24" i="6"/>
  <c r="K24" i="6"/>
  <c r="I24" i="6"/>
  <c r="G24" i="6"/>
  <c r="E24" i="6"/>
  <c r="C24" i="6"/>
  <c r="A25" i="6" a="1"/>
  <c r="A25" i="6" s="1"/>
  <c r="Q5" i="6"/>
  <c r="R4" i="6"/>
  <c r="Q6" i="6"/>
  <c r="Q7" i="6"/>
  <c r="Q10" i="6"/>
  <c r="Q8" i="6"/>
  <c r="Q9" i="6"/>
  <c r="Q11" i="6"/>
  <c r="Q13" i="6"/>
  <c r="Q12" i="6"/>
  <c r="Q14" i="6"/>
  <c r="Q15" i="6"/>
  <c r="Q16" i="6"/>
  <c r="Q17" i="6"/>
  <c r="Q18" i="6"/>
  <c r="Q19" i="6"/>
  <c r="Q20" i="6"/>
  <c r="Q21" i="6"/>
  <c r="Q22" i="6"/>
  <c r="AW23" i="6"/>
  <c r="AW4" i="1"/>
  <c r="AV5" i="1"/>
  <c r="AW6" i="1" l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5" i="1"/>
  <c r="Q4" i="1"/>
  <c r="E20" i="1"/>
  <c r="I20" i="1"/>
  <c r="M20" i="1"/>
  <c r="Q20" i="1"/>
  <c r="AG20" i="1"/>
  <c r="AK20" i="1"/>
  <c r="AO20" i="1"/>
  <c r="AS20" i="1"/>
  <c r="AW20" i="1"/>
  <c r="B20" i="1"/>
  <c r="F20" i="1"/>
  <c r="J20" i="1"/>
  <c r="N20" i="1"/>
  <c r="AH20" i="1"/>
  <c r="AL20" i="1"/>
  <c r="AP20" i="1"/>
  <c r="AT20" i="1"/>
  <c r="C20" i="1"/>
  <c r="G20" i="1"/>
  <c r="K20" i="1"/>
  <c r="O20" i="1"/>
  <c r="AI20" i="1"/>
  <c r="AM20" i="1"/>
  <c r="AQ20" i="1"/>
  <c r="AU20" i="1"/>
  <c r="L20" i="1"/>
  <c r="AR20" i="1"/>
  <c r="P20" i="1"/>
  <c r="AV20" i="1"/>
  <c r="D20" i="1"/>
  <c r="AJ20" i="1"/>
  <c r="H20" i="1"/>
  <c r="AN20" i="1"/>
  <c r="A21" i="1" a="1"/>
  <c r="A21" i="1" s="1"/>
  <c r="R5" i="6"/>
  <c r="S4" i="6"/>
  <c r="R6" i="6"/>
  <c r="R7" i="6"/>
  <c r="R10" i="6"/>
  <c r="R9" i="6"/>
  <c r="R8" i="6"/>
  <c r="R11" i="6"/>
  <c r="R13" i="6"/>
  <c r="R12" i="6"/>
  <c r="R14" i="6"/>
  <c r="R15" i="6"/>
  <c r="R16" i="6"/>
  <c r="R17" i="6"/>
  <c r="R18" i="6"/>
  <c r="R19" i="6"/>
  <c r="R20" i="6"/>
  <c r="R21" i="6"/>
  <c r="R22" i="6"/>
  <c r="R23" i="6"/>
  <c r="AW25" i="6"/>
  <c r="AU25" i="6"/>
  <c r="AS25" i="6"/>
  <c r="AQ25" i="6"/>
  <c r="AO25" i="6"/>
  <c r="AM25" i="6"/>
  <c r="AK25" i="6"/>
  <c r="AI25" i="6"/>
  <c r="AG25" i="6"/>
  <c r="S25" i="6"/>
  <c r="Q25" i="6"/>
  <c r="O25" i="6"/>
  <c r="M25" i="6"/>
  <c r="K25" i="6"/>
  <c r="I25" i="6"/>
  <c r="G25" i="6"/>
  <c r="E25" i="6"/>
  <c r="C25" i="6"/>
  <c r="AX25" i="6"/>
  <c r="AV25" i="6"/>
  <c r="AT25" i="6"/>
  <c r="AR25" i="6"/>
  <c r="AP25" i="6"/>
  <c r="AN25" i="6"/>
  <c r="AL25" i="6"/>
  <c r="AJ25" i="6"/>
  <c r="AH25" i="6"/>
  <c r="R25" i="6"/>
  <c r="P25" i="6"/>
  <c r="N25" i="6"/>
  <c r="L25" i="6"/>
  <c r="J25" i="6"/>
  <c r="H25" i="6"/>
  <c r="F25" i="6"/>
  <c r="D25" i="6"/>
  <c r="B25" i="6"/>
  <c r="A26" i="6" a="1"/>
  <c r="A26" i="6" s="1"/>
  <c r="R24" i="6"/>
  <c r="AX5" i="6"/>
  <c r="AY4" i="6"/>
  <c r="AX6" i="6"/>
  <c r="AX7" i="6"/>
  <c r="AX10" i="6"/>
  <c r="AX9" i="6"/>
  <c r="AX8" i="6"/>
  <c r="AX11" i="6"/>
  <c r="AX13" i="6"/>
  <c r="AX12" i="6"/>
  <c r="AX14" i="6"/>
  <c r="AX15" i="6"/>
  <c r="AX16" i="6"/>
  <c r="AX17" i="6"/>
  <c r="AX18" i="6"/>
  <c r="AX19" i="6"/>
  <c r="AX20" i="6"/>
  <c r="AX21" i="6"/>
  <c r="AX22" i="6"/>
  <c r="AX23" i="6"/>
  <c r="AX4" i="1"/>
  <c r="AX20" i="1" s="1"/>
  <c r="AW5" i="1"/>
  <c r="AX6" i="1" l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R4" i="1"/>
  <c r="Q5" i="1"/>
  <c r="Q19" i="1"/>
  <c r="A22" i="1" a="1"/>
  <c r="A22" i="1" s="1"/>
  <c r="D21" i="1"/>
  <c r="H21" i="1"/>
  <c r="L21" i="1"/>
  <c r="P21" i="1"/>
  <c r="AJ21" i="1"/>
  <c r="AN21" i="1"/>
  <c r="AR21" i="1"/>
  <c r="AV21" i="1"/>
  <c r="E21" i="1"/>
  <c r="I21" i="1"/>
  <c r="M21" i="1"/>
  <c r="Q21" i="1"/>
  <c r="AG21" i="1"/>
  <c r="AK21" i="1"/>
  <c r="AO21" i="1"/>
  <c r="AS21" i="1"/>
  <c r="AW21" i="1"/>
  <c r="B21" i="1"/>
  <c r="F21" i="1"/>
  <c r="J21" i="1"/>
  <c r="N21" i="1"/>
  <c r="R21" i="1"/>
  <c r="AH21" i="1"/>
  <c r="AL21" i="1"/>
  <c r="AP21" i="1"/>
  <c r="AT21" i="1"/>
  <c r="AX21" i="1"/>
  <c r="G21" i="1"/>
  <c r="AM21" i="1"/>
  <c r="K21" i="1"/>
  <c r="AQ21" i="1"/>
  <c r="O21" i="1"/>
  <c r="AU21" i="1"/>
  <c r="C21" i="1"/>
  <c r="AI21" i="1"/>
  <c r="A23" i="1" a="1"/>
  <c r="A23" i="1" s="1"/>
  <c r="A24" i="1" s="1" a="1"/>
  <c r="A24" i="1" s="1"/>
  <c r="AY5" i="6"/>
  <c r="AZ4" i="6"/>
  <c r="AZ26" i="6" s="1"/>
  <c r="AY6" i="6"/>
  <c r="AY7" i="6"/>
  <c r="AY9" i="6"/>
  <c r="AY10" i="6"/>
  <c r="AY8" i="6"/>
  <c r="AY11" i="6"/>
  <c r="AY13" i="6"/>
  <c r="AY12" i="6"/>
  <c r="AY14" i="6"/>
  <c r="AY15" i="6"/>
  <c r="AY16" i="6"/>
  <c r="AY17" i="6"/>
  <c r="AY18" i="6"/>
  <c r="AY19" i="6"/>
  <c r="AY20" i="6"/>
  <c r="AY21" i="6"/>
  <c r="AY22" i="6"/>
  <c r="AY23" i="6"/>
  <c r="AY24" i="6"/>
  <c r="AY25" i="6"/>
  <c r="AX26" i="6"/>
  <c r="AV26" i="6"/>
  <c r="AT26" i="6"/>
  <c r="AR26" i="6"/>
  <c r="AP26" i="6"/>
  <c r="AN26" i="6"/>
  <c r="AL26" i="6"/>
  <c r="AJ26" i="6"/>
  <c r="AH26" i="6"/>
  <c r="R26" i="6"/>
  <c r="P26" i="6"/>
  <c r="N26" i="6"/>
  <c r="L26" i="6"/>
  <c r="J26" i="6"/>
  <c r="H26" i="6"/>
  <c r="F26" i="6"/>
  <c r="D26" i="6"/>
  <c r="B26" i="6"/>
  <c r="AY26" i="6"/>
  <c r="AW26" i="6"/>
  <c r="AU26" i="6"/>
  <c r="AS26" i="6"/>
  <c r="AQ26" i="6"/>
  <c r="AO26" i="6"/>
  <c r="AM26" i="6"/>
  <c r="AK26" i="6"/>
  <c r="AI26" i="6"/>
  <c r="AG26" i="6"/>
  <c r="S26" i="6"/>
  <c r="Q26" i="6"/>
  <c r="O26" i="6"/>
  <c r="M26" i="6"/>
  <c r="K26" i="6"/>
  <c r="I26" i="6"/>
  <c r="G26" i="6"/>
  <c r="E26" i="6"/>
  <c r="C26" i="6"/>
  <c r="A27" i="6" a="1"/>
  <c r="A27" i="6" s="1"/>
  <c r="S5" i="6"/>
  <c r="T4" i="6"/>
  <c r="T26" i="6" s="1"/>
  <c r="S6" i="6"/>
  <c r="S7" i="6"/>
  <c r="S9" i="6"/>
  <c r="S10" i="6"/>
  <c r="S8" i="6"/>
  <c r="S11" i="6"/>
  <c r="S13" i="6"/>
  <c r="S12" i="6"/>
  <c r="S14" i="6"/>
  <c r="S15" i="6"/>
  <c r="S16" i="6"/>
  <c r="S17" i="6"/>
  <c r="S18" i="6"/>
  <c r="S19" i="6"/>
  <c r="S20" i="6"/>
  <c r="S21" i="6"/>
  <c r="S22" i="6"/>
  <c r="S23" i="6"/>
  <c r="S24" i="6"/>
  <c r="AY4" i="1"/>
  <c r="AX5" i="1"/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S4" i="1"/>
  <c r="R5" i="1"/>
  <c r="R20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B23" i="1"/>
  <c r="F23" i="1"/>
  <c r="J23" i="1"/>
  <c r="N23" i="1"/>
  <c r="R23" i="1"/>
  <c r="AH23" i="1"/>
  <c r="AL23" i="1"/>
  <c r="AP23" i="1"/>
  <c r="AT23" i="1"/>
  <c r="AX23" i="1"/>
  <c r="C23" i="1"/>
  <c r="G23" i="1"/>
  <c r="K23" i="1"/>
  <c r="O23" i="1"/>
  <c r="S23" i="1"/>
  <c r="AI23" i="1"/>
  <c r="AM23" i="1"/>
  <c r="AQ23" i="1"/>
  <c r="AU23" i="1"/>
  <c r="AY23" i="1"/>
  <c r="D23" i="1"/>
  <c r="H23" i="1"/>
  <c r="L23" i="1"/>
  <c r="P23" i="1"/>
  <c r="AJ23" i="1"/>
  <c r="AN23" i="1"/>
  <c r="AR23" i="1"/>
  <c r="AV23" i="1"/>
  <c r="M23" i="1"/>
  <c r="AS23" i="1"/>
  <c r="Q23" i="1"/>
  <c r="AG23" i="1"/>
  <c r="AW23" i="1"/>
  <c r="E23" i="1"/>
  <c r="AK23" i="1"/>
  <c r="AO23" i="1"/>
  <c r="I23" i="1"/>
  <c r="E24" i="1"/>
  <c r="I24" i="1"/>
  <c r="M24" i="1"/>
  <c r="Q24" i="1"/>
  <c r="AG24" i="1"/>
  <c r="AK24" i="1"/>
  <c r="AO24" i="1"/>
  <c r="AS24" i="1"/>
  <c r="AW24" i="1"/>
  <c r="B24" i="1"/>
  <c r="F24" i="1"/>
  <c r="J24" i="1"/>
  <c r="N24" i="1"/>
  <c r="R24" i="1"/>
  <c r="AH24" i="1"/>
  <c r="AL24" i="1"/>
  <c r="AP24" i="1"/>
  <c r="AT24" i="1"/>
  <c r="AX24" i="1"/>
  <c r="C24" i="1"/>
  <c r="G24" i="1"/>
  <c r="K24" i="1"/>
  <c r="O24" i="1"/>
  <c r="S24" i="1"/>
  <c r="AI24" i="1"/>
  <c r="AM24" i="1"/>
  <c r="AQ24" i="1"/>
  <c r="AU24" i="1"/>
  <c r="AY24" i="1"/>
  <c r="H24" i="1"/>
  <c r="AN24" i="1"/>
  <c r="L24" i="1"/>
  <c r="AR24" i="1"/>
  <c r="P24" i="1"/>
  <c r="AV24" i="1"/>
  <c r="AJ24" i="1"/>
  <c r="D24" i="1"/>
  <c r="C22" i="1"/>
  <c r="G22" i="1"/>
  <c r="K22" i="1"/>
  <c r="O22" i="1"/>
  <c r="S22" i="1"/>
  <c r="AI22" i="1"/>
  <c r="AM22" i="1"/>
  <c r="AQ22" i="1"/>
  <c r="AU22" i="1"/>
  <c r="AY22" i="1"/>
  <c r="D22" i="1"/>
  <c r="H22" i="1"/>
  <c r="L22" i="1"/>
  <c r="P22" i="1"/>
  <c r="AJ22" i="1"/>
  <c r="AN22" i="1"/>
  <c r="AR22" i="1"/>
  <c r="AV22" i="1"/>
  <c r="E22" i="1"/>
  <c r="I22" i="1"/>
  <c r="M22" i="1"/>
  <c r="Q22" i="1"/>
  <c r="AG22" i="1"/>
  <c r="AK22" i="1"/>
  <c r="AO22" i="1"/>
  <c r="AS22" i="1"/>
  <c r="AW22" i="1"/>
  <c r="B22" i="1"/>
  <c r="R22" i="1"/>
  <c r="AH22" i="1"/>
  <c r="AX22" i="1"/>
  <c r="F22" i="1"/>
  <c r="AL22" i="1"/>
  <c r="J22" i="1"/>
  <c r="AP22" i="1"/>
  <c r="N22" i="1"/>
  <c r="AT22" i="1"/>
  <c r="T5" i="6"/>
  <c r="U4" i="6"/>
  <c r="U27" i="6" s="1"/>
  <c r="T6" i="6"/>
  <c r="T7" i="6"/>
  <c r="T10" i="6"/>
  <c r="T9" i="6"/>
  <c r="T8" i="6"/>
  <c r="T11" i="6"/>
  <c r="T13" i="6"/>
  <c r="T12" i="6"/>
  <c r="T14" i="6"/>
  <c r="T15" i="6"/>
  <c r="T16" i="6"/>
  <c r="T17" i="6"/>
  <c r="T18" i="6"/>
  <c r="T19" i="6"/>
  <c r="T20" i="6"/>
  <c r="T21" i="6"/>
  <c r="T22" i="6"/>
  <c r="T23" i="6"/>
  <c r="T24" i="6"/>
  <c r="T25" i="6"/>
  <c r="AY27" i="6"/>
  <c r="AW27" i="6"/>
  <c r="AU27" i="6"/>
  <c r="AS27" i="6"/>
  <c r="AQ27" i="6"/>
  <c r="AO27" i="6"/>
  <c r="AM27" i="6"/>
  <c r="AK27" i="6"/>
  <c r="AI27" i="6"/>
  <c r="AG27" i="6"/>
  <c r="S27" i="6"/>
  <c r="Q27" i="6"/>
  <c r="O27" i="6"/>
  <c r="M27" i="6"/>
  <c r="K27" i="6"/>
  <c r="I27" i="6"/>
  <c r="G27" i="6"/>
  <c r="E27" i="6"/>
  <c r="C27" i="6"/>
  <c r="AZ27" i="6"/>
  <c r="AX27" i="6"/>
  <c r="AV27" i="6"/>
  <c r="AT27" i="6"/>
  <c r="AR27" i="6"/>
  <c r="AP27" i="6"/>
  <c r="AN27" i="6"/>
  <c r="AL27" i="6"/>
  <c r="AJ27" i="6"/>
  <c r="AH27" i="6"/>
  <c r="T27" i="6"/>
  <c r="R27" i="6"/>
  <c r="P27" i="6"/>
  <c r="N27" i="6"/>
  <c r="L27" i="6"/>
  <c r="J27" i="6"/>
  <c r="H27" i="6"/>
  <c r="F27" i="6"/>
  <c r="D27" i="6"/>
  <c r="B27" i="6"/>
  <c r="A28" i="6" a="1"/>
  <c r="A28" i="6" s="1"/>
  <c r="AZ5" i="6"/>
  <c r="BA4" i="6"/>
  <c r="AZ6" i="6"/>
  <c r="AZ7" i="6"/>
  <c r="AZ10" i="6"/>
  <c r="AZ9" i="6"/>
  <c r="AZ8" i="6"/>
  <c r="AZ11" i="6"/>
  <c r="AZ12" i="6"/>
  <c r="AZ13" i="6"/>
  <c r="AZ14" i="6"/>
  <c r="AZ15" i="6"/>
  <c r="AZ16" i="6"/>
  <c r="AZ17" i="6"/>
  <c r="AZ18" i="6"/>
  <c r="AZ19" i="6"/>
  <c r="AZ20" i="6"/>
  <c r="AZ21" i="6"/>
  <c r="AZ22" i="6"/>
  <c r="AZ23" i="6"/>
  <c r="AZ24" i="6"/>
  <c r="AZ25" i="6"/>
  <c r="AZ4" i="1"/>
  <c r="AY5" i="1"/>
  <c r="A25" i="1" a="1"/>
  <c r="A25" i="1" s="1"/>
  <c r="AZ6" i="1" l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3" i="1"/>
  <c r="AZ22" i="1"/>
  <c r="AZ24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T4" i="1"/>
  <c r="S5" i="1"/>
  <c r="E25" i="1"/>
  <c r="I25" i="1"/>
  <c r="M25" i="1"/>
  <c r="Q25" i="1"/>
  <c r="AG25" i="1"/>
  <c r="AK25" i="1"/>
  <c r="AO25" i="1"/>
  <c r="AS25" i="1"/>
  <c r="AW25" i="1"/>
  <c r="B25" i="1"/>
  <c r="F25" i="1"/>
  <c r="J25" i="1"/>
  <c r="N25" i="1"/>
  <c r="R25" i="1"/>
  <c r="AH25" i="1"/>
  <c r="AL25" i="1"/>
  <c r="AP25" i="1"/>
  <c r="AT25" i="1"/>
  <c r="AX25" i="1"/>
  <c r="C25" i="1"/>
  <c r="G25" i="1"/>
  <c r="K25" i="1"/>
  <c r="O25" i="1"/>
  <c r="S25" i="1"/>
  <c r="AI25" i="1"/>
  <c r="AM25" i="1"/>
  <c r="AQ25" i="1"/>
  <c r="AU25" i="1"/>
  <c r="AY25" i="1"/>
  <c r="P25" i="1"/>
  <c r="AV25" i="1"/>
  <c r="AR25" i="1"/>
  <c r="D25" i="1"/>
  <c r="T25" i="1"/>
  <c r="AJ25" i="1"/>
  <c r="AZ25" i="1"/>
  <c r="L25" i="1"/>
  <c r="H25" i="1"/>
  <c r="AN25" i="1"/>
  <c r="BA5" i="6"/>
  <c r="BB4" i="6"/>
  <c r="BA6" i="6"/>
  <c r="BA7" i="6"/>
  <c r="BA10" i="6"/>
  <c r="BA8" i="6"/>
  <c r="BA9" i="6"/>
  <c r="BA11" i="6"/>
  <c r="BA13" i="6"/>
  <c r="BA12" i="6"/>
  <c r="BA14" i="6"/>
  <c r="BA15" i="6"/>
  <c r="BA16" i="6"/>
  <c r="BA17" i="6"/>
  <c r="BA18" i="6"/>
  <c r="BA19" i="6"/>
  <c r="BA20" i="6"/>
  <c r="BA21" i="6"/>
  <c r="BA22" i="6"/>
  <c r="BA23" i="6"/>
  <c r="BA24" i="6"/>
  <c r="BA25" i="6"/>
  <c r="BA26" i="6"/>
  <c r="BB28" i="6"/>
  <c r="AZ28" i="6"/>
  <c r="AX28" i="6"/>
  <c r="AV28" i="6"/>
  <c r="AT28" i="6"/>
  <c r="AR28" i="6"/>
  <c r="AP28" i="6"/>
  <c r="AN28" i="6"/>
  <c r="AL28" i="6"/>
  <c r="AJ28" i="6"/>
  <c r="AH28" i="6"/>
  <c r="T28" i="6"/>
  <c r="R28" i="6"/>
  <c r="P28" i="6"/>
  <c r="N28" i="6"/>
  <c r="L28" i="6"/>
  <c r="J28" i="6"/>
  <c r="H28" i="6"/>
  <c r="F28" i="6"/>
  <c r="D28" i="6"/>
  <c r="B28" i="6"/>
  <c r="BA28" i="6"/>
  <c r="AY28" i="6"/>
  <c r="AW28" i="6"/>
  <c r="AU28" i="6"/>
  <c r="AS28" i="6"/>
  <c r="AQ28" i="6"/>
  <c r="AO28" i="6"/>
  <c r="AM28" i="6"/>
  <c r="AK28" i="6"/>
  <c r="AI28" i="6"/>
  <c r="AG28" i="6"/>
  <c r="U28" i="6"/>
  <c r="S28" i="6"/>
  <c r="Q28" i="6"/>
  <c r="O28" i="6"/>
  <c r="M28" i="6"/>
  <c r="K28" i="6"/>
  <c r="I28" i="6"/>
  <c r="G28" i="6"/>
  <c r="E28" i="6"/>
  <c r="C28" i="6"/>
  <c r="A29" i="6" a="1"/>
  <c r="A29" i="6" s="1"/>
  <c r="U5" i="6"/>
  <c r="V4" i="6"/>
  <c r="U6" i="6"/>
  <c r="U7" i="6"/>
  <c r="U10" i="6"/>
  <c r="U8" i="6"/>
  <c r="U9" i="6"/>
  <c r="U11" i="6"/>
  <c r="U13" i="6"/>
  <c r="U12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BA27" i="6"/>
  <c r="BA4" i="1"/>
  <c r="BA25" i="1" s="1"/>
  <c r="AZ5" i="1"/>
  <c r="A26" i="1" a="1"/>
  <c r="A26" i="1" s="1"/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3" i="1"/>
  <c r="T22" i="1"/>
  <c r="T24" i="1"/>
  <c r="U4" i="1"/>
  <c r="T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D26" i="1"/>
  <c r="H26" i="1"/>
  <c r="L26" i="1"/>
  <c r="P26" i="1"/>
  <c r="T26" i="1"/>
  <c r="AJ26" i="1"/>
  <c r="AN26" i="1"/>
  <c r="AR26" i="1"/>
  <c r="AV26" i="1"/>
  <c r="AZ26" i="1"/>
  <c r="E26" i="1"/>
  <c r="I26" i="1"/>
  <c r="M26" i="1"/>
  <c r="Q26" i="1"/>
  <c r="U26" i="1"/>
  <c r="AG26" i="1"/>
  <c r="AK26" i="1"/>
  <c r="AO26" i="1"/>
  <c r="AS26" i="1"/>
  <c r="AW26" i="1"/>
  <c r="BA26" i="1"/>
  <c r="B26" i="1"/>
  <c r="F26" i="1"/>
  <c r="J26" i="1"/>
  <c r="N26" i="1"/>
  <c r="R26" i="1"/>
  <c r="AH26" i="1"/>
  <c r="AL26" i="1"/>
  <c r="AP26" i="1"/>
  <c r="AT26" i="1"/>
  <c r="AX26" i="1"/>
  <c r="K26" i="1"/>
  <c r="AQ26" i="1"/>
  <c r="O26" i="1"/>
  <c r="AU26" i="1"/>
  <c r="G26" i="1"/>
  <c r="C26" i="1"/>
  <c r="S26" i="1"/>
  <c r="AI26" i="1"/>
  <c r="AY26" i="1"/>
  <c r="AM26" i="1"/>
  <c r="V5" i="6"/>
  <c r="W4" i="6"/>
  <c r="V6" i="6"/>
  <c r="V7" i="6"/>
  <c r="V10" i="6"/>
  <c r="V9" i="6"/>
  <c r="V8" i="6"/>
  <c r="V11" i="6"/>
  <c r="V13" i="6"/>
  <c r="V12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BA29" i="6"/>
  <c r="AY29" i="6"/>
  <c r="AW29" i="6"/>
  <c r="AU29" i="6"/>
  <c r="AS29" i="6"/>
  <c r="AQ29" i="6"/>
  <c r="AO29" i="6"/>
  <c r="AM29" i="6"/>
  <c r="AK29" i="6"/>
  <c r="AI29" i="6"/>
  <c r="AG29" i="6"/>
  <c r="W29" i="6"/>
  <c r="U29" i="6"/>
  <c r="S29" i="6"/>
  <c r="Q29" i="6"/>
  <c r="O29" i="6"/>
  <c r="M29" i="6"/>
  <c r="K29" i="6"/>
  <c r="I29" i="6"/>
  <c r="G29" i="6"/>
  <c r="E29" i="6"/>
  <c r="C29" i="6"/>
  <c r="BB29" i="6"/>
  <c r="AZ29" i="6"/>
  <c r="AX29" i="6"/>
  <c r="AV29" i="6"/>
  <c r="AT29" i="6"/>
  <c r="AR29" i="6"/>
  <c r="AP29" i="6"/>
  <c r="AN29" i="6"/>
  <c r="AL29" i="6"/>
  <c r="AJ29" i="6"/>
  <c r="AH29" i="6"/>
  <c r="V29" i="6"/>
  <c r="T29" i="6"/>
  <c r="R29" i="6"/>
  <c r="P29" i="6"/>
  <c r="N29" i="6"/>
  <c r="L29" i="6"/>
  <c r="J29" i="6"/>
  <c r="H29" i="6"/>
  <c r="F29" i="6"/>
  <c r="D29" i="6"/>
  <c r="B29" i="6"/>
  <c r="V28" i="6"/>
  <c r="BB5" i="6"/>
  <c r="BC4" i="6"/>
  <c r="BC29" i="6" s="1"/>
  <c r="BB6" i="6"/>
  <c r="BB7" i="6"/>
  <c r="BB10" i="6"/>
  <c r="BB9" i="6"/>
  <c r="BB8" i="6"/>
  <c r="BB11" i="6"/>
  <c r="BB13" i="6"/>
  <c r="BB12" i="6"/>
  <c r="BB14" i="6"/>
  <c r="BB15" i="6"/>
  <c r="BB16" i="6"/>
  <c r="BB17" i="6"/>
  <c r="BB18" i="6"/>
  <c r="BB19" i="6"/>
  <c r="BB20" i="6"/>
  <c r="BB21" i="6"/>
  <c r="BB22" i="6"/>
  <c r="BB23" i="6"/>
  <c r="BB24" i="6"/>
  <c r="BB25" i="6"/>
  <c r="BB26" i="6"/>
  <c r="BB27" i="6"/>
  <c r="BB4" i="1"/>
  <c r="BB26" i="1" s="1"/>
  <c r="BA5" i="1"/>
  <c r="A27" i="1" a="1"/>
  <c r="A27" i="1" s="1"/>
  <c r="U6" i="1" l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3" i="1"/>
  <c r="U22" i="1"/>
  <c r="U24" i="1"/>
  <c r="U5" i="1"/>
  <c r="U25" i="1"/>
  <c r="V4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4" i="1"/>
  <c r="BB23" i="1"/>
  <c r="BB22" i="1"/>
  <c r="BB25" i="1"/>
  <c r="C27" i="1"/>
  <c r="G27" i="1"/>
  <c r="K27" i="1"/>
  <c r="O27" i="1"/>
  <c r="S27" i="1"/>
  <c r="AI27" i="1"/>
  <c r="AM27" i="1"/>
  <c r="AQ27" i="1"/>
  <c r="AU27" i="1"/>
  <c r="AY27" i="1"/>
  <c r="D27" i="1"/>
  <c r="H27" i="1"/>
  <c r="L27" i="1"/>
  <c r="P27" i="1"/>
  <c r="T27" i="1"/>
  <c r="AJ27" i="1"/>
  <c r="AN27" i="1"/>
  <c r="AR27" i="1"/>
  <c r="AV27" i="1"/>
  <c r="AZ27" i="1"/>
  <c r="E27" i="1"/>
  <c r="I27" i="1"/>
  <c r="M27" i="1"/>
  <c r="Q27" i="1"/>
  <c r="U27" i="1"/>
  <c r="AG27" i="1"/>
  <c r="AK27" i="1"/>
  <c r="AO27" i="1"/>
  <c r="AS27" i="1"/>
  <c r="AW27" i="1"/>
  <c r="BA27" i="1"/>
  <c r="F27" i="1"/>
  <c r="V27" i="1"/>
  <c r="AL27" i="1"/>
  <c r="BB27" i="1"/>
  <c r="B27" i="1"/>
  <c r="AX27" i="1"/>
  <c r="J27" i="1"/>
  <c r="AP27" i="1"/>
  <c r="R27" i="1"/>
  <c r="N27" i="1"/>
  <c r="AT27" i="1"/>
  <c r="AH27" i="1"/>
  <c r="BC5" i="6"/>
  <c r="BD4" i="6"/>
  <c r="BC6" i="6"/>
  <c r="BC7" i="6"/>
  <c r="BC9" i="6"/>
  <c r="BC10" i="6"/>
  <c r="BC8" i="6"/>
  <c r="BC11" i="6"/>
  <c r="BC13" i="6"/>
  <c r="BC12" i="6"/>
  <c r="BC14" i="6"/>
  <c r="BC15" i="6"/>
  <c r="BC16" i="6"/>
  <c r="BC17" i="6"/>
  <c r="BC18" i="6"/>
  <c r="BC19" i="6"/>
  <c r="BC20" i="6"/>
  <c r="BC21" i="6"/>
  <c r="BC22" i="6"/>
  <c r="BC23" i="6"/>
  <c r="BC24" i="6"/>
  <c r="BC25" i="6"/>
  <c r="BC26" i="6"/>
  <c r="BC27" i="6"/>
  <c r="BC28" i="6"/>
  <c r="W5" i="6"/>
  <c r="X4" i="6"/>
  <c r="W6" i="6"/>
  <c r="W7" i="6"/>
  <c r="W9" i="6"/>
  <c r="W10" i="6"/>
  <c r="W8" i="6"/>
  <c r="W11" i="6"/>
  <c r="W13" i="6"/>
  <c r="W12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BC4" i="1"/>
  <c r="BC27" i="1" s="1"/>
  <c r="BB5" i="1"/>
  <c r="A28" i="1" a="1"/>
  <c r="A28" i="1" s="1"/>
  <c r="BC6" i="1" l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3" i="1"/>
  <c r="BC24" i="1"/>
  <c r="BC22" i="1"/>
  <c r="BC25" i="1"/>
  <c r="BC26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4" i="1"/>
  <c r="V23" i="1"/>
  <c r="V22" i="1"/>
  <c r="V25" i="1"/>
  <c r="W4" i="1"/>
  <c r="V5" i="1"/>
  <c r="V26" i="1"/>
  <c r="B28" i="1"/>
  <c r="F28" i="1"/>
  <c r="J28" i="1"/>
  <c r="N28" i="1"/>
  <c r="R28" i="1"/>
  <c r="V28" i="1"/>
  <c r="AH28" i="1"/>
  <c r="AL28" i="1"/>
  <c r="AP28" i="1"/>
  <c r="AT28" i="1"/>
  <c r="AX28" i="1"/>
  <c r="BB28" i="1"/>
  <c r="C28" i="1"/>
  <c r="G28" i="1"/>
  <c r="K28" i="1"/>
  <c r="O28" i="1"/>
  <c r="S28" i="1"/>
  <c r="W28" i="1"/>
  <c r="AI28" i="1"/>
  <c r="AM28" i="1"/>
  <c r="AQ28" i="1"/>
  <c r="AU28" i="1"/>
  <c r="AY28" i="1"/>
  <c r="BC28" i="1"/>
  <c r="D28" i="1"/>
  <c r="H28" i="1"/>
  <c r="L28" i="1"/>
  <c r="P28" i="1"/>
  <c r="T28" i="1"/>
  <c r="AJ28" i="1"/>
  <c r="AN28" i="1"/>
  <c r="AR28" i="1"/>
  <c r="AV28" i="1"/>
  <c r="AZ28" i="1"/>
  <c r="Q28" i="1"/>
  <c r="AG28" i="1"/>
  <c r="AW28" i="1"/>
  <c r="BA28" i="1"/>
  <c r="AS28" i="1"/>
  <c r="E28" i="1"/>
  <c r="U28" i="1"/>
  <c r="AK28" i="1"/>
  <c r="M28" i="1"/>
  <c r="I28" i="1"/>
  <c r="AO28" i="1"/>
  <c r="X5" i="6"/>
  <c r="Y4" i="6"/>
  <c r="X6" i="6"/>
  <c r="X7" i="6"/>
  <c r="X10" i="6"/>
  <c r="X9" i="6"/>
  <c r="X8" i="6"/>
  <c r="X11" i="6"/>
  <c r="X13" i="6"/>
  <c r="X12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BD5" i="6"/>
  <c r="BE4" i="6"/>
  <c r="BD6" i="6"/>
  <c r="BD7" i="6"/>
  <c r="BD10" i="6"/>
  <c r="BD9" i="6"/>
  <c r="BD8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29" i="6"/>
  <c r="BD4" i="1"/>
  <c r="BC5" i="1"/>
  <c r="A29" i="1" a="1"/>
  <c r="A29" i="1" s="1"/>
  <c r="BD6" i="1" l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4" i="1"/>
  <c r="BD23" i="1"/>
  <c r="BD22" i="1"/>
  <c r="BD25" i="1"/>
  <c r="BD26" i="1"/>
  <c r="BD27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3" i="1"/>
  <c r="W24" i="1"/>
  <c r="W22" i="1"/>
  <c r="W25" i="1"/>
  <c r="W26" i="1"/>
  <c r="W5" i="1"/>
  <c r="X4" i="1"/>
  <c r="W27" i="1"/>
  <c r="BD28" i="1"/>
  <c r="E29" i="1"/>
  <c r="I29" i="1"/>
  <c r="M29" i="1"/>
  <c r="Q29" i="1"/>
  <c r="U29" i="1"/>
  <c r="AG29" i="1"/>
  <c r="AK29" i="1"/>
  <c r="AO29" i="1"/>
  <c r="AS29" i="1"/>
  <c r="AW29" i="1"/>
  <c r="BA29" i="1"/>
  <c r="B29" i="1"/>
  <c r="F29" i="1"/>
  <c r="J29" i="1"/>
  <c r="N29" i="1"/>
  <c r="R29" i="1"/>
  <c r="V29" i="1"/>
  <c r="AH29" i="1"/>
  <c r="AL29" i="1"/>
  <c r="AP29" i="1"/>
  <c r="AT29" i="1"/>
  <c r="AX29" i="1"/>
  <c r="BB29" i="1"/>
  <c r="C29" i="1"/>
  <c r="G29" i="1"/>
  <c r="K29" i="1"/>
  <c r="O29" i="1"/>
  <c r="S29" i="1"/>
  <c r="W29" i="1"/>
  <c r="AI29" i="1"/>
  <c r="AM29" i="1"/>
  <c r="AQ29" i="1"/>
  <c r="AU29" i="1"/>
  <c r="AY29" i="1"/>
  <c r="BC29" i="1"/>
  <c r="L29" i="1"/>
  <c r="AR29" i="1"/>
  <c r="AV29" i="1"/>
  <c r="AN29" i="1"/>
  <c r="P29" i="1"/>
  <c r="X29" i="1"/>
  <c r="D29" i="1"/>
  <c r="T29" i="1"/>
  <c r="AJ29" i="1"/>
  <c r="AZ29" i="1"/>
  <c r="H29" i="1"/>
  <c r="BD29" i="1"/>
  <c r="BE5" i="6"/>
  <c r="BF4" i="6"/>
  <c r="BE6" i="6"/>
  <c r="BE7" i="6"/>
  <c r="BE10" i="6"/>
  <c r="BE8" i="6"/>
  <c r="BE9" i="6"/>
  <c r="BE11" i="6"/>
  <c r="BE13" i="6"/>
  <c r="BE12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29" i="6"/>
  <c r="Y5" i="6"/>
  <c r="Z4" i="6"/>
  <c r="Y6" i="6"/>
  <c r="Y7" i="6"/>
  <c r="Y10" i="6"/>
  <c r="Y8" i="6"/>
  <c r="Y9" i="6"/>
  <c r="Y11" i="6"/>
  <c r="Y13" i="6"/>
  <c r="Y12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BE4" i="1"/>
  <c r="BD5" i="1"/>
  <c r="BE6" i="1" l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3" i="1"/>
  <c r="BE22" i="1"/>
  <c r="BE24" i="1"/>
  <c r="BE25" i="1"/>
  <c r="BE26" i="1"/>
  <c r="BE27" i="1"/>
  <c r="BE28" i="1"/>
  <c r="BE29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3" i="1"/>
  <c r="X22" i="1"/>
  <c r="X24" i="1"/>
  <c r="X25" i="1"/>
  <c r="X26" i="1"/>
  <c r="X27" i="1"/>
  <c r="X28" i="1"/>
  <c r="Y4" i="1"/>
  <c r="X5" i="1"/>
  <c r="Z5" i="6"/>
  <c r="AA4" i="6"/>
  <c r="Z6" i="6"/>
  <c r="Z7" i="6"/>
  <c r="Z10" i="6"/>
  <c r="Z9" i="6"/>
  <c r="Z8" i="6"/>
  <c r="Z11" i="6"/>
  <c r="Z13" i="6"/>
  <c r="Z12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28" i="6"/>
  <c r="Z29" i="6"/>
  <c r="BF5" i="6"/>
  <c r="BG4" i="6"/>
  <c r="BF6" i="6"/>
  <c r="BF7" i="6"/>
  <c r="BF10" i="6"/>
  <c r="BF9" i="6"/>
  <c r="BF8" i="6"/>
  <c r="BF11" i="6"/>
  <c r="BF13" i="6"/>
  <c r="BF12" i="6"/>
  <c r="BF14" i="6"/>
  <c r="BF15" i="6"/>
  <c r="BF16" i="6"/>
  <c r="BF17" i="6"/>
  <c r="BF18" i="6"/>
  <c r="BF19" i="6"/>
  <c r="BF20" i="6"/>
  <c r="BF21" i="6"/>
  <c r="BF22" i="6"/>
  <c r="BF23" i="6"/>
  <c r="BF24" i="6"/>
  <c r="BF25" i="6"/>
  <c r="BF26" i="6"/>
  <c r="BF27" i="6"/>
  <c r="BF28" i="6"/>
  <c r="BF29" i="6"/>
  <c r="BF4" i="1"/>
  <c r="BE5" i="1"/>
  <c r="Y6" i="1" l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5" i="1"/>
  <c r="Z4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4" i="1"/>
  <c r="BF23" i="1"/>
  <c r="BF22" i="1"/>
  <c r="BF25" i="1"/>
  <c r="BF26" i="1"/>
  <c r="BF27" i="1"/>
  <c r="BF28" i="1"/>
  <c r="BF29" i="1"/>
  <c r="BG5" i="6"/>
  <c r="BH4" i="6"/>
  <c r="BG6" i="6"/>
  <c r="BG7" i="6"/>
  <c r="BG9" i="6"/>
  <c r="BG10" i="6"/>
  <c r="BG8" i="6"/>
  <c r="BG11" i="6"/>
  <c r="BG13" i="6"/>
  <c r="BG12" i="6"/>
  <c r="BG14" i="6"/>
  <c r="BG15" i="6"/>
  <c r="BG16" i="6"/>
  <c r="BG17" i="6"/>
  <c r="BG18" i="6"/>
  <c r="BG19" i="6"/>
  <c r="BG20" i="6"/>
  <c r="BG21" i="6"/>
  <c r="BG22" i="6"/>
  <c r="BG23" i="6"/>
  <c r="BG24" i="6"/>
  <c r="BG25" i="6"/>
  <c r="BG26" i="6"/>
  <c r="BG27" i="6"/>
  <c r="BG28" i="6"/>
  <c r="BG29" i="6"/>
  <c r="AA5" i="6"/>
  <c r="AB4" i="6"/>
  <c r="AA6" i="6"/>
  <c r="AA7" i="6"/>
  <c r="AA9" i="6"/>
  <c r="AA10" i="6"/>
  <c r="AA8" i="6"/>
  <c r="AA11" i="6"/>
  <c r="AA13" i="6"/>
  <c r="AA12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BG4" i="1"/>
  <c r="BF5" i="1"/>
  <c r="Z6" i="1" l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4" i="1"/>
  <c r="Z23" i="1"/>
  <c r="Z22" i="1"/>
  <c r="Z25" i="1"/>
  <c r="Z26" i="1"/>
  <c r="Z27" i="1"/>
  <c r="Z28" i="1"/>
  <c r="Z29" i="1"/>
  <c r="AA4" i="1"/>
  <c r="Z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3" i="1"/>
  <c r="BG24" i="1"/>
  <c r="BG22" i="1"/>
  <c r="BG25" i="1"/>
  <c r="BG26" i="1"/>
  <c r="BG27" i="1"/>
  <c r="BG28" i="1"/>
  <c r="BG29" i="1"/>
  <c r="AB5" i="6"/>
  <c r="AC4" i="6"/>
  <c r="AB6" i="6"/>
  <c r="AB7" i="6"/>
  <c r="AB10" i="6"/>
  <c r="AB9" i="6"/>
  <c r="AB8" i="6"/>
  <c r="AB11" i="6"/>
  <c r="AB13" i="6"/>
  <c r="AB12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BH5" i="6"/>
  <c r="BI4" i="6"/>
  <c r="BH6" i="6"/>
  <c r="BH7" i="6"/>
  <c r="BH10" i="6"/>
  <c r="BH9" i="6"/>
  <c r="BH8" i="6"/>
  <c r="BH11" i="6"/>
  <c r="BH12" i="6"/>
  <c r="BH13" i="6"/>
  <c r="BH14" i="6"/>
  <c r="BH15" i="6"/>
  <c r="BH16" i="6"/>
  <c r="BH17" i="6"/>
  <c r="BH18" i="6"/>
  <c r="BH19" i="6"/>
  <c r="BH20" i="6"/>
  <c r="BH21" i="6"/>
  <c r="BH22" i="6"/>
  <c r="BH23" i="6"/>
  <c r="BH24" i="6"/>
  <c r="BH25" i="6"/>
  <c r="BH26" i="6"/>
  <c r="BH27" i="6"/>
  <c r="BH28" i="6"/>
  <c r="BH29" i="6"/>
  <c r="BH4" i="1"/>
  <c r="BG5" i="1"/>
  <c r="BI4" i="1" l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19" i="1"/>
  <c r="BH20" i="1"/>
  <c r="BH21" i="1"/>
  <c r="BH23" i="1"/>
  <c r="BH22" i="1"/>
  <c r="BH24" i="1"/>
  <c r="BH25" i="1"/>
  <c r="BH26" i="1"/>
  <c r="BH27" i="1"/>
  <c r="BH28" i="1"/>
  <c r="BH29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3" i="1"/>
  <c r="AA24" i="1"/>
  <c r="AA22" i="1"/>
  <c r="AA25" i="1"/>
  <c r="AA26" i="1"/>
  <c r="AA27" i="1"/>
  <c r="AA28" i="1"/>
  <c r="AA29" i="1"/>
  <c r="AB4" i="1"/>
  <c r="BJ4" i="1"/>
  <c r="BI5" i="1"/>
  <c r="BI5" i="6"/>
  <c r="BJ4" i="6"/>
  <c r="AC5" i="6"/>
  <c r="AD4" i="6"/>
  <c r="AC6" i="6"/>
  <c r="AC7" i="6"/>
  <c r="AC10" i="6"/>
  <c r="AC8" i="6"/>
  <c r="AC9" i="6"/>
  <c r="AC11" i="6"/>
  <c r="AC13" i="6"/>
  <c r="AC12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BH5" i="1"/>
  <c r="AB5" i="1" l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4" i="1"/>
  <c r="AB23" i="1"/>
  <c r="AB22" i="1"/>
  <c r="AB25" i="1"/>
  <c r="AB26" i="1"/>
  <c r="AB27" i="1"/>
  <c r="AB28" i="1"/>
  <c r="AB29" i="1"/>
  <c r="AC4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3" i="1"/>
  <c r="BJ24" i="1"/>
  <c r="BJ22" i="1"/>
  <c r="BJ25" i="1"/>
  <c r="BJ26" i="1"/>
  <c r="BJ27" i="1"/>
  <c r="BJ28" i="1"/>
  <c r="BJ29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3" i="1"/>
  <c r="BI24" i="1"/>
  <c r="BI22" i="1"/>
  <c r="BI25" i="1"/>
  <c r="BI26" i="1"/>
  <c r="BI27" i="1"/>
  <c r="BI28" i="1"/>
  <c r="BI29" i="1"/>
  <c r="BJ5" i="1"/>
  <c r="BK4" i="1"/>
  <c r="AD5" i="6"/>
  <c r="AE4" i="6"/>
  <c r="AD6" i="6"/>
  <c r="AD7" i="6"/>
  <c r="AD10" i="6"/>
  <c r="AD9" i="6"/>
  <c r="AD8" i="6"/>
  <c r="AD11" i="6"/>
  <c r="AD13" i="6"/>
  <c r="AD12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BJ5" i="6"/>
  <c r="BK4" i="6"/>
  <c r="BK6" i="1" l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3" i="1"/>
  <c r="BK24" i="1"/>
  <c r="BK22" i="1"/>
  <c r="BK25" i="1"/>
  <c r="BK26" i="1"/>
  <c r="BK27" i="1"/>
  <c r="BK28" i="1"/>
  <c r="BK29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4" i="1"/>
  <c r="AC23" i="1"/>
  <c r="AC22" i="1"/>
  <c r="AC25" i="1"/>
  <c r="AC26" i="1"/>
  <c r="AC27" i="1"/>
  <c r="AC28" i="1"/>
  <c r="AC29" i="1"/>
  <c r="AD4" i="1"/>
  <c r="BK5" i="6"/>
  <c r="BL4" i="6"/>
  <c r="AE5" i="6"/>
  <c r="AF4" i="6"/>
  <c r="AE6" i="6"/>
  <c r="AE7" i="6"/>
  <c r="AE9" i="6"/>
  <c r="AE10" i="6"/>
  <c r="AE8" i="6"/>
  <c r="AE11" i="6"/>
  <c r="AE13" i="6"/>
  <c r="AE12" i="6"/>
  <c r="AE14" i="6"/>
  <c r="AE15" i="6"/>
  <c r="AE16" i="6"/>
  <c r="AE17" i="6"/>
  <c r="AE18" i="6"/>
  <c r="AE19" i="6"/>
  <c r="AE20" i="6"/>
  <c r="AE21" i="6"/>
  <c r="AE22" i="6"/>
  <c r="AE23" i="6"/>
  <c r="AE24" i="6"/>
  <c r="AE25" i="6"/>
  <c r="AE26" i="6"/>
  <c r="AE27" i="6"/>
  <c r="AE28" i="6"/>
  <c r="AE29" i="6"/>
  <c r="BL4" i="1"/>
  <c r="BK5" i="1"/>
  <c r="AD5" i="1" l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3" i="1"/>
  <c r="AD24" i="1"/>
  <c r="AD22" i="1"/>
  <c r="AD25" i="1"/>
  <c r="AD26" i="1"/>
  <c r="AD27" i="1"/>
  <c r="AD28" i="1"/>
  <c r="AD29" i="1"/>
  <c r="AE4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4" i="1"/>
  <c r="BL23" i="1"/>
  <c r="BL22" i="1"/>
  <c r="BL25" i="1"/>
  <c r="BL26" i="1"/>
  <c r="BL27" i="1"/>
  <c r="BL28" i="1"/>
  <c r="BL29" i="1"/>
  <c r="BM4" i="1"/>
  <c r="BL5" i="1"/>
  <c r="AF5" i="6"/>
  <c r="AF6" i="6"/>
  <c r="AF7" i="6"/>
  <c r="AF10" i="6"/>
  <c r="AF9" i="6"/>
  <c r="AF8" i="6"/>
  <c r="AF11" i="6"/>
  <c r="AF13" i="6"/>
  <c r="AF12" i="6"/>
  <c r="AF14" i="6"/>
  <c r="AF15" i="6"/>
  <c r="AF16" i="6"/>
  <c r="AF17" i="6"/>
  <c r="AF18" i="6"/>
  <c r="AF19" i="6"/>
  <c r="AF20" i="6"/>
  <c r="AF21" i="6"/>
  <c r="AF22" i="6"/>
  <c r="AF23" i="6"/>
  <c r="AF24" i="6"/>
  <c r="AF25" i="6"/>
  <c r="AF26" i="6"/>
  <c r="AF27" i="6"/>
  <c r="AF28" i="6"/>
  <c r="AF29" i="6"/>
  <c r="BL5" i="6"/>
  <c r="BM4" i="6"/>
  <c r="BM6" i="1" l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4" i="1"/>
  <c r="BM23" i="1"/>
  <c r="BM25" i="1"/>
  <c r="BM26" i="1"/>
  <c r="BM27" i="1"/>
  <c r="BM28" i="1"/>
  <c r="BM29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3" i="1"/>
  <c r="AE24" i="1"/>
  <c r="AE22" i="1"/>
  <c r="AE25" i="1"/>
  <c r="AE26" i="1"/>
  <c r="AE27" i="1"/>
  <c r="AE28" i="1"/>
  <c r="AE29" i="1"/>
  <c r="AF4" i="1"/>
  <c r="BM5" i="6"/>
  <c r="BN4" i="6"/>
  <c r="BN4" i="1"/>
  <c r="BM5" i="1"/>
  <c r="AF5" i="1" l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3" i="1"/>
  <c r="AF24" i="1"/>
  <c r="AF22" i="1"/>
  <c r="AF25" i="1"/>
  <c r="AF26" i="1"/>
  <c r="AF27" i="1"/>
  <c r="AF28" i="1"/>
  <c r="AF29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3" i="1"/>
  <c r="BN22" i="1"/>
  <c r="BN24" i="1"/>
  <c r="BN25" i="1"/>
  <c r="BN26" i="1"/>
  <c r="BN27" i="1"/>
  <c r="BN28" i="1"/>
  <c r="BN29" i="1"/>
  <c r="BN5" i="1"/>
  <c r="BO4" i="1"/>
  <c r="BN5" i="6"/>
  <c r="BO4" i="6"/>
  <c r="BO6" i="1" l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3" i="1"/>
  <c r="BO24" i="1"/>
  <c r="BO22" i="1"/>
  <c r="BO25" i="1"/>
  <c r="BO26" i="1"/>
  <c r="BO27" i="1"/>
  <c r="BO28" i="1"/>
  <c r="BO29" i="1"/>
  <c r="BO5" i="6"/>
  <c r="BP4" i="6"/>
  <c r="BO5" i="1"/>
  <c r="BP4" i="1"/>
  <c r="BP6" i="1" l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3" i="1"/>
  <c r="BP22" i="1"/>
  <c r="BP24" i="1"/>
  <c r="BP25" i="1"/>
  <c r="BP26" i="1"/>
  <c r="BP27" i="1"/>
  <c r="BP28" i="1"/>
  <c r="BP29" i="1"/>
  <c r="BQ4" i="1"/>
  <c r="BP5" i="1"/>
  <c r="BP5" i="6"/>
  <c r="BQ4" i="6"/>
  <c r="BQ6" i="1" l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4" i="1"/>
  <c r="BQ23" i="1"/>
  <c r="BQ25" i="1"/>
  <c r="BQ26" i="1"/>
  <c r="BQ27" i="1"/>
  <c r="BQ28" i="1"/>
  <c r="BQ29" i="1"/>
  <c r="BQ5" i="1"/>
  <c r="BR4" i="1"/>
  <c r="BQ5" i="6"/>
  <c r="BR4" i="6"/>
  <c r="BR6" i="1" l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4" i="1"/>
  <c r="BR23" i="1"/>
  <c r="BR22" i="1"/>
  <c r="BR25" i="1"/>
  <c r="BR26" i="1"/>
  <c r="BR27" i="1"/>
  <c r="BR28" i="1"/>
  <c r="BR29" i="1"/>
  <c r="BR5" i="6"/>
  <c r="BS4" i="6"/>
  <c r="BS4" i="1"/>
  <c r="BR5" i="1"/>
  <c r="BS6" i="1" l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3" i="1"/>
  <c r="BS24" i="1"/>
  <c r="BS22" i="1"/>
  <c r="BS25" i="1"/>
  <c r="BS26" i="1"/>
  <c r="BS27" i="1"/>
  <c r="BS28" i="1"/>
  <c r="BS29" i="1"/>
  <c r="BS5" i="1"/>
  <c r="BT4" i="1"/>
  <c r="BS5" i="6"/>
  <c r="BT4" i="6"/>
  <c r="BT6" i="1" l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3" i="1"/>
  <c r="BT24" i="1"/>
  <c r="BT22" i="1"/>
  <c r="BT25" i="1"/>
  <c r="BT26" i="1"/>
  <c r="BT27" i="1"/>
  <c r="BT28" i="1"/>
  <c r="BT29" i="1"/>
  <c r="BT5" i="6"/>
  <c r="BU4" i="6"/>
  <c r="BU4" i="1"/>
  <c r="BT5" i="1"/>
  <c r="BU6" i="1" l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3" i="1"/>
  <c r="BU22" i="1"/>
  <c r="BU24" i="1"/>
  <c r="BU25" i="1"/>
  <c r="BU26" i="1"/>
  <c r="BU27" i="1"/>
  <c r="BU28" i="1"/>
  <c r="BU29" i="1"/>
  <c r="BU5" i="1"/>
  <c r="BV4" i="1"/>
  <c r="BU5" i="6"/>
  <c r="BV4" i="6"/>
  <c r="BV6" i="1" l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4" i="1"/>
  <c r="BV22" i="1"/>
  <c r="BV23" i="1"/>
  <c r="BV25" i="1"/>
  <c r="BV26" i="1"/>
  <c r="BV27" i="1"/>
  <c r="BV28" i="1"/>
  <c r="BV29" i="1"/>
  <c r="BV5" i="6"/>
  <c r="BW4" i="6"/>
  <c r="BV5" i="1"/>
  <c r="BW4" i="1"/>
  <c r="BW6" i="1" l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3" i="1"/>
  <c r="BW24" i="1"/>
  <c r="BW22" i="1"/>
  <c r="BW25" i="1"/>
  <c r="BW26" i="1"/>
  <c r="BW27" i="1"/>
  <c r="BW28" i="1"/>
  <c r="BW29" i="1"/>
  <c r="BX4" i="1"/>
  <c r="BW5" i="1"/>
  <c r="BW5" i="6"/>
  <c r="BX4" i="6"/>
  <c r="BX6" i="1" l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4" i="1"/>
  <c r="BX23" i="1"/>
  <c r="BX22" i="1"/>
  <c r="BX25" i="1"/>
  <c r="BX26" i="1"/>
  <c r="BX27" i="1"/>
  <c r="BX28" i="1"/>
  <c r="BX29" i="1"/>
  <c r="BY4" i="1"/>
  <c r="BX5" i="1"/>
  <c r="BX5" i="6"/>
  <c r="BY4" i="6"/>
  <c r="BY6" i="1" l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4" i="1"/>
  <c r="BY23" i="1"/>
  <c r="BY22" i="1"/>
  <c r="BY25" i="1"/>
  <c r="BY26" i="1"/>
  <c r="BY27" i="1"/>
  <c r="BY28" i="1"/>
  <c r="BY29" i="1"/>
  <c r="BZ4" i="1"/>
  <c r="BY5" i="1"/>
  <c r="BY5" i="6"/>
  <c r="BZ4" i="6"/>
  <c r="BZ6" i="1" l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3" i="1"/>
  <c r="BZ24" i="1"/>
  <c r="BZ22" i="1"/>
  <c r="BZ25" i="1"/>
  <c r="BZ26" i="1"/>
  <c r="BZ27" i="1"/>
  <c r="BZ28" i="1"/>
  <c r="BZ29" i="1"/>
  <c r="CA4" i="1"/>
  <c r="BZ5" i="1"/>
  <c r="BZ5" i="6"/>
  <c r="CA4" i="6"/>
  <c r="CA6" i="1" l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3" i="1"/>
  <c r="CA24" i="1"/>
  <c r="CA22" i="1"/>
  <c r="CA25" i="1"/>
  <c r="CA26" i="1"/>
  <c r="CA27" i="1"/>
  <c r="CA28" i="1"/>
  <c r="CA29" i="1"/>
  <c r="CA5" i="1"/>
  <c r="CB4" i="1"/>
  <c r="CA5" i="6"/>
  <c r="CB4" i="6"/>
  <c r="CB6" i="1" l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4" i="1"/>
  <c r="CB23" i="1"/>
  <c r="CB22" i="1"/>
  <c r="CB25" i="1"/>
  <c r="CB26" i="1"/>
  <c r="CB27" i="1"/>
  <c r="CB28" i="1"/>
  <c r="CB29" i="1"/>
  <c r="CB5" i="6"/>
  <c r="CC4" i="6"/>
  <c r="CB5" i="1"/>
  <c r="CC4" i="1"/>
  <c r="CC6" i="1" l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3" i="1"/>
  <c r="CC22" i="1"/>
  <c r="CC24" i="1"/>
  <c r="CC25" i="1"/>
  <c r="CC26" i="1"/>
  <c r="CC27" i="1"/>
  <c r="CC28" i="1"/>
  <c r="CC29" i="1"/>
  <c r="CC5" i="1"/>
  <c r="CD4" i="1"/>
  <c r="CC5" i="6"/>
  <c r="CD4" i="6"/>
  <c r="CD6" i="1" l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3" i="1"/>
  <c r="CD24" i="1"/>
  <c r="CD22" i="1"/>
  <c r="CD25" i="1"/>
  <c r="CD26" i="1"/>
  <c r="CD27" i="1"/>
  <c r="CD28" i="1"/>
  <c r="CD29" i="1"/>
  <c r="CD5" i="6"/>
  <c r="CE4" i="6"/>
  <c r="CD5" i="1"/>
  <c r="CE4" i="1"/>
  <c r="CE6" i="1" l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3" i="1"/>
  <c r="CE24" i="1"/>
  <c r="CE22" i="1"/>
  <c r="CE25" i="1"/>
  <c r="CE26" i="1"/>
  <c r="CE27" i="1"/>
  <c r="CE28" i="1"/>
  <c r="CE29" i="1"/>
  <c r="CE5" i="1"/>
  <c r="CF4" i="1"/>
  <c r="CE5" i="6"/>
  <c r="CF4" i="6"/>
  <c r="CF6" i="1" l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3" i="1"/>
  <c r="CF24" i="1"/>
  <c r="CF22" i="1"/>
  <c r="CF25" i="1"/>
  <c r="CF26" i="1"/>
  <c r="CF27" i="1"/>
  <c r="CF28" i="1"/>
  <c r="CF29" i="1"/>
  <c r="CF5" i="6"/>
  <c r="CG4" i="6"/>
  <c r="CG4" i="1"/>
  <c r="CF5" i="1"/>
  <c r="CG6" i="1" l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3" i="1"/>
  <c r="CG22" i="1"/>
  <c r="CG24" i="1"/>
  <c r="CG25" i="1"/>
  <c r="CG26" i="1"/>
  <c r="CG27" i="1"/>
  <c r="CG28" i="1"/>
  <c r="CG29" i="1"/>
  <c r="CG5" i="1"/>
  <c r="CH4" i="1"/>
  <c r="CG5" i="6"/>
  <c r="CH4" i="6"/>
  <c r="CH6" i="1" l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4" i="1"/>
  <c r="CH23" i="1"/>
  <c r="CH22" i="1"/>
  <c r="CH25" i="1"/>
  <c r="CH26" i="1"/>
  <c r="CH27" i="1"/>
  <c r="CH28" i="1"/>
  <c r="CH29" i="1"/>
  <c r="CH5" i="6"/>
  <c r="CI4" i="6"/>
  <c r="CI4" i="1"/>
  <c r="CH5" i="1"/>
  <c r="CI6" i="1" l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3" i="1"/>
  <c r="CI24" i="1"/>
  <c r="CI22" i="1"/>
  <c r="CI25" i="1"/>
  <c r="CI26" i="1"/>
  <c r="CI27" i="1"/>
  <c r="CI28" i="1"/>
  <c r="CI29" i="1"/>
  <c r="CJ4" i="1"/>
  <c r="CI5" i="1"/>
  <c r="CI5" i="6"/>
  <c r="CJ4" i="6"/>
  <c r="CJ6" i="1" l="1"/>
  <c r="CJ7" i="1"/>
  <c r="CJ8" i="1"/>
  <c r="CJ9" i="1"/>
  <c r="CJ10" i="1"/>
  <c r="CJ11" i="1"/>
  <c r="CJ12" i="1"/>
  <c r="CJ13" i="1"/>
  <c r="CJ14" i="1"/>
  <c r="CJ15" i="1"/>
  <c r="CJ16" i="1"/>
  <c r="CJ17" i="1"/>
  <c r="CJ18" i="1"/>
  <c r="CJ19" i="1"/>
  <c r="CJ20" i="1"/>
  <c r="CJ21" i="1"/>
  <c r="CJ23" i="1"/>
  <c r="CJ22" i="1"/>
  <c r="CJ24" i="1"/>
  <c r="CJ25" i="1"/>
  <c r="CJ26" i="1"/>
  <c r="CJ27" i="1"/>
  <c r="CJ28" i="1"/>
  <c r="CJ29" i="1"/>
  <c r="CJ5" i="1"/>
  <c r="CK4" i="1"/>
  <c r="CJ5" i="6"/>
  <c r="CK4" i="6"/>
  <c r="CK6" i="1" l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3" i="1"/>
  <c r="CK22" i="1"/>
  <c r="CK24" i="1"/>
  <c r="CK25" i="1"/>
  <c r="CK26" i="1"/>
  <c r="CK27" i="1"/>
  <c r="CK28" i="1"/>
  <c r="CK29" i="1"/>
  <c r="CK5" i="6"/>
  <c r="CL4" i="6"/>
  <c r="CK5" i="1"/>
  <c r="CL4" i="1"/>
  <c r="CL6" i="1" l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4" i="1"/>
  <c r="CL23" i="1"/>
  <c r="CL22" i="1"/>
  <c r="CL25" i="1"/>
  <c r="CL26" i="1"/>
  <c r="CL27" i="1"/>
  <c r="CL28" i="1"/>
  <c r="CL29" i="1"/>
  <c r="CM4" i="1"/>
  <c r="CL5" i="1"/>
  <c r="CL5" i="6"/>
  <c r="CM4" i="6"/>
  <c r="CM6" i="1" l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3" i="1"/>
  <c r="CM24" i="1"/>
  <c r="CM22" i="1"/>
  <c r="CM25" i="1"/>
  <c r="CM26" i="1"/>
  <c r="CM27" i="1"/>
  <c r="CM28" i="1"/>
  <c r="CM29" i="1"/>
  <c r="CM5" i="1"/>
  <c r="CN4" i="1"/>
  <c r="CM5" i="6"/>
  <c r="CN4" i="6"/>
  <c r="CN6" i="1" l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4" i="1"/>
  <c r="CN23" i="1"/>
  <c r="CN22" i="1"/>
  <c r="CN25" i="1"/>
  <c r="CN26" i="1"/>
  <c r="CN27" i="1"/>
  <c r="CN28" i="1"/>
  <c r="CN29" i="1"/>
  <c r="CN5" i="6"/>
  <c r="CO4" i="6"/>
  <c r="CO4" i="1"/>
  <c r="CN5" i="1"/>
  <c r="CO6" i="1" l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4" i="1"/>
  <c r="CO23" i="1"/>
  <c r="CO22" i="1"/>
  <c r="CO25" i="1"/>
  <c r="CO26" i="1"/>
  <c r="CO27" i="1"/>
  <c r="CO28" i="1"/>
  <c r="CO29" i="1"/>
  <c r="CO5" i="1"/>
  <c r="CP4" i="1"/>
  <c r="CO5" i="6"/>
  <c r="CP4" i="6"/>
  <c r="CP6" i="1" l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3" i="1"/>
  <c r="CP24" i="1"/>
  <c r="CP22" i="1"/>
  <c r="CP25" i="1"/>
  <c r="CP26" i="1"/>
  <c r="CP27" i="1"/>
  <c r="CP28" i="1"/>
  <c r="CP29" i="1"/>
  <c r="CP5" i="6"/>
  <c r="CQ4" i="6"/>
  <c r="CP5" i="1"/>
  <c r="CQ4" i="1"/>
  <c r="CQ6" i="1" l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3" i="1"/>
  <c r="CQ24" i="1"/>
  <c r="CQ22" i="1"/>
  <c r="CQ25" i="1"/>
  <c r="CQ26" i="1"/>
  <c r="CQ27" i="1"/>
  <c r="CQ28" i="1"/>
  <c r="CQ29" i="1"/>
  <c r="CQ5" i="6"/>
  <c r="CR4" i="6"/>
  <c r="CQ5" i="1"/>
  <c r="CR4" i="1"/>
  <c r="CR6" i="1" l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3" i="1"/>
  <c r="CR24" i="1"/>
  <c r="CR22" i="1"/>
  <c r="CR25" i="1"/>
  <c r="CR26" i="1"/>
  <c r="CR27" i="1"/>
  <c r="CR28" i="1"/>
  <c r="CR29" i="1"/>
  <c r="CR5" i="6"/>
  <c r="CS4" i="6"/>
  <c r="CR5" i="1"/>
  <c r="CS4" i="1"/>
  <c r="CS6" i="1" l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5" i="6"/>
  <c r="CT4" i="6"/>
  <c r="CT4" i="1"/>
  <c r="CS5" i="1"/>
  <c r="CT6" i="1" l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U4" i="1"/>
  <c r="CT5" i="1"/>
  <c r="CT5" i="6"/>
  <c r="CU4" i="6"/>
  <c r="CU6" i="1" l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3" i="1"/>
  <c r="CU24" i="1"/>
  <c r="CU22" i="1"/>
  <c r="CU25" i="1"/>
  <c r="CU26" i="1"/>
  <c r="CU27" i="1"/>
  <c r="CU28" i="1"/>
  <c r="CU29" i="1"/>
  <c r="CU5" i="6"/>
  <c r="CV4" i="6"/>
  <c r="CU5" i="1"/>
  <c r="CV4" i="1"/>
  <c r="CV6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3" i="1"/>
  <c r="CV22" i="1"/>
  <c r="CV24" i="1"/>
  <c r="CV25" i="1"/>
  <c r="CV26" i="1"/>
  <c r="CV27" i="1"/>
  <c r="CV28" i="1"/>
  <c r="CV29" i="1"/>
  <c r="CV5" i="6"/>
  <c r="CW4" i="6"/>
  <c r="CW4" i="1"/>
  <c r="CV5" i="1"/>
  <c r="CW6" i="1" l="1"/>
  <c r="CW7" i="1"/>
  <c r="CW8" i="1"/>
  <c r="CW9" i="1"/>
  <c r="CW10" i="1"/>
  <c r="CW11" i="1"/>
  <c r="CW12" i="1"/>
  <c r="CW13" i="1"/>
  <c r="CW14" i="1"/>
  <c r="CW15" i="1"/>
  <c r="CW16" i="1"/>
  <c r="CW17" i="1"/>
  <c r="CW18" i="1"/>
  <c r="CW19" i="1"/>
  <c r="CW20" i="1"/>
  <c r="CW21" i="1"/>
  <c r="CW23" i="1"/>
  <c r="CW22" i="1"/>
  <c r="CW24" i="1"/>
  <c r="CW25" i="1"/>
  <c r="CW26" i="1"/>
  <c r="CW27" i="1"/>
  <c r="CW28" i="1"/>
  <c r="CW29" i="1"/>
  <c r="CX4" i="1"/>
  <c r="CW5" i="1"/>
  <c r="CW5" i="6"/>
  <c r="CX4" i="6"/>
  <c r="CX6" i="1" l="1"/>
  <c r="CX7" i="1"/>
  <c r="CX8" i="1"/>
  <c r="CX9" i="1"/>
  <c r="CX10" i="1"/>
  <c r="CX11" i="1"/>
  <c r="CX12" i="1"/>
  <c r="CX13" i="1"/>
  <c r="CX14" i="1"/>
  <c r="CX15" i="1"/>
  <c r="CX16" i="1"/>
  <c r="CX17" i="1"/>
  <c r="CX18" i="1"/>
  <c r="CX19" i="1"/>
  <c r="CX20" i="1"/>
  <c r="CX21" i="1"/>
  <c r="CX23" i="1"/>
  <c r="CX24" i="1"/>
  <c r="CX22" i="1"/>
  <c r="CX25" i="1"/>
  <c r="CX26" i="1"/>
  <c r="CX27" i="1"/>
  <c r="CX28" i="1"/>
  <c r="CX29" i="1"/>
  <c r="CX5" i="1"/>
  <c r="CY4" i="1"/>
  <c r="CX5" i="6"/>
  <c r="CY4" i="6"/>
  <c r="CY6" i="1" l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3" i="1"/>
  <c r="CY24" i="1"/>
  <c r="CY22" i="1"/>
  <c r="CY25" i="1"/>
  <c r="CY26" i="1"/>
  <c r="CY27" i="1"/>
  <c r="CY28" i="1"/>
  <c r="CY29" i="1"/>
  <c r="CY5" i="1"/>
  <c r="CZ4" i="1"/>
  <c r="CY5" i="6"/>
  <c r="CZ4" i="6"/>
  <c r="CZ6" i="1" l="1"/>
  <c r="CZ7" i="1"/>
  <c r="CZ8" i="1"/>
  <c r="CZ9" i="1"/>
  <c r="CZ10" i="1"/>
  <c r="CZ11" i="1"/>
  <c r="CZ12" i="1"/>
  <c r="CZ13" i="1"/>
  <c r="CZ14" i="1"/>
  <c r="CZ15" i="1"/>
  <c r="CZ16" i="1"/>
  <c r="CZ17" i="1"/>
  <c r="CZ18" i="1"/>
  <c r="CZ19" i="1"/>
  <c r="CZ20" i="1"/>
  <c r="CZ21" i="1"/>
  <c r="CZ24" i="1"/>
  <c r="CZ23" i="1"/>
  <c r="CZ22" i="1"/>
  <c r="CZ25" i="1"/>
  <c r="CZ26" i="1"/>
  <c r="CZ27" i="1"/>
  <c r="CZ28" i="1"/>
  <c r="CZ29" i="1"/>
  <c r="CZ5" i="1"/>
  <c r="DA4" i="1"/>
  <c r="CZ5" i="6"/>
  <c r="DA4" i="6"/>
  <c r="DA6" i="1" l="1"/>
  <c r="DA7" i="1"/>
  <c r="DA8" i="1"/>
  <c r="DA9" i="1"/>
  <c r="DA10" i="1"/>
  <c r="DA11" i="1"/>
  <c r="DA12" i="1"/>
  <c r="DA13" i="1"/>
  <c r="DA14" i="1"/>
  <c r="DA15" i="1"/>
  <c r="DA16" i="1"/>
  <c r="DA17" i="1"/>
  <c r="DA18" i="1"/>
  <c r="DA19" i="1"/>
  <c r="DA20" i="1"/>
  <c r="DA21" i="1"/>
  <c r="DA23" i="1"/>
  <c r="DA22" i="1"/>
  <c r="DA24" i="1"/>
  <c r="DA25" i="1"/>
  <c r="DA26" i="1"/>
  <c r="DA27" i="1"/>
  <c r="DA28" i="1"/>
  <c r="DA29" i="1"/>
  <c r="DA5" i="1"/>
  <c r="DB4" i="1"/>
  <c r="DA5" i="6"/>
  <c r="DB4" i="6"/>
  <c r="DB6" i="1" l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4" i="1"/>
  <c r="DB23" i="1"/>
  <c r="DB22" i="1"/>
  <c r="DB25" i="1"/>
  <c r="DB26" i="1"/>
  <c r="DB27" i="1"/>
  <c r="DB28" i="1"/>
  <c r="DB29" i="1"/>
  <c r="DB5" i="1"/>
  <c r="DC4" i="1"/>
  <c r="DB5" i="6"/>
  <c r="DC4" i="6"/>
  <c r="DC6" i="1" l="1"/>
  <c r="DC7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3" i="1"/>
  <c r="DC22" i="1"/>
  <c r="DC24" i="1"/>
  <c r="DC25" i="1"/>
  <c r="DC26" i="1"/>
  <c r="DC27" i="1"/>
  <c r="DC28" i="1"/>
  <c r="DC29" i="1"/>
  <c r="DC5" i="1"/>
  <c r="DD4" i="1"/>
  <c r="DC5" i="6"/>
  <c r="DD4" i="6"/>
  <c r="DD6" i="1" l="1"/>
  <c r="DD7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4" i="1"/>
  <c r="DD23" i="1"/>
  <c r="DD22" i="1"/>
  <c r="DD25" i="1"/>
  <c r="DD26" i="1"/>
  <c r="DD27" i="1"/>
  <c r="DD28" i="1"/>
  <c r="DD29" i="1"/>
  <c r="DD5" i="1"/>
  <c r="DE4" i="1"/>
  <c r="DD5" i="6"/>
  <c r="DE4" i="6"/>
  <c r="DE6" i="1" l="1"/>
  <c r="DE7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3" i="1"/>
  <c r="DE24" i="1"/>
  <c r="DE22" i="1"/>
  <c r="DE25" i="1"/>
  <c r="DE26" i="1"/>
  <c r="DE27" i="1"/>
  <c r="DE28" i="1"/>
  <c r="DE29" i="1"/>
  <c r="DF4" i="1"/>
  <c r="DE5" i="1"/>
  <c r="DE5" i="6"/>
  <c r="DF4" i="6"/>
  <c r="DF6" i="1" l="1"/>
  <c r="DF7" i="1"/>
  <c r="DF8" i="1"/>
  <c r="DF9" i="1"/>
  <c r="DF10" i="1"/>
  <c r="DF11" i="1"/>
  <c r="DF12" i="1"/>
  <c r="DF13" i="1"/>
  <c r="DF14" i="1"/>
  <c r="DF15" i="1"/>
  <c r="DF16" i="1"/>
  <c r="DF17" i="1"/>
  <c r="DF18" i="1"/>
  <c r="DF19" i="1"/>
  <c r="DF20" i="1"/>
  <c r="DF21" i="1"/>
  <c r="DF23" i="1"/>
  <c r="DF24" i="1"/>
  <c r="DF22" i="1"/>
  <c r="DF25" i="1"/>
  <c r="DF26" i="1"/>
  <c r="DF27" i="1"/>
  <c r="DF28" i="1"/>
  <c r="DF29" i="1"/>
  <c r="DF5" i="6"/>
  <c r="DG4" i="6"/>
  <c r="DG4" i="1"/>
  <c r="DF5" i="1"/>
  <c r="DG6" i="1" l="1"/>
  <c r="DG7" i="1"/>
  <c r="DG8" i="1"/>
  <c r="DG9" i="1"/>
  <c r="DG10" i="1"/>
  <c r="DG11" i="1"/>
  <c r="DG12" i="1"/>
  <c r="DG13" i="1"/>
  <c r="DG14" i="1"/>
  <c r="DG15" i="1"/>
  <c r="DG16" i="1"/>
  <c r="DG17" i="1"/>
  <c r="DG18" i="1"/>
  <c r="DG19" i="1"/>
  <c r="DG20" i="1"/>
  <c r="DG21" i="1"/>
  <c r="DG24" i="1"/>
  <c r="DG23" i="1"/>
  <c r="DG22" i="1"/>
  <c r="DG25" i="1"/>
  <c r="DG26" i="1"/>
  <c r="DG27" i="1"/>
  <c r="DG28" i="1"/>
  <c r="DG29" i="1"/>
  <c r="DG5" i="6"/>
  <c r="DH4" i="6"/>
  <c r="DH4" i="1"/>
  <c r="DG5" i="1"/>
  <c r="DH6" i="1" l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4" i="1"/>
  <c r="DH23" i="1"/>
  <c r="DH22" i="1"/>
  <c r="DH25" i="1"/>
  <c r="DH26" i="1"/>
  <c r="DH27" i="1"/>
  <c r="DH28" i="1"/>
  <c r="DH29" i="1"/>
  <c r="DH5" i="1"/>
  <c r="DI4" i="1"/>
  <c r="DH5" i="6"/>
  <c r="DI4" i="6"/>
  <c r="DI6" i="1" l="1"/>
  <c r="DI7" i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4" i="1"/>
  <c r="DI22" i="1"/>
  <c r="DI23" i="1"/>
  <c r="DI25" i="1"/>
  <c r="DI26" i="1"/>
  <c r="DI27" i="1"/>
  <c r="DI28" i="1"/>
  <c r="DI29" i="1"/>
  <c r="DJ4" i="1"/>
  <c r="DI5" i="1"/>
  <c r="DI5" i="6"/>
  <c r="DJ4" i="6"/>
  <c r="DJ6" i="1" l="1"/>
  <c r="DJ7" i="1"/>
  <c r="DJ8" i="1"/>
  <c r="DJ9" i="1"/>
  <c r="DJ10" i="1"/>
  <c r="DJ11" i="1"/>
  <c r="DJ12" i="1"/>
  <c r="DJ13" i="1"/>
  <c r="DJ14" i="1"/>
  <c r="DJ15" i="1"/>
  <c r="DJ16" i="1"/>
  <c r="DJ17" i="1"/>
  <c r="DJ18" i="1"/>
  <c r="DJ19" i="1"/>
  <c r="DJ20" i="1"/>
  <c r="DJ21" i="1"/>
  <c r="DJ23" i="1"/>
  <c r="DJ24" i="1"/>
  <c r="DJ22" i="1"/>
  <c r="DJ25" i="1"/>
  <c r="DJ26" i="1"/>
  <c r="DJ27" i="1"/>
  <c r="DJ28" i="1"/>
  <c r="DJ29" i="1"/>
  <c r="DK4" i="1"/>
  <c r="DJ5" i="1"/>
  <c r="DJ5" i="6"/>
  <c r="DK4" i="6"/>
  <c r="DK6" i="1" l="1"/>
  <c r="DK7" i="1"/>
  <c r="DK8" i="1"/>
  <c r="DK9" i="1"/>
  <c r="DK10" i="1"/>
  <c r="DK11" i="1"/>
  <c r="DK12" i="1"/>
  <c r="DK13" i="1"/>
  <c r="DK14" i="1"/>
  <c r="DK15" i="1"/>
  <c r="DK16" i="1"/>
  <c r="DK17" i="1"/>
  <c r="DK18" i="1"/>
  <c r="DK19" i="1"/>
  <c r="DK20" i="1"/>
  <c r="DK21" i="1"/>
  <c r="DK24" i="1"/>
  <c r="DK23" i="1"/>
  <c r="DK22" i="1"/>
  <c r="DK25" i="1"/>
  <c r="DK26" i="1"/>
  <c r="DK27" i="1"/>
  <c r="DK28" i="1"/>
  <c r="DK29" i="1"/>
  <c r="DK5" i="6"/>
  <c r="DL4" i="6"/>
  <c r="DL4" i="1"/>
  <c r="DK5" i="1"/>
  <c r="DL6" i="1" l="1"/>
  <c r="DL7" i="1"/>
  <c r="DL8" i="1"/>
  <c r="DL9" i="1"/>
  <c r="DL10" i="1"/>
  <c r="DL11" i="1"/>
  <c r="DL12" i="1"/>
  <c r="DL13" i="1"/>
  <c r="DL14" i="1"/>
  <c r="DL15" i="1"/>
  <c r="DL16" i="1"/>
  <c r="DL17" i="1"/>
  <c r="DL18" i="1"/>
  <c r="DL19" i="1"/>
  <c r="DL20" i="1"/>
  <c r="DL21" i="1"/>
  <c r="DL23" i="1"/>
  <c r="DL22" i="1"/>
  <c r="DL24" i="1"/>
  <c r="DL25" i="1"/>
  <c r="DL26" i="1"/>
  <c r="DL27" i="1"/>
  <c r="DL28" i="1"/>
  <c r="DL29" i="1"/>
  <c r="DL5" i="6"/>
  <c r="DM4" i="6"/>
  <c r="DM4" i="1"/>
  <c r="DL5" i="1"/>
  <c r="DM6" i="1" l="1"/>
  <c r="DM7" i="1"/>
  <c r="DM8" i="1"/>
  <c r="DM9" i="1"/>
  <c r="DM10" i="1"/>
  <c r="DM11" i="1"/>
  <c r="DM12" i="1"/>
  <c r="DM13" i="1"/>
  <c r="DM14" i="1"/>
  <c r="DM15" i="1"/>
  <c r="DM16" i="1"/>
  <c r="DM17" i="1"/>
  <c r="DM18" i="1"/>
  <c r="DM19" i="1"/>
  <c r="DM20" i="1"/>
  <c r="DM21" i="1"/>
  <c r="DM22" i="1"/>
  <c r="DM23" i="1"/>
  <c r="DM24" i="1"/>
  <c r="DM25" i="1"/>
  <c r="DM26" i="1"/>
  <c r="DM27" i="1"/>
  <c r="DM28" i="1"/>
  <c r="DM29" i="1"/>
  <c r="DM5" i="1"/>
  <c r="DN4" i="1"/>
  <c r="DM5" i="6"/>
  <c r="DN4" i="6"/>
  <c r="DN6" i="1" l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3" i="1"/>
  <c r="DN24" i="1"/>
  <c r="DN22" i="1"/>
  <c r="DN25" i="1"/>
  <c r="DN26" i="1"/>
  <c r="DN27" i="1"/>
  <c r="DN28" i="1"/>
  <c r="DN29" i="1"/>
  <c r="DO4" i="1"/>
  <c r="DN5" i="1"/>
  <c r="DN5" i="6"/>
  <c r="DO4" i="6"/>
  <c r="DO6" i="1" l="1"/>
  <c r="DO7" i="1"/>
  <c r="DO8" i="1"/>
  <c r="DO9" i="1"/>
  <c r="DO10" i="1"/>
  <c r="DO11" i="1"/>
  <c r="DO12" i="1"/>
  <c r="DO13" i="1"/>
  <c r="DO14" i="1"/>
  <c r="DO15" i="1"/>
  <c r="DO16" i="1"/>
  <c r="DO17" i="1"/>
  <c r="DO18" i="1"/>
  <c r="DO19" i="1"/>
  <c r="DO20" i="1"/>
  <c r="DO21" i="1"/>
  <c r="DO23" i="1"/>
  <c r="DO22" i="1"/>
  <c r="DO24" i="1"/>
  <c r="DO25" i="1"/>
  <c r="DO26" i="1"/>
  <c r="DO27" i="1"/>
  <c r="DO28" i="1"/>
  <c r="DO29" i="1"/>
  <c r="DO5" i="6"/>
  <c r="DP4" i="6"/>
  <c r="DO5" i="1"/>
  <c r="DP4" i="1"/>
  <c r="DP6" i="1" l="1"/>
  <c r="DP7" i="1"/>
  <c r="DP8" i="1"/>
  <c r="DP9" i="1"/>
  <c r="DP10" i="1"/>
  <c r="DP11" i="1"/>
  <c r="DP12" i="1"/>
  <c r="DP13" i="1"/>
  <c r="DP14" i="1"/>
  <c r="DP15" i="1"/>
  <c r="DP16" i="1"/>
  <c r="DP17" i="1"/>
  <c r="DP18" i="1"/>
  <c r="DP19" i="1"/>
  <c r="DP20" i="1"/>
  <c r="DP21" i="1"/>
  <c r="DP24" i="1"/>
  <c r="DP23" i="1"/>
  <c r="DP22" i="1"/>
  <c r="DP25" i="1"/>
  <c r="DP26" i="1"/>
  <c r="DP27" i="1"/>
  <c r="DP28" i="1"/>
  <c r="DP29" i="1"/>
  <c r="DQ4" i="1"/>
  <c r="DP5" i="1"/>
  <c r="DP5" i="6"/>
  <c r="DQ4" i="6"/>
  <c r="DQ6" i="1" l="1"/>
  <c r="DQ7" i="1"/>
  <c r="DQ8" i="1"/>
  <c r="DQ9" i="1"/>
  <c r="DQ10" i="1"/>
  <c r="DQ11" i="1"/>
  <c r="DQ12" i="1"/>
  <c r="DQ13" i="1"/>
  <c r="DQ14" i="1"/>
  <c r="DQ15" i="1"/>
  <c r="DQ16" i="1"/>
  <c r="DQ17" i="1"/>
  <c r="DQ18" i="1"/>
  <c r="DQ19" i="1"/>
  <c r="DQ20" i="1"/>
  <c r="DQ21" i="1"/>
  <c r="DQ24" i="1"/>
  <c r="DQ22" i="1"/>
  <c r="DQ23" i="1"/>
  <c r="DQ25" i="1"/>
  <c r="DQ26" i="1"/>
  <c r="DQ27" i="1"/>
  <c r="DQ28" i="1"/>
  <c r="DQ29" i="1"/>
  <c r="DQ5" i="1"/>
  <c r="DR4" i="1"/>
  <c r="DQ5" i="6"/>
  <c r="DR4" i="6"/>
  <c r="DR5" i="6" s="1"/>
  <c r="DR6" i="1" l="1"/>
  <c r="DR7" i="1"/>
  <c r="DR8" i="1"/>
  <c r="DR9" i="1"/>
  <c r="DR10" i="1"/>
  <c r="DR11" i="1"/>
  <c r="DR12" i="1"/>
  <c r="DR13" i="1"/>
  <c r="DR14" i="1"/>
  <c r="DR15" i="1"/>
  <c r="DR16" i="1"/>
  <c r="DR17" i="1"/>
  <c r="DR18" i="1"/>
  <c r="DR19" i="1"/>
  <c r="DR20" i="1"/>
  <c r="DR21" i="1"/>
  <c r="DR24" i="1"/>
  <c r="DR23" i="1"/>
  <c r="DR22" i="1"/>
  <c r="DR25" i="1"/>
  <c r="DR26" i="1"/>
  <c r="DR27" i="1"/>
  <c r="DR28" i="1"/>
  <c r="DR29" i="1"/>
  <c r="DR5" i="1"/>
  <c r="DS4" i="1"/>
  <c r="DS6" i="1" l="1"/>
  <c r="DS7" i="1"/>
  <c r="DS8" i="1"/>
  <c r="DS9" i="1"/>
  <c r="DS10" i="1"/>
  <c r="DS11" i="1"/>
  <c r="DS12" i="1"/>
  <c r="DS13" i="1"/>
  <c r="DS14" i="1"/>
  <c r="DS15" i="1"/>
  <c r="DS16" i="1"/>
  <c r="DS17" i="1"/>
  <c r="DS18" i="1"/>
  <c r="DS19" i="1"/>
  <c r="DS20" i="1"/>
  <c r="DS21" i="1"/>
  <c r="DS23" i="1"/>
  <c r="DS22" i="1"/>
  <c r="DS24" i="1"/>
  <c r="DS25" i="1"/>
  <c r="DS26" i="1"/>
  <c r="DS27" i="1"/>
  <c r="DS28" i="1"/>
  <c r="DS29" i="1"/>
  <c r="DT4" i="1"/>
  <c r="DS5" i="1"/>
  <c r="DT6" i="1" l="1"/>
  <c r="DT7" i="1"/>
  <c r="DT8" i="1"/>
  <c r="DT9" i="1"/>
  <c r="DT10" i="1"/>
  <c r="DT11" i="1"/>
  <c r="DT12" i="1"/>
  <c r="DT13" i="1"/>
  <c r="DT14" i="1"/>
  <c r="DT15" i="1"/>
  <c r="DT16" i="1"/>
  <c r="DT17" i="1"/>
  <c r="DT18" i="1"/>
  <c r="DT19" i="1"/>
  <c r="DT20" i="1"/>
  <c r="DT21" i="1"/>
  <c r="DT24" i="1"/>
  <c r="DT23" i="1"/>
  <c r="DT22" i="1"/>
  <c r="DT25" i="1"/>
  <c r="DT26" i="1"/>
  <c r="DT27" i="1"/>
  <c r="DT28" i="1"/>
  <c r="DT29" i="1"/>
  <c r="DT5" i="1"/>
  <c r="DU4" i="1"/>
  <c r="DU6" i="1" l="1"/>
  <c r="DU7" i="1"/>
  <c r="DU8" i="1"/>
  <c r="DU9" i="1"/>
  <c r="DU10" i="1"/>
  <c r="DU11" i="1"/>
  <c r="DU12" i="1"/>
  <c r="DU13" i="1"/>
  <c r="DU14" i="1"/>
  <c r="DU15" i="1"/>
  <c r="DU16" i="1"/>
  <c r="DU17" i="1"/>
  <c r="DU18" i="1"/>
  <c r="DU19" i="1"/>
  <c r="DU20" i="1"/>
  <c r="DU21" i="1"/>
  <c r="DU23" i="1"/>
  <c r="DU24" i="1"/>
  <c r="DU22" i="1"/>
  <c r="DU25" i="1"/>
  <c r="DU26" i="1"/>
  <c r="DU27" i="1"/>
  <c r="DU28" i="1"/>
  <c r="DU29" i="1"/>
  <c r="DU5" i="1"/>
  <c r="DV4" i="1"/>
  <c r="DV6" i="1" l="1"/>
  <c r="DV7" i="1"/>
  <c r="DV8" i="1"/>
  <c r="DV9" i="1"/>
  <c r="DV10" i="1"/>
  <c r="DV11" i="1"/>
  <c r="DV12" i="1"/>
  <c r="DV13" i="1"/>
  <c r="DV14" i="1"/>
  <c r="DV15" i="1"/>
  <c r="DV16" i="1"/>
  <c r="DV17" i="1"/>
  <c r="DV18" i="1"/>
  <c r="DV19" i="1"/>
  <c r="DV20" i="1"/>
  <c r="DV21" i="1"/>
  <c r="DV23" i="1"/>
  <c r="DV24" i="1"/>
  <c r="DV22" i="1"/>
  <c r="DV25" i="1"/>
  <c r="DV26" i="1"/>
  <c r="DV27" i="1"/>
  <c r="DV28" i="1"/>
  <c r="DV29" i="1"/>
  <c r="DV5" i="1"/>
  <c r="DW4" i="1"/>
  <c r="DW6" i="1" l="1"/>
  <c r="DW7" i="1"/>
  <c r="DW8" i="1"/>
  <c r="DW9" i="1"/>
  <c r="DW10" i="1"/>
  <c r="DW11" i="1"/>
  <c r="DW12" i="1"/>
  <c r="DW13" i="1"/>
  <c r="DW14" i="1"/>
  <c r="DW15" i="1"/>
  <c r="DW16" i="1"/>
  <c r="DW17" i="1"/>
  <c r="DW18" i="1"/>
  <c r="DW19" i="1"/>
  <c r="DW20" i="1"/>
  <c r="DW21" i="1"/>
  <c r="DW24" i="1"/>
  <c r="DW23" i="1"/>
  <c r="DW22" i="1"/>
  <c r="DW25" i="1"/>
  <c r="DW26" i="1"/>
  <c r="DW27" i="1"/>
  <c r="DW28" i="1"/>
  <c r="DW29" i="1"/>
  <c r="DW5" i="1"/>
  <c r="DX4" i="1"/>
  <c r="DX6" i="1" l="1"/>
  <c r="DX7" i="1"/>
  <c r="DX8" i="1"/>
  <c r="DX9" i="1"/>
  <c r="DX10" i="1"/>
  <c r="DX11" i="1"/>
  <c r="DX12" i="1"/>
  <c r="DX13" i="1"/>
  <c r="DX14" i="1"/>
  <c r="DX15" i="1"/>
  <c r="DX16" i="1"/>
  <c r="DX17" i="1"/>
  <c r="DX18" i="1"/>
  <c r="DX19" i="1"/>
  <c r="DX20" i="1"/>
  <c r="DX21" i="1"/>
  <c r="DX24" i="1"/>
  <c r="DX23" i="1"/>
  <c r="DX22" i="1"/>
  <c r="DX25" i="1"/>
  <c r="DX26" i="1"/>
  <c r="DX27" i="1"/>
  <c r="DX28" i="1"/>
  <c r="DX29" i="1"/>
  <c r="DX5" i="1"/>
  <c r="DY4" i="1"/>
  <c r="DY6" i="1" l="1"/>
  <c r="DY7" i="1"/>
  <c r="DY8" i="1"/>
  <c r="DY9" i="1"/>
  <c r="DY10" i="1"/>
  <c r="DY11" i="1"/>
  <c r="DY12" i="1"/>
  <c r="DY13" i="1"/>
  <c r="DY14" i="1"/>
  <c r="DY15" i="1"/>
  <c r="DY16" i="1"/>
  <c r="DY17" i="1"/>
  <c r="DY18" i="1"/>
  <c r="DY19" i="1"/>
  <c r="DY20" i="1"/>
  <c r="DY21" i="1"/>
  <c r="DY22" i="1"/>
  <c r="DY24" i="1"/>
  <c r="DY23" i="1"/>
  <c r="DY25" i="1"/>
  <c r="DY26" i="1"/>
  <c r="DY27" i="1"/>
  <c r="DY28" i="1"/>
  <c r="DY29" i="1"/>
  <c r="DY5" i="1"/>
  <c r="DZ4" i="1"/>
  <c r="DZ6" i="1" l="1"/>
  <c r="DZ7" i="1"/>
  <c r="DZ8" i="1"/>
  <c r="DZ9" i="1"/>
  <c r="DZ10" i="1"/>
  <c r="DZ11" i="1"/>
  <c r="DZ12" i="1"/>
  <c r="DZ13" i="1"/>
  <c r="DZ14" i="1"/>
  <c r="DZ15" i="1"/>
  <c r="DZ16" i="1"/>
  <c r="DZ17" i="1"/>
  <c r="DZ18" i="1"/>
  <c r="DZ19" i="1"/>
  <c r="DZ20" i="1"/>
  <c r="DZ21" i="1"/>
  <c r="DZ23" i="1"/>
  <c r="DZ24" i="1"/>
  <c r="DZ22" i="1"/>
  <c r="DZ25" i="1"/>
  <c r="DZ26" i="1"/>
  <c r="DZ27" i="1"/>
  <c r="DZ28" i="1"/>
  <c r="DZ29" i="1"/>
  <c r="DZ5" i="1"/>
  <c r="EA4" i="1"/>
  <c r="EA6" i="1" l="1"/>
  <c r="EA7" i="1"/>
  <c r="EA8" i="1"/>
  <c r="EA9" i="1"/>
  <c r="EA10" i="1"/>
  <c r="EA11" i="1"/>
  <c r="EA12" i="1"/>
  <c r="EA13" i="1"/>
  <c r="EA14" i="1"/>
  <c r="EA15" i="1"/>
  <c r="EA16" i="1"/>
  <c r="EA17" i="1"/>
  <c r="EA18" i="1"/>
  <c r="EA19" i="1"/>
  <c r="EA20" i="1"/>
  <c r="EA21" i="1"/>
  <c r="EA24" i="1"/>
  <c r="EA23" i="1"/>
  <c r="EA22" i="1"/>
  <c r="EA25" i="1"/>
  <c r="EA26" i="1"/>
  <c r="EA27" i="1"/>
  <c r="EA28" i="1"/>
  <c r="EA29" i="1"/>
  <c r="EA5" i="1"/>
  <c r="EB4" i="1"/>
  <c r="EB6" i="1" l="1"/>
  <c r="EB7" i="1"/>
  <c r="EB8" i="1"/>
  <c r="EB9" i="1"/>
  <c r="EB10" i="1"/>
  <c r="EB11" i="1"/>
  <c r="EB12" i="1"/>
  <c r="EB13" i="1"/>
  <c r="EB14" i="1"/>
  <c r="EB15" i="1"/>
  <c r="EB16" i="1"/>
  <c r="EB17" i="1"/>
  <c r="EB18" i="1"/>
  <c r="EB19" i="1"/>
  <c r="EB20" i="1"/>
  <c r="EB21" i="1"/>
  <c r="EB23" i="1"/>
  <c r="EB22" i="1"/>
  <c r="EB24" i="1"/>
  <c r="EB25" i="1"/>
  <c r="EB26" i="1"/>
  <c r="EB27" i="1"/>
  <c r="EB28" i="1"/>
  <c r="EB29" i="1"/>
  <c r="EB5" i="1"/>
  <c r="EC4" i="1"/>
  <c r="EC6" i="1" l="1"/>
  <c r="EC7" i="1"/>
  <c r="EC8" i="1"/>
  <c r="EC9" i="1"/>
  <c r="EC10" i="1"/>
  <c r="EC11" i="1"/>
  <c r="EC12" i="1"/>
  <c r="EC13" i="1"/>
  <c r="EC14" i="1"/>
  <c r="EC15" i="1"/>
  <c r="EC16" i="1"/>
  <c r="EC17" i="1"/>
  <c r="EC18" i="1"/>
  <c r="EC19" i="1"/>
  <c r="EC20" i="1"/>
  <c r="EC21" i="1"/>
  <c r="EC22" i="1"/>
  <c r="EC23" i="1"/>
  <c r="EC24" i="1"/>
  <c r="EC25" i="1"/>
  <c r="EC26" i="1"/>
  <c r="EC27" i="1"/>
  <c r="EC28" i="1"/>
  <c r="EC29" i="1"/>
  <c r="EC5" i="1"/>
  <c r="ED4" i="1"/>
  <c r="ED6" i="1" l="1"/>
  <c r="ED7" i="1"/>
  <c r="ED8" i="1"/>
  <c r="ED9" i="1"/>
  <c r="ED10" i="1"/>
  <c r="ED11" i="1"/>
  <c r="ED12" i="1"/>
  <c r="ED13" i="1"/>
  <c r="ED14" i="1"/>
  <c r="ED15" i="1"/>
  <c r="ED16" i="1"/>
  <c r="ED17" i="1"/>
  <c r="ED18" i="1"/>
  <c r="ED19" i="1"/>
  <c r="ED20" i="1"/>
  <c r="ED21" i="1"/>
  <c r="ED23" i="1"/>
  <c r="ED22" i="1"/>
  <c r="ED24" i="1"/>
  <c r="ED25" i="1"/>
  <c r="ED26" i="1"/>
  <c r="ED27" i="1"/>
  <c r="ED28" i="1"/>
  <c r="ED29" i="1"/>
  <c r="ED5" i="1"/>
  <c r="EE4" i="1"/>
  <c r="EE6" i="1" l="1"/>
  <c r="EE7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E20" i="1"/>
  <c r="EE21" i="1"/>
  <c r="EE23" i="1"/>
  <c r="EE22" i="1"/>
  <c r="EE24" i="1"/>
  <c r="EE25" i="1"/>
  <c r="EE26" i="1"/>
  <c r="EE27" i="1"/>
  <c r="EE28" i="1"/>
  <c r="EE29" i="1"/>
  <c r="EE5" i="1"/>
  <c r="EF4" i="1"/>
  <c r="EF6" i="1" l="1"/>
  <c r="EF7" i="1"/>
  <c r="EF8" i="1"/>
  <c r="EF9" i="1"/>
  <c r="EF10" i="1"/>
  <c r="EF11" i="1"/>
  <c r="EF12" i="1"/>
  <c r="EF13" i="1"/>
  <c r="EF14" i="1"/>
  <c r="EF15" i="1"/>
  <c r="EF16" i="1"/>
  <c r="EF17" i="1"/>
  <c r="EF18" i="1"/>
  <c r="EF19" i="1"/>
  <c r="EF20" i="1"/>
  <c r="EF21" i="1"/>
  <c r="EF24" i="1"/>
  <c r="EF23" i="1"/>
  <c r="EF22" i="1"/>
  <c r="EF25" i="1"/>
  <c r="EF26" i="1"/>
  <c r="EF27" i="1"/>
  <c r="EF28" i="1"/>
  <c r="EF29" i="1"/>
  <c r="EF5" i="1"/>
  <c r="EG4" i="1"/>
  <c r="EG6" i="1" l="1"/>
  <c r="EG7" i="1"/>
  <c r="EG8" i="1"/>
  <c r="EG9" i="1"/>
  <c r="EG10" i="1"/>
  <c r="EG11" i="1"/>
  <c r="EG12" i="1"/>
  <c r="EG13" i="1"/>
  <c r="EG14" i="1"/>
  <c r="EG15" i="1"/>
  <c r="EG16" i="1"/>
  <c r="EG17" i="1"/>
  <c r="EG18" i="1"/>
  <c r="EG19" i="1"/>
  <c r="EG20" i="1"/>
  <c r="EG21" i="1"/>
  <c r="EG23" i="1"/>
  <c r="EG24" i="1"/>
  <c r="EG22" i="1"/>
  <c r="EG25" i="1"/>
  <c r="EG26" i="1"/>
  <c r="EG27" i="1"/>
  <c r="EG28" i="1"/>
  <c r="EG29" i="1"/>
  <c r="EG5" i="1"/>
  <c r="EH4" i="1"/>
  <c r="EH6" i="1" l="1"/>
  <c r="EH7" i="1"/>
  <c r="EH8" i="1"/>
  <c r="EH9" i="1"/>
  <c r="EH10" i="1"/>
  <c r="EH11" i="1"/>
  <c r="EH12" i="1"/>
  <c r="EH13" i="1"/>
  <c r="EH14" i="1"/>
  <c r="EH15" i="1"/>
  <c r="EH16" i="1"/>
  <c r="EH17" i="1"/>
  <c r="EH18" i="1"/>
  <c r="EH19" i="1"/>
  <c r="EH20" i="1"/>
  <c r="EH21" i="1"/>
  <c r="EH24" i="1"/>
  <c r="EH22" i="1"/>
  <c r="EH23" i="1"/>
  <c r="EH25" i="1"/>
  <c r="EH26" i="1"/>
  <c r="EH27" i="1"/>
  <c r="EH28" i="1"/>
  <c r="EH29" i="1"/>
  <c r="EH5" i="1"/>
  <c r="EI4" i="1"/>
  <c r="EI6" i="1" l="1"/>
  <c r="EI7" i="1"/>
  <c r="EI8" i="1"/>
  <c r="EI9" i="1"/>
  <c r="EI10" i="1"/>
  <c r="EI11" i="1"/>
  <c r="EI12" i="1"/>
  <c r="EI13" i="1"/>
  <c r="EI14" i="1"/>
  <c r="EI15" i="1"/>
  <c r="EI16" i="1"/>
  <c r="EI17" i="1"/>
  <c r="EI18" i="1"/>
  <c r="EI19" i="1"/>
  <c r="EI20" i="1"/>
  <c r="EI21" i="1"/>
  <c r="EI23" i="1"/>
  <c r="EI22" i="1"/>
  <c r="EI24" i="1"/>
  <c r="EI25" i="1"/>
  <c r="EI26" i="1"/>
  <c r="EI27" i="1"/>
  <c r="EI28" i="1"/>
  <c r="EI29" i="1"/>
  <c r="EI5" i="1"/>
  <c r="EJ4" i="1"/>
  <c r="EJ6" i="1" l="1"/>
  <c r="EJ7" i="1"/>
  <c r="EJ8" i="1"/>
  <c r="EJ9" i="1"/>
  <c r="EJ10" i="1"/>
  <c r="EJ11" i="1"/>
  <c r="EJ12" i="1"/>
  <c r="EJ13" i="1"/>
  <c r="EJ14" i="1"/>
  <c r="EJ15" i="1"/>
  <c r="EJ16" i="1"/>
  <c r="EJ17" i="1"/>
  <c r="EJ18" i="1"/>
  <c r="EJ19" i="1"/>
  <c r="EJ20" i="1"/>
  <c r="EJ21" i="1"/>
  <c r="EJ24" i="1"/>
  <c r="EJ23" i="1"/>
  <c r="EJ22" i="1"/>
  <c r="EJ25" i="1"/>
  <c r="EJ26" i="1"/>
  <c r="EJ27" i="1"/>
  <c r="EJ28" i="1"/>
  <c r="EJ29" i="1"/>
  <c r="EJ5" i="1"/>
  <c r="EK4" i="1"/>
  <c r="EK6" i="1" l="1"/>
  <c r="EK7" i="1"/>
  <c r="EK8" i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3" i="1"/>
  <c r="EK24" i="1"/>
  <c r="EK22" i="1"/>
  <c r="EK25" i="1"/>
  <c r="EK26" i="1"/>
  <c r="EK27" i="1"/>
  <c r="EK28" i="1"/>
  <c r="EK29" i="1"/>
  <c r="EK5" i="1"/>
  <c r="EL4" i="1"/>
  <c r="EL6" i="1" l="1"/>
  <c r="EL7" i="1"/>
  <c r="EL8" i="1"/>
  <c r="EL9" i="1"/>
  <c r="EL10" i="1"/>
  <c r="EL11" i="1"/>
  <c r="EL12" i="1"/>
  <c r="EL13" i="1"/>
  <c r="EL14" i="1"/>
  <c r="EL15" i="1"/>
  <c r="EL16" i="1"/>
  <c r="EL17" i="1"/>
  <c r="EL18" i="1"/>
  <c r="EL19" i="1"/>
  <c r="EL20" i="1"/>
  <c r="EL21" i="1"/>
  <c r="EL23" i="1"/>
  <c r="EL24" i="1"/>
  <c r="EL22" i="1"/>
  <c r="EL25" i="1"/>
  <c r="EL26" i="1"/>
  <c r="EL27" i="1"/>
  <c r="EL28" i="1"/>
  <c r="EL29" i="1"/>
  <c r="EL5" i="1"/>
  <c r="EM4" i="1"/>
  <c r="EM6" i="1" l="1"/>
  <c r="EM7" i="1"/>
  <c r="EM8" i="1"/>
  <c r="EM9" i="1"/>
  <c r="EM10" i="1"/>
  <c r="EM11" i="1"/>
  <c r="EM12" i="1"/>
  <c r="EM13" i="1"/>
  <c r="EM14" i="1"/>
  <c r="EM15" i="1"/>
  <c r="EM16" i="1"/>
  <c r="EM17" i="1"/>
  <c r="EM18" i="1"/>
  <c r="EM19" i="1"/>
  <c r="EM20" i="1"/>
  <c r="EM21" i="1"/>
  <c r="EM24" i="1"/>
  <c r="EM23" i="1"/>
  <c r="EM22" i="1"/>
  <c r="EM25" i="1"/>
  <c r="EM26" i="1"/>
  <c r="EM27" i="1"/>
  <c r="EM28" i="1"/>
  <c r="EM29" i="1"/>
  <c r="EM5" i="1"/>
  <c r="EN4" i="1"/>
  <c r="EN6" i="1" l="1"/>
  <c r="EN7" i="1"/>
  <c r="EN8" i="1"/>
  <c r="EN9" i="1"/>
  <c r="EN10" i="1"/>
  <c r="EN11" i="1"/>
  <c r="EN12" i="1"/>
  <c r="EN13" i="1"/>
  <c r="EN14" i="1"/>
  <c r="EN15" i="1"/>
  <c r="EN16" i="1"/>
  <c r="EN17" i="1"/>
  <c r="EN18" i="1"/>
  <c r="EN19" i="1"/>
  <c r="EN20" i="1"/>
  <c r="EN21" i="1"/>
  <c r="EN24" i="1"/>
  <c r="EN23" i="1"/>
  <c r="EN22" i="1"/>
  <c r="EN25" i="1"/>
  <c r="EN26" i="1"/>
  <c r="EN27" i="1"/>
  <c r="EN28" i="1"/>
  <c r="EN29" i="1"/>
  <c r="EN5" i="1"/>
  <c r="EO4" i="1"/>
  <c r="EO6" i="1" l="1"/>
  <c r="EO7" i="1"/>
  <c r="EO8" i="1"/>
  <c r="EO9" i="1"/>
  <c r="EO10" i="1"/>
  <c r="EO11" i="1"/>
  <c r="EO12" i="1"/>
  <c r="EO13" i="1"/>
  <c r="EO14" i="1"/>
  <c r="EO15" i="1"/>
  <c r="EO16" i="1"/>
  <c r="EO17" i="1"/>
  <c r="EO18" i="1"/>
  <c r="EO19" i="1"/>
  <c r="EO20" i="1"/>
  <c r="EO21" i="1"/>
  <c r="EO23" i="1"/>
  <c r="EO24" i="1"/>
  <c r="EO22" i="1"/>
  <c r="EO25" i="1"/>
  <c r="EO26" i="1"/>
  <c r="EO27" i="1"/>
  <c r="EO28" i="1"/>
  <c r="EO29" i="1"/>
  <c r="EO5" i="1"/>
  <c r="EP4" i="1"/>
  <c r="EP6" i="1" l="1"/>
  <c r="EP7" i="1"/>
  <c r="EP8" i="1"/>
  <c r="EP9" i="1"/>
  <c r="EP10" i="1"/>
  <c r="EP11" i="1"/>
  <c r="EP12" i="1"/>
  <c r="EP13" i="1"/>
  <c r="EP14" i="1"/>
  <c r="EP15" i="1"/>
  <c r="EP16" i="1"/>
  <c r="EP17" i="1"/>
  <c r="EP18" i="1"/>
  <c r="EP19" i="1"/>
  <c r="EP20" i="1"/>
  <c r="EP21" i="1"/>
  <c r="EP23" i="1"/>
  <c r="EP24" i="1"/>
  <c r="EP22" i="1"/>
  <c r="EP25" i="1"/>
  <c r="EP26" i="1"/>
  <c r="EP27" i="1"/>
  <c r="EP28" i="1"/>
  <c r="EP29" i="1"/>
  <c r="EQ4" i="1"/>
  <c r="EP5" i="1"/>
  <c r="EQ6" i="1" l="1"/>
  <c r="EQ7" i="1"/>
  <c r="EQ8" i="1"/>
  <c r="EQ9" i="1"/>
  <c r="EQ10" i="1"/>
  <c r="EQ11" i="1"/>
  <c r="EQ12" i="1"/>
  <c r="EQ13" i="1"/>
  <c r="EQ14" i="1"/>
  <c r="EQ15" i="1"/>
  <c r="EQ16" i="1"/>
  <c r="EQ17" i="1"/>
  <c r="EQ18" i="1"/>
  <c r="EQ19" i="1"/>
  <c r="EQ20" i="1"/>
  <c r="EQ21" i="1"/>
  <c r="EQ24" i="1"/>
  <c r="EQ23" i="1"/>
  <c r="EQ22" i="1"/>
  <c r="EQ25" i="1"/>
  <c r="EQ26" i="1"/>
  <c r="EQ27" i="1"/>
  <c r="EQ28" i="1"/>
  <c r="EQ29" i="1"/>
  <c r="ER4" i="1"/>
  <c r="EQ5" i="1"/>
  <c r="ER6" i="1" l="1"/>
  <c r="ER7" i="1"/>
  <c r="ER8" i="1"/>
  <c r="ER9" i="1"/>
  <c r="ER10" i="1"/>
  <c r="ER11" i="1"/>
  <c r="ER12" i="1"/>
  <c r="ER13" i="1"/>
  <c r="ER14" i="1"/>
  <c r="ER15" i="1"/>
  <c r="ER16" i="1"/>
  <c r="ER17" i="1"/>
  <c r="ER18" i="1"/>
  <c r="ER19" i="1"/>
  <c r="ER20" i="1"/>
  <c r="ER21" i="1"/>
  <c r="ER23" i="1"/>
  <c r="ER22" i="1"/>
  <c r="ER24" i="1"/>
  <c r="ER25" i="1"/>
  <c r="ER26" i="1"/>
  <c r="ER27" i="1"/>
  <c r="ER28" i="1"/>
  <c r="ER29" i="1"/>
  <c r="ER5" i="1"/>
  <c r="ES4" i="1"/>
  <c r="ES6" i="1" l="1"/>
  <c r="ES7" i="1"/>
  <c r="ES8" i="1"/>
  <c r="ES9" i="1"/>
  <c r="ES10" i="1"/>
  <c r="ES11" i="1"/>
  <c r="ES12" i="1"/>
  <c r="ES13" i="1"/>
  <c r="ES14" i="1"/>
  <c r="ES15" i="1"/>
  <c r="ES16" i="1"/>
  <c r="ES17" i="1"/>
  <c r="ES18" i="1"/>
  <c r="ES19" i="1"/>
  <c r="ES20" i="1"/>
  <c r="ES21" i="1"/>
  <c r="ES23" i="1"/>
  <c r="ES24" i="1"/>
  <c r="ES22" i="1"/>
  <c r="ES25" i="1"/>
  <c r="ES26" i="1"/>
  <c r="ES27" i="1"/>
  <c r="ES28" i="1"/>
  <c r="ES29" i="1"/>
  <c r="ET4" i="1"/>
  <c r="ES5" i="1"/>
  <c r="ET6" i="1" l="1"/>
  <c r="ET7" i="1"/>
  <c r="ET8" i="1"/>
  <c r="ET9" i="1"/>
  <c r="ET10" i="1"/>
  <c r="ET11" i="1"/>
  <c r="ET12" i="1"/>
  <c r="ET13" i="1"/>
  <c r="ET14" i="1"/>
  <c r="ET15" i="1"/>
  <c r="ET16" i="1"/>
  <c r="ET17" i="1"/>
  <c r="ET18" i="1"/>
  <c r="ET19" i="1"/>
  <c r="ET20" i="1"/>
  <c r="ET21" i="1"/>
  <c r="ET23" i="1"/>
  <c r="ET24" i="1"/>
  <c r="ET22" i="1"/>
  <c r="ET25" i="1"/>
  <c r="ET26" i="1"/>
  <c r="ET27" i="1"/>
  <c r="ET28" i="1"/>
  <c r="ET29" i="1"/>
  <c r="ET5" i="1"/>
  <c r="EU4" i="1"/>
  <c r="EU6" i="1" l="1"/>
  <c r="EU7" i="1"/>
  <c r="EU8" i="1"/>
  <c r="EU9" i="1"/>
  <c r="EU10" i="1"/>
  <c r="EU11" i="1"/>
  <c r="EU12" i="1"/>
  <c r="EU13" i="1"/>
  <c r="EU14" i="1"/>
  <c r="EU15" i="1"/>
  <c r="EU16" i="1"/>
  <c r="EU17" i="1"/>
  <c r="EU18" i="1"/>
  <c r="EU19" i="1"/>
  <c r="EU20" i="1"/>
  <c r="EU21" i="1"/>
  <c r="EU23" i="1"/>
  <c r="EU22" i="1"/>
  <c r="EU24" i="1"/>
  <c r="EU25" i="1"/>
  <c r="EU26" i="1"/>
  <c r="EU27" i="1"/>
  <c r="EU28" i="1"/>
  <c r="EU29" i="1"/>
  <c r="EV4" i="1"/>
  <c r="EU5" i="1"/>
  <c r="EV6" i="1" l="1"/>
  <c r="EV7" i="1"/>
  <c r="EV8" i="1"/>
  <c r="EV9" i="1"/>
  <c r="EV10" i="1"/>
  <c r="EV11" i="1"/>
  <c r="EV12" i="1"/>
  <c r="EV13" i="1"/>
  <c r="EV14" i="1"/>
  <c r="EV15" i="1"/>
  <c r="EV16" i="1"/>
  <c r="EV17" i="1"/>
  <c r="EV18" i="1"/>
  <c r="EV19" i="1"/>
  <c r="EV20" i="1"/>
  <c r="EV21" i="1"/>
  <c r="EV24" i="1"/>
  <c r="EV23" i="1"/>
  <c r="EV22" i="1"/>
  <c r="EV25" i="1"/>
  <c r="EV26" i="1"/>
  <c r="EV27" i="1"/>
  <c r="EV28" i="1"/>
  <c r="EV29" i="1"/>
  <c r="EV5" i="1"/>
  <c r="EW4" i="1"/>
  <c r="EW6" i="1" l="1"/>
  <c r="EW7" i="1"/>
  <c r="EW8" i="1"/>
  <c r="EW9" i="1"/>
  <c r="EW10" i="1"/>
  <c r="EW11" i="1"/>
  <c r="EW12" i="1"/>
  <c r="EW13" i="1"/>
  <c r="EW14" i="1"/>
  <c r="EW15" i="1"/>
  <c r="EW16" i="1"/>
  <c r="EW17" i="1"/>
  <c r="EW18" i="1"/>
  <c r="EW19" i="1"/>
  <c r="EW20" i="1"/>
  <c r="EW21" i="1"/>
  <c r="EW23" i="1"/>
  <c r="EW24" i="1"/>
  <c r="EW22" i="1"/>
  <c r="EW25" i="1"/>
  <c r="EW26" i="1"/>
  <c r="EW27" i="1"/>
  <c r="EW28" i="1"/>
  <c r="EW29" i="1"/>
  <c r="EX4" i="1"/>
  <c r="EW5" i="1"/>
  <c r="EX6" i="1" l="1"/>
  <c r="EX7" i="1"/>
  <c r="EX8" i="1"/>
  <c r="EX9" i="1"/>
  <c r="EX10" i="1"/>
  <c r="EX11" i="1"/>
  <c r="EX12" i="1"/>
  <c r="EX13" i="1"/>
  <c r="EX14" i="1"/>
  <c r="EX15" i="1"/>
  <c r="EX16" i="1"/>
  <c r="EX17" i="1"/>
  <c r="EX18" i="1"/>
  <c r="EX19" i="1"/>
  <c r="EX20" i="1"/>
  <c r="EX21" i="1"/>
  <c r="EX24" i="1"/>
  <c r="EX23" i="1"/>
  <c r="EX22" i="1"/>
  <c r="EX25" i="1"/>
  <c r="EX26" i="1"/>
  <c r="EX27" i="1"/>
  <c r="EX28" i="1"/>
  <c r="EX29" i="1"/>
  <c r="EX5" i="1"/>
  <c r="EY4" i="1"/>
  <c r="EY6" i="1" l="1"/>
  <c r="EY7" i="1"/>
  <c r="EY8" i="1"/>
  <c r="EY9" i="1"/>
  <c r="EY10" i="1"/>
  <c r="EY11" i="1"/>
  <c r="EY12" i="1"/>
  <c r="EY13" i="1"/>
  <c r="EY14" i="1"/>
  <c r="EY15" i="1"/>
  <c r="EY16" i="1"/>
  <c r="EY17" i="1"/>
  <c r="EY18" i="1"/>
  <c r="EY19" i="1"/>
  <c r="EY20" i="1"/>
  <c r="EY21" i="1"/>
  <c r="EY23" i="1"/>
  <c r="EY22" i="1"/>
  <c r="EY24" i="1"/>
  <c r="EY25" i="1"/>
  <c r="EY26" i="1"/>
  <c r="EY27" i="1"/>
  <c r="EY28" i="1"/>
  <c r="EY29" i="1"/>
  <c r="EZ4" i="1"/>
  <c r="EY5" i="1"/>
  <c r="EZ6" i="1" l="1"/>
  <c r="EZ7" i="1"/>
  <c r="EZ8" i="1"/>
  <c r="EZ9" i="1"/>
  <c r="EZ10" i="1"/>
  <c r="EZ11" i="1"/>
  <c r="EZ12" i="1"/>
  <c r="EZ13" i="1"/>
  <c r="EZ14" i="1"/>
  <c r="EZ15" i="1"/>
  <c r="EZ16" i="1"/>
  <c r="EZ17" i="1"/>
  <c r="EZ18" i="1"/>
  <c r="EZ19" i="1"/>
  <c r="EZ20" i="1"/>
  <c r="EZ21" i="1"/>
  <c r="EZ24" i="1"/>
  <c r="EZ23" i="1"/>
  <c r="EZ22" i="1"/>
  <c r="EZ25" i="1"/>
  <c r="EZ26" i="1"/>
  <c r="EZ27" i="1"/>
  <c r="EZ28" i="1"/>
  <c r="EZ29" i="1"/>
  <c r="EZ5" i="1"/>
  <c r="FA4" i="1"/>
  <c r="FA6" i="1" l="1"/>
  <c r="FA7" i="1"/>
  <c r="FA8" i="1"/>
  <c r="FA9" i="1"/>
  <c r="FA10" i="1"/>
  <c r="FA11" i="1"/>
  <c r="FA12" i="1"/>
  <c r="FA13" i="1"/>
  <c r="FA14" i="1"/>
  <c r="FA15" i="1"/>
  <c r="FA16" i="1"/>
  <c r="FA17" i="1"/>
  <c r="FA18" i="1"/>
  <c r="FA19" i="1"/>
  <c r="FA20" i="1"/>
  <c r="FA21" i="1"/>
  <c r="FA23" i="1"/>
  <c r="FA24" i="1"/>
  <c r="FA22" i="1"/>
  <c r="FA25" i="1"/>
  <c r="FA26" i="1"/>
  <c r="FA27" i="1"/>
  <c r="FA28" i="1"/>
  <c r="FA29" i="1"/>
  <c r="FB4" i="1"/>
  <c r="FA5" i="1"/>
  <c r="FB6" i="1" l="1"/>
  <c r="FB7" i="1"/>
  <c r="FB8" i="1"/>
  <c r="FB9" i="1"/>
  <c r="FB10" i="1"/>
  <c r="FB11" i="1"/>
  <c r="FB12" i="1"/>
  <c r="FB13" i="1"/>
  <c r="FB14" i="1"/>
  <c r="FB15" i="1"/>
  <c r="FB16" i="1"/>
  <c r="FB17" i="1"/>
  <c r="FB18" i="1"/>
  <c r="FB19" i="1"/>
  <c r="FB20" i="1"/>
  <c r="FB21" i="1"/>
  <c r="FB23" i="1"/>
  <c r="FB24" i="1"/>
  <c r="FB22" i="1"/>
  <c r="FB25" i="1"/>
  <c r="FB26" i="1"/>
  <c r="FB27" i="1"/>
  <c r="FB28" i="1"/>
  <c r="FB29" i="1"/>
  <c r="FB5" i="1"/>
  <c r="FC4" i="1"/>
  <c r="FC6" i="1" l="1"/>
  <c r="FC7" i="1"/>
  <c r="FC8" i="1"/>
  <c r="FC9" i="1"/>
  <c r="FC10" i="1"/>
  <c r="FC11" i="1"/>
  <c r="FC12" i="1"/>
  <c r="FC13" i="1"/>
  <c r="FC14" i="1"/>
  <c r="FC15" i="1"/>
  <c r="FC16" i="1"/>
  <c r="FC17" i="1"/>
  <c r="FC18" i="1"/>
  <c r="FC19" i="1"/>
  <c r="FC20" i="1"/>
  <c r="FC21" i="1"/>
  <c r="FC24" i="1"/>
  <c r="FC23" i="1"/>
  <c r="FC22" i="1"/>
  <c r="FC25" i="1"/>
  <c r="FC26" i="1"/>
  <c r="FC27" i="1"/>
  <c r="FC28" i="1"/>
  <c r="FC29" i="1"/>
  <c r="FD4" i="1"/>
  <c r="FC5" i="1"/>
  <c r="FD6" i="1" l="1"/>
  <c r="FD7" i="1"/>
  <c r="FD8" i="1"/>
  <c r="FD9" i="1"/>
  <c r="FD10" i="1"/>
  <c r="FD11" i="1"/>
  <c r="FD12" i="1"/>
  <c r="FD13" i="1"/>
  <c r="FD14" i="1"/>
  <c r="FD15" i="1"/>
  <c r="FD16" i="1"/>
  <c r="FD17" i="1"/>
  <c r="FD18" i="1"/>
  <c r="FD19" i="1"/>
  <c r="FD20" i="1"/>
  <c r="FD21" i="1"/>
  <c r="FD24" i="1"/>
  <c r="FD23" i="1"/>
  <c r="FD22" i="1"/>
  <c r="FD25" i="1"/>
  <c r="FD26" i="1"/>
  <c r="FD27" i="1"/>
  <c r="FD28" i="1"/>
  <c r="FD29" i="1"/>
  <c r="FD5" i="1"/>
  <c r="FE4" i="1"/>
  <c r="FE6" i="1" l="1"/>
  <c r="FE7" i="1"/>
  <c r="FE8" i="1"/>
  <c r="FE9" i="1"/>
  <c r="FE10" i="1"/>
  <c r="FE11" i="1"/>
  <c r="FE12" i="1"/>
  <c r="FE13" i="1"/>
  <c r="FE14" i="1"/>
  <c r="FE15" i="1"/>
  <c r="FE16" i="1"/>
  <c r="FE17" i="1"/>
  <c r="FE18" i="1"/>
  <c r="FE19" i="1"/>
  <c r="FE20" i="1"/>
  <c r="FE21" i="1"/>
  <c r="FE22" i="1"/>
  <c r="FE23" i="1"/>
  <c r="FE24" i="1"/>
  <c r="FE25" i="1"/>
  <c r="FE26" i="1"/>
  <c r="FE27" i="1"/>
  <c r="FE28" i="1"/>
  <c r="FE29" i="1"/>
  <c r="FE5" i="1"/>
  <c r="FF4" i="1"/>
  <c r="FF6" i="1" l="1"/>
  <c r="FF7" i="1"/>
  <c r="FF8" i="1"/>
  <c r="FF9" i="1"/>
  <c r="FF10" i="1"/>
  <c r="FF11" i="1"/>
  <c r="FF12" i="1"/>
  <c r="FF13" i="1"/>
  <c r="FF14" i="1"/>
  <c r="FF15" i="1"/>
  <c r="FF16" i="1"/>
  <c r="FF17" i="1"/>
  <c r="FF18" i="1"/>
  <c r="FF19" i="1"/>
  <c r="FF20" i="1"/>
  <c r="FF21" i="1"/>
  <c r="FF22" i="1"/>
  <c r="FF23" i="1"/>
  <c r="FF24" i="1"/>
  <c r="FF25" i="1"/>
  <c r="FF26" i="1"/>
  <c r="FF27" i="1"/>
  <c r="FF28" i="1"/>
  <c r="FF29" i="1"/>
  <c r="FF5" i="1"/>
  <c r="FG4" i="1"/>
  <c r="FG6" i="1" l="1"/>
  <c r="FG7" i="1"/>
  <c r="FG8" i="1"/>
  <c r="FG9" i="1"/>
  <c r="FG10" i="1"/>
  <c r="FG11" i="1"/>
  <c r="FG12" i="1"/>
  <c r="FG13" i="1"/>
  <c r="FG14" i="1"/>
  <c r="FG15" i="1"/>
  <c r="FG16" i="1"/>
  <c r="FG17" i="1"/>
  <c r="FG18" i="1"/>
  <c r="FG19" i="1"/>
  <c r="FG20" i="1"/>
  <c r="FG21" i="1"/>
  <c r="FG24" i="1"/>
  <c r="FG23" i="1"/>
  <c r="FG22" i="1"/>
  <c r="FG25" i="1"/>
  <c r="FG26" i="1"/>
  <c r="FG27" i="1"/>
  <c r="FG28" i="1"/>
  <c r="FG29" i="1"/>
  <c r="FH4" i="1"/>
  <c r="FG5" i="1"/>
  <c r="FH6" i="1" l="1"/>
  <c r="FH7" i="1"/>
  <c r="FH8" i="1"/>
  <c r="FH9" i="1"/>
  <c r="FH10" i="1"/>
  <c r="FH11" i="1"/>
  <c r="FH12" i="1"/>
  <c r="FH13" i="1"/>
  <c r="FH14" i="1"/>
  <c r="FH15" i="1"/>
  <c r="FH16" i="1"/>
  <c r="FH17" i="1"/>
  <c r="FH18" i="1"/>
  <c r="FH19" i="1"/>
  <c r="FH20" i="1"/>
  <c r="FH21" i="1"/>
  <c r="FH23" i="1"/>
  <c r="FH22" i="1"/>
  <c r="FH24" i="1"/>
  <c r="FH25" i="1"/>
  <c r="FH26" i="1"/>
  <c r="FH27" i="1"/>
  <c r="FH28" i="1"/>
  <c r="FH29" i="1"/>
  <c r="FI4" i="1"/>
  <c r="FH5" i="1"/>
  <c r="FI6" i="1" l="1"/>
  <c r="FI7" i="1"/>
  <c r="FI8" i="1"/>
  <c r="FI9" i="1"/>
  <c r="FI10" i="1"/>
  <c r="FI11" i="1"/>
  <c r="FI12" i="1"/>
  <c r="FI13" i="1"/>
  <c r="FI14" i="1"/>
  <c r="FI15" i="1"/>
  <c r="FI16" i="1"/>
  <c r="FI17" i="1"/>
  <c r="FI18" i="1"/>
  <c r="FI19" i="1"/>
  <c r="FI20" i="1"/>
  <c r="FI21" i="1"/>
  <c r="FI23" i="1"/>
  <c r="FI24" i="1"/>
  <c r="FI22" i="1"/>
  <c r="FI25" i="1"/>
  <c r="FI26" i="1"/>
  <c r="FI27" i="1"/>
  <c r="FI28" i="1"/>
  <c r="FI29" i="1"/>
  <c r="FI5" i="1"/>
  <c r="FJ4" i="1"/>
  <c r="FJ6" i="1" l="1"/>
  <c r="FJ7" i="1"/>
  <c r="FJ8" i="1"/>
  <c r="FJ9" i="1"/>
  <c r="FJ10" i="1"/>
  <c r="FJ11" i="1"/>
  <c r="FJ12" i="1"/>
  <c r="FJ13" i="1"/>
  <c r="FJ14" i="1"/>
  <c r="FJ15" i="1"/>
  <c r="FJ16" i="1"/>
  <c r="FJ17" i="1"/>
  <c r="FJ18" i="1"/>
  <c r="FJ19" i="1"/>
  <c r="FJ20" i="1"/>
  <c r="FJ21" i="1"/>
  <c r="FJ23" i="1"/>
  <c r="FJ24" i="1"/>
  <c r="FJ22" i="1"/>
  <c r="FJ25" i="1"/>
  <c r="FJ26" i="1"/>
  <c r="FJ27" i="1"/>
  <c r="FJ28" i="1"/>
  <c r="FJ29" i="1"/>
  <c r="FJ5" i="1"/>
  <c r="FK4" i="1"/>
  <c r="FK6" i="1" l="1"/>
  <c r="FK7" i="1"/>
  <c r="FK8" i="1"/>
  <c r="FK9" i="1"/>
  <c r="FK10" i="1"/>
  <c r="FK11" i="1"/>
  <c r="FK12" i="1"/>
  <c r="FK13" i="1"/>
  <c r="FK14" i="1"/>
  <c r="FK15" i="1"/>
  <c r="FK16" i="1"/>
  <c r="FK17" i="1"/>
  <c r="FK18" i="1"/>
  <c r="FK19" i="1"/>
  <c r="FK20" i="1"/>
  <c r="FK21" i="1"/>
  <c r="FK23" i="1"/>
  <c r="FK22" i="1"/>
  <c r="FK24" i="1"/>
  <c r="FK25" i="1"/>
  <c r="FK26" i="1"/>
  <c r="FK27" i="1"/>
  <c r="FK28" i="1"/>
  <c r="FK29" i="1"/>
  <c r="FK5" i="1"/>
  <c r="FL4" i="1"/>
  <c r="FL6" i="1" l="1"/>
  <c r="FL7" i="1"/>
  <c r="FL8" i="1"/>
  <c r="FL9" i="1"/>
  <c r="FL10" i="1"/>
  <c r="FL11" i="1"/>
  <c r="FL12" i="1"/>
  <c r="FL13" i="1"/>
  <c r="FL14" i="1"/>
  <c r="FL15" i="1"/>
  <c r="FL16" i="1"/>
  <c r="FL17" i="1"/>
  <c r="FL18" i="1"/>
  <c r="FL19" i="1"/>
  <c r="FL20" i="1"/>
  <c r="FL21" i="1"/>
  <c r="FL24" i="1"/>
  <c r="FL23" i="1"/>
  <c r="FL22" i="1"/>
  <c r="FL25" i="1"/>
  <c r="FL26" i="1"/>
  <c r="FL27" i="1"/>
  <c r="FL28" i="1"/>
  <c r="FL29" i="1"/>
  <c r="FL5" i="1"/>
  <c r="FM4" i="1"/>
  <c r="FM6" i="1" l="1"/>
  <c r="FM7" i="1"/>
  <c r="FM8" i="1"/>
  <c r="FM9" i="1"/>
  <c r="FM10" i="1"/>
  <c r="FM11" i="1"/>
  <c r="FM12" i="1"/>
  <c r="FM13" i="1"/>
  <c r="FM14" i="1"/>
  <c r="FM15" i="1"/>
  <c r="FM16" i="1"/>
  <c r="FM17" i="1"/>
  <c r="FM18" i="1"/>
  <c r="FM19" i="1"/>
  <c r="FM20" i="1"/>
  <c r="FM21" i="1"/>
  <c r="FM23" i="1"/>
  <c r="FM22" i="1"/>
  <c r="FM24" i="1"/>
  <c r="FM25" i="1"/>
  <c r="FM26" i="1"/>
  <c r="FM27" i="1"/>
  <c r="FM28" i="1"/>
  <c r="FM29" i="1"/>
  <c r="FM5" i="1"/>
  <c r="FN4" i="1"/>
  <c r="FN6" i="1" l="1"/>
  <c r="FN7" i="1"/>
  <c r="FN8" i="1"/>
  <c r="FN9" i="1"/>
  <c r="FN10" i="1"/>
  <c r="FN11" i="1"/>
  <c r="FN12" i="1"/>
  <c r="FN13" i="1"/>
  <c r="FN14" i="1"/>
  <c r="FN15" i="1"/>
  <c r="FN16" i="1"/>
  <c r="FN17" i="1"/>
  <c r="FN18" i="1"/>
  <c r="FN19" i="1"/>
  <c r="FN20" i="1"/>
  <c r="FN21" i="1"/>
  <c r="FN24" i="1"/>
  <c r="FN23" i="1"/>
  <c r="FN22" i="1"/>
  <c r="FN25" i="1"/>
  <c r="FN26" i="1"/>
  <c r="FN27" i="1"/>
  <c r="FN28" i="1"/>
  <c r="FN29" i="1"/>
  <c r="FN5" i="1"/>
  <c r="FO4" i="1"/>
  <c r="FO6" i="1" l="1"/>
  <c r="FO7" i="1"/>
  <c r="FO8" i="1"/>
  <c r="FO9" i="1"/>
  <c r="FO10" i="1"/>
  <c r="FO11" i="1"/>
  <c r="FO12" i="1"/>
  <c r="FO13" i="1"/>
  <c r="FO14" i="1"/>
  <c r="FO15" i="1"/>
  <c r="FO16" i="1"/>
  <c r="FO17" i="1"/>
  <c r="FO18" i="1"/>
  <c r="FO19" i="1"/>
  <c r="FO20" i="1"/>
  <c r="FO21" i="1"/>
  <c r="FO23" i="1"/>
  <c r="FO22" i="1"/>
  <c r="FO24" i="1"/>
  <c r="FO25" i="1"/>
  <c r="FO26" i="1"/>
  <c r="FO27" i="1"/>
  <c r="FO28" i="1"/>
  <c r="FO29" i="1"/>
  <c r="FO5" i="1"/>
  <c r="FP4" i="1"/>
  <c r="FP6" i="1" l="1"/>
  <c r="FP7" i="1"/>
  <c r="FP8" i="1"/>
  <c r="FP9" i="1"/>
  <c r="FP10" i="1"/>
  <c r="FP11" i="1"/>
  <c r="FP12" i="1"/>
  <c r="FP13" i="1"/>
  <c r="FP14" i="1"/>
  <c r="FP15" i="1"/>
  <c r="FP16" i="1"/>
  <c r="FP17" i="1"/>
  <c r="FP18" i="1"/>
  <c r="FP19" i="1"/>
  <c r="FP20" i="1"/>
  <c r="FP21" i="1"/>
  <c r="FP24" i="1"/>
  <c r="FP23" i="1"/>
  <c r="FP22" i="1"/>
  <c r="FP25" i="1"/>
  <c r="FP26" i="1"/>
  <c r="FP27" i="1"/>
  <c r="FP28" i="1"/>
  <c r="FP29" i="1"/>
  <c r="FP5" i="1"/>
  <c r="FQ4" i="1"/>
  <c r="FQ6" i="1" l="1"/>
  <c r="FQ7" i="1"/>
  <c r="FQ8" i="1"/>
  <c r="FQ9" i="1"/>
  <c r="FQ10" i="1"/>
  <c r="FQ11" i="1"/>
  <c r="FQ12" i="1"/>
  <c r="FQ13" i="1"/>
  <c r="FQ14" i="1"/>
  <c r="FQ15" i="1"/>
  <c r="FQ16" i="1"/>
  <c r="FQ17" i="1"/>
  <c r="FQ18" i="1"/>
  <c r="FQ19" i="1"/>
  <c r="FQ20" i="1"/>
  <c r="FQ21" i="1"/>
  <c r="FQ23" i="1"/>
  <c r="FQ24" i="1"/>
  <c r="FQ22" i="1"/>
  <c r="FQ25" i="1"/>
  <c r="FQ26" i="1"/>
  <c r="FQ27" i="1"/>
  <c r="FQ28" i="1"/>
  <c r="FQ29" i="1"/>
  <c r="FQ5" i="1"/>
  <c r="FR4" i="1"/>
  <c r="FR6" i="1" l="1"/>
  <c r="FR7" i="1"/>
  <c r="FR8" i="1"/>
  <c r="FR9" i="1"/>
  <c r="FR10" i="1"/>
  <c r="FR11" i="1"/>
  <c r="FR12" i="1"/>
  <c r="FR13" i="1"/>
  <c r="FR14" i="1"/>
  <c r="FR15" i="1"/>
  <c r="FR16" i="1"/>
  <c r="FR17" i="1"/>
  <c r="FR18" i="1"/>
  <c r="FR19" i="1"/>
  <c r="FR20" i="1"/>
  <c r="FR21" i="1"/>
  <c r="FR23" i="1"/>
  <c r="FR24" i="1"/>
  <c r="FR22" i="1"/>
  <c r="FR25" i="1"/>
  <c r="FR26" i="1"/>
  <c r="FR27" i="1"/>
  <c r="FR28" i="1"/>
  <c r="FR29" i="1"/>
  <c r="FR5" i="1"/>
  <c r="FS4" i="1"/>
  <c r="FS6" i="1" l="1"/>
  <c r="FS7" i="1"/>
  <c r="FS8" i="1"/>
  <c r="FS9" i="1"/>
  <c r="FS10" i="1"/>
  <c r="FS11" i="1"/>
  <c r="FS12" i="1"/>
  <c r="FS13" i="1"/>
  <c r="FS14" i="1"/>
  <c r="FS15" i="1"/>
  <c r="FS16" i="1"/>
  <c r="FS17" i="1"/>
  <c r="FS18" i="1"/>
  <c r="FS19" i="1"/>
  <c r="FS20" i="1"/>
  <c r="FS21" i="1"/>
  <c r="FS24" i="1"/>
  <c r="FS23" i="1"/>
  <c r="FS22" i="1"/>
  <c r="FS25" i="1"/>
  <c r="FS26" i="1"/>
  <c r="FS27" i="1"/>
  <c r="FS28" i="1"/>
  <c r="FS29" i="1"/>
  <c r="FS5" i="1"/>
  <c r="FT4" i="1"/>
  <c r="FT6" i="1" l="1"/>
  <c r="FT7" i="1"/>
  <c r="FT8" i="1"/>
  <c r="FT9" i="1"/>
  <c r="FT10" i="1"/>
  <c r="FT11" i="1"/>
  <c r="FT12" i="1"/>
  <c r="FT13" i="1"/>
  <c r="FT14" i="1"/>
  <c r="FT15" i="1"/>
  <c r="FT16" i="1"/>
  <c r="FT17" i="1"/>
  <c r="FT18" i="1"/>
  <c r="FT19" i="1"/>
  <c r="FT20" i="1"/>
  <c r="FT21" i="1"/>
  <c r="FT24" i="1"/>
  <c r="FT23" i="1"/>
  <c r="FT22" i="1"/>
  <c r="FT25" i="1"/>
  <c r="FT26" i="1"/>
  <c r="FT27" i="1"/>
  <c r="FT28" i="1"/>
  <c r="FT29" i="1"/>
  <c r="FU4" i="1"/>
  <c r="FT5" i="1"/>
  <c r="FU6" i="1" l="1"/>
  <c r="FU7" i="1"/>
  <c r="FU8" i="1"/>
  <c r="FU9" i="1"/>
  <c r="FU10" i="1"/>
  <c r="FU11" i="1"/>
  <c r="FU12" i="1"/>
  <c r="FU13" i="1"/>
  <c r="FU14" i="1"/>
  <c r="FU15" i="1"/>
  <c r="FU16" i="1"/>
  <c r="FU17" i="1"/>
  <c r="FU18" i="1"/>
  <c r="FU19" i="1"/>
  <c r="FU20" i="1"/>
  <c r="FU21" i="1"/>
  <c r="FU22" i="1"/>
  <c r="FU23" i="1"/>
  <c r="FU24" i="1"/>
  <c r="FU25" i="1"/>
  <c r="FU26" i="1"/>
  <c r="FU27" i="1"/>
  <c r="FU28" i="1"/>
  <c r="FU29" i="1"/>
  <c r="FU5" i="1"/>
  <c r="FV4" i="1"/>
  <c r="FV6" i="1" l="1"/>
  <c r="FV7" i="1"/>
  <c r="FV8" i="1"/>
  <c r="FV9" i="1"/>
  <c r="FV10" i="1"/>
  <c r="FV11" i="1"/>
  <c r="FV12" i="1"/>
  <c r="FV13" i="1"/>
  <c r="FV14" i="1"/>
  <c r="FV15" i="1"/>
  <c r="FV16" i="1"/>
  <c r="FV17" i="1"/>
  <c r="FV18" i="1"/>
  <c r="FV19" i="1"/>
  <c r="FV20" i="1"/>
  <c r="FV21" i="1"/>
  <c r="FV23" i="1"/>
  <c r="FV24" i="1"/>
  <c r="FV22" i="1"/>
  <c r="FV25" i="1"/>
  <c r="FV26" i="1"/>
  <c r="FV27" i="1"/>
  <c r="FV28" i="1"/>
  <c r="FV29" i="1"/>
  <c r="FV5" i="1"/>
  <c r="FW4" i="1"/>
  <c r="FW6" i="1" l="1"/>
  <c r="FW7" i="1"/>
  <c r="FW8" i="1"/>
  <c r="FW9" i="1"/>
  <c r="FW10" i="1"/>
  <c r="FW11" i="1"/>
  <c r="FW12" i="1"/>
  <c r="FW13" i="1"/>
  <c r="FW14" i="1"/>
  <c r="FW15" i="1"/>
  <c r="FW16" i="1"/>
  <c r="FW17" i="1"/>
  <c r="FW18" i="1"/>
  <c r="FW19" i="1"/>
  <c r="FW20" i="1"/>
  <c r="FW21" i="1"/>
  <c r="FW24" i="1"/>
  <c r="FW23" i="1"/>
  <c r="FW22" i="1"/>
  <c r="FW25" i="1"/>
  <c r="FW26" i="1"/>
  <c r="FW27" i="1"/>
  <c r="FW28" i="1"/>
  <c r="FW29" i="1"/>
  <c r="FX4" i="1"/>
  <c r="FW5" i="1"/>
  <c r="FX6" i="1" l="1"/>
  <c r="FX7" i="1"/>
  <c r="FX8" i="1"/>
  <c r="FX9" i="1"/>
  <c r="FX10" i="1"/>
  <c r="FX11" i="1"/>
  <c r="FX12" i="1"/>
  <c r="FX13" i="1"/>
  <c r="FX14" i="1"/>
  <c r="FX15" i="1"/>
  <c r="FX16" i="1"/>
  <c r="FX17" i="1"/>
  <c r="FX18" i="1"/>
  <c r="FX19" i="1"/>
  <c r="FX20" i="1"/>
  <c r="FX21" i="1"/>
  <c r="FX23" i="1"/>
  <c r="FX22" i="1"/>
  <c r="FX24" i="1"/>
  <c r="FX25" i="1"/>
  <c r="FX26" i="1"/>
  <c r="FX27" i="1"/>
  <c r="FX28" i="1"/>
  <c r="FX29" i="1"/>
  <c r="FX5" i="1"/>
  <c r="FY4" i="1"/>
  <c r="FY6" i="1" l="1"/>
  <c r="FY7" i="1"/>
  <c r="FY8" i="1"/>
  <c r="FY9" i="1"/>
  <c r="FY10" i="1"/>
  <c r="FY11" i="1"/>
  <c r="FY12" i="1"/>
  <c r="FY13" i="1"/>
  <c r="FY14" i="1"/>
  <c r="FY15" i="1"/>
  <c r="FY16" i="1"/>
  <c r="FY17" i="1"/>
  <c r="FY18" i="1"/>
  <c r="FY19" i="1"/>
  <c r="FY20" i="1"/>
  <c r="FY21" i="1"/>
  <c r="FY22" i="1"/>
  <c r="FY23" i="1"/>
  <c r="FY24" i="1"/>
  <c r="FY25" i="1"/>
  <c r="FY26" i="1"/>
  <c r="FY27" i="1"/>
  <c r="FY28" i="1"/>
  <c r="FY29" i="1"/>
  <c r="FZ4" i="1"/>
  <c r="FY5" i="1"/>
  <c r="FZ6" i="1" l="1"/>
  <c r="FZ7" i="1"/>
  <c r="FZ8" i="1"/>
  <c r="FZ9" i="1"/>
  <c r="FZ10" i="1"/>
  <c r="FZ11" i="1"/>
  <c r="FZ12" i="1"/>
  <c r="FZ13" i="1"/>
  <c r="FZ14" i="1"/>
  <c r="FZ15" i="1"/>
  <c r="FZ16" i="1"/>
  <c r="FZ17" i="1"/>
  <c r="FZ18" i="1"/>
  <c r="FZ19" i="1"/>
  <c r="FZ20" i="1"/>
  <c r="FZ21" i="1"/>
  <c r="FZ23" i="1"/>
  <c r="FZ24" i="1"/>
  <c r="FZ22" i="1"/>
  <c r="FZ25" i="1"/>
  <c r="FZ26" i="1"/>
  <c r="FZ27" i="1"/>
  <c r="FZ28" i="1"/>
  <c r="FZ29" i="1"/>
  <c r="FZ5" i="1"/>
</calcChain>
</file>

<file path=xl/comments1.xml><?xml version="1.0" encoding="utf-8"?>
<comments xmlns="http://schemas.openxmlformats.org/spreadsheetml/2006/main">
  <authors>
    <author>Nadine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B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F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Nadine</author>
  </authors>
  <commentList>
    <comment ref="N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" authorId="0" shape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<sst xmlns="http://schemas.openxmlformats.org/spreadsheetml/2006/main" count="114" uniqueCount="78">
  <si>
    <t>Mois</t>
  </si>
  <si>
    <t>Mars</t>
  </si>
  <si>
    <t>Juin</t>
  </si>
  <si>
    <t>Juillet</t>
  </si>
  <si>
    <t>Septembre</t>
  </si>
  <si>
    <t>Octobre</t>
  </si>
  <si>
    <t>Novembre</t>
  </si>
  <si>
    <t>NOM</t>
  </si>
  <si>
    <t>Premier de l'an</t>
  </si>
  <si>
    <t>Pâques</t>
  </si>
  <si>
    <t>Lundi de Pâques</t>
  </si>
  <si>
    <t>Ascension</t>
  </si>
  <si>
    <t>Pentecôte</t>
  </si>
  <si>
    <t>Fête nat.</t>
  </si>
  <si>
    <t>Assomption</t>
  </si>
  <si>
    <t>Toussaint</t>
  </si>
  <si>
    <t>Armistice</t>
  </si>
  <si>
    <t>FERIES</t>
  </si>
  <si>
    <t>Noms</t>
  </si>
  <si>
    <t>Debut</t>
  </si>
  <si>
    <t>Fin</t>
  </si>
  <si>
    <t>Décembre</t>
  </si>
  <si>
    <t>Années</t>
  </si>
  <si>
    <t>Janvier</t>
  </si>
  <si>
    <t>Février</t>
  </si>
  <si>
    <t>Avril</t>
  </si>
  <si>
    <t>Mai</t>
  </si>
  <si>
    <t>Août</t>
  </si>
  <si>
    <t>An</t>
  </si>
  <si>
    <t>=Planning!$A$1</t>
  </si>
  <si>
    <t>ColA</t>
  </si>
  <si>
    <t>=Saisie!$A:$A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</si>
  <si>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</si>
  <si>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</si>
  <si>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</si>
  <si>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</si>
  <si>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</si>
  <si>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</si>
  <si>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</si>
  <si>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=DECALER(Saisie!$A$3;;;NBVAL(Saisie!$A:$A)-1)</t>
  </si>
  <si>
    <t>Zones nommées</t>
  </si>
  <si>
    <t>http://forum.excel-pratique.com/excel/planning-de-conges-t34687.html</t>
  </si>
  <si>
    <t>Motif</t>
  </si>
  <si>
    <t>CONGES</t>
  </si>
  <si>
    <t>RECUP</t>
  </si>
  <si>
    <t>MALADIE</t>
  </si>
  <si>
    <t>FORMATION</t>
  </si>
  <si>
    <t>Demi-journée</t>
  </si>
  <si>
    <t>Suppression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</si>
  <si>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</si>
  <si>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</si>
  <si>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</si>
  <si>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</si>
  <si>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</si>
  <si>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</si>
  <si>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</si>
  <si>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</si>
  <si>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</si>
  <si>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</si>
  <si>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</si>
  <si>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12</t>
  </si>
  <si>
    <t>Dupont 13</t>
  </si>
  <si>
    <t>Dupont 14</t>
  </si>
  <si>
    <t>Dupont 15</t>
  </si>
  <si>
    <t>Dupont 16</t>
  </si>
  <si>
    <t>Dupont 17</t>
  </si>
  <si>
    <t>Dupont 18</t>
  </si>
  <si>
    <t>Dupont 19</t>
  </si>
  <si>
    <t>Dupont 20</t>
  </si>
  <si>
    <t>Dupont 21</t>
  </si>
  <si>
    <t>Dupont 22</t>
  </si>
  <si>
    <t>Dupont 23</t>
  </si>
  <si>
    <t>Dupont 24</t>
  </si>
  <si>
    <t>Dupont 25</t>
  </si>
  <si>
    <t>Dupont 26</t>
  </si>
  <si>
    <t>Dupont 27</t>
  </si>
  <si>
    <t>Dupont 28</t>
  </si>
  <si>
    <t>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</si>
</sst>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"/>
    <numFmt numFmtId="165" formatCode="d/m;@"/>
    <numFmt numFmtId="166" formatCode="ddd"/>
    <numFmt numFmtId="167" formatCode="ddd\ * dd\-mm\-yy"/>
  </numFmts>
  <fonts count="26" x14ac:knownFonts="1">
    <font>
      <sz val="10"/>
      <name val="Times New Roman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sz val="24"/>
      <name val="Times New Roman"/>
      <family val="1"/>
    </font>
    <font>
      <b/>
      <sz val="14"/>
      <color indexed="10"/>
      <name val="Times New Roman"/>
      <family val="1"/>
    </font>
    <font>
      <sz val="10"/>
      <color indexed="29"/>
      <name val="Arial"/>
      <family val="2"/>
    </font>
    <font>
      <u/>
      <sz val="10"/>
      <color indexed="12"/>
      <name val="Times New Roman"/>
      <family val="1"/>
    </font>
    <font>
      <u/>
      <sz val="10"/>
      <color indexed="12"/>
      <name val="Arial"/>
      <family val="2"/>
    </font>
    <font>
      <b/>
      <sz val="10"/>
      <color theme="0"/>
      <name val="Times New Roman"/>
      <family val="1"/>
    </font>
    <font>
      <b/>
      <sz val="14"/>
      <color indexed="10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24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indexed="29"/>
      <name val="Calibri"/>
      <family val="2"/>
      <scheme val="minor"/>
    </font>
    <font>
      <b/>
      <sz val="11"/>
      <color rgb="FF00000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6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64" fontId="4" fillId="0" borderId="0" xfId="0" applyNumberFormat="1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" fillId="0" borderId="0" xfId="2" applyFont="1" applyBorder="1"/>
    <xf numFmtId="0" fontId="2" fillId="0" borderId="10" xfId="2" applyFont="1" applyBorder="1"/>
    <xf numFmtId="0" fontId="1" fillId="3" borderId="0" xfId="2" applyFont="1" applyFill="1"/>
    <xf numFmtId="14" fontId="12" fillId="5" borderId="11" xfId="0" applyNumberFormat="1" applyFont="1" applyFill="1" applyBorder="1" applyAlignment="1">
      <alignment horizontal="left" vertical="center"/>
    </xf>
    <xf numFmtId="14" fontId="12" fillId="6" borderId="11" xfId="0" applyNumberFormat="1" applyFont="1" applyFill="1" applyBorder="1" applyAlignment="1">
      <alignment horizontal="left" vertical="center"/>
    </xf>
    <xf numFmtId="0" fontId="3" fillId="0" borderId="0" xfId="0" applyFont="1"/>
    <xf numFmtId="0" fontId="1" fillId="7" borderId="8" xfId="2" applyFont="1" applyFill="1" applyBorder="1"/>
    <xf numFmtId="0" fontId="1" fillId="8" borderId="8" xfId="2" applyFont="1" applyFill="1" applyBorder="1"/>
    <xf numFmtId="0" fontId="1" fillId="9" borderId="8" xfId="2" applyFont="1" applyFill="1" applyBorder="1"/>
    <xf numFmtId="0" fontId="2" fillId="0" borderId="10" xfId="2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0" xfId="0" applyFont="1"/>
    <xf numFmtId="0" fontId="1" fillId="0" borderId="0" xfId="2" applyFont="1"/>
    <xf numFmtId="0" fontId="17" fillId="0" borderId="0" xfId="1" applyFont="1" applyAlignment="1" applyProtection="1"/>
    <xf numFmtId="167" fontId="1" fillId="6" borderId="12" xfId="0" applyNumberFormat="1" applyFont="1" applyFill="1" applyBorder="1" applyAlignment="1">
      <alignment vertical="center"/>
    </xf>
    <xf numFmtId="0" fontId="1" fillId="0" borderId="8" xfId="2" applyFont="1" applyBorder="1"/>
    <xf numFmtId="0" fontId="1" fillId="4" borderId="0" xfId="2" applyNumberFormat="1" applyFont="1" applyFill="1"/>
    <xf numFmtId="0" fontId="1" fillId="4" borderId="0" xfId="2" applyFont="1" applyFill="1"/>
    <xf numFmtId="0" fontId="1" fillId="10" borderId="8" xfId="2" applyFont="1" applyFill="1" applyBorder="1"/>
    <xf numFmtId="0" fontId="1" fillId="0" borderId="9" xfId="2" applyFont="1" applyBorder="1"/>
    <xf numFmtId="167" fontId="1" fillId="5" borderId="0" xfId="2" applyNumberFormat="1" applyFont="1" applyFill="1"/>
    <xf numFmtId="167" fontId="1" fillId="5" borderId="12" xfId="0" applyNumberFormat="1" applyFont="1" applyFill="1" applyBorder="1" applyAlignment="1">
      <alignment vertical="center"/>
    </xf>
    <xf numFmtId="167" fontId="1" fillId="0" borderId="0" xfId="2" applyNumberFormat="1" applyFont="1"/>
    <xf numFmtId="0" fontId="1" fillId="6" borderId="0" xfId="0" applyFont="1" applyFill="1" applyBorder="1" applyAlignment="1">
      <alignment vertical="top"/>
    </xf>
    <xf numFmtId="14" fontId="9" fillId="11" borderId="0" xfId="0" applyNumberFormat="1" applyFont="1" applyFill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0" fillId="12" borderId="0" xfId="0" applyFill="1"/>
    <xf numFmtId="0" fontId="6" fillId="12" borderId="0" xfId="0" applyFont="1" applyFill="1" applyAlignment="1">
      <alignment vertical="center"/>
    </xf>
    <xf numFmtId="0" fontId="0" fillId="13" borderId="0" xfId="0" applyFill="1"/>
    <xf numFmtId="0" fontId="13" fillId="13" borderId="0" xfId="0" applyFont="1" applyFill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0" fillId="0" borderId="0" xfId="0" applyFont="1"/>
    <xf numFmtId="0" fontId="20" fillId="12" borderId="0" xfId="0" applyFont="1" applyFill="1"/>
    <xf numFmtId="0" fontId="21" fillId="12" borderId="0" xfId="0" applyFont="1" applyFill="1" applyAlignment="1">
      <alignment vertical="center"/>
    </xf>
    <xf numFmtId="0" fontId="20" fillId="13" borderId="0" xfId="0" applyFont="1" applyFill="1"/>
    <xf numFmtId="0" fontId="22" fillId="13" borderId="0" xfId="0" applyFont="1" applyFill="1" applyAlignment="1" applyProtection="1">
      <alignment vertical="center"/>
      <protection locked="0"/>
    </xf>
    <xf numFmtId="0" fontId="20" fillId="13" borderId="0" xfId="0" applyFont="1" applyFill="1" applyAlignment="1"/>
    <xf numFmtId="0" fontId="20" fillId="0" borderId="0" xfId="0" applyFont="1" applyBorder="1"/>
    <xf numFmtId="164" fontId="20" fillId="0" borderId="0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5" fontId="23" fillId="2" borderId="2" xfId="0" applyNumberFormat="1" applyFont="1" applyFill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vertical="center"/>
    </xf>
    <xf numFmtId="164" fontId="20" fillId="0" borderId="7" xfId="0" applyNumberFormat="1" applyFont="1" applyFill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4" fillId="0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49" fontId="0" fillId="0" borderId="0" xfId="0" applyNumberFormat="1" applyAlignment="1"/>
    <xf numFmtId="49" fontId="3" fillId="0" borderId="0" xfId="0" applyNumberFormat="1" applyFont="1" applyAlignment="1"/>
    <xf numFmtId="0" fontId="22" fillId="12" borderId="0" xfId="0" applyFont="1" applyFill="1" applyAlignment="1" applyProtection="1">
      <alignment horizontal="center" vertical="center"/>
      <protection locked="0"/>
    </xf>
    <xf numFmtId="0" fontId="22" fillId="13" borderId="0" xfId="0" applyFont="1" applyFill="1" applyAlignment="1">
      <alignment horizontal="center"/>
    </xf>
    <xf numFmtId="0" fontId="22" fillId="13" borderId="0" xfId="0" applyFont="1" applyFill="1" applyAlignment="1" applyProtection="1">
      <alignment horizontal="center" vertical="center"/>
      <protection locked="0"/>
    </xf>
    <xf numFmtId="0" fontId="13" fillId="12" borderId="0" xfId="0" applyFont="1" applyFill="1" applyAlignment="1" applyProtection="1">
      <alignment horizontal="center" vertical="center"/>
      <protection locked="0"/>
    </xf>
    <xf numFmtId="0" fontId="13" fillId="13" borderId="0" xfId="0" applyFont="1" applyFill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Classeur2" xfId="2"/>
  </cellStyles>
  <dxfs count="12"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ont>
        <color rgb="FFFF0000"/>
      </font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28575</xdr:rowOff>
        </xdr:from>
        <xdr:to>
          <xdr:col>0</xdr:col>
          <xdr:colOff>1647825</xdr:colOff>
          <xdr:row>1</xdr:row>
          <xdr:rowOff>276225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Saisir un congé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57150</xdr:rowOff>
        </xdr:from>
        <xdr:to>
          <xdr:col>0</xdr:col>
          <xdr:colOff>1638300</xdr:colOff>
          <xdr:row>3</xdr:row>
          <xdr:rowOff>200025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Supp.un congé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47625</xdr:rowOff>
    </xdr:from>
    <xdr:to>
      <xdr:col>10</xdr:col>
      <xdr:colOff>447675</xdr:colOff>
      <xdr:row>1</xdr:row>
      <xdr:rowOff>219075</xdr:rowOff>
    </xdr:to>
    <xdr:sp macro="" textlink="">
      <xdr:nvSpPr>
        <xdr:cNvPr id="4144" name="Text Box 48">
          <a:extLst>
            <a:ext uri="{FF2B5EF4-FFF2-40B4-BE49-F238E27FC236}">
              <a16:creationId xmlns:a16="http://schemas.microsoft.com/office/drawing/2014/main" id="{00000000-0008-0000-0200-000030100000}"/>
            </a:ext>
          </a:extLst>
        </xdr:cNvPr>
        <xdr:cNvSpPr txBox="1">
          <a:spLocks noChangeArrowheads="1"/>
        </xdr:cNvSpPr>
      </xdr:nvSpPr>
      <xdr:spPr bwMode="auto">
        <a:xfrm>
          <a:off x="4705350" y="47625"/>
          <a:ext cx="3076575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entrer les congés à la suite sans laisser de lignes vides</a:t>
          </a: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planning-de-conges-t3468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FZ29"/>
  <sheetViews>
    <sheetView showGridLines="0" showZeros="0" tabSelected="1" zoomScale="85" zoomScaleNormal="85" workbookViewId="0">
      <selection activeCell="L6" sqref="L6"/>
    </sheetView>
  </sheetViews>
  <sheetFormatPr baseColWidth="10" defaultRowHeight="12.75" x14ac:dyDescent="0.2"/>
  <cols>
    <col min="1" max="1" width="30.6640625" style="50" bestFit="1" customWidth="1"/>
    <col min="2" max="6" width="5.5" style="50" customWidth="1"/>
    <col min="7" max="7" width="4.5" style="50" customWidth="1"/>
    <col min="8" max="60" width="5.5" style="50" customWidth="1"/>
    <col min="61" max="182" width="5.6640625" style="50" customWidth="1"/>
    <col min="183" max="16384" width="12" style="50"/>
  </cols>
  <sheetData>
    <row r="1" spans="1:182" ht="21" customHeight="1" x14ac:dyDescent="0.2">
      <c r="A1" s="49">
        <v>2017</v>
      </c>
    </row>
    <row r="2" spans="1:182" ht="24.95" customHeight="1" x14ac:dyDescent="0.5"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9" t="s">
        <v>23</v>
      </c>
      <c r="O2" s="69"/>
      <c r="P2" s="69"/>
      <c r="Q2" s="69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3"/>
      <c r="AH2" s="53"/>
      <c r="AI2" s="53"/>
      <c r="AJ2" s="53"/>
      <c r="AK2" s="53"/>
      <c r="AL2" s="53"/>
      <c r="AM2" s="54"/>
      <c r="AN2" s="54"/>
      <c r="AO2" s="54"/>
      <c r="AP2" s="53"/>
      <c r="AQ2" s="53"/>
      <c r="AR2" s="71" t="s">
        <v>24</v>
      </c>
      <c r="AS2" s="71"/>
      <c r="AT2" s="71"/>
      <c r="AU2" s="71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69" t="s">
        <v>1</v>
      </c>
      <c r="BY2" s="69"/>
      <c r="BZ2" s="69"/>
      <c r="CA2" s="69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71" t="s">
        <v>25</v>
      </c>
      <c r="DC2" s="71"/>
      <c r="DD2" s="71"/>
      <c r="DE2" s="71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69" t="s">
        <v>26</v>
      </c>
      <c r="EG2" s="69"/>
      <c r="EH2" s="69"/>
      <c r="EI2" s="69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70" t="s">
        <v>2</v>
      </c>
      <c r="FL2" s="70"/>
      <c r="FM2" s="70"/>
      <c r="FN2" s="70"/>
      <c r="FO2" s="55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</row>
    <row r="3" spans="1:182" ht="7.5" customHeight="1" thickBot="1" x14ac:dyDescent="0.25">
      <c r="AE3" s="56"/>
    </row>
    <row r="4" spans="1:182" s="60" customFormat="1" ht="20.100000000000001" customHeight="1" x14ac:dyDescent="0.2">
      <c r="A4" s="57"/>
      <c r="B4" s="58">
        <f>DATE(An,MONTH(1&amp;N2),1)</f>
        <v>42736</v>
      </c>
      <c r="C4" s="59">
        <f>B4+1</f>
        <v>42737</v>
      </c>
      <c r="D4" s="59">
        <f t="shared" ref="D4:AF4" si="0">C4+1</f>
        <v>42738</v>
      </c>
      <c r="E4" s="59">
        <f t="shared" si="0"/>
        <v>42739</v>
      </c>
      <c r="F4" s="59">
        <f t="shared" si="0"/>
        <v>42740</v>
      </c>
      <c r="G4" s="59">
        <f t="shared" si="0"/>
        <v>42741</v>
      </c>
      <c r="H4" s="59">
        <f t="shared" si="0"/>
        <v>42742</v>
      </c>
      <c r="I4" s="59">
        <f t="shared" si="0"/>
        <v>42743</v>
      </c>
      <c r="J4" s="59">
        <f t="shared" si="0"/>
        <v>42744</v>
      </c>
      <c r="K4" s="59">
        <f t="shared" si="0"/>
        <v>42745</v>
      </c>
      <c r="L4" s="59">
        <f t="shared" si="0"/>
        <v>42746</v>
      </c>
      <c r="M4" s="59">
        <f>L4+1</f>
        <v>42747</v>
      </c>
      <c r="N4" s="59">
        <f t="shared" si="0"/>
        <v>42748</v>
      </c>
      <c r="O4" s="59">
        <f>N4+1</f>
        <v>42749</v>
      </c>
      <c r="P4" s="59">
        <f t="shared" si="0"/>
        <v>42750</v>
      </c>
      <c r="Q4" s="59">
        <f t="shared" si="0"/>
        <v>42751</v>
      </c>
      <c r="R4" s="59">
        <f t="shared" si="0"/>
        <v>42752</v>
      </c>
      <c r="S4" s="59">
        <f t="shared" si="0"/>
        <v>42753</v>
      </c>
      <c r="T4" s="59">
        <f t="shared" si="0"/>
        <v>42754</v>
      </c>
      <c r="U4" s="59">
        <f t="shared" si="0"/>
        <v>42755</v>
      </c>
      <c r="V4" s="59">
        <f t="shared" si="0"/>
        <v>42756</v>
      </c>
      <c r="W4" s="59">
        <f t="shared" si="0"/>
        <v>42757</v>
      </c>
      <c r="X4" s="59">
        <f t="shared" si="0"/>
        <v>42758</v>
      </c>
      <c r="Y4" s="59">
        <f t="shared" si="0"/>
        <v>42759</v>
      </c>
      <c r="Z4" s="59">
        <f t="shared" si="0"/>
        <v>42760</v>
      </c>
      <c r="AA4" s="59">
        <f t="shared" si="0"/>
        <v>42761</v>
      </c>
      <c r="AB4" s="59">
        <f t="shared" si="0"/>
        <v>42762</v>
      </c>
      <c r="AC4" s="59">
        <f t="shared" si="0"/>
        <v>42763</v>
      </c>
      <c r="AD4" s="59">
        <f t="shared" si="0"/>
        <v>42764</v>
      </c>
      <c r="AE4" s="59">
        <f t="shared" si="0"/>
        <v>42765</v>
      </c>
      <c r="AF4" s="59">
        <f t="shared" si="0"/>
        <v>42766</v>
      </c>
      <c r="AG4" s="58">
        <f>DATE(An,MONTH(1&amp;AR2),1)</f>
        <v>42767</v>
      </c>
      <c r="AH4" s="59">
        <f>AG4+1</f>
        <v>42768</v>
      </c>
      <c r="AI4" s="59">
        <f t="shared" ref="AI4:BH4" si="1">AH4+1</f>
        <v>42769</v>
      </c>
      <c r="AJ4" s="59">
        <f t="shared" si="1"/>
        <v>42770</v>
      </c>
      <c r="AK4" s="59">
        <f t="shared" si="1"/>
        <v>42771</v>
      </c>
      <c r="AL4" s="59">
        <f t="shared" si="1"/>
        <v>42772</v>
      </c>
      <c r="AM4" s="59">
        <f t="shared" si="1"/>
        <v>42773</v>
      </c>
      <c r="AN4" s="59">
        <f t="shared" si="1"/>
        <v>42774</v>
      </c>
      <c r="AO4" s="59">
        <f t="shared" si="1"/>
        <v>42775</v>
      </c>
      <c r="AP4" s="59">
        <f t="shared" si="1"/>
        <v>42776</v>
      </c>
      <c r="AQ4" s="59">
        <f t="shared" si="1"/>
        <v>42777</v>
      </c>
      <c r="AR4" s="59">
        <f t="shared" si="1"/>
        <v>42778</v>
      </c>
      <c r="AS4" s="59">
        <f t="shared" si="1"/>
        <v>42779</v>
      </c>
      <c r="AT4" s="59">
        <f t="shared" si="1"/>
        <v>42780</v>
      </c>
      <c r="AU4" s="59">
        <f t="shared" si="1"/>
        <v>42781</v>
      </c>
      <c r="AV4" s="59">
        <f t="shared" si="1"/>
        <v>42782</v>
      </c>
      <c r="AW4" s="59">
        <f t="shared" si="1"/>
        <v>42783</v>
      </c>
      <c r="AX4" s="59">
        <f t="shared" si="1"/>
        <v>42784</v>
      </c>
      <c r="AY4" s="59">
        <f t="shared" si="1"/>
        <v>42785</v>
      </c>
      <c r="AZ4" s="59">
        <f t="shared" si="1"/>
        <v>42786</v>
      </c>
      <c r="BA4" s="59">
        <f t="shared" si="1"/>
        <v>42787</v>
      </c>
      <c r="BB4" s="59">
        <f t="shared" si="1"/>
        <v>42788</v>
      </c>
      <c r="BC4" s="59">
        <f t="shared" si="1"/>
        <v>42789</v>
      </c>
      <c r="BD4" s="59">
        <f t="shared" si="1"/>
        <v>42790</v>
      </c>
      <c r="BE4" s="59">
        <f t="shared" si="1"/>
        <v>42791</v>
      </c>
      <c r="BF4" s="59">
        <f t="shared" si="1"/>
        <v>42792</v>
      </c>
      <c r="BG4" s="59">
        <f t="shared" si="1"/>
        <v>42793</v>
      </c>
      <c r="BH4" s="59">
        <f t="shared" si="1"/>
        <v>42794</v>
      </c>
      <c r="BI4" s="59">
        <f t="shared" ref="BI4:BJ4" si="2">BH4+1</f>
        <v>42795</v>
      </c>
      <c r="BJ4" s="59">
        <f t="shared" si="2"/>
        <v>42796</v>
      </c>
      <c r="BK4" s="59">
        <f t="shared" ref="BK4:BX4" si="3">BJ4+1</f>
        <v>42797</v>
      </c>
      <c r="BL4" s="59">
        <f t="shared" si="3"/>
        <v>42798</v>
      </c>
      <c r="BM4" s="59">
        <f t="shared" si="3"/>
        <v>42799</v>
      </c>
      <c r="BN4" s="59">
        <f t="shared" si="3"/>
        <v>42800</v>
      </c>
      <c r="BO4" s="59">
        <f t="shared" si="3"/>
        <v>42801</v>
      </c>
      <c r="BP4" s="59">
        <f t="shared" si="3"/>
        <v>42802</v>
      </c>
      <c r="BQ4" s="59">
        <f t="shared" si="3"/>
        <v>42803</v>
      </c>
      <c r="BR4" s="59">
        <f t="shared" si="3"/>
        <v>42804</v>
      </c>
      <c r="BS4" s="59">
        <f t="shared" si="3"/>
        <v>42805</v>
      </c>
      <c r="BT4" s="59">
        <f t="shared" si="3"/>
        <v>42806</v>
      </c>
      <c r="BU4" s="59">
        <f t="shared" si="3"/>
        <v>42807</v>
      </c>
      <c r="BV4" s="59">
        <f t="shared" si="3"/>
        <v>42808</v>
      </c>
      <c r="BW4" s="59">
        <f t="shared" si="3"/>
        <v>42809</v>
      </c>
      <c r="BX4" s="59">
        <f t="shared" si="3"/>
        <v>42810</v>
      </c>
      <c r="BY4" s="59">
        <f t="shared" ref="BY4:DI4" si="4">BX4+1</f>
        <v>42811</v>
      </c>
      <c r="BZ4" s="59">
        <f t="shared" si="4"/>
        <v>42812</v>
      </c>
      <c r="CA4" s="59">
        <f t="shared" si="4"/>
        <v>42813</v>
      </c>
      <c r="CB4" s="59">
        <f t="shared" si="4"/>
        <v>42814</v>
      </c>
      <c r="CC4" s="59">
        <f t="shared" si="4"/>
        <v>42815</v>
      </c>
      <c r="CD4" s="59">
        <f t="shared" si="4"/>
        <v>42816</v>
      </c>
      <c r="CE4" s="59">
        <f t="shared" si="4"/>
        <v>42817</v>
      </c>
      <c r="CF4" s="59">
        <f t="shared" si="4"/>
        <v>42818</v>
      </c>
      <c r="CG4" s="59">
        <f t="shared" si="4"/>
        <v>42819</v>
      </c>
      <c r="CH4" s="59">
        <f t="shared" si="4"/>
        <v>42820</v>
      </c>
      <c r="CI4" s="59">
        <f t="shared" si="4"/>
        <v>42821</v>
      </c>
      <c r="CJ4" s="59">
        <f t="shared" si="4"/>
        <v>42822</v>
      </c>
      <c r="CK4" s="59">
        <f t="shared" si="4"/>
        <v>42823</v>
      </c>
      <c r="CL4" s="59">
        <f t="shared" si="4"/>
        <v>42824</v>
      </c>
      <c r="CM4" s="59">
        <f t="shared" si="4"/>
        <v>42825</v>
      </c>
      <c r="CN4" s="59">
        <f t="shared" si="4"/>
        <v>42826</v>
      </c>
      <c r="CO4" s="59">
        <f t="shared" si="4"/>
        <v>42827</v>
      </c>
      <c r="CP4" s="59">
        <f t="shared" si="4"/>
        <v>42828</v>
      </c>
      <c r="CQ4" s="59">
        <f t="shared" si="4"/>
        <v>42829</v>
      </c>
      <c r="CR4" s="59">
        <f t="shared" si="4"/>
        <v>42830</v>
      </c>
      <c r="CS4" s="59">
        <f t="shared" si="4"/>
        <v>42831</v>
      </c>
      <c r="CT4" s="59">
        <f t="shared" si="4"/>
        <v>42832</v>
      </c>
      <c r="CU4" s="59">
        <f t="shared" si="4"/>
        <v>42833</v>
      </c>
      <c r="CV4" s="59">
        <f t="shared" si="4"/>
        <v>42834</v>
      </c>
      <c r="CW4" s="59">
        <f t="shared" si="4"/>
        <v>42835</v>
      </c>
      <c r="CX4" s="59">
        <f t="shared" si="4"/>
        <v>42836</v>
      </c>
      <c r="CY4" s="59">
        <f t="shared" si="4"/>
        <v>42837</v>
      </c>
      <c r="CZ4" s="59">
        <f t="shared" si="4"/>
        <v>42838</v>
      </c>
      <c r="DA4" s="59">
        <f t="shared" si="4"/>
        <v>42839</v>
      </c>
      <c r="DB4" s="59">
        <f t="shared" si="4"/>
        <v>42840</v>
      </c>
      <c r="DC4" s="59">
        <f t="shared" si="4"/>
        <v>42841</v>
      </c>
      <c r="DD4" s="59">
        <f t="shared" si="4"/>
        <v>42842</v>
      </c>
      <c r="DE4" s="59">
        <f t="shared" si="4"/>
        <v>42843</v>
      </c>
      <c r="DF4" s="59">
        <f t="shared" si="4"/>
        <v>42844</v>
      </c>
      <c r="DG4" s="59">
        <f t="shared" si="4"/>
        <v>42845</v>
      </c>
      <c r="DH4" s="59">
        <f t="shared" si="4"/>
        <v>42846</v>
      </c>
      <c r="DI4" s="59">
        <f t="shared" si="4"/>
        <v>42847</v>
      </c>
      <c r="DJ4" s="59">
        <f t="shared" ref="DJ4:DR4" si="5">DI4+1</f>
        <v>42848</v>
      </c>
      <c r="DK4" s="59">
        <f t="shared" si="5"/>
        <v>42849</v>
      </c>
      <c r="DL4" s="59">
        <f t="shared" si="5"/>
        <v>42850</v>
      </c>
      <c r="DM4" s="59">
        <f t="shared" si="5"/>
        <v>42851</v>
      </c>
      <c r="DN4" s="59">
        <f t="shared" si="5"/>
        <v>42852</v>
      </c>
      <c r="DO4" s="59">
        <f t="shared" si="5"/>
        <v>42853</v>
      </c>
      <c r="DP4" s="59">
        <f t="shared" si="5"/>
        <v>42854</v>
      </c>
      <c r="DQ4" s="59">
        <f t="shared" si="5"/>
        <v>42855</v>
      </c>
      <c r="DR4" s="59">
        <f t="shared" si="5"/>
        <v>42856</v>
      </c>
      <c r="DS4" s="59">
        <f t="shared" ref="DS4:EP4" si="6">DR4+1</f>
        <v>42857</v>
      </c>
      <c r="DT4" s="59">
        <f t="shared" si="6"/>
        <v>42858</v>
      </c>
      <c r="DU4" s="59">
        <f t="shared" si="6"/>
        <v>42859</v>
      </c>
      <c r="DV4" s="59">
        <f t="shared" si="6"/>
        <v>42860</v>
      </c>
      <c r="DW4" s="59">
        <f t="shared" si="6"/>
        <v>42861</v>
      </c>
      <c r="DX4" s="59">
        <f t="shared" si="6"/>
        <v>42862</v>
      </c>
      <c r="DY4" s="59">
        <f t="shared" si="6"/>
        <v>42863</v>
      </c>
      <c r="DZ4" s="59">
        <f t="shared" si="6"/>
        <v>42864</v>
      </c>
      <c r="EA4" s="59">
        <f t="shared" si="6"/>
        <v>42865</v>
      </c>
      <c r="EB4" s="59">
        <f t="shared" si="6"/>
        <v>42866</v>
      </c>
      <c r="EC4" s="59">
        <f t="shared" si="6"/>
        <v>42867</v>
      </c>
      <c r="ED4" s="59">
        <f t="shared" si="6"/>
        <v>42868</v>
      </c>
      <c r="EE4" s="59">
        <f t="shared" si="6"/>
        <v>42869</v>
      </c>
      <c r="EF4" s="59">
        <f t="shared" si="6"/>
        <v>42870</v>
      </c>
      <c r="EG4" s="59">
        <f t="shared" si="6"/>
        <v>42871</v>
      </c>
      <c r="EH4" s="59">
        <f t="shared" si="6"/>
        <v>42872</v>
      </c>
      <c r="EI4" s="59">
        <f t="shared" si="6"/>
        <v>42873</v>
      </c>
      <c r="EJ4" s="59">
        <f t="shared" si="6"/>
        <v>42874</v>
      </c>
      <c r="EK4" s="59">
        <f t="shared" si="6"/>
        <v>42875</v>
      </c>
      <c r="EL4" s="59">
        <f t="shared" si="6"/>
        <v>42876</v>
      </c>
      <c r="EM4" s="59">
        <f t="shared" si="6"/>
        <v>42877</v>
      </c>
      <c r="EN4" s="59">
        <f t="shared" si="6"/>
        <v>42878</v>
      </c>
      <c r="EO4" s="59">
        <f t="shared" si="6"/>
        <v>42879</v>
      </c>
      <c r="EP4" s="59">
        <f t="shared" si="6"/>
        <v>42880</v>
      </c>
      <c r="EQ4" s="59">
        <f t="shared" ref="EQ4:FZ4" si="7">EP4+1</f>
        <v>42881</v>
      </c>
      <c r="ER4" s="59">
        <f t="shared" si="7"/>
        <v>42882</v>
      </c>
      <c r="ES4" s="59">
        <f t="shared" si="7"/>
        <v>42883</v>
      </c>
      <c r="ET4" s="59">
        <f t="shared" si="7"/>
        <v>42884</v>
      </c>
      <c r="EU4" s="59">
        <f t="shared" si="7"/>
        <v>42885</v>
      </c>
      <c r="EV4" s="59">
        <f t="shared" si="7"/>
        <v>42886</v>
      </c>
      <c r="EW4" s="59">
        <f t="shared" si="7"/>
        <v>42887</v>
      </c>
      <c r="EX4" s="59">
        <f t="shared" si="7"/>
        <v>42888</v>
      </c>
      <c r="EY4" s="59">
        <f t="shared" si="7"/>
        <v>42889</v>
      </c>
      <c r="EZ4" s="59">
        <f t="shared" si="7"/>
        <v>42890</v>
      </c>
      <c r="FA4" s="59">
        <f t="shared" si="7"/>
        <v>42891</v>
      </c>
      <c r="FB4" s="59">
        <f t="shared" si="7"/>
        <v>42892</v>
      </c>
      <c r="FC4" s="59">
        <f t="shared" si="7"/>
        <v>42893</v>
      </c>
      <c r="FD4" s="59">
        <f t="shared" si="7"/>
        <v>42894</v>
      </c>
      <c r="FE4" s="59">
        <f t="shared" si="7"/>
        <v>42895</v>
      </c>
      <c r="FF4" s="59">
        <f t="shared" si="7"/>
        <v>42896</v>
      </c>
      <c r="FG4" s="59">
        <f t="shared" si="7"/>
        <v>42897</v>
      </c>
      <c r="FH4" s="59">
        <f t="shared" si="7"/>
        <v>42898</v>
      </c>
      <c r="FI4" s="59">
        <f t="shared" si="7"/>
        <v>42899</v>
      </c>
      <c r="FJ4" s="59">
        <f t="shared" si="7"/>
        <v>42900</v>
      </c>
      <c r="FK4" s="59">
        <f t="shared" si="7"/>
        <v>42901</v>
      </c>
      <c r="FL4" s="59">
        <f t="shared" si="7"/>
        <v>42902</v>
      </c>
      <c r="FM4" s="59">
        <f t="shared" si="7"/>
        <v>42903</v>
      </c>
      <c r="FN4" s="59">
        <f t="shared" si="7"/>
        <v>42904</v>
      </c>
      <c r="FO4" s="59">
        <f t="shared" si="7"/>
        <v>42905</v>
      </c>
      <c r="FP4" s="59">
        <f t="shared" si="7"/>
        <v>42906</v>
      </c>
      <c r="FQ4" s="59">
        <f t="shared" si="7"/>
        <v>42907</v>
      </c>
      <c r="FR4" s="59">
        <f t="shared" si="7"/>
        <v>42908</v>
      </c>
      <c r="FS4" s="59">
        <f t="shared" si="7"/>
        <v>42909</v>
      </c>
      <c r="FT4" s="59">
        <f t="shared" si="7"/>
        <v>42910</v>
      </c>
      <c r="FU4" s="59">
        <f t="shared" si="7"/>
        <v>42911</v>
      </c>
      <c r="FV4" s="59">
        <f t="shared" si="7"/>
        <v>42912</v>
      </c>
      <c r="FW4" s="59">
        <f t="shared" si="7"/>
        <v>42913</v>
      </c>
      <c r="FX4" s="59">
        <f t="shared" si="7"/>
        <v>42914</v>
      </c>
      <c r="FY4" s="59">
        <f t="shared" si="7"/>
        <v>42915</v>
      </c>
      <c r="FZ4" s="59">
        <f t="shared" si="7"/>
        <v>42916</v>
      </c>
    </row>
    <row r="5" spans="1:182" s="60" customFormat="1" ht="20.100000000000001" customHeight="1" thickBot="1" x14ac:dyDescent="0.25">
      <c r="A5" s="61" t="s">
        <v>7</v>
      </c>
      <c r="B5" s="62">
        <f>B4</f>
        <v>42736</v>
      </c>
      <c r="C5" s="63">
        <f t="shared" ref="C5:BH5" si="8">C4</f>
        <v>42737</v>
      </c>
      <c r="D5" s="63">
        <f t="shared" si="8"/>
        <v>42738</v>
      </c>
      <c r="E5" s="63">
        <f t="shared" si="8"/>
        <v>42739</v>
      </c>
      <c r="F5" s="63">
        <f t="shared" si="8"/>
        <v>42740</v>
      </c>
      <c r="G5" s="63">
        <f t="shared" si="8"/>
        <v>42741</v>
      </c>
      <c r="H5" s="63">
        <f t="shared" si="8"/>
        <v>42742</v>
      </c>
      <c r="I5" s="63">
        <f t="shared" si="8"/>
        <v>42743</v>
      </c>
      <c r="J5" s="63">
        <f t="shared" si="8"/>
        <v>42744</v>
      </c>
      <c r="K5" s="63">
        <f t="shared" si="8"/>
        <v>42745</v>
      </c>
      <c r="L5" s="63">
        <f t="shared" si="8"/>
        <v>42746</v>
      </c>
      <c r="M5" s="63">
        <f t="shared" si="8"/>
        <v>42747</v>
      </c>
      <c r="N5" s="63">
        <f t="shared" si="8"/>
        <v>42748</v>
      </c>
      <c r="O5" s="63">
        <f t="shared" si="8"/>
        <v>42749</v>
      </c>
      <c r="P5" s="63">
        <f t="shared" si="8"/>
        <v>42750</v>
      </c>
      <c r="Q5" s="63">
        <f t="shared" si="8"/>
        <v>42751</v>
      </c>
      <c r="R5" s="63">
        <f t="shared" si="8"/>
        <v>42752</v>
      </c>
      <c r="S5" s="63">
        <f t="shared" si="8"/>
        <v>42753</v>
      </c>
      <c r="T5" s="63">
        <f t="shared" si="8"/>
        <v>42754</v>
      </c>
      <c r="U5" s="63">
        <f t="shared" si="8"/>
        <v>42755</v>
      </c>
      <c r="V5" s="63">
        <f t="shared" si="8"/>
        <v>42756</v>
      </c>
      <c r="W5" s="63">
        <f t="shared" si="8"/>
        <v>42757</v>
      </c>
      <c r="X5" s="63">
        <f t="shared" si="8"/>
        <v>42758</v>
      </c>
      <c r="Y5" s="63">
        <f t="shared" si="8"/>
        <v>42759</v>
      </c>
      <c r="Z5" s="63">
        <f t="shared" si="8"/>
        <v>42760</v>
      </c>
      <c r="AA5" s="63">
        <f t="shared" si="8"/>
        <v>42761</v>
      </c>
      <c r="AB5" s="63">
        <f t="shared" si="8"/>
        <v>42762</v>
      </c>
      <c r="AC5" s="63">
        <f t="shared" si="8"/>
        <v>42763</v>
      </c>
      <c r="AD5" s="63">
        <f t="shared" si="8"/>
        <v>42764</v>
      </c>
      <c r="AE5" s="63">
        <f t="shared" si="8"/>
        <v>42765</v>
      </c>
      <c r="AF5" s="63">
        <f t="shared" si="8"/>
        <v>42766</v>
      </c>
      <c r="AG5" s="63">
        <f t="shared" si="8"/>
        <v>42767</v>
      </c>
      <c r="AH5" s="63">
        <f t="shared" si="8"/>
        <v>42768</v>
      </c>
      <c r="AI5" s="63">
        <f t="shared" si="8"/>
        <v>42769</v>
      </c>
      <c r="AJ5" s="63">
        <f t="shared" si="8"/>
        <v>42770</v>
      </c>
      <c r="AK5" s="63">
        <f t="shared" si="8"/>
        <v>42771</v>
      </c>
      <c r="AL5" s="63">
        <f t="shared" si="8"/>
        <v>42772</v>
      </c>
      <c r="AM5" s="63">
        <f t="shared" si="8"/>
        <v>42773</v>
      </c>
      <c r="AN5" s="63">
        <f t="shared" si="8"/>
        <v>42774</v>
      </c>
      <c r="AO5" s="63">
        <f t="shared" si="8"/>
        <v>42775</v>
      </c>
      <c r="AP5" s="63">
        <f t="shared" si="8"/>
        <v>42776</v>
      </c>
      <c r="AQ5" s="63">
        <f t="shared" si="8"/>
        <v>42777</v>
      </c>
      <c r="AR5" s="63">
        <f t="shared" si="8"/>
        <v>42778</v>
      </c>
      <c r="AS5" s="63">
        <f t="shared" si="8"/>
        <v>42779</v>
      </c>
      <c r="AT5" s="63">
        <f t="shared" si="8"/>
        <v>42780</v>
      </c>
      <c r="AU5" s="63">
        <f t="shared" si="8"/>
        <v>42781</v>
      </c>
      <c r="AV5" s="63">
        <f t="shared" si="8"/>
        <v>42782</v>
      </c>
      <c r="AW5" s="63">
        <f t="shared" si="8"/>
        <v>42783</v>
      </c>
      <c r="AX5" s="63">
        <f t="shared" si="8"/>
        <v>42784</v>
      </c>
      <c r="AY5" s="63">
        <f t="shared" si="8"/>
        <v>42785</v>
      </c>
      <c r="AZ5" s="63">
        <f t="shared" si="8"/>
        <v>42786</v>
      </c>
      <c r="BA5" s="63">
        <f t="shared" si="8"/>
        <v>42787</v>
      </c>
      <c r="BB5" s="63">
        <f t="shared" si="8"/>
        <v>42788</v>
      </c>
      <c r="BC5" s="63">
        <f t="shared" si="8"/>
        <v>42789</v>
      </c>
      <c r="BD5" s="63">
        <f t="shared" si="8"/>
        <v>42790</v>
      </c>
      <c r="BE5" s="63">
        <f t="shared" si="8"/>
        <v>42791</v>
      </c>
      <c r="BF5" s="63">
        <f t="shared" si="8"/>
        <v>42792</v>
      </c>
      <c r="BG5" s="63">
        <f t="shared" si="8"/>
        <v>42793</v>
      </c>
      <c r="BH5" s="63">
        <f t="shared" si="8"/>
        <v>42794</v>
      </c>
      <c r="BI5" s="63">
        <f t="shared" ref="BI5:BJ5" si="9">BI4</f>
        <v>42795</v>
      </c>
      <c r="BJ5" s="63">
        <f t="shared" si="9"/>
        <v>42796</v>
      </c>
      <c r="BK5" s="63">
        <f t="shared" ref="BK5:BX5" si="10">BK4</f>
        <v>42797</v>
      </c>
      <c r="BL5" s="63">
        <f t="shared" si="10"/>
        <v>42798</v>
      </c>
      <c r="BM5" s="63">
        <f t="shared" si="10"/>
        <v>42799</v>
      </c>
      <c r="BN5" s="63">
        <f t="shared" si="10"/>
        <v>42800</v>
      </c>
      <c r="BO5" s="63">
        <f t="shared" si="10"/>
        <v>42801</v>
      </c>
      <c r="BP5" s="63">
        <f t="shared" si="10"/>
        <v>42802</v>
      </c>
      <c r="BQ5" s="63">
        <f t="shared" si="10"/>
        <v>42803</v>
      </c>
      <c r="BR5" s="63">
        <f t="shared" si="10"/>
        <v>42804</v>
      </c>
      <c r="BS5" s="63">
        <f t="shared" si="10"/>
        <v>42805</v>
      </c>
      <c r="BT5" s="63">
        <f t="shared" si="10"/>
        <v>42806</v>
      </c>
      <c r="BU5" s="63">
        <f t="shared" si="10"/>
        <v>42807</v>
      </c>
      <c r="BV5" s="63">
        <f t="shared" si="10"/>
        <v>42808</v>
      </c>
      <c r="BW5" s="63">
        <f t="shared" si="10"/>
        <v>42809</v>
      </c>
      <c r="BX5" s="63">
        <f t="shared" si="10"/>
        <v>42810</v>
      </c>
      <c r="BY5" s="63">
        <f t="shared" ref="BY5:DI5" si="11">BY4</f>
        <v>42811</v>
      </c>
      <c r="BZ5" s="63">
        <f t="shared" si="11"/>
        <v>42812</v>
      </c>
      <c r="CA5" s="63">
        <f t="shared" si="11"/>
        <v>42813</v>
      </c>
      <c r="CB5" s="63">
        <f t="shared" si="11"/>
        <v>42814</v>
      </c>
      <c r="CC5" s="63">
        <f t="shared" si="11"/>
        <v>42815</v>
      </c>
      <c r="CD5" s="63">
        <f t="shared" si="11"/>
        <v>42816</v>
      </c>
      <c r="CE5" s="63">
        <f t="shared" si="11"/>
        <v>42817</v>
      </c>
      <c r="CF5" s="63">
        <f t="shared" si="11"/>
        <v>42818</v>
      </c>
      <c r="CG5" s="63">
        <f t="shared" si="11"/>
        <v>42819</v>
      </c>
      <c r="CH5" s="63">
        <f t="shared" si="11"/>
        <v>42820</v>
      </c>
      <c r="CI5" s="63">
        <f t="shared" si="11"/>
        <v>42821</v>
      </c>
      <c r="CJ5" s="63">
        <f t="shared" si="11"/>
        <v>42822</v>
      </c>
      <c r="CK5" s="63">
        <f t="shared" si="11"/>
        <v>42823</v>
      </c>
      <c r="CL5" s="63">
        <f t="shared" si="11"/>
        <v>42824</v>
      </c>
      <c r="CM5" s="63">
        <f t="shared" si="11"/>
        <v>42825</v>
      </c>
      <c r="CN5" s="63">
        <f t="shared" si="11"/>
        <v>42826</v>
      </c>
      <c r="CO5" s="63">
        <f t="shared" si="11"/>
        <v>42827</v>
      </c>
      <c r="CP5" s="63">
        <f t="shared" si="11"/>
        <v>42828</v>
      </c>
      <c r="CQ5" s="63">
        <f t="shared" si="11"/>
        <v>42829</v>
      </c>
      <c r="CR5" s="63">
        <f t="shared" si="11"/>
        <v>42830</v>
      </c>
      <c r="CS5" s="63">
        <f t="shared" si="11"/>
        <v>42831</v>
      </c>
      <c r="CT5" s="63">
        <f t="shared" si="11"/>
        <v>42832</v>
      </c>
      <c r="CU5" s="63">
        <f t="shared" si="11"/>
        <v>42833</v>
      </c>
      <c r="CV5" s="63">
        <f t="shared" si="11"/>
        <v>42834</v>
      </c>
      <c r="CW5" s="63">
        <f t="shared" si="11"/>
        <v>42835</v>
      </c>
      <c r="CX5" s="63">
        <f t="shared" si="11"/>
        <v>42836</v>
      </c>
      <c r="CY5" s="63">
        <f t="shared" si="11"/>
        <v>42837</v>
      </c>
      <c r="CZ5" s="63">
        <f t="shared" si="11"/>
        <v>42838</v>
      </c>
      <c r="DA5" s="63">
        <f t="shared" si="11"/>
        <v>42839</v>
      </c>
      <c r="DB5" s="63">
        <f t="shared" si="11"/>
        <v>42840</v>
      </c>
      <c r="DC5" s="63">
        <f t="shared" si="11"/>
        <v>42841</v>
      </c>
      <c r="DD5" s="63">
        <f t="shared" si="11"/>
        <v>42842</v>
      </c>
      <c r="DE5" s="63">
        <f t="shared" si="11"/>
        <v>42843</v>
      </c>
      <c r="DF5" s="63">
        <f t="shared" si="11"/>
        <v>42844</v>
      </c>
      <c r="DG5" s="63">
        <f t="shared" si="11"/>
        <v>42845</v>
      </c>
      <c r="DH5" s="63">
        <f t="shared" si="11"/>
        <v>42846</v>
      </c>
      <c r="DI5" s="63">
        <f t="shared" si="11"/>
        <v>42847</v>
      </c>
      <c r="DJ5" s="63">
        <f t="shared" ref="DJ5:DR5" si="12">DJ4</f>
        <v>42848</v>
      </c>
      <c r="DK5" s="63">
        <f t="shared" si="12"/>
        <v>42849</v>
      </c>
      <c r="DL5" s="63">
        <f t="shared" si="12"/>
        <v>42850</v>
      </c>
      <c r="DM5" s="63">
        <f t="shared" si="12"/>
        <v>42851</v>
      </c>
      <c r="DN5" s="63">
        <f t="shared" si="12"/>
        <v>42852</v>
      </c>
      <c r="DO5" s="63">
        <f t="shared" si="12"/>
        <v>42853</v>
      </c>
      <c r="DP5" s="63">
        <f t="shared" si="12"/>
        <v>42854</v>
      </c>
      <c r="DQ5" s="63">
        <f t="shared" si="12"/>
        <v>42855</v>
      </c>
      <c r="DR5" s="63">
        <f t="shared" si="12"/>
        <v>42856</v>
      </c>
      <c r="DS5" s="63">
        <f t="shared" ref="DS5:EP5" si="13">DS4</f>
        <v>42857</v>
      </c>
      <c r="DT5" s="63">
        <f t="shared" si="13"/>
        <v>42858</v>
      </c>
      <c r="DU5" s="63">
        <f t="shared" si="13"/>
        <v>42859</v>
      </c>
      <c r="DV5" s="63">
        <f t="shared" si="13"/>
        <v>42860</v>
      </c>
      <c r="DW5" s="63">
        <f t="shared" si="13"/>
        <v>42861</v>
      </c>
      <c r="DX5" s="63">
        <f t="shared" si="13"/>
        <v>42862</v>
      </c>
      <c r="DY5" s="63">
        <f t="shared" si="13"/>
        <v>42863</v>
      </c>
      <c r="DZ5" s="63">
        <f t="shared" si="13"/>
        <v>42864</v>
      </c>
      <c r="EA5" s="63">
        <f t="shared" si="13"/>
        <v>42865</v>
      </c>
      <c r="EB5" s="63">
        <f t="shared" si="13"/>
        <v>42866</v>
      </c>
      <c r="EC5" s="63">
        <f t="shared" si="13"/>
        <v>42867</v>
      </c>
      <c r="ED5" s="63">
        <f t="shared" si="13"/>
        <v>42868</v>
      </c>
      <c r="EE5" s="63">
        <f t="shared" si="13"/>
        <v>42869</v>
      </c>
      <c r="EF5" s="63">
        <f t="shared" si="13"/>
        <v>42870</v>
      </c>
      <c r="EG5" s="63">
        <f t="shared" si="13"/>
        <v>42871</v>
      </c>
      <c r="EH5" s="63">
        <f t="shared" si="13"/>
        <v>42872</v>
      </c>
      <c r="EI5" s="63">
        <f t="shared" si="13"/>
        <v>42873</v>
      </c>
      <c r="EJ5" s="63">
        <f t="shared" si="13"/>
        <v>42874</v>
      </c>
      <c r="EK5" s="63">
        <f t="shared" si="13"/>
        <v>42875</v>
      </c>
      <c r="EL5" s="63">
        <f t="shared" si="13"/>
        <v>42876</v>
      </c>
      <c r="EM5" s="63">
        <f t="shared" si="13"/>
        <v>42877</v>
      </c>
      <c r="EN5" s="63">
        <f t="shared" si="13"/>
        <v>42878</v>
      </c>
      <c r="EO5" s="63">
        <f t="shared" si="13"/>
        <v>42879</v>
      </c>
      <c r="EP5" s="63">
        <f t="shared" si="13"/>
        <v>42880</v>
      </c>
      <c r="EQ5" s="63">
        <f t="shared" ref="EQ5:FZ5" si="14">EQ4</f>
        <v>42881</v>
      </c>
      <c r="ER5" s="63">
        <f t="shared" si="14"/>
        <v>42882</v>
      </c>
      <c r="ES5" s="63">
        <f t="shared" si="14"/>
        <v>42883</v>
      </c>
      <c r="ET5" s="63">
        <f t="shared" si="14"/>
        <v>42884</v>
      </c>
      <c r="EU5" s="63">
        <f t="shared" si="14"/>
        <v>42885</v>
      </c>
      <c r="EV5" s="63">
        <f t="shared" si="14"/>
        <v>42886</v>
      </c>
      <c r="EW5" s="63">
        <f t="shared" si="14"/>
        <v>42887</v>
      </c>
      <c r="EX5" s="63">
        <f t="shared" si="14"/>
        <v>42888</v>
      </c>
      <c r="EY5" s="63">
        <f t="shared" si="14"/>
        <v>42889</v>
      </c>
      <c r="EZ5" s="63">
        <f t="shared" si="14"/>
        <v>42890</v>
      </c>
      <c r="FA5" s="63">
        <f t="shared" si="14"/>
        <v>42891</v>
      </c>
      <c r="FB5" s="63">
        <f t="shared" si="14"/>
        <v>42892</v>
      </c>
      <c r="FC5" s="63">
        <f t="shared" si="14"/>
        <v>42893</v>
      </c>
      <c r="FD5" s="63">
        <f t="shared" si="14"/>
        <v>42894</v>
      </c>
      <c r="FE5" s="63">
        <f t="shared" si="14"/>
        <v>42895</v>
      </c>
      <c r="FF5" s="63">
        <f t="shared" si="14"/>
        <v>42896</v>
      </c>
      <c r="FG5" s="63">
        <f t="shared" si="14"/>
        <v>42897</v>
      </c>
      <c r="FH5" s="63">
        <f t="shared" si="14"/>
        <v>42898</v>
      </c>
      <c r="FI5" s="63">
        <f t="shared" si="14"/>
        <v>42899</v>
      </c>
      <c r="FJ5" s="63">
        <f t="shared" si="14"/>
        <v>42900</v>
      </c>
      <c r="FK5" s="63">
        <f t="shared" si="14"/>
        <v>42901</v>
      </c>
      <c r="FL5" s="63">
        <f t="shared" si="14"/>
        <v>42902</v>
      </c>
      <c r="FM5" s="63">
        <f t="shared" si="14"/>
        <v>42903</v>
      </c>
      <c r="FN5" s="63">
        <f t="shared" si="14"/>
        <v>42904</v>
      </c>
      <c r="FO5" s="63">
        <f t="shared" si="14"/>
        <v>42905</v>
      </c>
      <c r="FP5" s="63">
        <f t="shared" si="14"/>
        <v>42906</v>
      </c>
      <c r="FQ5" s="63">
        <f t="shared" si="14"/>
        <v>42907</v>
      </c>
      <c r="FR5" s="63">
        <f t="shared" si="14"/>
        <v>42908</v>
      </c>
      <c r="FS5" s="63">
        <f t="shared" si="14"/>
        <v>42909</v>
      </c>
      <c r="FT5" s="63">
        <f t="shared" si="14"/>
        <v>42910</v>
      </c>
      <c r="FU5" s="63">
        <f t="shared" si="14"/>
        <v>42911</v>
      </c>
      <c r="FV5" s="63">
        <f t="shared" si="14"/>
        <v>42912</v>
      </c>
      <c r="FW5" s="63">
        <f t="shared" si="14"/>
        <v>42913</v>
      </c>
      <c r="FX5" s="63">
        <f t="shared" si="14"/>
        <v>42914</v>
      </c>
      <c r="FY5" s="63">
        <f t="shared" si="14"/>
        <v>42915</v>
      </c>
      <c r="FZ5" s="63">
        <f t="shared" si="14"/>
        <v>42916</v>
      </c>
    </row>
    <row r="6" spans="1:182" s="60" customFormat="1" ht="20.100000000000001" customHeight="1" x14ac:dyDescent="0.2">
      <c r="A6" s="64" t="str">
        <f t="array" aca="1" ref="A6" ca="1">INDEX(ColA,MIN(IF((MONTH(Debut)=MONTH(1&amp;$N$2))+(MONTH(Fin)=MONTH(1&amp;$N$2)),IF(COUNTIF(A$5:A5,Noms)=0,ROW(Noms)))))&amp;""</f>
        <v>Dupont 1</v>
      </c>
      <c r="B6" s="65" t="str">
        <f ca="1">IF(SUMPRODUCT((Noms=$A6)*(B$4&gt;=Debut)*(B$4&lt;=Fin))=1,LEFT(INDEX(Saisie!$A$3:$E$22,MATCH('Planning S1'!$A6,'Planning S1'!$A$6:$A$29,0),4),1)&amp; INDEX(Saisie!$A$3:$E$22,MATCH('Planning S1'!$A6,'Planning S1'!$A$6:$A$29,0),5),"")</f>
        <v/>
      </c>
      <c r="C6" s="65" t="str">
        <f ca="1">IF(SUMPRODUCT((Noms=$A6)*(C$4&gt;=Debut)*(C$4&lt;=Fin))=1,LEFT(INDEX(Saisie!$A$3:$E$22,MATCH('Planning S1'!$A6,'Planning S1'!$A$6:$A$29,0),4),1)&amp; INDEX(Saisie!$A$3:$E$22,MATCH('Planning S1'!$A6,'Planning S1'!$A$6:$A$29,0),5),"")</f>
        <v/>
      </c>
      <c r="D6" s="65" t="str">
        <f ca="1">IF(SUMPRODUCT((Noms=$A6)*(D$4&gt;=Debut)*(D$4&lt;=Fin))=1,LEFT(INDEX(Saisie!$A$3:$E$22,MATCH('Planning S1'!$A6,'Planning S1'!$A$6:$A$29,0),4),1)&amp; INDEX(Saisie!$A$3:$E$22,MATCH('Planning S1'!$A6,'Planning S1'!$A$6:$A$29,0),5),"")</f>
        <v/>
      </c>
      <c r="E6" s="65" t="str">
        <f ca="1">IF(SUMPRODUCT((Noms=$A6)*(E$4&gt;=Debut)*(E$4&lt;=Fin))=1,LEFT(INDEX(Saisie!$A$3:$E$22,MATCH('Planning S1'!$A6,'Planning S1'!$A$6:$A$29,0),4),1)&amp; INDEX(Saisie!$A$3:$E$22,MATCH('Planning S1'!$A6,'Planning S1'!$A$6:$A$29,0),5),"")</f>
        <v/>
      </c>
      <c r="F6" s="65" t="str">
        <f ca="1">IF(SUMPRODUCT((Noms=$A6)*(F$4&gt;=Debut)*(F$4&lt;=Fin))=1,LEFT(INDEX(Saisie!$A$3:$E$22,MATCH('Planning S1'!$A6,'Planning S1'!$A$6:$A$29,0),4),1)&amp; INDEX(Saisie!$A$3:$E$22,MATCH('Planning S1'!$A6,'Planning S1'!$A$6:$A$29,0),5),"")</f>
        <v/>
      </c>
      <c r="G6" s="65" t="str">
        <f ca="1">IF(SUMPRODUCT((Noms=$A6)*(G$4&gt;=Debut)*(G$4&lt;=Fin))=1,LEFT(INDEX(Saisie!$A$3:$E$22,MATCH('Planning S1'!$A6,'Planning S1'!$A$6:$A$29,0),4),1)&amp; INDEX(Saisie!$A$3:$E$22,MATCH('Planning S1'!$A6,'Planning S1'!$A$6:$A$29,0),5),"")</f>
        <v/>
      </c>
      <c r="H6" s="65" t="str">
        <f ca="1">IF(SUMPRODUCT((Noms=$A6)*(H$4&gt;=Debut)*(H$4&lt;=Fin))=1,LEFT(INDEX(Saisie!$A$3:$E$22,MATCH('Planning S1'!$A6,'Planning S1'!$A$6:$A$29,0),4),1)&amp; INDEX(Saisie!$A$3:$E$22,MATCH('Planning S1'!$A6,'Planning S1'!$A$6:$A$29,0),5),"")</f>
        <v/>
      </c>
      <c r="I6" s="65" t="str">
        <f ca="1">IF(SUMPRODUCT((Noms=$A6)*(I$4&gt;=Debut)*(I$4&lt;=Fin))=1,LEFT(INDEX(Saisie!$A$3:$E$22,MATCH('Planning S1'!$A6,'Planning S1'!$A$6:$A$29,0),4),1)&amp; INDEX(Saisie!$A$3:$E$22,MATCH('Planning S1'!$A6,'Planning S1'!$A$6:$A$29,0),5),"")</f>
        <v/>
      </c>
      <c r="J6" s="65" t="str">
        <f ca="1">IF(SUMPRODUCT((Noms=$A6)*(J$4&gt;=Debut)*(J$4&lt;=Fin))=1,LEFT(INDEX(Saisie!$A$3:$E$22,MATCH('Planning S1'!$A6,'Planning S1'!$A$6:$A$29,0),4),1)&amp; INDEX(Saisie!$A$3:$E$22,MATCH('Planning S1'!$A6,'Planning S1'!$A$6:$A$29,0),5),"")</f>
        <v>C1/2</v>
      </c>
      <c r="K6" s="65" t="str">
        <f ca="1">IF(SUMPRODUCT((Noms=$A6)*(K$4&gt;=Debut)*(K$4&lt;=Fin))=1,LEFT(INDEX(Saisie!$A$3:$E$22,MATCH('Planning S1'!$A6,'Planning S1'!$A$6:$A$29,0),4),1)&amp; INDEX(Saisie!$A$3:$E$22,MATCH('Planning S1'!$A6,'Planning S1'!$A$6:$A$29,0),5),"")</f>
        <v/>
      </c>
      <c r="L6" s="65" t="str">
        <f ca="1">IF(SUMPRODUCT((Noms=$A6)*(L$4&gt;=Debut)*(L$4&lt;=Fin))=1,LEFT(INDEX(Saisie!$A$3:$E$22,MATCH('Planning S1'!$A6,'Planning S1'!$A$6:$A$29,0),4),1)&amp; INDEX(Saisie!$A$3:$E$22,MATCH('Planning S1'!$A6,'Planning S1'!$A$6:$A$29,0),5),"")</f>
        <v/>
      </c>
      <c r="M6" s="65" t="str">
        <f ca="1">IF(SUMPRODUCT((Noms=$A6)*(M$4&gt;=Debut)*(M$4&lt;=Fin))=1,LEFT(INDEX(Saisie!$A$3:$E$22,MATCH('Planning S1'!$A6,'Planning S1'!$A$6:$A$29,0),4),1)&amp; INDEX(Saisie!$A$3:$E$22,MATCH('Planning S1'!$A6,'Planning S1'!$A$6:$A$29,0),5),"")</f>
        <v/>
      </c>
      <c r="N6" s="65" t="str">
        <f ca="1">IF(SUMPRODUCT((Noms=$A6)*(N$4&gt;=Debut)*(N$4&lt;=Fin))=1,LEFT(INDEX(Saisie!$A$3:$E$22,MATCH('Planning S1'!$A6,'Planning S1'!$A$6:$A$29,0),4),1)&amp; INDEX(Saisie!$A$3:$E$22,MATCH('Planning S1'!$A6,'Planning S1'!$A$6:$A$29,0),5),"")</f>
        <v/>
      </c>
      <c r="O6" s="65" t="str">
        <f ca="1">IF(SUMPRODUCT((Noms=$A6)*(O$4&gt;=Debut)*(O$4&lt;=Fin))=1,LEFT(INDEX(Saisie!$A$3:$E$22,MATCH('Planning S1'!$A6,'Planning S1'!$A$6:$A$29,0),4),1)&amp; INDEX(Saisie!$A$3:$E$22,MATCH('Planning S1'!$A6,'Planning S1'!$A$6:$A$29,0),5),"")</f>
        <v/>
      </c>
      <c r="P6" s="65" t="str">
        <f ca="1">IF(SUMPRODUCT((Noms=$A6)*(P$4&gt;=Debut)*(P$4&lt;=Fin))=1,LEFT(INDEX(Saisie!$A$3:$E$22,MATCH('Planning S1'!$A6,'Planning S1'!$A$6:$A$29,0),4),1)&amp; INDEX(Saisie!$A$3:$E$22,MATCH('Planning S1'!$A6,'Planning S1'!$A$6:$A$29,0),5),"")</f>
        <v/>
      </c>
      <c r="Q6" s="65" t="str">
        <f ca="1">IF(SUMPRODUCT((Noms=$A6)*(Q$4&gt;=Debut)*(Q$4&lt;=Fin))=1,LEFT(INDEX(Saisie!$A$3:$E$22,MATCH('Planning S1'!$A6,'Planning S1'!$A$6:$A$29,0),4),1)&amp; INDEX(Saisie!$A$3:$E$22,MATCH('Planning S1'!$A6,'Planning S1'!$A$6:$A$29,0),5),"")</f>
        <v/>
      </c>
      <c r="R6" s="65" t="str">
        <f ca="1">IF(SUMPRODUCT((Noms=$A6)*(R$4&gt;=Debut)*(R$4&lt;=Fin))=1,LEFT(INDEX(Saisie!$A$3:$E$22,MATCH('Planning S1'!$A6,'Planning S1'!$A$6:$A$29,0),4),1)&amp; INDEX(Saisie!$A$3:$E$22,MATCH('Planning S1'!$A6,'Planning S1'!$A$6:$A$29,0),5),"")</f>
        <v/>
      </c>
      <c r="S6" s="65" t="str">
        <f ca="1">IF(SUMPRODUCT((Noms=$A6)*(S$4&gt;=Debut)*(S$4&lt;=Fin))=1,LEFT(INDEX(Saisie!$A$3:$E$22,MATCH('Planning S1'!$A6,'Planning S1'!$A$6:$A$29,0),4),1)&amp; INDEX(Saisie!$A$3:$E$22,MATCH('Planning S1'!$A6,'Planning S1'!$A$6:$A$29,0),5),"")</f>
        <v/>
      </c>
      <c r="T6" s="65" t="str">
        <f ca="1">IF(SUMPRODUCT((Noms=$A6)*(T$4&gt;=Debut)*(T$4&lt;=Fin))=1,LEFT(INDEX(Saisie!$A$3:$E$22,MATCH('Planning S1'!$A6,'Planning S1'!$A$6:$A$29,0),4),1)&amp; INDEX(Saisie!$A$3:$E$22,MATCH('Planning S1'!$A6,'Planning S1'!$A$6:$A$29,0),5),"")</f>
        <v/>
      </c>
      <c r="U6" s="65" t="str">
        <f ca="1">IF(SUMPRODUCT((Noms=$A6)*(U$4&gt;=Debut)*(U$4&lt;=Fin))=1,LEFT(INDEX(Saisie!$A$3:$E$22,MATCH('Planning S1'!$A6,'Planning S1'!$A$6:$A$29,0),4),1)&amp; INDEX(Saisie!$A$3:$E$22,MATCH('Planning S1'!$A6,'Planning S1'!$A$6:$A$29,0),5),"")</f>
        <v/>
      </c>
      <c r="V6" s="65" t="str">
        <f ca="1">IF(SUMPRODUCT((Noms=$A6)*(V$4&gt;=Debut)*(V$4&lt;=Fin))=1,LEFT(INDEX(Saisie!$A$3:$E$22,MATCH('Planning S1'!$A6,'Planning S1'!$A$6:$A$29,0),4),1)&amp; INDEX(Saisie!$A$3:$E$22,MATCH('Planning S1'!$A6,'Planning S1'!$A$6:$A$29,0),5),"")</f>
        <v/>
      </c>
      <c r="W6" s="65" t="str">
        <f ca="1">IF(SUMPRODUCT((Noms=$A6)*(W$4&gt;=Debut)*(W$4&lt;=Fin))=1,LEFT(INDEX(Saisie!$A$3:$E$22,MATCH('Planning S1'!$A6,'Planning S1'!$A$6:$A$29,0),4),1)&amp; INDEX(Saisie!$A$3:$E$22,MATCH('Planning S1'!$A6,'Planning S1'!$A$6:$A$29,0),5),"")</f>
        <v/>
      </c>
      <c r="X6" s="65" t="str">
        <f ca="1">IF(SUMPRODUCT((Noms=$A6)*(X$4&gt;=Debut)*(X$4&lt;=Fin))=1,LEFT(INDEX(Saisie!$A$3:$E$22,MATCH('Planning S1'!$A6,'Planning S1'!$A$6:$A$29,0),4),1)&amp; INDEX(Saisie!$A$3:$E$22,MATCH('Planning S1'!$A6,'Planning S1'!$A$6:$A$29,0),5),"")</f>
        <v/>
      </c>
      <c r="Y6" s="65" t="str">
        <f ca="1">IF(SUMPRODUCT((Noms=$A6)*(Y$4&gt;=Debut)*(Y$4&lt;=Fin))=1,LEFT(INDEX(Saisie!$A$3:$E$22,MATCH('Planning S1'!$A6,'Planning S1'!$A$6:$A$29,0),4),1)&amp; INDEX(Saisie!$A$3:$E$22,MATCH('Planning S1'!$A6,'Planning S1'!$A$6:$A$29,0),5),"")</f>
        <v/>
      </c>
      <c r="Z6" s="65" t="str">
        <f ca="1">IF(SUMPRODUCT((Noms=$A6)*(Z$4&gt;=Debut)*(Z$4&lt;=Fin))=1,LEFT(INDEX(Saisie!$A$3:$E$22,MATCH('Planning S1'!$A6,'Planning S1'!$A$6:$A$29,0),4),1)&amp; INDEX(Saisie!$A$3:$E$22,MATCH('Planning S1'!$A6,'Planning S1'!$A$6:$A$29,0),5),"")</f>
        <v/>
      </c>
      <c r="AA6" s="65" t="str">
        <f ca="1">IF(SUMPRODUCT((Noms=$A6)*(AA$4&gt;=Debut)*(AA$4&lt;=Fin))=1,LEFT(INDEX(Saisie!$A$3:$E$22,MATCH('Planning S1'!$A6,'Planning S1'!$A$6:$A$29,0),4),1)&amp; INDEX(Saisie!$A$3:$E$22,MATCH('Planning S1'!$A6,'Planning S1'!$A$6:$A$29,0),5),"")</f>
        <v/>
      </c>
      <c r="AB6" s="65" t="str">
        <f ca="1">IF(SUMPRODUCT((Noms=$A6)*(AB$4&gt;=Debut)*(AB$4&lt;=Fin))=1,LEFT(INDEX(Saisie!$A$3:$E$22,MATCH('Planning S1'!$A6,'Planning S1'!$A$6:$A$29,0),4),1)&amp; INDEX(Saisie!$A$3:$E$22,MATCH('Planning S1'!$A6,'Planning S1'!$A$6:$A$29,0),5),"")</f>
        <v/>
      </c>
      <c r="AC6" s="65" t="str">
        <f ca="1">IF(SUMPRODUCT((Noms=$A6)*(AC$4&gt;=Debut)*(AC$4&lt;=Fin))=1,LEFT(INDEX(Saisie!$A$3:$E$22,MATCH('Planning S1'!$A6,'Planning S1'!$A$6:$A$29,0),4),1)&amp; INDEX(Saisie!$A$3:$E$22,MATCH('Planning S1'!$A6,'Planning S1'!$A$6:$A$29,0),5),"")</f>
        <v/>
      </c>
      <c r="AD6" s="65" t="str">
        <f ca="1">IF(SUMPRODUCT((Noms=$A6)*(AD$4&gt;=Debut)*(AD$4&lt;=Fin))=1,LEFT(INDEX(Saisie!$A$3:$E$22,MATCH('Planning S1'!$A6,'Planning S1'!$A$6:$A$29,0),4),1)&amp; INDEX(Saisie!$A$3:$E$22,MATCH('Planning S1'!$A6,'Planning S1'!$A$6:$A$29,0),5),"")</f>
        <v/>
      </c>
      <c r="AE6" s="65" t="str">
        <f ca="1">IF(SUMPRODUCT((Noms=$A6)*(AE$4&gt;=Debut)*(AE$4&lt;=Fin))=1,LEFT(INDEX(Saisie!$A$3:$E$22,MATCH('Planning S1'!$A6,'Planning S1'!$A$6:$A$29,0),4),1)&amp; INDEX(Saisie!$A$3:$E$22,MATCH('Planning S1'!$A6,'Planning S1'!$A$6:$A$29,0),5),"")</f>
        <v/>
      </c>
      <c r="AF6" s="65" t="str">
        <f ca="1">IF(SUMPRODUCT((Noms=$A6)*(AF$4&gt;=Debut)*(AF$4&lt;=Fin))=1,LEFT(INDEX(Saisie!$A$3:$E$22,MATCH('Planning S1'!$A6,'Planning S1'!$A$6:$A$29,0),4),1)&amp; INDEX(Saisie!$A$3:$E$22,MATCH('Planning S1'!$A6,'Planning S1'!$A$6:$A$29,0),5),"")</f>
        <v/>
      </c>
      <c r="AG6" s="65" t="str">
        <f ca="1">IF(SUMPRODUCT((Noms=$A6)*(AG$4&gt;=Debut)*(AG$4&lt;=Fin))=1,LEFT(INDEX(Saisie!$A$3:$E$22,MATCH('Planning S1'!$A6,'Planning S1'!$A$6:$A$29,0),4),1)&amp; INDEX(Saisie!$A$3:$E$22,MATCH('Planning S1'!$A6,'Planning S1'!$A$6:$A$29,0),5),"")</f>
        <v/>
      </c>
      <c r="AH6" s="65" t="str">
        <f ca="1">IF(SUMPRODUCT((Noms=$A6)*(AH$4&gt;=Debut)*(AH$4&lt;=Fin))=1,LEFT(INDEX(Saisie!$A$3:$E$22,MATCH('Planning S1'!$A6,'Planning S1'!$A$6:$A$29,0),4),1)&amp; INDEX(Saisie!$A$3:$E$22,MATCH('Planning S1'!$A6,'Planning S1'!$A$6:$A$29,0),5),"")</f>
        <v/>
      </c>
      <c r="AI6" s="65" t="str">
        <f ca="1">IF(SUMPRODUCT((Noms=$A6)*(AI$4&gt;=Debut)*(AI$4&lt;=Fin))=1,LEFT(INDEX(Saisie!$A$3:$E$22,MATCH('Planning S1'!$A6,'Planning S1'!$A$6:$A$29,0),4),1)&amp; INDEX(Saisie!$A$3:$E$22,MATCH('Planning S1'!$A6,'Planning S1'!$A$6:$A$29,0),5),"")</f>
        <v/>
      </c>
      <c r="AJ6" s="65" t="str">
        <f ca="1">IF(SUMPRODUCT((Noms=$A6)*(AJ$4&gt;=Debut)*(AJ$4&lt;=Fin))=1,LEFT(INDEX(Saisie!$A$3:$E$22,MATCH('Planning S1'!$A6,'Planning S1'!$A$6:$A$29,0),4),1)&amp; INDEX(Saisie!$A$3:$E$22,MATCH('Planning S1'!$A6,'Planning S1'!$A$6:$A$29,0),5),"")</f>
        <v/>
      </c>
      <c r="AK6" s="65" t="str">
        <f ca="1">IF(SUMPRODUCT((Noms=$A6)*(AK$4&gt;=Debut)*(AK$4&lt;=Fin))=1,LEFT(INDEX(Saisie!$A$3:$E$22,MATCH('Planning S1'!$A6,'Planning S1'!$A$6:$A$29,0),4),1)&amp; INDEX(Saisie!$A$3:$E$22,MATCH('Planning S1'!$A6,'Planning S1'!$A$6:$A$29,0),5),"")</f>
        <v/>
      </c>
      <c r="AL6" s="65" t="str">
        <f ca="1">IF(SUMPRODUCT((Noms=$A6)*(AL$4&gt;=Debut)*(AL$4&lt;=Fin))=1,LEFT(INDEX(Saisie!$A$3:$E$22,MATCH('Planning S1'!$A6,'Planning S1'!$A$6:$A$29,0),4),1)&amp; INDEX(Saisie!$A$3:$E$22,MATCH('Planning S1'!$A6,'Planning S1'!$A$6:$A$29,0),5),"")</f>
        <v/>
      </c>
      <c r="AM6" s="65" t="str">
        <f ca="1">IF(SUMPRODUCT((Noms=$A6)*(AM$4&gt;=Debut)*(AM$4&lt;=Fin))=1,LEFT(INDEX(Saisie!$A$3:$E$22,MATCH('Planning S1'!$A6,'Planning S1'!$A$6:$A$29,0),4),1)&amp; INDEX(Saisie!$A$3:$E$22,MATCH('Planning S1'!$A6,'Planning S1'!$A$6:$A$29,0),5),"")</f>
        <v/>
      </c>
      <c r="AN6" s="65" t="str">
        <f ca="1">IF(SUMPRODUCT((Noms=$A6)*(AN$4&gt;=Debut)*(AN$4&lt;=Fin))=1,LEFT(INDEX(Saisie!$A$3:$E$22,MATCH('Planning S1'!$A6,'Planning S1'!$A$6:$A$29,0),4),1)&amp; INDEX(Saisie!$A$3:$E$22,MATCH('Planning S1'!$A6,'Planning S1'!$A$6:$A$29,0),5),"")</f>
        <v/>
      </c>
      <c r="AO6" s="65" t="str">
        <f ca="1">IF(SUMPRODUCT((Noms=$A6)*(AO$4&gt;=Debut)*(AO$4&lt;=Fin))=1,LEFT(INDEX(Saisie!$A$3:$E$22,MATCH('Planning S1'!$A6,'Planning S1'!$A$6:$A$29,0),4),1)&amp; INDEX(Saisie!$A$3:$E$22,MATCH('Planning S1'!$A6,'Planning S1'!$A$6:$A$29,0),5),"")</f>
        <v/>
      </c>
      <c r="AP6" s="65" t="str">
        <f ca="1">IF(SUMPRODUCT((Noms=$A6)*(AP$4&gt;=Debut)*(AP$4&lt;=Fin))=1,LEFT(INDEX(Saisie!$A$3:$E$22,MATCH('Planning S1'!$A6,'Planning S1'!$A$6:$A$29,0),4),1)&amp; INDEX(Saisie!$A$3:$E$22,MATCH('Planning S1'!$A6,'Planning S1'!$A$6:$A$29,0),5),"")</f>
        <v/>
      </c>
      <c r="AQ6" s="65" t="str">
        <f ca="1">IF(SUMPRODUCT((Noms=$A6)*(AQ$4&gt;=Debut)*(AQ$4&lt;=Fin))=1,LEFT(INDEX(Saisie!$A$3:$E$22,MATCH('Planning S1'!$A6,'Planning S1'!$A$6:$A$29,0),4),1)&amp; INDEX(Saisie!$A$3:$E$22,MATCH('Planning S1'!$A6,'Planning S1'!$A$6:$A$29,0),5),"")</f>
        <v/>
      </c>
      <c r="AR6" s="65" t="str">
        <f ca="1">IF(SUMPRODUCT((Noms=$A6)*(AR$4&gt;=Debut)*(AR$4&lt;=Fin))=1,LEFT(INDEX(Saisie!$A$3:$E$22,MATCH('Planning S1'!$A6,'Planning S1'!$A$6:$A$29,0),4),1)&amp; INDEX(Saisie!$A$3:$E$22,MATCH('Planning S1'!$A6,'Planning S1'!$A$6:$A$29,0),5),"")</f>
        <v/>
      </c>
      <c r="AS6" s="65" t="str">
        <f ca="1">IF(SUMPRODUCT((Noms=$A6)*(AS$4&gt;=Debut)*(AS$4&lt;=Fin))=1,LEFT(INDEX(Saisie!$A$3:$E$22,MATCH('Planning S1'!$A6,'Planning S1'!$A$6:$A$29,0),4),1)&amp; INDEX(Saisie!$A$3:$E$22,MATCH('Planning S1'!$A6,'Planning S1'!$A$6:$A$29,0),5),"")</f>
        <v/>
      </c>
      <c r="AT6" s="65" t="str">
        <f ca="1">IF(SUMPRODUCT((Noms=$A6)*(AT$4&gt;=Debut)*(AT$4&lt;=Fin))=1,LEFT(INDEX(Saisie!$A$3:$E$22,MATCH('Planning S1'!$A6,'Planning S1'!$A$6:$A$29,0),4),1)&amp; INDEX(Saisie!$A$3:$E$22,MATCH('Planning S1'!$A6,'Planning S1'!$A$6:$A$29,0),5),"")</f>
        <v/>
      </c>
      <c r="AU6" s="65" t="str">
        <f ca="1">IF(SUMPRODUCT((Noms=$A6)*(AU$4&gt;=Debut)*(AU$4&lt;=Fin))=1,LEFT(INDEX(Saisie!$A$3:$E$22,MATCH('Planning S1'!$A6,'Planning S1'!$A$6:$A$29,0),4),1)&amp; INDEX(Saisie!$A$3:$E$22,MATCH('Planning S1'!$A6,'Planning S1'!$A$6:$A$29,0),5),"")</f>
        <v/>
      </c>
      <c r="AV6" s="65" t="str">
        <f ca="1">IF(SUMPRODUCT((Noms=$A6)*(AV$4&gt;=Debut)*(AV$4&lt;=Fin))=1,LEFT(INDEX(Saisie!$A$3:$E$22,MATCH('Planning S1'!$A6,'Planning S1'!$A$6:$A$29,0),4),1)&amp; INDEX(Saisie!$A$3:$E$22,MATCH('Planning S1'!$A6,'Planning S1'!$A$6:$A$29,0),5),"")</f>
        <v/>
      </c>
      <c r="AW6" s="65" t="str">
        <f ca="1">IF(SUMPRODUCT((Noms=$A6)*(AW$4&gt;=Debut)*(AW$4&lt;=Fin))=1,LEFT(INDEX(Saisie!$A$3:$E$22,MATCH('Planning S1'!$A6,'Planning S1'!$A$6:$A$29,0),4),1)&amp; INDEX(Saisie!$A$3:$E$22,MATCH('Planning S1'!$A6,'Planning S1'!$A$6:$A$29,0),5),"")</f>
        <v/>
      </c>
      <c r="AX6" s="65" t="str">
        <f ca="1">IF(SUMPRODUCT((Noms=$A6)*(AX$4&gt;=Debut)*(AX$4&lt;=Fin))=1,LEFT(INDEX(Saisie!$A$3:$E$22,MATCH('Planning S1'!$A6,'Planning S1'!$A$6:$A$29,0),4),1)&amp; INDEX(Saisie!$A$3:$E$22,MATCH('Planning S1'!$A6,'Planning S1'!$A$6:$A$29,0),5),"")</f>
        <v/>
      </c>
      <c r="AY6" s="65" t="str">
        <f ca="1">IF(SUMPRODUCT((Noms=$A6)*(AY$4&gt;=Debut)*(AY$4&lt;=Fin))=1,LEFT(INDEX(Saisie!$A$3:$E$22,MATCH('Planning S1'!$A6,'Planning S1'!$A$6:$A$29,0),4),1)&amp; INDEX(Saisie!$A$3:$E$22,MATCH('Planning S1'!$A6,'Planning S1'!$A$6:$A$29,0),5),"")</f>
        <v/>
      </c>
      <c r="AZ6" s="65" t="str">
        <f ca="1">IF(SUMPRODUCT((Noms=$A6)*(AZ$4&gt;=Debut)*(AZ$4&lt;=Fin))=1,LEFT(INDEX(Saisie!$A$3:$E$22,MATCH('Planning S1'!$A6,'Planning S1'!$A$6:$A$29,0),4),1)&amp; INDEX(Saisie!$A$3:$E$22,MATCH('Planning S1'!$A6,'Planning S1'!$A$6:$A$29,0),5),"")</f>
        <v/>
      </c>
      <c r="BA6" s="65" t="str">
        <f ca="1">IF(SUMPRODUCT((Noms=$A6)*(BA$4&gt;=Debut)*(BA$4&lt;=Fin))=1,LEFT(INDEX(Saisie!$A$3:$E$22,MATCH('Planning S1'!$A6,'Planning S1'!$A$6:$A$29,0),4),1)&amp; INDEX(Saisie!$A$3:$E$22,MATCH('Planning S1'!$A6,'Planning S1'!$A$6:$A$29,0),5),"")</f>
        <v/>
      </c>
      <c r="BB6" s="65" t="str">
        <f ca="1">IF(SUMPRODUCT((Noms=$A6)*(BB$4&gt;=Debut)*(BB$4&lt;=Fin))=1,LEFT(INDEX(Saisie!$A$3:$E$22,MATCH('Planning S1'!$A6,'Planning S1'!$A$6:$A$29,0),4),1)&amp; INDEX(Saisie!$A$3:$E$22,MATCH('Planning S1'!$A6,'Planning S1'!$A$6:$A$29,0),5),"")</f>
        <v/>
      </c>
      <c r="BC6" s="65" t="str">
        <f ca="1">IF(SUMPRODUCT((Noms=$A6)*(BC$4&gt;=Debut)*(BC$4&lt;=Fin))=1,LEFT(INDEX(Saisie!$A$3:$E$22,MATCH('Planning S1'!$A6,'Planning S1'!$A$6:$A$29,0),4),1)&amp; INDEX(Saisie!$A$3:$E$22,MATCH('Planning S1'!$A6,'Planning S1'!$A$6:$A$29,0),5),"")</f>
        <v/>
      </c>
      <c r="BD6" s="65" t="str">
        <f ca="1">IF(SUMPRODUCT((Noms=$A6)*(BD$4&gt;=Debut)*(BD$4&lt;=Fin))=1,LEFT(INDEX(Saisie!$A$3:$E$22,MATCH('Planning S1'!$A6,'Planning S1'!$A$6:$A$29,0),4),1)&amp; INDEX(Saisie!$A$3:$E$22,MATCH('Planning S1'!$A6,'Planning S1'!$A$6:$A$29,0),5),"")</f>
        <v/>
      </c>
      <c r="BE6" s="65" t="str">
        <f ca="1">IF(SUMPRODUCT((Noms=$A6)*(BE$4&gt;=Debut)*(BE$4&lt;=Fin))=1,LEFT(INDEX(Saisie!$A$3:$E$22,MATCH('Planning S1'!$A6,'Planning S1'!$A$6:$A$29,0),4),1)&amp; INDEX(Saisie!$A$3:$E$22,MATCH('Planning S1'!$A6,'Planning S1'!$A$6:$A$29,0),5),"")</f>
        <v/>
      </c>
      <c r="BF6" s="65" t="str">
        <f ca="1">IF(SUMPRODUCT((Noms=$A6)*(BF$4&gt;=Debut)*(BF$4&lt;=Fin))=1,LEFT(INDEX(Saisie!$A$3:$E$22,MATCH('Planning S1'!$A6,'Planning S1'!$A$6:$A$29,0),4),1)&amp; INDEX(Saisie!$A$3:$E$22,MATCH('Planning S1'!$A6,'Planning S1'!$A$6:$A$29,0),5),"")</f>
        <v/>
      </c>
      <c r="BG6" s="65" t="str">
        <f ca="1">IF(SUMPRODUCT((Noms=$A6)*(BG$4&gt;=Debut)*(BG$4&lt;=Fin))=1,LEFT(INDEX(Saisie!$A$3:$E$22,MATCH('Planning S1'!$A6,'Planning S1'!$A$6:$A$29,0),4),1)&amp; INDEX(Saisie!$A$3:$E$22,MATCH('Planning S1'!$A6,'Planning S1'!$A$6:$A$29,0),5),"")</f>
        <v/>
      </c>
      <c r="BH6" s="65" t="str">
        <f ca="1">IF(SUMPRODUCT((Noms=$A6)*(BH$4&gt;=Debut)*(BH$4&lt;=Fin))=1,LEFT(INDEX(Saisie!$A$3:$E$22,MATCH('Planning S1'!$A6,'Planning S1'!$A$6:$A$29,0),4),1)&amp; INDEX(Saisie!$A$3:$E$22,MATCH('Planning S1'!$A6,'Planning S1'!$A$6:$A$29,0),5),"")</f>
        <v/>
      </c>
      <c r="BI6" s="65" t="str">
        <f ca="1">IF(SUMPRODUCT((Noms=$A6)*(BI$4&gt;=Debut)*(BI$4&lt;=Fin))=1,LEFT(INDEX(Saisie!$A$3:$E$22,MATCH('Planning S1'!$A6,'Planning S1'!$A$6:$A$29,0),4),1)&amp; INDEX(Saisie!$A$3:$E$22,MATCH('Planning S1'!$A6,'Planning S1'!$A$6:$A$29,0),5),"")</f>
        <v/>
      </c>
      <c r="BJ6" s="65" t="str">
        <f ca="1">IF(SUMPRODUCT((Noms=$A6)*(BJ$4&gt;=Debut)*(BJ$4&lt;=Fin))=1,LEFT(INDEX(Saisie!$A$3:$E$22,MATCH('Planning S1'!$A6,'Planning S1'!$A$6:$A$29,0),4),1)&amp; INDEX(Saisie!$A$3:$E$22,MATCH('Planning S1'!$A6,'Planning S1'!$A$6:$A$29,0),5),"")</f>
        <v/>
      </c>
      <c r="BK6" s="65" t="str">
        <f ca="1">IF(SUMPRODUCT((Noms=$A6)*(BK$4&gt;=Debut)*(BK$4&lt;=Fin))=1,LEFT(INDEX(Saisie!$A$3:$E$22,MATCH('Planning S1'!$A6,'Planning S1'!$A$6:$A$29,0),4),1)&amp; INDEX(Saisie!$A$3:$E$22,MATCH('Planning S1'!$A6,'Planning S1'!$A$6:$A$29,0),5),"")</f>
        <v/>
      </c>
      <c r="BL6" s="65" t="str">
        <f ca="1">IF(SUMPRODUCT((Noms=$A6)*(BL$4&gt;=Debut)*(BL$4&lt;=Fin))=1,LEFT(INDEX(Saisie!$A$3:$E$22,MATCH('Planning S1'!$A6,'Planning S1'!$A$6:$A$29,0),4),1)&amp; INDEX(Saisie!$A$3:$E$22,MATCH('Planning S1'!$A6,'Planning S1'!$A$6:$A$29,0),5),"")</f>
        <v/>
      </c>
      <c r="BM6" s="65" t="str">
        <f ca="1">IF(SUMPRODUCT((Noms=$A6)*(BM$4&gt;=Debut)*(BM$4&lt;=Fin))=1,LEFT(INDEX(Saisie!$A$3:$E$22,MATCH('Planning S1'!$A6,'Planning S1'!$A$6:$A$29,0),4),1)&amp; INDEX(Saisie!$A$3:$E$22,MATCH('Planning S1'!$A6,'Planning S1'!$A$6:$A$29,0),5),"")</f>
        <v/>
      </c>
      <c r="BN6" s="65" t="str">
        <f ca="1">IF(SUMPRODUCT((Noms=$A6)*(BN$4&gt;=Debut)*(BN$4&lt;=Fin))=1,LEFT(INDEX(Saisie!$A$3:$E$22,MATCH('Planning S1'!$A6,'Planning S1'!$A$6:$A$29,0),4),1)&amp; INDEX(Saisie!$A$3:$E$22,MATCH('Planning S1'!$A6,'Planning S1'!$A$6:$A$29,0),5),"")</f>
        <v/>
      </c>
      <c r="BO6" s="65" t="str">
        <f ca="1">IF(SUMPRODUCT((Noms=$A6)*(BO$4&gt;=Debut)*(BO$4&lt;=Fin))=1,LEFT(INDEX(Saisie!$A$3:$E$22,MATCH('Planning S1'!$A6,'Planning S1'!$A$6:$A$29,0),4),1)&amp; INDEX(Saisie!$A$3:$E$22,MATCH('Planning S1'!$A6,'Planning S1'!$A$6:$A$29,0),5),"")</f>
        <v/>
      </c>
      <c r="BP6" s="65" t="str">
        <f ca="1">IF(SUMPRODUCT((Noms=$A6)*(BP$4&gt;=Debut)*(BP$4&lt;=Fin))=1,LEFT(INDEX(Saisie!$A$3:$E$22,MATCH('Planning S1'!$A6,'Planning S1'!$A$6:$A$29,0),4),1)&amp; INDEX(Saisie!$A$3:$E$22,MATCH('Planning S1'!$A6,'Planning S1'!$A$6:$A$29,0),5),"")</f>
        <v/>
      </c>
      <c r="BQ6" s="65" t="str">
        <f ca="1">IF(SUMPRODUCT((Noms=$A6)*(BQ$4&gt;=Debut)*(BQ$4&lt;=Fin))=1,LEFT(INDEX(Saisie!$A$3:$E$22,MATCH('Planning S1'!$A6,'Planning S1'!$A$6:$A$29,0),4),1)&amp; INDEX(Saisie!$A$3:$E$22,MATCH('Planning S1'!$A6,'Planning S1'!$A$6:$A$29,0),5),"")</f>
        <v/>
      </c>
      <c r="BR6" s="65" t="str">
        <f ca="1">IF(SUMPRODUCT((Noms=$A6)*(BR$4&gt;=Debut)*(BR$4&lt;=Fin))=1,LEFT(INDEX(Saisie!$A$3:$E$22,MATCH('Planning S1'!$A6,'Planning S1'!$A$6:$A$29,0),4),1)&amp; INDEX(Saisie!$A$3:$E$22,MATCH('Planning S1'!$A6,'Planning S1'!$A$6:$A$29,0),5),"")</f>
        <v/>
      </c>
      <c r="BS6" s="65" t="str">
        <f ca="1">IF(SUMPRODUCT((Noms=$A6)*(BS$4&gt;=Debut)*(BS$4&lt;=Fin))=1,LEFT(INDEX(Saisie!$A$3:$E$22,MATCH('Planning S1'!$A6,'Planning S1'!$A$6:$A$29,0),4),1)&amp; INDEX(Saisie!$A$3:$E$22,MATCH('Planning S1'!$A6,'Planning S1'!$A$6:$A$29,0),5),"")</f>
        <v/>
      </c>
      <c r="BT6" s="65" t="str">
        <f ca="1">IF(SUMPRODUCT((Noms=$A6)*(BT$4&gt;=Debut)*(BT$4&lt;=Fin))=1,LEFT(INDEX(Saisie!$A$3:$E$22,MATCH('Planning S1'!$A6,'Planning S1'!$A$6:$A$29,0),4),1)&amp; INDEX(Saisie!$A$3:$E$22,MATCH('Planning S1'!$A6,'Planning S1'!$A$6:$A$29,0),5),"")</f>
        <v/>
      </c>
      <c r="BU6" s="65" t="str">
        <f ca="1">IF(SUMPRODUCT((Noms=$A6)*(BU$4&gt;=Debut)*(BU$4&lt;=Fin))=1,LEFT(INDEX(Saisie!$A$3:$E$22,MATCH('Planning S1'!$A6,'Planning S1'!$A$6:$A$29,0),4),1)&amp; INDEX(Saisie!$A$3:$E$22,MATCH('Planning S1'!$A6,'Planning S1'!$A$6:$A$29,0),5),"")</f>
        <v/>
      </c>
      <c r="BV6" s="65" t="str">
        <f ca="1">IF(SUMPRODUCT((Noms=$A6)*(BV$4&gt;=Debut)*(BV$4&lt;=Fin))=1,LEFT(INDEX(Saisie!$A$3:$E$22,MATCH('Planning S1'!$A6,'Planning S1'!$A$6:$A$29,0),4),1)&amp; INDEX(Saisie!$A$3:$E$22,MATCH('Planning S1'!$A6,'Planning S1'!$A$6:$A$29,0),5),"")</f>
        <v/>
      </c>
      <c r="BW6" s="65" t="str">
        <f ca="1">IF(SUMPRODUCT((Noms=$A6)*(BW$4&gt;=Debut)*(BW$4&lt;=Fin))=1,LEFT(INDEX(Saisie!$A$3:$E$22,MATCH('Planning S1'!$A6,'Planning S1'!$A$6:$A$29,0),4),1)&amp; INDEX(Saisie!$A$3:$E$22,MATCH('Planning S1'!$A6,'Planning S1'!$A$6:$A$29,0),5),"")</f>
        <v/>
      </c>
      <c r="BX6" s="65" t="str">
        <f ca="1">IF(SUMPRODUCT((Noms=$A6)*(BX$4&gt;=Debut)*(BX$4&lt;=Fin))=1,LEFT(INDEX(Saisie!$A$3:$E$22,MATCH('Planning S1'!$A6,'Planning S1'!$A$6:$A$29,0),4),1)&amp; INDEX(Saisie!$A$3:$E$22,MATCH('Planning S1'!$A6,'Planning S1'!$A$6:$A$29,0),5),"")</f>
        <v/>
      </c>
      <c r="BY6" s="65" t="str">
        <f ca="1">IF(SUMPRODUCT((Noms=$A6)*(BY$4&gt;=Debut)*(BY$4&lt;=Fin))=1,LEFT(INDEX(Saisie!$A$3:$E$22,MATCH('Planning S1'!$A6,'Planning S1'!$A$6:$A$29,0),4),1)&amp; INDEX(Saisie!$A$3:$E$22,MATCH('Planning S1'!$A6,'Planning S1'!$A$6:$A$29,0),5),"")</f>
        <v/>
      </c>
      <c r="BZ6" s="65" t="str">
        <f ca="1">IF(SUMPRODUCT((Noms=$A6)*(BZ$4&gt;=Debut)*(BZ$4&lt;=Fin))=1,LEFT(INDEX(Saisie!$A$3:$E$22,MATCH('Planning S1'!$A6,'Planning S1'!$A$6:$A$29,0),4),1)&amp; INDEX(Saisie!$A$3:$E$22,MATCH('Planning S1'!$A6,'Planning S1'!$A$6:$A$29,0),5),"")</f>
        <v/>
      </c>
      <c r="CA6" s="65" t="str">
        <f ca="1">IF(SUMPRODUCT((Noms=$A6)*(CA$4&gt;=Debut)*(CA$4&lt;=Fin))=1,LEFT(INDEX(Saisie!$A$3:$E$22,MATCH('Planning S1'!$A6,'Planning S1'!$A$6:$A$29,0),4),1)&amp; INDEX(Saisie!$A$3:$E$22,MATCH('Planning S1'!$A6,'Planning S1'!$A$6:$A$29,0),5),"")</f>
        <v/>
      </c>
      <c r="CB6" s="65" t="str">
        <f ca="1">IF(SUMPRODUCT((Noms=$A6)*(CB$4&gt;=Debut)*(CB$4&lt;=Fin))=1,LEFT(INDEX(Saisie!$A$3:$E$22,MATCH('Planning S1'!$A6,'Planning S1'!$A$6:$A$29,0),4),1)&amp; INDEX(Saisie!$A$3:$E$22,MATCH('Planning S1'!$A6,'Planning S1'!$A$6:$A$29,0),5),"")</f>
        <v/>
      </c>
      <c r="CC6" s="65" t="str">
        <f ca="1">IF(SUMPRODUCT((Noms=$A6)*(CC$4&gt;=Debut)*(CC$4&lt;=Fin))=1,LEFT(INDEX(Saisie!$A$3:$E$22,MATCH('Planning S1'!$A6,'Planning S1'!$A$6:$A$29,0),4),1)&amp; INDEX(Saisie!$A$3:$E$22,MATCH('Planning S1'!$A6,'Planning S1'!$A$6:$A$29,0),5),"")</f>
        <v/>
      </c>
      <c r="CD6" s="65" t="str">
        <f ca="1">IF(SUMPRODUCT((Noms=$A6)*(CD$4&gt;=Debut)*(CD$4&lt;=Fin))=1,LEFT(INDEX(Saisie!$A$3:$E$22,MATCH('Planning S1'!$A6,'Planning S1'!$A$6:$A$29,0),4),1)&amp; INDEX(Saisie!$A$3:$E$22,MATCH('Planning S1'!$A6,'Planning S1'!$A$6:$A$29,0),5),"")</f>
        <v/>
      </c>
      <c r="CE6" s="65" t="str">
        <f ca="1">IF(SUMPRODUCT((Noms=$A6)*(CE$4&gt;=Debut)*(CE$4&lt;=Fin))=1,LEFT(INDEX(Saisie!$A$3:$E$22,MATCH('Planning S1'!$A6,'Planning S1'!$A$6:$A$29,0),4),1)&amp; INDEX(Saisie!$A$3:$E$22,MATCH('Planning S1'!$A6,'Planning S1'!$A$6:$A$29,0),5),"")</f>
        <v/>
      </c>
      <c r="CF6" s="65" t="str">
        <f ca="1">IF(SUMPRODUCT((Noms=$A6)*(CF$4&gt;=Debut)*(CF$4&lt;=Fin))=1,LEFT(INDEX(Saisie!$A$3:$E$22,MATCH('Planning S1'!$A6,'Planning S1'!$A$6:$A$29,0),4),1)&amp; INDEX(Saisie!$A$3:$E$22,MATCH('Planning S1'!$A6,'Planning S1'!$A$6:$A$29,0),5),"")</f>
        <v/>
      </c>
      <c r="CG6" s="65" t="str">
        <f ca="1">IF(SUMPRODUCT((Noms=$A6)*(CG$4&gt;=Debut)*(CG$4&lt;=Fin))=1,LEFT(INDEX(Saisie!$A$3:$E$22,MATCH('Planning S1'!$A6,'Planning S1'!$A$6:$A$29,0),4),1)&amp; INDEX(Saisie!$A$3:$E$22,MATCH('Planning S1'!$A6,'Planning S1'!$A$6:$A$29,0),5),"")</f>
        <v/>
      </c>
      <c r="CH6" s="65" t="str">
        <f ca="1">IF(SUMPRODUCT((Noms=$A6)*(CH$4&gt;=Debut)*(CH$4&lt;=Fin))=1,LEFT(INDEX(Saisie!$A$3:$E$22,MATCH('Planning S1'!$A6,'Planning S1'!$A$6:$A$29,0),4),1)&amp; INDEX(Saisie!$A$3:$E$22,MATCH('Planning S1'!$A6,'Planning S1'!$A$6:$A$29,0),5),"")</f>
        <v/>
      </c>
      <c r="CI6" s="65" t="str">
        <f ca="1">IF(SUMPRODUCT((Noms=$A6)*(CI$4&gt;=Debut)*(CI$4&lt;=Fin))=1,LEFT(INDEX(Saisie!$A$3:$E$22,MATCH('Planning S1'!$A6,'Planning S1'!$A$6:$A$29,0),4),1)&amp; INDEX(Saisie!$A$3:$E$22,MATCH('Planning S1'!$A6,'Planning S1'!$A$6:$A$29,0),5),"")</f>
        <v/>
      </c>
      <c r="CJ6" s="65" t="str">
        <f ca="1">IF(SUMPRODUCT((Noms=$A6)*(CJ$4&gt;=Debut)*(CJ$4&lt;=Fin))=1,LEFT(INDEX(Saisie!$A$3:$E$22,MATCH('Planning S1'!$A6,'Planning S1'!$A$6:$A$29,0),4),1)&amp; INDEX(Saisie!$A$3:$E$22,MATCH('Planning S1'!$A6,'Planning S1'!$A$6:$A$29,0),5),"")</f>
        <v/>
      </c>
      <c r="CK6" s="65" t="str">
        <f ca="1">IF(SUMPRODUCT((Noms=$A6)*(CK$4&gt;=Debut)*(CK$4&lt;=Fin))=1,LEFT(INDEX(Saisie!$A$3:$E$22,MATCH('Planning S1'!$A6,'Planning S1'!$A$6:$A$29,0),4),1)&amp; INDEX(Saisie!$A$3:$E$22,MATCH('Planning S1'!$A6,'Planning S1'!$A$6:$A$29,0),5),"")</f>
        <v/>
      </c>
      <c r="CL6" s="65" t="str">
        <f ca="1">IF(SUMPRODUCT((Noms=$A6)*(CL$4&gt;=Debut)*(CL$4&lt;=Fin))=1,LEFT(INDEX(Saisie!$A$3:$E$22,MATCH('Planning S1'!$A6,'Planning S1'!$A$6:$A$29,0),4),1)&amp; INDEX(Saisie!$A$3:$E$22,MATCH('Planning S1'!$A6,'Planning S1'!$A$6:$A$29,0),5),"")</f>
        <v/>
      </c>
      <c r="CM6" s="65" t="str">
        <f ca="1">IF(SUMPRODUCT((Noms=$A6)*(CM$4&gt;=Debut)*(CM$4&lt;=Fin))=1,LEFT(INDEX(Saisie!$A$3:$E$22,MATCH('Planning S1'!$A6,'Planning S1'!$A$6:$A$29,0),4),1)&amp; INDEX(Saisie!$A$3:$E$22,MATCH('Planning S1'!$A6,'Planning S1'!$A$6:$A$29,0),5),"")</f>
        <v/>
      </c>
      <c r="CN6" s="65" t="str">
        <f ca="1">IF(SUMPRODUCT((Noms=$A6)*(CN$4&gt;=Debut)*(CN$4&lt;=Fin))=1,LEFT(INDEX(Saisie!$A$3:$E$22,MATCH('Planning S1'!$A6,'Planning S1'!$A$6:$A$29,0),4),1)&amp; INDEX(Saisie!$A$3:$E$22,MATCH('Planning S1'!$A6,'Planning S1'!$A$6:$A$29,0),5),"")</f>
        <v/>
      </c>
      <c r="CO6" s="65" t="str">
        <f ca="1">IF(SUMPRODUCT((Noms=$A6)*(CO$4&gt;=Debut)*(CO$4&lt;=Fin))=1,LEFT(INDEX(Saisie!$A$3:$E$22,MATCH('Planning S1'!$A6,'Planning S1'!$A$6:$A$29,0),4),1)&amp; INDEX(Saisie!$A$3:$E$22,MATCH('Planning S1'!$A6,'Planning S1'!$A$6:$A$29,0),5),"")</f>
        <v/>
      </c>
      <c r="CP6" s="65" t="str">
        <f ca="1">IF(SUMPRODUCT((Noms=$A6)*(CP$4&gt;=Debut)*(CP$4&lt;=Fin))=1,LEFT(INDEX(Saisie!$A$3:$E$22,MATCH('Planning S1'!$A6,'Planning S1'!$A$6:$A$29,0),4),1)&amp; INDEX(Saisie!$A$3:$E$22,MATCH('Planning S1'!$A6,'Planning S1'!$A$6:$A$29,0),5),"")</f>
        <v/>
      </c>
      <c r="CQ6" s="65" t="str">
        <f ca="1">IF(SUMPRODUCT((Noms=$A6)*(CQ$4&gt;=Debut)*(CQ$4&lt;=Fin))=1,LEFT(INDEX(Saisie!$A$3:$E$22,MATCH('Planning S1'!$A6,'Planning S1'!$A$6:$A$29,0),4),1)&amp; INDEX(Saisie!$A$3:$E$22,MATCH('Planning S1'!$A6,'Planning S1'!$A$6:$A$29,0),5),"")</f>
        <v/>
      </c>
      <c r="CR6" s="65" t="str">
        <f ca="1">IF(SUMPRODUCT((Noms=$A6)*(CR$4&gt;=Debut)*(CR$4&lt;=Fin))=1,LEFT(INDEX(Saisie!$A$3:$E$22,MATCH('Planning S1'!$A6,'Planning S1'!$A$6:$A$29,0),4),1)&amp; INDEX(Saisie!$A$3:$E$22,MATCH('Planning S1'!$A6,'Planning S1'!$A$6:$A$29,0),5),"")</f>
        <v/>
      </c>
      <c r="CS6" s="65" t="str">
        <f ca="1">IF(SUMPRODUCT((Noms=$A6)*(CS$4&gt;=Debut)*(CS$4&lt;=Fin))=1,LEFT(INDEX(Saisie!$A$3:$E$22,MATCH('Planning S1'!$A6,'Planning S1'!$A$6:$A$29,0),4),1)&amp; INDEX(Saisie!$A$3:$E$22,MATCH('Planning S1'!$A6,'Planning S1'!$A$6:$A$29,0),5),"")</f>
        <v/>
      </c>
      <c r="CT6" s="65" t="str">
        <f ca="1">IF(SUMPRODUCT((Noms=$A6)*(CT$4&gt;=Debut)*(CT$4&lt;=Fin))=1,LEFT(INDEX(Saisie!$A$3:$E$22,MATCH('Planning S1'!$A6,'Planning S1'!$A$6:$A$29,0),4),1)&amp; INDEX(Saisie!$A$3:$E$22,MATCH('Planning S1'!$A6,'Planning S1'!$A$6:$A$29,0),5),"")</f>
        <v/>
      </c>
      <c r="CU6" s="65" t="str">
        <f ca="1">IF(SUMPRODUCT((Noms=$A6)*(CU$4&gt;=Debut)*(CU$4&lt;=Fin))=1,LEFT(INDEX(Saisie!$A$3:$E$22,MATCH('Planning S1'!$A6,'Planning S1'!$A$6:$A$29,0),4),1)&amp; INDEX(Saisie!$A$3:$E$22,MATCH('Planning S1'!$A6,'Planning S1'!$A$6:$A$29,0),5),"")</f>
        <v/>
      </c>
      <c r="CV6" s="65" t="str">
        <f ca="1">IF(SUMPRODUCT((Noms=$A6)*(CV$4&gt;=Debut)*(CV$4&lt;=Fin))=1,LEFT(INDEX(Saisie!$A$3:$E$22,MATCH('Planning S1'!$A6,'Planning S1'!$A$6:$A$29,0),4),1)&amp; INDEX(Saisie!$A$3:$E$22,MATCH('Planning S1'!$A6,'Planning S1'!$A$6:$A$29,0),5),"")</f>
        <v/>
      </c>
      <c r="CW6" s="65" t="str">
        <f ca="1">IF(SUMPRODUCT((Noms=$A6)*(CW$4&gt;=Debut)*(CW$4&lt;=Fin))=1,LEFT(INDEX(Saisie!$A$3:$E$22,MATCH('Planning S1'!$A6,'Planning S1'!$A$6:$A$29,0),4),1)&amp; INDEX(Saisie!$A$3:$E$22,MATCH('Planning S1'!$A6,'Planning S1'!$A$6:$A$29,0),5),"")</f>
        <v/>
      </c>
      <c r="CX6" s="65" t="str">
        <f ca="1">IF(SUMPRODUCT((Noms=$A6)*(CX$4&gt;=Debut)*(CX$4&lt;=Fin))=1,LEFT(INDEX(Saisie!$A$3:$E$22,MATCH('Planning S1'!$A6,'Planning S1'!$A$6:$A$29,0),4),1)&amp; INDEX(Saisie!$A$3:$E$22,MATCH('Planning S1'!$A6,'Planning S1'!$A$6:$A$29,0),5),"")</f>
        <v/>
      </c>
      <c r="CY6" s="65" t="str">
        <f ca="1">IF(SUMPRODUCT((Noms=$A6)*(CY$4&gt;=Debut)*(CY$4&lt;=Fin))=1,LEFT(INDEX(Saisie!$A$3:$E$22,MATCH('Planning S1'!$A6,'Planning S1'!$A$6:$A$29,0),4),1)&amp; INDEX(Saisie!$A$3:$E$22,MATCH('Planning S1'!$A6,'Planning S1'!$A$6:$A$29,0),5),"")</f>
        <v/>
      </c>
      <c r="CZ6" s="65" t="str">
        <f ca="1">IF(SUMPRODUCT((Noms=$A6)*(CZ$4&gt;=Debut)*(CZ$4&lt;=Fin))=1,LEFT(INDEX(Saisie!$A$3:$E$22,MATCH('Planning S1'!$A6,'Planning S1'!$A$6:$A$29,0),4),1)&amp; INDEX(Saisie!$A$3:$E$22,MATCH('Planning S1'!$A6,'Planning S1'!$A$6:$A$29,0),5),"")</f>
        <v/>
      </c>
      <c r="DA6" s="65" t="str">
        <f ca="1">IF(SUMPRODUCT((Noms=$A6)*(DA$4&gt;=Debut)*(DA$4&lt;=Fin))=1,LEFT(INDEX(Saisie!$A$3:$E$22,MATCH('Planning S1'!$A6,'Planning S1'!$A$6:$A$29,0),4),1)&amp; INDEX(Saisie!$A$3:$E$22,MATCH('Planning S1'!$A6,'Planning S1'!$A$6:$A$29,0),5),"")</f>
        <v/>
      </c>
      <c r="DB6" s="65" t="str">
        <f ca="1">IF(SUMPRODUCT((Noms=$A6)*(DB$4&gt;=Debut)*(DB$4&lt;=Fin))=1,LEFT(INDEX(Saisie!$A$3:$E$22,MATCH('Planning S1'!$A6,'Planning S1'!$A$6:$A$29,0),4),1)&amp; INDEX(Saisie!$A$3:$E$22,MATCH('Planning S1'!$A6,'Planning S1'!$A$6:$A$29,0),5),"")</f>
        <v/>
      </c>
      <c r="DC6" s="65" t="str">
        <f ca="1">IF(SUMPRODUCT((Noms=$A6)*(DC$4&gt;=Debut)*(DC$4&lt;=Fin))=1,LEFT(INDEX(Saisie!$A$3:$E$22,MATCH('Planning S1'!$A6,'Planning S1'!$A$6:$A$29,0),4),1)&amp; INDEX(Saisie!$A$3:$E$22,MATCH('Planning S1'!$A6,'Planning S1'!$A$6:$A$29,0),5),"")</f>
        <v/>
      </c>
      <c r="DD6" s="65" t="str">
        <f ca="1">IF(SUMPRODUCT((Noms=$A6)*(DD$4&gt;=Debut)*(DD$4&lt;=Fin))=1,LEFT(INDEX(Saisie!$A$3:$E$22,MATCH('Planning S1'!$A6,'Planning S1'!$A$6:$A$29,0),4),1)&amp; INDEX(Saisie!$A$3:$E$22,MATCH('Planning S1'!$A6,'Planning S1'!$A$6:$A$29,0),5),"")</f>
        <v/>
      </c>
      <c r="DE6" s="65" t="str">
        <f ca="1">IF(SUMPRODUCT((Noms=$A6)*(DE$4&gt;=Debut)*(DE$4&lt;=Fin))=1,LEFT(INDEX(Saisie!$A$3:$E$22,MATCH('Planning S1'!$A6,'Planning S1'!$A$6:$A$29,0),4),1)&amp; INDEX(Saisie!$A$3:$E$22,MATCH('Planning S1'!$A6,'Planning S1'!$A$6:$A$29,0),5),"")</f>
        <v/>
      </c>
      <c r="DF6" s="65" t="str">
        <f ca="1">IF(SUMPRODUCT((Noms=$A6)*(DF$4&gt;=Debut)*(DF$4&lt;=Fin))=1,LEFT(INDEX(Saisie!$A$3:$E$22,MATCH('Planning S1'!$A6,'Planning S1'!$A$6:$A$29,0),4),1)&amp; INDEX(Saisie!$A$3:$E$22,MATCH('Planning S1'!$A6,'Planning S1'!$A$6:$A$29,0),5),"")</f>
        <v/>
      </c>
      <c r="DG6" s="65" t="str">
        <f ca="1">IF(SUMPRODUCT((Noms=$A6)*(DG$4&gt;=Debut)*(DG$4&lt;=Fin))=1,LEFT(INDEX(Saisie!$A$3:$E$22,MATCH('Planning S1'!$A6,'Planning S1'!$A$6:$A$29,0),4),1)&amp; INDEX(Saisie!$A$3:$E$22,MATCH('Planning S1'!$A6,'Planning S1'!$A$6:$A$29,0),5),"")</f>
        <v/>
      </c>
      <c r="DH6" s="65" t="str">
        <f ca="1">IF(SUMPRODUCT((Noms=$A6)*(DH$4&gt;=Debut)*(DH$4&lt;=Fin))=1,LEFT(INDEX(Saisie!$A$3:$E$22,MATCH('Planning S1'!$A6,'Planning S1'!$A$6:$A$29,0),4),1)&amp; INDEX(Saisie!$A$3:$E$22,MATCH('Planning S1'!$A6,'Planning S1'!$A$6:$A$29,0),5),"")</f>
        <v/>
      </c>
      <c r="DI6" s="65" t="str">
        <f ca="1">IF(SUMPRODUCT((Noms=$A6)*(DI$4&gt;=Debut)*(DI$4&lt;=Fin))=1,LEFT(INDEX(Saisie!$A$3:$E$22,MATCH('Planning S1'!$A6,'Planning S1'!$A$6:$A$29,0),4),1)&amp; INDEX(Saisie!$A$3:$E$22,MATCH('Planning S1'!$A6,'Planning S1'!$A$6:$A$29,0),5),"")</f>
        <v/>
      </c>
      <c r="DJ6" s="65" t="str">
        <f ca="1">IF(SUMPRODUCT((Noms=$A6)*(DJ$4&gt;=Debut)*(DJ$4&lt;=Fin))=1,LEFT(INDEX(Saisie!$A$3:$E$22,MATCH('Planning S1'!$A6,'Planning S1'!$A$6:$A$29,0),4),1)&amp; INDEX(Saisie!$A$3:$E$22,MATCH('Planning S1'!$A6,'Planning S1'!$A$6:$A$29,0),5),"")</f>
        <v/>
      </c>
      <c r="DK6" s="65" t="str">
        <f ca="1">IF(SUMPRODUCT((Noms=$A6)*(DK$4&gt;=Debut)*(DK$4&lt;=Fin))=1,LEFT(INDEX(Saisie!$A$3:$E$22,MATCH('Planning S1'!$A6,'Planning S1'!$A$6:$A$29,0),4),1)&amp; INDEX(Saisie!$A$3:$E$22,MATCH('Planning S1'!$A6,'Planning S1'!$A$6:$A$29,0),5),"")</f>
        <v/>
      </c>
      <c r="DL6" s="65" t="str">
        <f ca="1">IF(SUMPRODUCT((Noms=$A6)*(DL$4&gt;=Debut)*(DL$4&lt;=Fin))=1,LEFT(INDEX(Saisie!$A$3:$E$22,MATCH('Planning S1'!$A6,'Planning S1'!$A$6:$A$29,0),4),1)&amp; INDEX(Saisie!$A$3:$E$22,MATCH('Planning S1'!$A6,'Planning S1'!$A$6:$A$29,0),5),"")</f>
        <v/>
      </c>
      <c r="DM6" s="65" t="str">
        <f ca="1">IF(SUMPRODUCT((Noms=$A6)*(DM$4&gt;=Debut)*(DM$4&lt;=Fin))=1,LEFT(INDEX(Saisie!$A$3:$E$22,MATCH('Planning S1'!$A6,'Planning S1'!$A$6:$A$29,0),4),1)&amp; INDEX(Saisie!$A$3:$E$22,MATCH('Planning S1'!$A6,'Planning S1'!$A$6:$A$29,0),5),"")</f>
        <v/>
      </c>
      <c r="DN6" s="65" t="str">
        <f ca="1">IF(SUMPRODUCT((Noms=$A6)*(DN$4&gt;=Debut)*(DN$4&lt;=Fin))=1,LEFT(INDEX(Saisie!$A$3:$E$22,MATCH('Planning S1'!$A6,'Planning S1'!$A$6:$A$29,0),4),1)&amp; INDEX(Saisie!$A$3:$E$22,MATCH('Planning S1'!$A6,'Planning S1'!$A$6:$A$29,0),5),"")</f>
        <v/>
      </c>
      <c r="DO6" s="65" t="str">
        <f ca="1">IF(SUMPRODUCT((Noms=$A6)*(DO$4&gt;=Debut)*(DO$4&lt;=Fin))=1,LEFT(INDEX(Saisie!$A$3:$E$22,MATCH('Planning S1'!$A6,'Planning S1'!$A$6:$A$29,0),4),1)&amp; INDEX(Saisie!$A$3:$E$22,MATCH('Planning S1'!$A6,'Planning S1'!$A$6:$A$29,0),5),"")</f>
        <v/>
      </c>
      <c r="DP6" s="65" t="str">
        <f ca="1">IF(SUMPRODUCT((Noms=$A6)*(DP$4&gt;=Debut)*(DP$4&lt;=Fin))=1,LEFT(INDEX(Saisie!$A$3:$E$22,MATCH('Planning S1'!$A6,'Planning S1'!$A$6:$A$29,0),4),1)&amp; INDEX(Saisie!$A$3:$E$22,MATCH('Planning S1'!$A6,'Planning S1'!$A$6:$A$29,0),5),"")</f>
        <v/>
      </c>
      <c r="DQ6" s="65" t="str">
        <f ca="1">IF(SUMPRODUCT((Noms=$A6)*(DQ$4&gt;=Debut)*(DQ$4&lt;=Fin))=1,LEFT(INDEX(Saisie!$A$3:$E$22,MATCH('Planning S1'!$A6,'Planning S1'!$A$6:$A$29,0),4),1)&amp; INDEX(Saisie!$A$3:$E$22,MATCH('Planning S1'!$A6,'Planning S1'!$A$6:$A$29,0),5),"")</f>
        <v/>
      </c>
      <c r="DR6" s="65" t="str">
        <f ca="1">IF(SUMPRODUCT((Noms=$A6)*(DR$4&gt;=Debut)*(DR$4&lt;=Fin))=1,LEFT(INDEX(Saisie!$A$3:$E$22,MATCH('Planning S1'!$A6,'Planning S1'!$A$6:$A$29,0),4),1)&amp; INDEX(Saisie!$A$3:$E$22,MATCH('Planning S1'!$A6,'Planning S1'!$A$6:$A$29,0),5),"")</f>
        <v/>
      </c>
      <c r="DS6" s="65" t="str">
        <f ca="1">IF(SUMPRODUCT((Noms=$A6)*(DS$4&gt;=Debut)*(DS$4&lt;=Fin))=1,LEFT(INDEX(Saisie!$A$3:$E$22,MATCH('Planning S1'!$A6,'Planning S1'!$A$6:$A$29,0),4),1)&amp; INDEX(Saisie!$A$3:$E$22,MATCH('Planning S1'!$A6,'Planning S1'!$A$6:$A$29,0),5),"")</f>
        <v/>
      </c>
      <c r="DT6" s="65" t="str">
        <f ca="1">IF(SUMPRODUCT((Noms=$A6)*(DT$4&gt;=Debut)*(DT$4&lt;=Fin))=1,LEFT(INDEX(Saisie!$A$3:$E$22,MATCH('Planning S1'!$A6,'Planning S1'!$A$6:$A$29,0),4),1)&amp; INDEX(Saisie!$A$3:$E$22,MATCH('Planning S1'!$A6,'Planning S1'!$A$6:$A$29,0),5),"")</f>
        <v/>
      </c>
      <c r="DU6" s="65" t="str">
        <f ca="1">IF(SUMPRODUCT((Noms=$A6)*(DU$4&gt;=Debut)*(DU$4&lt;=Fin))=1,LEFT(INDEX(Saisie!$A$3:$E$22,MATCH('Planning S1'!$A6,'Planning S1'!$A$6:$A$29,0),4),1)&amp; INDEX(Saisie!$A$3:$E$22,MATCH('Planning S1'!$A6,'Planning S1'!$A$6:$A$29,0),5),"")</f>
        <v/>
      </c>
      <c r="DV6" s="65" t="str">
        <f ca="1">IF(SUMPRODUCT((Noms=$A6)*(DV$4&gt;=Debut)*(DV$4&lt;=Fin))=1,LEFT(INDEX(Saisie!$A$3:$E$22,MATCH('Planning S1'!$A6,'Planning S1'!$A$6:$A$29,0),4),1)&amp; INDEX(Saisie!$A$3:$E$22,MATCH('Planning S1'!$A6,'Planning S1'!$A$6:$A$29,0),5),"")</f>
        <v/>
      </c>
      <c r="DW6" s="65" t="str">
        <f ca="1">IF(SUMPRODUCT((Noms=$A6)*(DW$4&gt;=Debut)*(DW$4&lt;=Fin))=1,LEFT(INDEX(Saisie!$A$3:$E$22,MATCH('Planning S1'!$A6,'Planning S1'!$A$6:$A$29,0),4),1)&amp; INDEX(Saisie!$A$3:$E$22,MATCH('Planning S1'!$A6,'Planning S1'!$A$6:$A$29,0),5),"")</f>
        <v/>
      </c>
      <c r="DX6" s="65" t="str">
        <f ca="1">IF(SUMPRODUCT((Noms=$A6)*(DX$4&gt;=Debut)*(DX$4&lt;=Fin))=1,LEFT(INDEX(Saisie!$A$3:$E$22,MATCH('Planning S1'!$A6,'Planning S1'!$A$6:$A$29,0),4),1)&amp; INDEX(Saisie!$A$3:$E$22,MATCH('Planning S1'!$A6,'Planning S1'!$A$6:$A$29,0),5),"")</f>
        <v/>
      </c>
      <c r="DY6" s="65" t="str">
        <f ca="1">IF(SUMPRODUCT((Noms=$A6)*(DY$4&gt;=Debut)*(DY$4&lt;=Fin))=1,LEFT(INDEX(Saisie!$A$3:$E$22,MATCH('Planning S1'!$A6,'Planning S1'!$A$6:$A$29,0),4),1)&amp; INDEX(Saisie!$A$3:$E$22,MATCH('Planning S1'!$A6,'Planning S1'!$A$6:$A$29,0),5),"")</f>
        <v/>
      </c>
      <c r="DZ6" s="65" t="str">
        <f ca="1">IF(SUMPRODUCT((Noms=$A6)*(DZ$4&gt;=Debut)*(DZ$4&lt;=Fin))=1,LEFT(INDEX(Saisie!$A$3:$E$22,MATCH('Planning S1'!$A6,'Planning S1'!$A$6:$A$29,0),4),1)&amp; INDEX(Saisie!$A$3:$E$22,MATCH('Planning S1'!$A6,'Planning S1'!$A$6:$A$29,0),5),"")</f>
        <v/>
      </c>
      <c r="EA6" s="65" t="str">
        <f ca="1">IF(SUMPRODUCT((Noms=$A6)*(EA$4&gt;=Debut)*(EA$4&lt;=Fin))=1,LEFT(INDEX(Saisie!$A$3:$E$22,MATCH('Planning S1'!$A6,'Planning S1'!$A$6:$A$29,0),4),1)&amp; INDEX(Saisie!$A$3:$E$22,MATCH('Planning S1'!$A6,'Planning S1'!$A$6:$A$29,0),5),"")</f>
        <v/>
      </c>
      <c r="EB6" s="65" t="str">
        <f ca="1">IF(SUMPRODUCT((Noms=$A6)*(EB$4&gt;=Debut)*(EB$4&lt;=Fin))=1,LEFT(INDEX(Saisie!$A$3:$E$22,MATCH('Planning S1'!$A6,'Planning S1'!$A$6:$A$29,0),4),1)&amp; INDEX(Saisie!$A$3:$E$22,MATCH('Planning S1'!$A6,'Planning S1'!$A$6:$A$29,0),5),"")</f>
        <v/>
      </c>
      <c r="EC6" s="65" t="str">
        <f ca="1">IF(SUMPRODUCT((Noms=$A6)*(EC$4&gt;=Debut)*(EC$4&lt;=Fin))=1,LEFT(INDEX(Saisie!$A$3:$E$22,MATCH('Planning S1'!$A6,'Planning S1'!$A$6:$A$29,0),4),1)&amp; INDEX(Saisie!$A$3:$E$22,MATCH('Planning S1'!$A6,'Planning S1'!$A$6:$A$29,0),5),"")</f>
        <v/>
      </c>
      <c r="ED6" s="65" t="str">
        <f ca="1">IF(SUMPRODUCT((Noms=$A6)*(ED$4&gt;=Debut)*(ED$4&lt;=Fin))=1,LEFT(INDEX(Saisie!$A$3:$E$22,MATCH('Planning S1'!$A6,'Planning S1'!$A$6:$A$29,0),4),1)&amp; INDEX(Saisie!$A$3:$E$22,MATCH('Planning S1'!$A6,'Planning S1'!$A$6:$A$29,0),5),"")</f>
        <v/>
      </c>
      <c r="EE6" s="65" t="str">
        <f ca="1">IF(SUMPRODUCT((Noms=$A6)*(EE$4&gt;=Debut)*(EE$4&lt;=Fin))=1,LEFT(INDEX(Saisie!$A$3:$E$22,MATCH('Planning S1'!$A6,'Planning S1'!$A$6:$A$29,0),4),1)&amp; INDEX(Saisie!$A$3:$E$22,MATCH('Planning S1'!$A6,'Planning S1'!$A$6:$A$29,0),5),"")</f>
        <v/>
      </c>
      <c r="EF6" s="65" t="str">
        <f ca="1">IF(SUMPRODUCT((Noms=$A6)*(EF$4&gt;=Debut)*(EF$4&lt;=Fin))=1,LEFT(INDEX(Saisie!$A$3:$E$22,MATCH('Planning S1'!$A6,'Planning S1'!$A$6:$A$29,0),4),1)&amp; INDEX(Saisie!$A$3:$E$22,MATCH('Planning S1'!$A6,'Planning S1'!$A$6:$A$29,0),5),"")</f>
        <v/>
      </c>
      <c r="EG6" s="65" t="str">
        <f ca="1">IF(SUMPRODUCT((Noms=$A6)*(EG$4&gt;=Debut)*(EG$4&lt;=Fin))=1,LEFT(INDEX(Saisie!$A$3:$E$22,MATCH('Planning S1'!$A6,'Planning S1'!$A$6:$A$29,0),4),1)&amp; INDEX(Saisie!$A$3:$E$22,MATCH('Planning S1'!$A6,'Planning S1'!$A$6:$A$29,0),5),"")</f>
        <v/>
      </c>
      <c r="EH6" s="65" t="str">
        <f ca="1">IF(SUMPRODUCT((Noms=$A6)*(EH$4&gt;=Debut)*(EH$4&lt;=Fin))=1,LEFT(INDEX(Saisie!$A$3:$E$22,MATCH('Planning S1'!$A6,'Planning S1'!$A$6:$A$29,0),4),1)&amp; INDEX(Saisie!$A$3:$E$22,MATCH('Planning S1'!$A6,'Planning S1'!$A$6:$A$29,0),5),"")</f>
        <v/>
      </c>
      <c r="EI6" s="65" t="str">
        <f ca="1">IF(SUMPRODUCT((Noms=$A6)*(EI$4&gt;=Debut)*(EI$4&lt;=Fin))=1,LEFT(INDEX(Saisie!$A$3:$E$22,MATCH('Planning S1'!$A6,'Planning S1'!$A$6:$A$29,0),4),1)&amp; INDEX(Saisie!$A$3:$E$22,MATCH('Planning S1'!$A6,'Planning S1'!$A$6:$A$29,0),5),"")</f>
        <v/>
      </c>
      <c r="EJ6" s="65" t="str">
        <f ca="1">IF(SUMPRODUCT((Noms=$A6)*(EJ$4&gt;=Debut)*(EJ$4&lt;=Fin))=1,LEFT(INDEX(Saisie!$A$3:$E$22,MATCH('Planning S1'!$A6,'Planning S1'!$A$6:$A$29,0),4),1)&amp; INDEX(Saisie!$A$3:$E$22,MATCH('Planning S1'!$A6,'Planning S1'!$A$6:$A$29,0),5),"")</f>
        <v/>
      </c>
      <c r="EK6" s="65" t="str">
        <f ca="1">IF(SUMPRODUCT((Noms=$A6)*(EK$4&gt;=Debut)*(EK$4&lt;=Fin))=1,LEFT(INDEX(Saisie!$A$3:$E$22,MATCH('Planning S1'!$A6,'Planning S1'!$A$6:$A$29,0),4),1)&amp; INDEX(Saisie!$A$3:$E$22,MATCH('Planning S1'!$A6,'Planning S1'!$A$6:$A$29,0),5),"")</f>
        <v/>
      </c>
      <c r="EL6" s="65" t="str">
        <f ca="1">IF(SUMPRODUCT((Noms=$A6)*(EL$4&gt;=Debut)*(EL$4&lt;=Fin))=1,LEFT(INDEX(Saisie!$A$3:$E$22,MATCH('Planning S1'!$A6,'Planning S1'!$A$6:$A$29,0),4),1)&amp; INDEX(Saisie!$A$3:$E$22,MATCH('Planning S1'!$A6,'Planning S1'!$A$6:$A$29,0),5),"")</f>
        <v/>
      </c>
      <c r="EM6" s="65" t="str">
        <f ca="1">IF(SUMPRODUCT((Noms=$A6)*(EM$4&gt;=Debut)*(EM$4&lt;=Fin))=1,LEFT(INDEX(Saisie!$A$3:$E$22,MATCH('Planning S1'!$A6,'Planning S1'!$A$6:$A$29,0),4),1)&amp; INDEX(Saisie!$A$3:$E$22,MATCH('Planning S1'!$A6,'Planning S1'!$A$6:$A$29,0),5),"")</f>
        <v/>
      </c>
      <c r="EN6" s="65" t="str">
        <f ca="1">IF(SUMPRODUCT((Noms=$A6)*(EN$4&gt;=Debut)*(EN$4&lt;=Fin))=1,LEFT(INDEX(Saisie!$A$3:$E$22,MATCH('Planning S1'!$A6,'Planning S1'!$A$6:$A$29,0),4),1)&amp; INDEX(Saisie!$A$3:$E$22,MATCH('Planning S1'!$A6,'Planning S1'!$A$6:$A$29,0),5),"")</f>
        <v/>
      </c>
      <c r="EO6" s="65" t="str">
        <f ca="1">IF(SUMPRODUCT((Noms=$A6)*(EO$4&gt;=Debut)*(EO$4&lt;=Fin))=1,LEFT(INDEX(Saisie!$A$3:$E$22,MATCH('Planning S1'!$A6,'Planning S1'!$A$6:$A$29,0),4),1)&amp; INDEX(Saisie!$A$3:$E$22,MATCH('Planning S1'!$A6,'Planning S1'!$A$6:$A$29,0),5),"")</f>
        <v/>
      </c>
      <c r="EP6" s="65" t="str">
        <f ca="1">IF(SUMPRODUCT((Noms=$A6)*(EP$4&gt;=Debut)*(EP$4&lt;=Fin))=1,LEFT(INDEX(Saisie!$A$3:$E$22,MATCH('Planning S1'!$A6,'Planning S1'!$A$6:$A$29,0),4),1)&amp; INDEX(Saisie!$A$3:$E$22,MATCH('Planning S1'!$A6,'Planning S1'!$A$6:$A$29,0),5),"")</f>
        <v/>
      </c>
      <c r="EQ6" s="65" t="str">
        <f ca="1">IF(SUMPRODUCT((Noms=$A6)*(EQ$4&gt;=Debut)*(EQ$4&lt;=Fin))=1,LEFT(INDEX(Saisie!$A$3:$E$22,MATCH('Planning S1'!$A6,'Planning S1'!$A$6:$A$29,0),4),1)&amp; INDEX(Saisie!$A$3:$E$22,MATCH('Planning S1'!$A6,'Planning S1'!$A$6:$A$29,0),5),"")</f>
        <v/>
      </c>
      <c r="ER6" s="65" t="str">
        <f ca="1">IF(SUMPRODUCT((Noms=$A6)*(ER$4&gt;=Debut)*(ER$4&lt;=Fin))=1,LEFT(INDEX(Saisie!$A$3:$E$22,MATCH('Planning S1'!$A6,'Planning S1'!$A$6:$A$29,0),4),1)&amp; INDEX(Saisie!$A$3:$E$22,MATCH('Planning S1'!$A6,'Planning S1'!$A$6:$A$29,0),5),"")</f>
        <v/>
      </c>
      <c r="ES6" s="65" t="str">
        <f ca="1">IF(SUMPRODUCT((Noms=$A6)*(ES$4&gt;=Debut)*(ES$4&lt;=Fin))=1,LEFT(INDEX(Saisie!$A$3:$E$22,MATCH('Planning S1'!$A6,'Planning S1'!$A$6:$A$29,0),4),1)&amp; INDEX(Saisie!$A$3:$E$22,MATCH('Planning S1'!$A6,'Planning S1'!$A$6:$A$29,0),5),"")</f>
        <v/>
      </c>
      <c r="ET6" s="65" t="str">
        <f ca="1">IF(SUMPRODUCT((Noms=$A6)*(ET$4&gt;=Debut)*(ET$4&lt;=Fin))=1,LEFT(INDEX(Saisie!$A$3:$E$22,MATCH('Planning S1'!$A6,'Planning S1'!$A$6:$A$29,0),4),1)&amp; INDEX(Saisie!$A$3:$E$22,MATCH('Planning S1'!$A6,'Planning S1'!$A$6:$A$29,0),5),"")</f>
        <v/>
      </c>
      <c r="EU6" s="65" t="str">
        <f ca="1">IF(SUMPRODUCT((Noms=$A6)*(EU$4&gt;=Debut)*(EU$4&lt;=Fin))=1,LEFT(INDEX(Saisie!$A$3:$E$22,MATCH('Planning S1'!$A6,'Planning S1'!$A$6:$A$29,0),4),1)&amp; INDEX(Saisie!$A$3:$E$22,MATCH('Planning S1'!$A6,'Planning S1'!$A$6:$A$29,0),5),"")</f>
        <v/>
      </c>
      <c r="EV6" s="65" t="str">
        <f ca="1">IF(SUMPRODUCT((Noms=$A6)*(EV$4&gt;=Debut)*(EV$4&lt;=Fin))=1,LEFT(INDEX(Saisie!$A$3:$E$22,MATCH('Planning S1'!$A6,'Planning S1'!$A$6:$A$29,0),4),1)&amp; INDEX(Saisie!$A$3:$E$22,MATCH('Planning S1'!$A6,'Planning S1'!$A$6:$A$29,0),5),"")</f>
        <v/>
      </c>
      <c r="EW6" s="65" t="str">
        <f ca="1">IF(SUMPRODUCT((Noms=$A6)*(EW$4&gt;=Debut)*(EW$4&lt;=Fin))=1,LEFT(INDEX(Saisie!$A$3:$E$22,MATCH('Planning S1'!$A6,'Planning S1'!$A$6:$A$29,0),4),1)&amp; INDEX(Saisie!$A$3:$E$22,MATCH('Planning S1'!$A6,'Planning S1'!$A$6:$A$29,0),5),"")</f>
        <v/>
      </c>
      <c r="EX6" s="65" t="str">
        <f ca="1">IF(SUMPRODUCT((Noms=$A6)*(EX$4&gt;=Debut)*(EX$4&lt;=Fin))=1,LEFT(INDEX(Saisie!$A$3:$E$22,MATCH('Planning S1'!$A6,'Planning S1'!$A$6:$A$29,0),4),1)&amp; INDEX(Saisie!$A$3:$E$22,MATCH('Planning S1'!$A6,'Planning S1'!$A$6:$A$29,0),5),"")</f>
        <v/>
      </c>
      <c r="EY6" s="65" t="str">
        <f ca="1">IF(SUMPRODUCT((Noms=$A6)*(EY$4&gt;=Debut)*(EY$4&lt;=Fin))=1,LEFT(INDEX(Saisie!$A$3:$E$22,MATCH('Planning S1'!$A6,'Planning S1'!$A$6:$A$29,0),4),1)&amp; INDEX(Saisie!$A$3:$E$22,MATCH('Planning S1'!$A6,'Planning S1'!$A$6:$A$29,0),5),"")</f>
        <v/>
      </c>
      <c r="EZ6" s="65" t="str">
        <f ca="1">IF(SUMPRODUCT((Noms=$A6)*(EZ$4&gt;=Debut)*(EZ$4&lt;=Fin))=1,LEFT(INDEX(Saisie!$A$3:$E$22,MATCH('Planning S1'!$A6,'Planning S1'!$A$6:$A$29,0),4),1)&amp; INDEX(Saisie!$A$3:$E$22,MATCH('Planning S1'!$A6,'Planning S1'!$A$6:$A$29,0),5),"")</f>
        <v/>
      </c>
      <c r="FA6" s="65" t="str">
        <f ca="1">IF(SUMPRODUCT((Noms=$A6)*(FA$4&gt;=Debut)*(FA$4&lt;=Fin))=1,LEFT(INDEX(Saisie!$A$3:$E$22,MATCH('Planning S1'!$A6,'Planning S1'!$A$6:$A$29,0),4),1)&amp; INDEX(Saisie!$A$3:$E$22,MATCH('Planning S1'!$A6,'Planning S1'!$A$6:$A$29,0),5),"")</f>
        <v/>
      </c>
      <c r="FB6" s="65" t="str">
        <f ca="1">IF(SUMPRODUCT((Noms=$A6)*(FB$4&gt;=Debut)*(FB$4&lt;=Fin))=1,LEFT(INDEX(Saisie!$A$3:$E$22,MATCH('Planning S1'!$A6,'Planning S1'!$A$6:$A$29,0),4),1)&amp; INDEX(Saisie!$A$3:$E$22,MATCH('Planning S1'!$A6,'Planning S1'!$A$6:$A$29,0),5),"")</f>
        <v/>
      </c>
      <c r="FC6" s="65" t="str">
        <f ca="1">IF(SUMPRODUCT((Noms=$A6)*(FC$4&gt;=Debut)*(FC$4&lt;=Fin))=1,LEFT(INDEX(Saisie!$A$3:$E$22,MATCH('Planning S1'!$A6,'Planning S1'!$A$6:$A$29,0),4),1)&amp; INDEX(Saisie!$A$3:$E$22,MATCH('Planning S1'!$A6,'Planning S1'!$A$6:$A$29,0),5),"")</f>
        <v/>
      </c>
      <c r="FD6" s="65" t="str">
        <f ca="1">IF(SUMPRODUCT((Noms=$A6)*(FD$4&gt;=Debut)*(FD$4&lt;=Fin))=1,LEFT(INDEX(Saisie!$A$3:$E$22,MATCH('Planning S1'!$A6,'Planning S1'!$A$6:$A$29,0),4),1)&amp; INDEX(Saisie!$A$3:$E$22,MATCH('Planning S1'!$A6,'Planning S1'!$A$6:$A$29,0),5),"")</f>
        <v/>
      </c>
      <c r="FE6" s="65" t="str">
        <f ca="1">IF(SUMPRODUCT((Noms=$A6)*(FE$4&gt;=Debut)*(FE$4&lt;=Fin))=1,LEFT(INDEX(Saisie!$A$3:$E$22,MATCH('Planning S1'!$A6,'Planning S1'!$A$6:$A$29,0),4),1)&amp; INDEX(Saisie!$A$3:$E$22,MATCH('Planning S1'!$A6,'Planning S1'!$A$6:$A$29,0),5),"")</f>
        <v/>
      </c>
      <c r="FF6" s="65" t="str">
        <f ca="1">IF(SUMPRODUCT((Noms=$A6)*(FF$4&gt;=Debut)*(FF$4&lt;=Fin))=1,LEFT(INDEX(Saisie!$A$3:$E$22,MATCH('Planning S1'!$A6,'Planning S1'!$A$6:$A$29,0),4),1)&amp; INDEX(Saisie!$A$3:$E$22,MATCH('Planning S1'!$A6,'Planning S1'!$A$6:$A$29,0),5),"")</f>
        <v/>
      </c>
      <c r="FG6" s="65" t="str">
        <f ca="1">IF(SUMPRODUCT((Noms=$A6)*(FG$4&gt;=Debut)*(FG$4&lt;=Fin))=1,LEFT(INDEX(Saisie!$A$3:$E$22,MATCH('Planning S1'!$A6,'Planning S1'!$A$6:$A$29,0),4),1)&amp; INDEX(Saisie!$A$3:$E$22,MATCH('Planning S1'!$A6,'Planning S1'!$A$6:$A$29,0),5),"")</f>
        <v/>
      </c>
      <c r="FH6" s="65" t="str">
        <f ca="1">IF(SUMPRODUCT((Noms=$A6)*(FH$4&gt;=Debut)*(FH$4&lt;=Fin))=1,LEFT(INDEX(Saisie!$A$3:$E$22,MATCH('Planning S1'!$A6,'Planning S1'!$A$6:$A$29,0),4),1)&amp; INDEX(Saisie!$A$3:$E$22,MATCH('Planning S1'!$A6,'Planning S1'!$A$6:$A$29,0),5),"")</f>
        <v/>
      </c>
      <c r="FI6" s="65" t="str">
        <f ca="1">IF(SUMPRODUCT((Noms=$A6)*(FI$4&gt;=Debut)*(FI$4&lt;=Fin))=1,LEFT(INDEX(Saisie!$A$3:$E$22,MATCH('Planning S1'!$A6,'Planning S1'!$A$6:$A$29,0),4),1)&amp; INDEX(Saisie!$A$3:$E$22,MATCH('Planning S1'!$A6,'Planning S1'!$A$6:$A$29,0),5),"")</f>
        <v/>
      </c>
      <c r="FJ6" s="65" t="str">
        <f ca="1">IF(SUMPRODUCT((Noms=$A6)*(FJ$4&gt;=Debut)*(FJ$4&lt;=Fin))=1,LEFT(INDEX(Saisie!$A$3:$E$22,MATCH('Planning S1'!$A6,'Planning S1'!$A$6:$A$29,0),4),1)&amp; INDEX(Saisie!$A$3:$E$22,MATCH('Planning S1'!$A6,'Planning S1'!$A$6:$A$29,0),5),"")</f>
        <v/>
      </c>
      <c r="FK6" s="65" t="str">
        <f ca="1">IF(SUMPRODUCT((Noms=$A6)*(FK$4&gt;=Debut)*(FK$4&lt;=Fin))=1,LEFT(INDEX(Saisie!$A$3:$E$22,MATCH('Planning S1'!$A6,'Planning S1'!$A$6:$A$29,0),4),1)&amp; INDEX(Saisie!$A$3:$E$22,MATCH('Planning S1'!$A6,'Planning S1'!$A$6:$A$29,0),5),"")</f>
        <v/>
      </c>
      <c r="FL6" s="65" t="str">
        <f ca="1">IF(SUMPRODUCT((Noms=$A6)*(FL$4&gt;=Debut)*(FL$4&lt;=Fin))=1,LEFT(INDEX(Saisie!$A$3:$E$22,MATCH('Planning S1'!$A6,'Planning S1'!$A$6:$A$29,0),4),1)&amp; INDEX(Saisie!$A$3:$E$22,MATCH('Planning S1'!$A6,'Planning S1'!$A$6:$A$29,0),5),"")</f>
        <v/>
      </c>
      <c r="FM6" s="65" t="str">
        <f ca="1">IF(SUMPRODUCT((Noms=$A6)*(FM$4&gt;=Debut)*(FM$4&lt;=Fin))=1,LEFT(INDEX(Saisie!$A$3:$E$22,MATCH('Planning S1'!$A6,'Planning S1'!$A$6:$A$29,0),4),1)&amp; INDEX(Saisie!$A$3:$E$22,MATCH('Planning S1'!$A6,'Planning S1'!$A$6:$A$29,0),5),"")</f>
        <v/>
      </c>
      <c r="FN6" s="65" t="str">
        <f ca="1">IF(SUMPRODUCT((Noms=$A6)*(FN$4&gt;=Debut)*(FN$4&lt;=Fin))=1,LEFT(INDEX(Saisie!$A$3:$E$22,MATCH('Planning S1'!$A6,'Planning S1'!$A$6:$A$29,0),4),1)&amp; INDEX(Saisie!$A$3:$E$22,MATCH('Planning S1'!$A6,'Planning S1'!$A$6:$A$29,0),5),"")</f>
        <v/>
      </c>
      <c r="FO6" s="65" t="str">
        <f ca="1">IF(SUMPRODUCT((Noms=$A6)*(FO$4&gt;=Debut)*(FO$4&lt;=Fin))=1,LEFT(INDEX(Saisie!$A$3:$E$22,MATCH('Planning S1'!$A6,'Planning S1'!$A$6:$A$29,0),4),1)&amp; INDEX(Saisie!$A$3:$E$22,MATCH('Planning S1'!$A6,'Planning S1'!$A$6:$A$29,0),5),"")</f>
        <v/>
      </c>
      <c r="FP6" s="65" t="str">
        <f ca="1">IF(SUMPRODUCT((Noms=$A6)*(FP$4&gt;=Debut)*(FP$4&lt;=Fin))=1,LEFT(INDEX(Saisie!$A$3:$E$22,MATCH('Planning S1'!$A6,'Planning S1'!$A$6:$A$29,0),4),1)&amp; INDEX(Saisie!$A$3:$E$22,MATCH('Planning S1'!$A6,'Planning S1'!$A$6:$A$29,0),5),"")</f>
        <v/>
      </c>
      <c r="FQ6" s="65" t="str">
        <f ca="1">IF(SUMPRODUCT((Noms=$A6)*(FQ$4&gt;=Debut)*(FQ$4&lt;=Fin))=1,LEFT(INDEX(Saisie!$A$3:$E$22,MATCH('Planning S1'!$A6,'Planning S1'!$A$6:$A$29,0),4),1)&amp; INDEX(Saisie!$A$3:$E$22,MATCH('Planning S1'!$A6,'Planning S1'!$A$6:$A$29,0),5),"")</f>
        <v/>
      </c>
      <c r="FR6" s="65" t="str">
        <f ca="1">IF(SUMPRODUCT((Noms=$A6)*(FR$4&gt;=Debut)*(FR$4&lt;=Fin))=1,LEFT(INDEX(Saisie!$A$3:$E$22,MATCH('Planning S1'!$A6,'Planning S1'!$A$6:$A$29,0),4),1)&amp; INDEX(Saisie!$A$3:$E$22,MATCH('Planning S1'!$A6,'Planning S1'!$A$6:$A$29,0),5),"")</f>
        <v/>
      </c>
      <c r="FS6" s="65" t="str">
        <f ca="1">IF(SUMPRODUCT((Noms=$A6)*(FS$4&gt;=Debut)*(FS$4&lt;=Fin))=1,LEFT(INDEX(Saisie!$A$3:$E$22,MATCH('Planning S1'!$A6,'Planning S1'!$A$6:$A$29,0),4),1)&amp; INDEX(Saisie!$A$3:$E$22,MATCH('Planning S1'!$A6,'Planning S1'!$A$6:$A$29,0),5),"")</f>
        <v/>
      </c>
      <c r="FT6" s="65" t="str">
        <f ca="1">IF(SUMPRODUCT((Noms=$A6)*(FT$4&gt;=Debut)*(FT$4&lt;=Fin))=1,LEFT(INDEX(Saisie!$A$3:$E$22,MATCH('Planning S1'!$A6,'Planning S1'!$A$6:$A$29,0),4),1)&amp; INDEX(Saisie!$A$3:$E$22,MATCH('Planning S1'!$A6,'Planning S1'!$A$6:$A$29,0),5),"")</f>
        <v/>
      </c>
      <c r="FU6" s="65" t="str">
        <f ca="1">IF(SUMPRODUCT((Noms=$A6)*(FU$4&gt;=Debut)*(FU$4&lt;=Fin))=1,LEFT(INDEX(Saisie!$A$3:$E$22,MATCH('Planning S1'!$A6,'Planning S1'!$A$6:$A$29,0),4),1)&amp; INDEX(Saisie!$A$3:$E$22,MATCH('Planning S1'!$A6,'Planning S1'!$A$6:$A$29,0),5),"")</f>
        <v/>
      </c>
      <c r="FV6" s="65" t="str">
        <f ca="1">IF(SUMPRODUCT((Noms=$A6)*(FV$4&gt;=Debut)*(FV$4&lt;=Fin))=1,LEFT(INDEX(Saisie!$A$3:$E$22,MATCH('Planning S1'!$A6,'Planning S1'!$A$6:$A$29,0),4),1)&amp; INDEX(Saisie!$A$3:$E$22,MATCH('Planning S1'!$A6,'Planning S1'!$A$6:$A$29,0),5),"")</f>
        <v/>
      </c>
      <c r="FW6" s="65" t="str">
        <f ca="1">IF(SUMPRODUCT((Noms=$A6)*(FW$4&gt;=Debut)*(FW$4&lt;=Fin))=1,LEFT(INDEX(Saisie!$A$3:$E$22,MATCH('Planning S1'!$A6,'Planning S1'!$A$6:$A$29,0),4),1)&amp; INDEX(Saisie!$A$3:$E$22,MATCH('Planning S1'!$A6,'Planning S1'!$A$6:$A$29,0),5),"")</f>
        <v/>
      </c>
      <c r="FX6" s="65" t="str">
        <f ca="1">IF(SUMPRODUCT((Noms=$A6)*(FX$4&gt;=Debut)*(FX$4&lt;=Fin))=1,LEFT(INDEX(Saisie!$A$3:$E$22,MATCH('Planning S1'!$A6,'Planning S1'!$A$6:$A$29,0),4),1)&amp; INDEX(Saisie!$A$3:$E$22,MATCH('Planning S1'!$A6,'Planning S1'!$A$6:$A$29,0),5),"")</f>
        <v/>
      </c>
      <c r="FY6" s="65" t="str">
        <f ca="1">IF(SUMPRODUCT((Noms=$A6)*(FY$4&gt;=Debut)*(FY$4&lt;=Fin))=1,LEFT(INDEX(Saisie!$A$3:$E$22,MATCH('Planning S1'!$A6,'Planning S1'!$A$6:$A$29,0),4),1)&amp; INDEX(Saisie!$A$3:$E$22,MATCH('Planning S1'!$A6,'Planning S1'!$A$6:$A$29,0),5),"")</f>
        <v/>
      </c>
      <c r="FZ6" s="65" t="str">
        <f ca="1">IF(SUMPRODUCT((Noms=$A6)*(FZ$4&gt;=Debut)*(FZ$4&lt;=Fin))=1,LEFT(INDEX(Saisie!$A$3:$E$22,MATCH('Planning S1'!$A6,'Planning S1'!$A$6:$A$29,0),4),1)&amp; INDEX(Saisie!$A$3:$E$22,MATCH('Planning S1'!$A6,'Planning S1'!$A$6:$A$29,0),5),"")</f>
        <v/>
      </c>
    </row>
    <row r="7" spans="1:182" s="60" customFormat="1" ht="20.100000000000001" customHeight="1" x14ac:dyDescent="0.2">
      <c r="A7" s="64" t="str">
        <f t="array" aca="1" ref="A7" ca="1">INDEX(ColA,MIN(IF((MONTH(Debut)=MONTH(1&amp;$N$2))+(MONTH(Fin)=MONTH(1&amp;$N$2)),IF(COUNTIF(A$5:A6,Noms)=0,ROW(Noms)))))&amp;""</f>
        <v>Dupont 3</v>
      </c>
      <c r="B7" s="65" t="str">
        <f ca="1">IF(SUMPRODUCT((Noms=$A7)*(B$4&gt;=Debut)*(B$4&lt;=Fin))=1,LEFT(INDEX(Saisie!$A$3:$E$22,MATCH('Planning S1'!$A7,'Planning S1'!$A$6:$A$29,0),4),1)&amp; INDEX(Saisie!$A$3:$E$22,MATCH('Planning S1'!$A7,'Planning S1'!$A$6:$A$29,0),5),"")</f>
        <v/>
      </c>
      <c r="C7" s="65" t="str">
        <f ca="1">IF(SUMPRODUCT((Noms=$A7)*(C$4&gt;=Debut)*(C$4&lt;=Fin))=1,LEFT(INDEX(Saisie!$A$3:$E$22,MATCH('Planning S1'!$A7,'Planning S1'!$A$6:$A$29,0),4),1)&amp; INDEX(Saisie!$A$3:$E$22,MATCH('Planning S1'!$A7,'Planning S1'!$A$6:$A$29,0),5),"")</f>
        <v/>
      </c>
      <c r="D7" s="65" t="str">
        <f ca="1">IF(SUMPRODUCT((Noms=$A7)*(D$4&gt;=Debut)*(D$4&lt;=Fin))=1,LEFT(INDEX(Saisie!$A$3:$E$22,MATCH('Planning S1'!$A7,'Planning S1'!$A$6:$A$29,0),4),1)&amp; INDEX(Saisie!$A$3:$E$22,MATCH('Planning S1'!$A7,'Planning S1'!$A$6:$A$29,0),5),"")</f>
        <v/>
      </c>
      <c r="E7" s="65" t="str">
        <f ca="1">IF(SUMPRODUCT((Noms=$A7)*(E$4&gt;=Debut)*(E$4&lt;=Fin))=1,LEFT(INDEX(Saisie!$A$3:$E$22,MATCH('Planning S1'!$A7,'Planning S1'!$A$6:$A$29,0),4),1)&amp; INDEX(Saisie!$A$3:$E$22,MATCH('Planning S1'!$A7,'Planning S1'!$A$6:$A$29,0),5),"")</f>
        <v/>
      </c>
      <c r="F7" s="65" t="str">
        <f ca="1">IF(SUMPRODUCT((Noms=$A7)*(F$4&gt;=Debut)*(F$4&lt;=Fin))=1,LEFT(INDEX(Saisie!$A$3:$E$22,MATCH('Planning S1'!$A7,'Planning S1'!$A$6:$A$29,0),4),1)&amp; INDEX(Saisie!$A$3:$E$22,MATCH('Planning S1'!$A7,'Planning S1'!$A$6:$A$29,0),5),"")</f>
        <v/>
      </c>
      <c r="G7" s="65" t="str">
        <f ca="1">IF(SUMPRODUCT((Noms=$A7)*(G$4&gt;=Debut)*(G$4&lt;=Fin))=1,LEFT(INDEX(Saisie!$A$3:$E$22,MATCH('Planning S1'!$A7,'Planning S1'!$A$6:$A$29,0),4),1)&amp; INDEX(Saisie!$A$3:$E$22,MATCH('Planning S1'!$A7,'Planning S1'!$A$6:$A$29,0),5),"")</f>
        <v>R1/2</v>
      </c>
      <c r="H7" s="65" t="str">
        <f ca="1">IF(SUMPRODUCT((Noms=$A7)*(H$4&gt;=Debut)*(H$4&lt;=Fin))=1,LEFT(INDEX(Saisie!$A$3:$E$22,MATCH('Planning S1'!$A7,'Planning S1'!$A$6:$A$29,0),4),1)&amp; INDEX(Saisie!$A$3:$E$22,MATCH('Planning S1'!$A7,'Planning S1'!$A$6:$A$29,0),5),"")</f>
        <v>R1/2</v>
      </c>
      <c r="I7" s="65" t="str">
        <f ca="1">IF(SUMPRODUCT((Noms=$A7)*(I$4&gt;=Debut)*(I$4&lt;=Fin))=1,LEFT(INDEX(Saisie!$A$3:$E$22,MATCH('Planning S1'!$A7,'Planning S1'!$A$6:$A$29,0),4),1)&amp; INDEX(Saisie!$A$3:$E$22,MATCH('Planning S1'!$A7,'Planning S1'!$A$6:$A$29,0),5),"")</f>
        <v>R1/2</v>
      </c>
      <c r="J7" s="65" t="str">
        <f ca="1">IF(SUMPRODUCT((Noms=$A7)*(J$4&gt;=Debut)*(J$4&lt;=Fin))=1,LEFT(INDEX(Saisie!$A$3:$E$22,MATCH('Planning S1'!$A7,'Planning S1'!$A$6:$A$29,0),4),1)&amp; INDEX(Saisie!$A$3:$E$22,MATCH('Planning S1'!$A7,'Planning S1'!$A$6:$A$29,0),5),"")</f>
        <v>R1/2</v>
      </c>
      <c r="K7" s="65" t="str">
        <f ca="1">IF(SUMPRODUCT((Noms=$A7)*(K$4&gt;=Debut)*(K$4&lt;=Fin))=1,LEFT(INDEX(Saisie!$A$3:$E$22,MATCH('Planning S1'!$A7,'Planning S1'!$A$6:$A$29,0),4),1)&amp; INDEX(Saisie!$A$3:$E$22,MATCH('Planning S1'!$A7,'Planning S1'!$A$6:$A$29,0),5),"")</f>
        <v/>
      </c>
      <c r="L7" s="65" t="str">
        <f ca="1">IF(SUMPRODUCT((Noms=$A7)*(L$4&gt;=Debut)*(L$4&lt;=Fin))=1,LEFT(INDEX(Saisie!$A$3:$E$22,MATCH('Planning S1'!$A7,'Planning S1'!$A$6:$A$29,0),4),1)&amp; INDEX(Saisie!$A$3:$E$22,MATCH('Planning S1'!$A7,'Planning S1'!$A$6:$A$29,0),5),"")</f>
        <v/>
      </c>
      <c r="M7" s="65" t="str">
        <f ca="1">IF(SUMPRODUCT((Noms=$A7)*(M$4&gt;=Debut)*(M$4&lt;=Fin))=1,LEFT(INDEX(Saisie!$A$3:$E$22,MATCH('Planning S1'!$A7,'Planning S1'!$A$6:$A$29,0),4),1)&amp; INDEX(Saisie!$A$3:$E$22,MATCH('Planning S1'!$A7,'Planning S1'!$A$6:$A$29,0),5),"")</f>
        <v/>
      </c>
      <c r="N7" s="65" t="str">
        <f ca="1">IF(SUMPRODUCT((Noms=$A7)*(N$4&gt;=Debut)*(N$4&lt;=Fin))=1,LEFT(INDEX(Saisie!$A$3:$E$22,MATCH('Planning S1'!$A7,'Planning S1'!$A$6:$A$29,0),4),1)&amp; INDEX(Saisie!$A$3:$E$22,MATCH('Planning S1'!$A7,'Planning S1'!$A$6:$A$29,0),5),"")</f>
        <v/>
      </c>
      <c r="O7" s="65" t="str">
        <f ca="1">IF(SUMPRODUCT((Noms=$A7)*(O$4&gt;=Debut)*(O$4&lt;=Fin))=1,LEFT(INDEX(Saisie!$A$3:$E$22,MATCH('Planning S1'!$A7,'Planning S1'!$A$6:$A$29,0),4),1)&amp; INDEX(Saisie!$A$3:$E$22,MATCH('Planning S1'!$A7,'Planning S1'!$A$6:$A$29,0),5),"")</f>
        <v/>
      </c>
      <c r="P7" s="65" t="str">
        <f ca="1">IF(SUMPRODUCT((Noms=$A7)*(P$4&gt;=Debut)*(P$4&lt;=Fin))=1,LEFT(INDEX(Saisie!$A$3:$E$22,MATCH('Planning S1'!$A7,'Planning S1'!$A$6:$A$29,0),4),1)&amp; INDEX(Saisie!$A$3:$E$22,MATCH('Planning S1'!$A7,'Planning S1'!$A$6:$A$29,0),5),"")</f>
        <v/>
      </c>
      <c r="Q7" s="65" t="str">
        <f ca="1">IF(SUMPRODUCT((Noms=$A7)*(Q$4&gt;=Debut)*(Q$4&lt;=Fin))=1,LEFT(INDEX(Saisie!$A$3:$E$22,MATCH('Planning S1'!$A7,'Planning S1'!$A$6:$A$29,0),4),1)&amp; INDEX(Saisie!$A$3:$E$22,MATCH('Planning S1'!$A7,'Planning S1'!$A$6:$A$29,0),5),"")</f>
        <v/>
      </c>
      <c r="R7" s="65" t="str">
        <f ca="1">IF(SUMPRODUCT((Noms=$A7)*(R$4&gt;=Debut)*(R$4&lt;=Fin))=1,LEFT(INDEX(Saisie!$A$3:$E$22,MATCH('Planning S1'!$A7,'Planning S1'!$A$6:$A$29,0),4),1)&amp; INDEX(Saisie!$A$3:$E$22,MATCH('Planning S1'!$A7,'Planning S1'!$A$6:$A$29,0),5),"")</f>
        <v/>
      </c>
      <c r="S7" s="65" t="str">
        <f ca="1">IF(SUMPRODUCT((Noms=$A7)*(S$4&gt;=Debut)*(S$4&lt;=Fin))=1,LEFT(INDEX(Saisie!$A$3:$E$22,MATCH('Planning S1'!$A7,'Planning S1'!$A$6:$A$29,0),4),1)&amp; INDEX(Saisie!$A$3:$E$22,MATCH('Planning S1'!$A7,'Planning S1'!$A$6:$A$29,0),5),"")</f>
        <v/>
      </c>
      <c r="T7" s="65" t="str">
        <f ca="1">IF(SUMPRODUCT((Noms=$A7)*(T$4&gt;=Debut)*(T$4&lt;=Fin))=1,LEFT(INDEX(Saisie!$A$3:$E$22,MATCH('Planning S1'!$A7,'Planning S1'!$A$6:$A$29,0),4),1)&amp; INDEX(Saisie!$A$3:$E$22,MATCH('Planning S1'!$A7,'Planning S1'!$A$6:$A$29,0),5),"")</f>
        <v/>
      </c>
      <c r="U7" s="65" t="str">
        <f ca="1">IF(SUMPRODUCT((Noms=$A7)*(U$4&gt;=Debut)*(U$4&lt;=Fin))=1,LEFT(INDEX(Saisie!$A$3:$E$22,MATCH('Planning S1'!$A7,'Planning S1'!$A$6:$A$29,0),4),1)&amp; INDEX(Saisie!$A$3:$E$22,MATCH('Planning S1'!$A7,'Planning S1'!$A$6:$A$29,0),5),"")</f>
        <v/>
      </c>
      <c r="V7" s="65" t="str">
        <f ca="1">IF(SUMPRODUCT((Noms=$A7)*(V$4&gt;=Debut)*(V$4&lt;=Fin))=1,LEFT(INDEX(Saisie!$A$3:$E$22,MATCH('Planning S1'!$A7,'Planning S1'!$A$6:$A$29,0),4),1)&amp; INDEX(Saisie!$A$3:$E$22,MATCH('Planning S1'!$A7,'Planning S1'!$A$6:$A$29,0),5),"")</f>
        <v/>
      </c>
      <c r="W7" s="65" t="str">
        <f ca="1">IF(SUMPRODUCT((Noms=$A7)*(W$4&gt;=Debut)*(W$4&lt;=Fin))=1,LEFT(INDEX(Saisie!$A$3:$E$22,MATCH('Planning S1'!$A7,'Planning S1'!$A$6:$A$29,0),4),1)&amp; INDEX(Saisie!$A$3:$E$22,MATCH('Planning S1'!$A7,'Planning S1'!$A$6:$A$29,0),5),"")</f>
        <v/>
      </c>
      <c r="X7" s="65" t="str">
        <f ca="1">IF(SUMPRODUCT((Noms=$A7)*(X$4&gt;=Debut)*(X$4&lt;=Fin))=1,LEFT(INDEX(Saisie!$A$3:$E$22,MATCH('Planning S1'!$A7,'Planning S1'!$A$6:$A$29,0),4),1)&amp; INDEX(Saisie!$A$3:$E$22,MATCH('Planning S1'!$A7,'Planning S1'!$A$6:$A$29,0),5),"")</f>
        <v/>
      </c>
      <c r="Y7" s="65" t="str">
        <f ca="1">IF(SUMPRODUCT((Noms=$A7)*(Y$4&gt;=Debut)*(Y$4&lt;=Fin))=1,LEFT(INDEX(Saisie!$A$3:$E$22,MATCH('Planning S1'!$A7,'Planning S1'!$A$6:$A$29,0),4),1)&amp; INDEX(Saisie!$A$3:$E$22,MATCH('Planning S1'!$A7,'Planning S1'!$A$6:$A$29,0),5),"")</f>
        <v/>
      </c>
      <c r="Z7" s="65" t="str">
        <f ca="1">IF(SUMPRODUCT((Noms=$A7)*(Z$4&gt;=Debut)*(Z$4&lt;=Fin))=1,LEFT(INDEX(Saisie!$A$3:$E$22,MATCH('Planning S1'!$A7,'Planning S1'!$A$6:$A$29,0),4),1)&amp; INDEX(Saisie!$A$3:$E$22,MATCH('Planning S1'!$A7,'Planning S1'!$A$6:$A$29,0),5),"")</f>
        <v/>
      </c>
      <c r="AA7" s="65" t="str">
        <f ca="1">IF(SUMPRODUCT((Noms=$A7)*(AA$4&gt;=Debut)*(AA$4&lt;=Fin))=1,LEFT(INDEX(Saisie!$A$3:$E$22,MATCH('Planning S1'!$A7,'Planning S1'!$A$6:$A$29,0),4),1)&amp; INDEX(Saisie!$A$3:$E$22,MATCH('Planning S1'!$A7,'Planning S1'!$A$6:$A$29,0),5),"")</f>
        <v/>
      </c>
      <c r="AB7" s="65" t="str">
        <f ca="1">IF(SUMPRODUCT((Noms=$A7)*(AB$4&gt;=Debut)*(AB$4&lt;=Fin))=1,LEFT(INDEX(Saisie!$A$3:$E$22,MATCH('Planning S1'!$A7,'Planning S1'!$A$6:$A$29,0),4),1)&amp; INDEX(Saisie!$A$3:$E$22,MATCH('Planning S1'!$A7,'Planning S1'!$A$6:$A$29,0),5),"")</f>
        <v/>
      </c>
      <c r="AC7" s="65" t="str">
        <f ca="1">IF(SUMPRODUCT((Noms=$A7)*(AC$4&gt;=Debut)*(AC$4&lt;=Fin))=1,LEFT(INDEX(Saisie!$A$3:$E$22,MATCH('Planning S1'!$A7,'Planning S1'!$A$6:$A$29,0),4),1)&amp; INDEX(Saisie!$A$3:$E$22,MATCH('Planning S1'!$A7,'Planning S1'!$A$6:$A$29,0),5),"")</f>
        <v/>
      </c>
      <c r="AD7" s="65" t="str">
        <f ca="1">IF(SUMPRODUCT((Noms=$A7)*(AD$4&gt;=Debut)*(AD$4&lt;=Fin))=1,LEFT(INDEX(Saisie!$A$3:$E$22,MATCH('Planning S1'!$A7,'Planning S1'!$A$6:$A$29,0),4),1)&amp; INDEX(Saisie!$A$3:$E$22,MATCH('Planning S1'!$A7,'Planning S1'!$A$6:$A$29,0),5),"")</f>
        <v/>
      </c>
      <c r="AE7" s="65" t="str">
        <f ca="1">IF(SUMPRODUCT((Noms=$A7)*(AE$4&gt;=Debut)*(AE$4&lt;=Fin))=1,LEFT(INDEX(Saisie!$A$3:$E$22,MATCH('Planning S1'!$A7,'Planning S1'!$A$6:$A$29,0),4),1)&amp; INDEX(Saisie!$A$3:$E$22,MATCH('Planning S1'!$A7,'Planning S1'!$A$6:$A$29,0),5),"")</f>
        <v/>
      </c>
      <c r="AF7" s="65" t="str">
        <f ca="1">IF(SUMPRODUCT((Noms=$A7)*(AF$4&gt;=Debut)*(AF$4&lt;=Fin))=1,LEFT(INDEX(Saisie!$A$3:$E$22,MATCH('Planning S1'!$A7,'Planning S1'!$A$6:$A$29,0),4),1)&amp; INDEX(Saisie!$A$3:$E$22,MATCH('Planning S1'!$A7,'Planning S1'!$A$6:$A$29,0),5),"")</f>
        <v/>
      </c>
      <c r="AG7" s="65" t="str">
        <f ca="1">IF(SUMPRODUCT((Noms=$A7)*(AG$4&gt;=Debut)*(AG$4&lt;=Fin))=1,LEFT(INDEX(Saisie!$A$3:$E$22,MATCH('Planning S1'!$A7,'Planning S1'!$A$6:$A$29,0),4),1)&amp; INDEX(Saisie!$A$3:$E$22,MATCH('Planning S1'!$A7,'Planning S1'!$A$6:$A$29,0),5),"")</f>
        <v/>
      </c>
      <c r="AH7" s="65" t="str">
        <f ca="1">IF(SUMPRODUCT((Noms=$A7)*(AH$4&gt;=Debut)*(AH$4&lt;=Fin))=1,LEFT(INDEX(Saisie!$A$3:$E$22,MATCH('Planning S1'!$A7,'Planning S1'!$A$6:$A$29,0),4),1)&amp; INDEX(Saisie!$A$3:$E$22,MATCH('Planning S1'!$A7,'Planning S1'!$A$6:$A$29,0),5),"")</f>
        <v/>
      </c>
      <c r="AI7" s="65" t="str">
        <f ca="1">IF(SUMPRODUCT((Noms=$A7)*(AI$4&gt;=Debut)*(AI$4&lt;=Fin))=1,LEFT(INDEX(Saisie!$A$3:$E$22,MATCH('Planning S1'!$A7,'Planning S1'!$A$6:$A$29,0),4),1)&amp; INDEX(Saisie!$A$3:$E$22,MATCH('Planning S1'!$A7,'Planning S1'!$A$6:$A$29,0),5),"")</f>
        <v/>
      </c>
      <c r="AJ7" s="65" t="str">
        <f ca="1">IF(SUMPRODUCT((Noms=$A7)*(AJ$4&gt;=Debut)*(AJ$4&lt;=Fin))=1,LEFT(INDEX(Saisie!$A$3:$E$22,MATCH('Planning S1'!$A7,'Planning S1'!$A$6:$A$29,0),4),1)&amp; INDEX(Saisie!$A$3:$E$22,MATCH('Planning S1'!$A7,'Planning S1'!$A$6:$A$29,0),5),"")</f>
        <v/>
      </c>
      <c r="AK7" s="65" t="str">
        <f ca="1">IF(SUMPRODUCT((Noms=$A7)*(AK$4&gt;=Debut)*(AK$4&lt;=Fin))=1,LEFT(INDEX(Saisie!$A$3:$E$22,MATCH('Planning S1'!$A7,'Planning S1'!$A$6:$A$29,0),4),1)&amp; INDEX(Saisie!$A$3:$E$22,MATCH('Planning S1'!$A7,'Planning S1'!$A$6:$A$29,0),5),"")</f>
        <v/>
      </c>
      <c r="AL7" s="65" t="str">
        <f ca="1">IF(SUMPRODUCT((Noms=$A7)*(AL$4&gt;=Debut)*(AL$4&lt;=Fin))=1,LEFT(INDEX(Saisie!$A$3:$E$22,MATCH('Planning S1'!$A7,'Planning S1'!$A$6:$A$29,0),4),1)&amp; INDEX(Saisie!$A$3:$E$22,MATCH('Planning S1'!$A7,'Planning S1'!$A$6:$A$29,0),5),"")</f>
        <v/>
      </c>
      <c r="AM7" s="65" t="str">
        <f ca="1">IF(SUMPRODUCT((Noms=$A7)*(AM$4&gt;=Debut)*(AM$4&lt;=Fin))=1,LEFT(INDEX(Saisie!$A$3:$E$22,MATCH('Planning S1'!$A7,'Planning S1'!$A$6:$A$29,0),4),1)&amp; INDEX(Saisie!$A$3:$E$22,MATCH('Planning S1'!$A7,'Planning S1'!$A$6:$A$29,0),5),"")</f>
        <v/>
      </c>
      <c r="AN7" s="65" t="str">
        <f ca="1">IF(SUMPRODUCT((Noms=$A7)*(AN$4&gt;=Debut)*(AN$4&lt;=Fin))=1,LEFT(INDEX(Saisie!$A$3:$E$22,MATCH('Planning S1'!$A7,'Planning S1'!$A$6:$A$29,0),4),1)&amp; INDEX(Saisie!$A$3:$E$22,MATCH('Planning S1'!$A7,'Planning S1'!$A$6:$A$29,0),5),"")</f>
        <v/>
      </c>
      <c r="AO7" s="65" t="str">
        <f ca="1">IF(SUMPRODUCT((Noms=$A7)*(AO$4&gt;=Debut)*(AO$4&lt;=Fin))=1,LEFT(INDEX(Saisie!$A$3:$E$22,MATCH('Planning S1'!$A7,'Planning S1'!$A$6:$A$29,0),4),1)&amp; INDEX(Saisie!$A$3:$E$22,MATCH('Planning S1'!$A7,'Planning S1'!$A$6:$A$29,0),5),"")</f>
        <v/>
      </c>
      <c r="AP7" s="65" t="str">
        <f ca="1">IF(SUMPRODUCT((Noms=$A7)*(AP$4&gt;=Debut)*(AP$4&lt;=Fin))=1,LEFT(INDEX(Saisie!$A$3:$E$22,MATCH('Planning S1'!$A7,'Planning S1'!$A$6:$A$29,0),4),1)&amp; INDEX(Saisie!$A$3:$E$22,MATCH('Planning S1'!$A7,'Planning S1'!$A$6:$A$29,0),5),"")</f>
        <v/>
      </c>
      <c r="AQ7" s="65" t="str">
        <f ca="1">IF(SUMPRODUCT((Noms=$A7)*(AQ$4&gt;=Debut)*(AQ$4&lt;=Fin))=1,LEFT(INDEX(Saisie!$A$3:$E$22,MATCH('Planning S1'!$A7,'Planning S1'!$A$6:$A$29,0),4),1)&amp; INDEX(Saisie!$A$3:$E$22,MATCH('Planning S1'!$A7,'Planning S1'!$A$6:$A$29,0),5),"")</f>
        <v/>
      </c>
      <c r="AR7" s="65" t="str">
        <f ca="1">IF(SUMPRODUCT((Noms=$A7)*(AR$4&gt;=Debut)*(AR$4&lt;=Fin))=1,LEFT(INDEX(Saisie!$A$3:$E$22,MATCH('Planning S1'!$A7,'Planning S1'!$A$6:$A$29,0),4),1)&amp; INDEX(Saisie!$A$3:$E$22,MATCH('Planning S1'!$A7,'Planning S1'!$A$6:$A$29,0),5),"")</f>
        <v/>
      </c>
      <c r="AS7" s="65" t="str">
        <f ca="1">IF(SUMPRODUCT((Noms=$A7)*(AS$4&gt;=Debut)*(AS$4&lt;=Fin))=1,LEFT(INDEX(Saisie!$A$3:$E$22,MATCH('Planning S1'!$A7,'Planning S1'!$A$6:$A$29,0),4),1)&amp; INDEX(Saisie!$A$3:$E$22,MATCH('Planning S1'!$A7,'Planning S1'!$A$6:$A$29,0),5),"")</f>
        <v/>
      </c>
      <c r="AT7" s="65" t="str">
        <f ca="1">IF(SUMPRODUCT((Noms=$A7)*(AT$4&gt;=Debut)*(AT$4&lt;=Fin))=1,LEFT(INDEX(Saisie!$A$3:$E$22,MATCH('Planning S1'!$A7,'Planning S1'!$A$6:$A$29,0),4),1)&amp; INDEX(Saisie!$A$3:$E$22,MATCH('Planning S1'!$A7,'Planning S1'!$A$6:$A$29,0),5),"")</f>
        <v/>
      </c>
      <c r="AU7" s="65" t="str">
        <f ca="1">IF(SUMPRODUCT((Noms=$A7)*(AU$4&gt;=Debut)*(AU$4&lt;=Fin))=1,LEFT(INDEX(Saisie!$A$3:$E$22,MATCH('Planning S1'!$A7,'Planning S1'!$A$6:$A$29,0),4),1)&amp; INDEX(Saisie!$A$3:$E$22,MATCH('Planning S1'!$A7,'Planning S1'!$A$6:$A$29,0),5),"")</f>
        <v/>
      </c>
      <c r="AV7" s="65" t="str">
        <f ca="1">IF(SUMPRODUCT((Noms=$A7)*(AV$4&gt;=Debut)*(AV$4&lt;=Fin))=1,LEFT(INDEX(Saisie!$A$3:$E$22,MATCH('Planning S1'!$A7,'Planning S1'!$A$6:$A$29,0),4),1)&amp; INDEX(Saisie!$A$3:$E$22,MATCH('Planning S1'!$A7,'Planning S1'!$A$6:$A$29,0),5),"")</f>
        <v/>
      </c>
      <c r="AW7" s="65" t="str">
        <f ca="1">IF(SUMPRODUCT((Noms=$A7)*(AW$4&gt;=Debut)*(AW$4&lt;=Fin))=1,LEFT(INDEX(Saisie!$A$3:$E$22,MATCH('Planning S1'!$A7,'Planning S1'!$A$6:$A$29,0),4),1)&amp; INDEX(Saisie!$A$3:$E$22,MATCH('Planning S1'!$A7,'Planning S1'!$A$6:$A$29,0),5),"")</f>
        <v/>
      </c>
      <c r="AX7" s="65" t="str">
        <f ca="1">IF(SUMPRODUCT((Noms=$A7)*(AX$4&gt;=Debut)*(AX$4&lt;=Fin))=1,LEFT(INDEX(Saisie!$A$3:$E$22,MATCH('Planning S1'!$A7,'Planning S1'!$A$6:$A$29,0),4),1)&amp; INDEX(Saisie!$A$3:$E$22,MATCH('Planning S1'!$A7,'Planning S1'!$A$6:$A$29,0),5),"")</f>
        <v/>
      </c>
      <c r="AY7" s="65" t="str">
        <f ca="1">IF(SUMPRODUCT((Noms=$A7)*(AY$4&gt;=Debut)*(AY$4&lt;=Fin))=1,LEFT(INDEX(Saisie!$A$3:$E$22,MATCH('Planning S1'!$A7,'Planning S1'!$A$6:$A$29,0),4),1)&amp; INDEX(Saisie!$A$3:$E$22,MATCH('Planning S1'!$A7,'Planning S1'!$A$6:$A$29,0),5),"")</f>
        <v/>
      </c>
      <c r="AZ7" s="65" t="str">
        <f ca="1">IF(SUMPRODUCT((Noms=$A7)*(AZ$4&gt;=Debut)*(AZ$4&lt;=Fin))=1,LEFT(INDEX(Saisie!$A$3:$E$22,MATCH('Planning S1'!$A7,'Planning S1'!$A$6:$A$29,0),4),1)&amp; INDEX(Saisie!$A$3:$E$22,MATCH('Planning S1'!$A7,'Planning S1'!$A$6:$A$29,0),5),"")</f>
        <v/>
      </c>
      <c r="BA7" s="65" t="str">
        <f ca="1">IF(SUMPRODUCT((Noms=$A7)*(BA$4&gt;=Debut)*(BA$4&lt;=Fin))=1,LEFT(INDEX(Saisie!$A$3:$E$22,MATCH('Planning S1'!$A7,'Planning S1'!$A$6:$A$29,0),4),1)&amp; INDEX(Saisie!$A$3:$E$22,MATCH('Planning S1'!$A7,'Planning S1'!$A$6:$A$29,0),5),"")</f>
        <v/>
      </c>
      <c r="BB7" s="65" t="str">
        <f ca="1">IF(SUMPRODUCT((Noms=$A7)*(BB$4&gt;=Debut)*(BB$4&lt;=Fin))=1,LEFT(INDEX(Saisie!$A$3:$E$22,MATCH('Planning S1'!$A7,'Planning S1'!$A$6:$A$29,0),4),1)&amp; INDEX(Saisie!$A$3:$E$22,MATCH('Planning S1'!$A7,'Planning S1'!$A$6:$A$29,0),5),"")</f>
        <v/>
      </c>
      <c r="BC7" s="65" t="str">
        <f ca="1">IF(SUMPRODUCT((Noms=$A7)*(BC$4&gt;=Debut)*(BC$4&lt;=Fin))=1,LEFT(INDEX(Saisie!$A$3:$E$22,MATCH('Planning S1'!$A7,'Planning S1'!$A$6:$A$29,0),4),1)&amp; INDEX(Saisie!$A$3:$E$22,MATCH('Planning S1'!$A7,'Planning S1'!$A$6:$A$29,0),5),"")</f>
        <v/>
      </c>
      <c r="BD7" s="65" t="str">
        <f ca="1">IF(SUMPRODUCT((Noms=$A7)*(BD$4&gt;=Debut)*(BD$4&lt;=Fin))=1,LEFT(INDEX(Saisie!$A$3:$E$22,MATCH('Planning S1'!$A7,'Planning S1'!$A$6:$A$29,0),4),1)&amp; INDEX(Saisie!$A$3:$E$22,MATCH('Planning S1'!$A7,'Planning S1'!$A$6:$A$29,0),5),"")</f>
        <v/>
      </c>
      <c r="BE7" s="65" t="str">
        <f ca="1">IF(SUMPRODUCT((Noms=$A7)*(BE$4&gt;=Debut)*(BE$4&lt;=Fin))=1,LEFT(INDEX(Saisie!$A$3:$E$22,MATCH('Planning S1'!$A7,'Planning S1'!$A$6:$A$29,0),4),1)&amp; INDEX(Saisie!$A$3:$E$22,MATCH('Planning S1'!$A7,'Planning S1'!$A$6:$A$29,0),5),"")</f>
        <v/>
      </c>
      <c r="BF7" s="65" t="str">
        <f ca="1">IF(SUMPRODUCT((Noms=$A7)*(BF$4&gt;=Debut)*(BF$4&lt;=Fin))=1,LEFT(INDEX(Saisie!$A$3:$E$22,MATCH('Planning S1'!$A7,'Planning S1'!$A$6:$A$29,0),4),1)&amp; INDEX(Saisie!$A$3:$E$22,MATCH('Planning S1'!$A7,'Planning S1'!$A$6:$A$29,0),5),"")</f>
        <v/>
      </c>
      <c r="BG7" s="65" t="str">
        <f ca="1">IF(SUMPRODUCT((Noms=$A7)*(BG$4&gt;=Debut)*(BG$4&lt;=Fin))=1,LEFT(INDEX(Saisie!$A$3:$E$22,MATCH('Planning S1'!$A7,'Planning S1'!$A$6:$A$29,0),4),1)&amp; INDEX(Saisie!$A$3:$E$22,MATCH('Planning S1'!$A7,'Planning S1'!$A$6:$A$29,0),5),"")</f>
        <v/>
      </c>
      <c r="BH7" s="65" t="str">
        <f ca="1">IF(SUMPRODUCT((Noms=$A7)*(BH$4&gt;=Debut)*(BH$4&lt;=Fin))=1,LEFT(INDEX(Saisie!$A$3:$E$22,MATCH('Planning S1'!$A7,'Planning S1'!$A$6:$A$29,0),4),1)&amp; INDEX(Saisie!$A$3:$E$22,MATCH('Planning S1'!$A7,'Planning S1'!$A$6:$A$29,0),5),"")</f>
        <v/>
      </c>
      <c r="BI7" s="65" t="str">
        <f ca="1">IF(SUMPRODUCT((Noms=$A7)*(BI$4&gt;=Debut)*(BI$4&lt;=Fin))=1,LEFT(INDEX(Saisie!$A$3:$E$22,MATCH('Planning S1'!$A7,'Planning S1'!$A$6:$A$29,0),4),1)&amp; INDEX(Saisie!$A$3:$E$22,MATCH('Planning S1'!$A7,'Planning S1'!$A$6:$A$29,0),5),"")</f>
        <v/>
      </c>
      <c r="BJ7" s="65" t="str">
        <f ca="1">IF(SUMPRODUCT((Noms=$A7)*(BJ$4&gt;=Debut)*(BJ$4&lt;=Fin))=1,LEFT(INDEX(Saisie!$A$3:$E$22,MATCH('Planning S1'!$A7,'Planning S1'!$A$6:$A$29,0),4),1)&amp; INDEX(Saisie!$A$3:$E$22,MATCH('Planning S1'!$A7,'Planning S1'!$A$6:$A$29,0),5),"")</f>
        <v/>
      </c>
      <c r="BK7" s="65" t="str">
        <f ca="1">IF(SUMPRODUCT((Noms=$A7)*(BK$4&gt;=Debut)*(BK$4&lt;=Fin))=1,LEFT(INDEX(Saisie!$A$3:$E$22,MATCH('Planning S1'!$A7,'Planning S1'!$A$6:$A$29,0),4),1)&amp; INDEX(Saisie!$A$3:$E$22,MATCH('Planning S1'!$A7,'Planning S1'!$A$6:$A$29,0),5),"")</f>
        <v/>
      </c>
      <c r="BL7" s="65" t="str">
        <f ca="1">IF(SUMPRODUCT((Noms=$A7)*(BL$4&gt;=Debut)*(BL$4&lt;=Fin))=1,LEFT(INDEX(Saisie!$A$3:$E$22,MATCH('Planning S1'!$A7,'Planning S1'!$A$6:$A$29,0),4),1)&amp; INDEX(Saisie!$A$3:$E$22,MATCH('Planning S1'!$A7,'Planning S1'!$A$6:$A$29,0),5),"")</f>
        <v/>
      </c>
      <c r="BM7" s="65" t="str">
        <f ca="1">IF(SUMPRODUCT((Noms=$A7)*(BM$4&gt;=Debut)*(BM$4&lt;=Fin))=1,LEFT(INDEX(Saisie!$A$3:$E$22,MATCH('Planning S1'!$A7,'Planning S1'!$A$6:$A$29,0),4),1)&amp; INDEX(Saisie!$A$3:$E$22,MATCH('Planning S1'!$A7,'Planning S1'!$A$6:$A$29,0),5),"")</f>
        <v/>
      </c>
      <c r="BN7" s="65" t="str">
        <f ca="1">IF(SUMPRODUCT((Noms=$A7)*(BN$4&gt;=Debut)*(BN$4&lt;=Fin))=1,LEFT(INDEX(Saisie!$A$3:$E$22,MATCH('Planning S1'!$A7,'Planning S1'!$A$6:$A$29,0),4),1)&amp; INDEX(Saisie!$A$3:$E$22,MATCH('Planning S1'!$A7,'Planning S1'!$A$6:$A$29,0),5),"")</f>
        <v/>
      </c>
      <c r="BO7" s="65" t="str">
        <f ca="1">IF(SUMPRODUCT((Noms=$A7)*(BO$4&gt;=Debut)*(BO$4&lt;=Fin))=1,LEFT(INDEX(Saisie!$A$3:$E$22,MATCH('Planning S1'!$A7,'Planning S1'!$A$6:$A$29,0),4),1)&amp; INDEX(Saisie!$A$3:$E$22,MATCH('Planning S1'!$A7,'Planning S1'!$A$6:$A$29,0),5),"")</f>
        <v/>
      </c>
      <c r="BP7" s="65" t="str">
        <f ca="1">IF(SUMPRODUCT((Noms=$A7)*(BP$4&gt;=Debut)*(BP$4&lt;=Fin))=1,LEFT(INDEX(Saisie!$A$3:$E$22,MATCH('Planning S1'!$A7,'Planning S1'!$A$6:$A$29,0),4),1)&amp; INDEX(Saisie!$A$3:$E$22,MATCH('Planning S1'!$A7,'Planning S1'!$A$6:$A$29,0),5),"")</f>
        <v/>
      </c>
      <c r="BQ7" s="65" t="str">
        <f ca="1">IF(SUMPRODUCT((Noms=$A7)*(BQ$4&gt;=Debut)*(BQ$4&lt;=Fin))=1,LEFT(INDEX(Saisie!$A$3:$E$22,MATCH('Planning S1'!$A7,'Planning S1'!$A$6:$A$29,0),4),1)&amp; INDEX(Saisie!$A$3:$E$22,MATCH('Planning S1'!$A7,'Planning S1'!$A$6:$A$29,0),5),"")</f>
        <v/>
      </c>
      <c r="BR7" s="65" t="str">
        <f ca="1">IF(SUMPRODUCT((Noms=$A7)*(BR$4&gt;=Debut)*(BR$4&lt;=Fin))=1,LEFT(INDEX(Saisie!$A$3:$E$22,MATCH('Planning S1'!$A7,'Planning S1'!$A$6:$A$29,0),4),1)&amp; INDEX(Saisie!$A$3:$E$22,MATCH('Planning S1'!$A7,'Planning S1'!$A$6:$A$29,0),5),"")</f>
        <v/>
      </c>
      <c r="BS7" s="65" t="str">
        <f ca="1">IF(SUMPRODUCT((Noms=$A7)*(BS$4&gt;=Debut)*(BS$4&lt;=Fin))=1,LEFT(INDEX(Saisie!$A$3:$E$22,MATCH('Planning S1'!$A7,'Planning S1'!$A$6:$A$29,0),4),1)&amp; INDEX(Saisie!$A$3:$E$22,MATCH('Planning S1'!$A7,'Planning S1'!$A$6:$A$29,0),5),"")</f>
        <v/>
      </c>
      <c r="BT7" s="65" t="str">
        <f ca="1">IF(SUMPRODUCT((Noms=$A7)*(BT$4&gt;=Debut)*(BT$4&lt;=Fin))=1,LEFT(INDEX(Saisie!$A$3:$E$22,MATCH('Planning S1'!$A7,'Planning S1'!$A$6:$A$29,0),4),1)&amp; INDEX(Saisie!$A$3:$E$22,MATCH('Planning S1'!$A7,'Planning S1'!$A$6:$A$29,0),5),"")</f>
        <v/>
      </c>
      <c r="BU7" s="65" t="str">
        <f ca="1">IF(SUMPRODUCT((Noms=$A7)*(BU$4&gt;=Debut)*(BU$4&lt;=Fin))=1,LEFT(INDEX(Saisie!$A$3:$E$22,MATCH('Planning S1'!$A7,'Planning S1'!$A$6:$A$29,0),4),1)&amp; INDEX(Saisie!$A$3:$E$22,MATCH('Planning S1'!$A7,'Planning S1'!$A$6:$A$29,0),5),"")</f>
        <v/>
      </c>
      <c r="BV7" s="65" t="str">
        <f ca="1">IF(SUMPRODUCT((Noms=$A7)*(BV$4&gt;=Debut)*(BV$4&lt;=Fin))=1,LEFT(INDEX(Saisie!$A$3:$E$22,MATCH('Planning S1'!$A7,'Planning S1'!$A$6:$A$29,0),4),1)&amp; INDEX(Saisie!$A$3:$E$22,MATCH('Planning S1'!$A7,'Planning S1'!$A$6:$A$29,0),5),"")</f>
        <v/>
      </c>
      <c r="BW7" s="65" t="str">
        <f ca="1">IF(SUMPRODUCT((Noms=$A7)*(BW$4&gt;=Debut)*(BW$4&lt;=Fin))=1,LEFT(INDEX(Saisie!$A$3:$E$22,MATCH('Planning S1'!$A7,'Planning S1'!$A$6:$A$29,0),4),1)&amp; INDEX(Saisie!$A$3:$E$22,MATCH('Planning S1'!$A7,'Planning S1'!$A$6:$A$29,0),5),"")</f>
        <v/>
      </c>
      <c r="BX7" s="65" t="str">
        <f ca="1">IF(SUMPRODUCT((Noms=$A7)*(BX$4&gt;=Debut)*(BX$4&lt;=Fin))=1,LEFT(INDEX(Saisie!$A$3:$E$22,MATCH('Planning S1'!$A7,'Planning S1'!$A$6:$A$29,0),4),1)&amp; INDEX(Saisie!$A$3:$E$22,MATCH('Planning S1'!$A7,'Planning S1'!$A$6:$A$29,0),5),"")</f>
        <v/>
      </c>
      <c r="BY7" s="65" t="str">
        <f ca="1">IF(SUMPRODUCT((Noms=$A7)*(BY$4&gt;=Debut)*(BY$4&lt;=Fin))=1,LEFT(INDEX(Saisie!$A$3:$E$22,MATCH('Planning S1'!$A7,'Planning S1'!$A$6:$A$29,0),4),1)&amp; INDEX(Saisie!$A$3:$E$22,MATCH('Planning S1'!$A7,'Planning S1'!$A$6:$A$29,0),5),"")</f>
        <v/>
      </c>
      <c r="BZ7" s="65" t="str">
        <f ca="1">IF(SUMPRODUCT((Noms=$A7)*(BZ$4&gt;=Debut)*(BZ$4&lt;=Fin))=1,LEFT(INDEX(Saisie!$A$3:$E$22,MATCH('Planning S1'!$A7,'Planning S1'!$A$6:$A$29,0),4),1)&amp; INDEX(Saisie!$A$3:$E$22,MATCH('Planning S1'!$A7,'Planning S1'!$A$6:$A$29,0),5),"")</f>
        <v/>
      </c>
      <c r="CA7" s="65" t="str">
        <f ca="1">IF(SUMPRODUCT((Noms=$A7)*(CA$4&gt;=Debut)*(CA$4&lt;=Fin))=1,LEFT(INDEX(Saisie!$A$3:$E$22,MATCH('Planning S1'!$A7,'Planning S1'!$A$6:$A$29,0),4),1)&amp; INDEX(Saisie!$A$3:$E$22,MATCH('Planning S1'!$A7,'Planning S1'!$A$6:$A$29,0),5),"")</f>
        <v/>
      </c>
      <c r="CB7" s="65" t="str">
        <f ca="1">IF(SUMPRODUCT((Noms=$A7)*(CB$4&gt;=Debut)*(CB$4&lt;=Fin))=1,LEFT(INDEX(Saisie!$A$3:$E$22,MATCH('Planning S1'!$A7,'Planning S1'!$A$6:$A$29,0),4),1)&amp; INDEX(Saisie!$A$3:$E$22,MATCH('Planning S1'!$A7,'Planning S1'!$A$6:$A$29,0),5),"")</f>
        <v/>
      </c>
      <c r="CC7" s="65" t="str">
        <f ca="1">IF(SUMPRODUCT((Noms=$A7)*(CC$4&gt;=Debut)*(CC$4&lt;=Fin))=1,LEFT(INDEX(Saisie!$A$3:$E$22,MATCH('Planning S1'!$A7,'Planning S1'!$A$6:$A$29,0),4),1)&amp; INDEX(Saisie!$A$3:$E$22,MATCH('Planning S1'!$A7,'Planning S1'!$A$6:$A$29,0),5),"")</f>
        <v/>
      </c>
      <c r="CD7" s="65" t="str">
        <f ca="1">IF(SUMPRODUCT((Noms=$A7)*(CD$4&gt;=Debut)*(CD$4&lt;=Fin))=1,LEFT(INDEX(Saisie!$A$3:$E$22,MATCH('Planning S1'!$A7,'Planning S1'!$A$6:$A$29,0),4),1)&amp; INDEX(Saisie!$A$3:$E$22,MATCH('Planning S1'!$A7,'Planning S1'!$A$6:$A$29,0),5),"")</f>
        <v/>
      </c>
      <c r="CE7" s="65" t="str">
        <f ca="1">IF(SUMPRODUCT((Noms=$A7)*(CE$4&gt;=Debut)*(CE$4&lt;=Fin))=1,LEFT(INDEX(Saisie!$A$3:$E$22,MATCH('Planning S1'!$A7,'Planning S1'!$A$6:$A$29,0),4),1)&amp; INDEX(Saisie!$A$3:$E$22,MATCH('Planning S1'!$A7,'Planning S1'!$A$6:$A$29,0),5),"")</f>
        <v/>
      </c>
      <c r="CF7" s="65" t="str">
        <f ca="1">IF(SUMPRODUCT((Noms=$A7)*(CF$4&gt;=Debut)*(CF$4&lt;=Fin))=1,LEFT(INDEX(Saisie!$A$3:$E$22,MATCH('Planning S1'!$A7,'Planning S1'!$A$6:$A$29,0),4),1)&amp; INDEX(Saisie!$A$3:$E$22,MATCH('Planning S1'!$A7,'Planning S1'!$A$6:$A$29,0),5),"")</f>
        <v/>
      </c>
      <c r="CG7" s="65" t="str">
        <f ca="1">IF(SUMPRODUCT((Noms=$A7)*(CG$4&gt;=Debut)*(CG$4&lt;=Fin))=1,LEFT(INDEX(Saisie!$A$3:$E$22,MATCH('Planning S1'!$A7,'Planning S1'!$A$6:$A$29,0),4),1)&amp; INDEX(Saisie!$A$3:$E$22,MATCH('Planning S1'!$A7,'Planning S1'!$A$6:$A$29,0),5),"")</f>
        <v/>
      </c>
      <c r="CH7" s="65" t="str">
        <f ca="1">IF(SUMPRODUCT((Noms=$A7)*(CH$4&gt;=Debut)*(CH$4&lt;=Fin))=1,LEFT(INDEX(Saisie!$A$3:$E$22,MATCH('Planning S1'!$A7,'Planning S1'!$A$6:$A$29,0),4),1)&amp; INDEX(Saisie!$A$3:$E$22,MATCH('Planning S1'!$A7,'Planning S1'!$A$6:$A$29,0),5),"")</f>
        <v/>
      </c>
      <c r="CI7" s="65" t="str">
        <f ca="1">IF(SUMPRODUCT((Noms=$A7)*(CI$4&gt;=Debut)*(CI$4&lt;=Fin))=1,LEFT(INDEX(Saisie!$A$3:$E$22,MATCH('Planning S1'!$A7,'Planning S1'!$A$6:$A$29,0),4),1)&amp; INDEX(Saisie!$A$3:$E$22,MATCH('Planning S1'!$A7,'Planning S1'!$A$6:$A$29,0),5),"")</f>
        <v/>
      </c>
      <c r="CJ7" s="65" t="str">
        <f ca="1">IF(SUMPRODUCT((Noms=$A7)*(CJ$4&gt;=Debut)*(CJ$4&lt;=Fin))=1,LEFT(INDEX(Saisie!$A$3:$E$22,MATCH('Planning S1'!$A7,'Planning S1'!$A$6:$A$29,0),4),1)&amp; INDEX(Saisie!$A$3:$E$22,MATCH('Planning S1'!$A7,'Planning S1'!$A$6:$A$29,0),5),"")</f>
        <v/>
      </c>
      <c r="CK7" s="65" t="str">
        <f ca="1">IF(SUMPRODUCT((Noms=$A7)*(CK$4&gt;=Debut)*(CK$4&lt;=Fin))=1,LEFT(INDEX(Saisie!$A$3:$E$22,MATCH('Planning S1'!$A7,'Planning S1'!$A$6:$A$29,0),4),1)&amp; INDEX(Saisie!$A$3:$E$22,MATCH('Planning S1'!$A7,'Planning S1'!$A$6:$A$29,0),5),"")</f>
        <v/>
      </c>
      <c r="CL7" s="65" t="str">
        <f ca="1">IF(SUMPRODUCT((Noms=$A7)*(CL$4&gt;=Debut)*(CL$4&lt;=Fin))=1,LEFT(INDEX(Saisie!$A$3:$E$22,MATCH('Planning S1'!$A7,'Planning S1'!$A$6:$A$29,0),4),1)&amp; INDEX(Saisie!$A$3:$E$22,MATCH('Planning S1'!$A7,'Planning S1'!$A$6:$A$29,0),5),"")</f>
        <v/>
      </c>
      <c r="CM7" s="65" t="str">
        <f ca="1">IF(SUMPRODUCT((Noms=$A7)*(CM$4&gt;=Debut)*(CM$4&lt;=Fin))=1,LEFT(INDEX(Saisie!$A$3:$E$22,MATCH('Planning S1'!$A7,'Planning S1'!$A$6:$A$29,0),4),1)&amp; INDEX(Saisie!$A$3:$E$22,MATCH('Planning S1'!$A7,'Planning S1'!$A$6:$A$29,0),5),"")</f>
        <v/>
      </c>
      <c r="CN7" s="65" t="str">
        <f ca="1">IF(SUMPRODUCT((Noms=$A7)*(CN$4&gt;=Debut)*(CN$4&lt;=Fin))=1,LEFT(INDEX(Saisie!$A$3:$E$22,MATCH('Planning S1'!$A7,'Planning S1'!$A$6:$A$29,0),4),1)&amp; INDEX(Saisie!$A$3:$E$22,MATCH('Planning S1'!$A7,'Planning S1'!$A$6:$A$29,0),5),"")</f>
        <v/>
      </c>
      <c r="CO7" s="65" t="str">
        <f ca="1">IF(SUMPRODUCT((Noms=$A7)*(CO$4&gt;=Debut)*(CO$4&lt;=Fin))=1,LEFT(INDEX(Saisie!$A$3:$E$22,MATCH('Planning S1'!$A7,'Planning S1'!$A$6:$A$29,0),4),1)&amp; INDEX(Saisie!$A$3:$E$22,MATCH('Planning S1'!$A7,'Planning S1'!$A$6:$A$29,0),5),"")</f>
        <v/>
      </c>
      <c r="CP7" s="65" t="str">
        <f ca="1">IF(SUMPRODUCT((Noms=$A7)*(CP$4&gt;=Debut)*(CP$4&lt;=Fin))=1,LEFT(INDEX(Saisie!$A$3:$E$22,MATCH('Planning S1'!$A7,'Planning S1'!$A$6:$A$29,0),4),1)&amp; INDEX(Saisie!$A$3:$E$22,MATCH('Planning S1'!$A7,'Planning S1'!$A$6:$A$29,0),5),"")</f>
        <v/>
      </c>
      <c r="CQ7" s="65" t="str">
        <f ca="1">IF(SUMPRODUCT((Noms=$A7)*(CQ$4&gt;=Debut)*(CQ$4&lt;=Fin))=1,LEFT(INDEX(Saisie!$A$3:$E$22,MATCH('Planning S1'!$A7,'Planning S1'!$A$6:$A$29,0),4),1)&amp; INDEX(Saisie!$A$3:$E$22,MATCH('Planning S1'!$A7,'Planning S1'!$A$6:$A$29,0),5),"")</f>
        <v/>
      </c>
      <c r="CR7" s="65" t="str">
        <f ca="1">IF(SUMPRODUCT((Noms=$A7)*(CR$4&gt;=Debut)*(CR$4&lt;=Fin))=1,LEFT(INDEX(Saisie!$A$3:$E$22,MATCH('Planning S1'!$A7,'Planning S1'!$A$6:$A$29,0),4),1)&amp; INDEX(Saisie!$A$3:$E$22,MATCH('Planning S1'!$A7,'Planning S1'!$A$6:$A$29,0),5),"")</f>
        <v/>
      </c>
      <c r="CS7" s="65" t="str">
        <f ca="1">IF(SUMPRODUCT((Noms=$A7)*(CS$4&gt;=Debut)*(CS$4&lt;=Fin))=1,LEFT(INDEX(Saisie!$A$3:$E$22,MATCH('Planning S1'!$A7,'Planning S1'!$A$6:$A$29,0),4),1)&amp; INDEX(Saisie!$A$3:$E$22,MATCH('Planning S1'!$A7,'Planning S1'!$A$6:$A$29,0),5),"")</f>
        <v/>
      </c>
      <c r="CT7" s="65" t="str">
        <f ca="1">IF(SUMPRODUCT((Noms=$A7)*(CT$4&gt;=Debut)*(CT$4&lt;=Fin))=1,LEFT(INDEX(Saisie!$A$3:$E$22,MATCH('Planning S1'!$A7,'Planning S1'!$A$6:$A$29,0),4),1)&amp; INDEX(Saisie!$A$3:$E$22,MATCH('Planning S1'!$A7,'Planning S1'!$A$6:$A$29,0),5),"")</f>
        <v/>
      </c>
      <c r="CU7" s="65" t="str">
        <f ca="1">IF(SUMPRODUCT((Noms=$A7)*(CU$4&gt;=Debut)*(CU$4&lt;=Fin))=1,LEFT(INDEX(Saisie!$A$3:$E$22,MATCH('Planning S1'!$A7,'Planning S1'!$A$6:$A$29,0),4),1)&amp; INDEX(Saisie!$A$3:$E$22,MATCH('Planning S1'!$A7,'Planning S1'!$A$6:$A$29,0),5),"")</f>
        <v/>
      </c>
      <c r="CV7" s="65" t="str">
        <f ca="1">IF(SUMPRODUCT((Noms=$A7)*(CV$4&gt;=Debut)*(CV$4&lt;=Fin))=1,LEFT(INDEX(Saisie!$A$3:$E$22,MATCH('Planning S1'!$A7,'Planning S1'!$A$6:$A$29,0),4),1)&amp; INDEX(Saisie!$A$3:$E$22,MATCH('Planning S1'!$A7,'Planning S1'!$A$6:$A$29,0),5),"")</f>
        <v/>
      </c>
      <c r="CW7" s="65" t="str">
        <f ca="1">IF(SUMPRODUCT((Noms=$A7)*(CW$4&gt;=Debut)*(CW$4&lt;=Fin))=1,LEFT(INDEX(Saisie!$A$3:$E$22,MATCH('Planning S1'!$A7,'Planning S1'!$A$6:$A$29,0),4),1)&amp; INDEX(Saisie!$A$3:$E$22,MATCH('Planning S1'!$A7,'Planning S1'!$A$6:$A$29,0),5),"")</f>
        <v/>
      </c>
      <c r="CX7" s="65" t="str">
        <f ca="1">IF(SUMPRODUCT((Noms=$A7)*(CX$4&gt;=Debut)*(CX$4&lt;=Fin))=1,LEFT(INDEX(Saisie!$A$3:$E$22,MATCH('Planning S1'!$A7,'Planning S1'!$A$6:$A$29,0),4),1)&amp; INDEX(Saisie!$A$3:$E$22,MATCH('Planning S1'!$A7,'Planning S1'!$A$6:$A$29,0),5),"")</f>
        <v/>
      </c>
      <c r="CY7" s="65" t="str">
        <f ca="1">IF(SUMPRODUCT((Noms=$A7)*(CY$4&gt;=Debut)*(CY$4&lt;=Fin))=1,LEFT(INDEX(Saisie!$A$3:$E$22,MATCH('Planning S1'!$A7,'Planning S1'!$A$6:$A$29,0),4),1)&amp; INDEX(Saisie!$A$3:$E$22,MATCH('Planning S1'!$A7,'Planning S1'!$A$6:$A$29,0),5),"")</f>
        <v/>
      </c>
      <c r="CZ7" s="65" t="str">
        <f ca="1">IF(SUMPRODUCT((Noms=$A7)*(CZ$4&gt;=Debut)*(CZ$4&lt;=Fin))=1,LEFT(INDEX(Saisie!$A$3:$E$22,MATCH('Planning S1'!$A7,'Planning S1'!$A$6:$A$29,0),4),1)&amp; INDEX(Saisie!$A$3:$E$22,MATCH('Planning S1'!$A7,'Planning S1'!$A$6:$A$29,0),5),"")</f>
        <v/>
      </c>
      <c r="DA7" s="65" t="str">
        <f ca="1">IF(SUMPRODUCT((Noms=$A7)*(DA$4&gt;=Debut)*(DA$4&lt;=Fin))=1,LEFT(INDEX(Saisie!$A$3:$E$22,MATCH('Planning S1'!$A7,'Planning S1'!$A$6:$A$29,0),4),1)&amp; INDEX(Saisie!$A$3:$E$22,MATCH('Planning S1'!$A7,'Planning S1'!$A$6:$A$29,0),5),"")</f>
        <v/>
      </c>
      <c r="DB7" s="65" t="str">
        <f ca="1">IF(SUMPRODUCT((Noms=$A7)*(DB$4&gt;=Debut)*(DB$4&lt;=Fin))=1,LEFT(INDEX(Saisie!$A$3:$E$22,MATCH('Planning S1'!$A7,'Planning S1'!$A$6:$A$29,0),4),1)&amp; INDEX(Saisie!$A$3:$E$22,MATCH('Planning S1'!$A7,'Planning S1'!$A$6:$A$29,0),5),"")</f>
        <v/>
      </c>
      <c r="DC7" s="65" t="str">
        <f ca="1">IF(SUMPRODUCT((Noms=$A7)*(DC$4&gt;=Debut)*(DC$4&lt;=Fin))=1,LEFT(INDEX(Saisie!$A$3:$E$22,MATCH('Planning S1'!$A7,'Planning S1'!$A$6:$A$29,0),4),1)&amp; INDEX(Saisie!$A$3:$E$22,MATCH('Planning S1'!$A7,'Planning S1'!$A$6:$A$29,0),5),"")</f>
        <v/>
      </c>
      <c r="DD7" s="65" t="str">
        <f ca="1">IF(SUMPRODUCT((Noms=$A7)*(DD$4&gt;=Debut)*(DD$4&lt;=Fin))=1,LEFT(INDEX(Saisie!$A$3:$E$22,MATCH('Planning S1'!$A7,'Planning S1'!$A$6:$A$29,0),4),1)&amp; INDEX(Saisie!$A$3:$E$22,MATCH('Planning S1'!$A7,'Planning S1'!$A$6:$A$29,0),5),"")</f>
        <v/>
      </c>
      <c r="DE7" s="65" t="str">
        <f ca="1">IF(SUMPRODUCT((Noms=$A7)*(DE$4&gt;=Debut)*(DE$4&lt;=Fin))=1,LEFT(INDEX(Saisie!$A$3:$E$22,MATCH('Planning S1'!$A7,'Planning S1'!$A$6:$A$29,0),4),1)&amp; INDEX(Saisie!$A$3:$E$22,MATCH('Planning S1'!$A7,'Planning S1'!$A$6:$A$29,0),5),"")</f>
        <v/>
      </c>
      <c r="DF7" s="65" t="str">
        <f ca="1">IF(SUMPRODUCT((Noms=$A7)*(DF$4&gt;=Debut)*(DF$4&lt;=Fin))=1,LEFT(INDEX(Saisie!$A$3:$E$22,MATCH('Planning S1'!$A7,'Planning S1'!$A$6:$A$29,0),4),1)&amp; INDEX(Saisie!$A$3:$E$22,MATCH('Planning S1'!$A7,'Planning S1'!$A$6:$A$29,0),5),"")</f>
        <v/>
      </c>
      <c r="DG7" s="65" t="str">
        <f ca="1">IF(SUMPRODUCT((Noms=$A7)*(DG$4&gt;=Debut)*(DG$4&lt;=Fin))=1,LEFT(INDEX(Saisie!$A$3:$E$22,MATCH('Planning S1'!$A7,'Planning S1'!$A$6:$A$29,0),4),1)&amp; INDEX(Saisie!$A$3:$E$22,MATCH('Planning S1'!$A7,'Planning S1'!$A$6:$A$29,0),5),"")</f>
        <v/>
      </c>
      <c r="DH7" s="65" t="str">
        <f ca="1">IF(SUMPRODUCT((Noms=$A7)*(DH$4&gt;=Debut)*(DH$4&lt;=Fin))=1,LEFT(INDEX(Saisie!$A$3:$E$22,MATCH('Planning S1'!$A7,'Planning S1'!$A$6:$A$29,0),4),1)&amp; INDEX(Saisie!$A$3:$E$22,MATCH('Planning S1'!$A7,'Planning S1'!$A$6:$A$29,0),5),"")</f>
        <v/>
      </c>
      <c r="DI7" s="65" t="str">
        <f ca="1">IF(SUMPRODUCT((Noms=$A7)*(DI$4&gt;=Debut)*(DI$4&lt;=Fin))=1,LEFT(INDEX(Saisie!$A$3:$E$22,MATCH('Planning S1'!$A7,'Planning S1'!$A$6:$A$29,0),4),1)&amp; INDEX(Saisie!$A$3:$E$22,MATCH('Planning S1'!$A7,'Planning S1'!$A$6:$A$29,0),5),"")</f>
        <v/>
      </c>
      <c r="DJ7" s="65" t="str">
        <f ca="1">IF(SUMPRODUCT((Noms=$A7)*(DJ$4&gt;=Debut)*(DJ$4&lt;=Fin))=1,LEFT(INDEX(Saisie!$A$3:$E$22,MATCH('Planning S1'!$A7,'Planning S1'!$A$6:$A$29,0),4),1)&amp; INDEX(Saisie!$A$3:$E$22,MATCH('Planning S1'!$A7,'Planning S1'!$A$6:$A$29,0),5),"")</f>
        <v/>
      </c>
      <c r="DK7" s="65" t="str">
        <f ca="1">IF(SUMPRODUCT((Noms=$A7)*(DK$4&gt;=Debut)*(DK$4&lt;=Fin))=1,LEFT(INDEX(Saisie!$A$3:$E$22,MATCH('Planning S1'!$A7,'Planning S1'!$A$6:$A$29,0),4),1)&amp; INDEX(Saisie!$A$3:$E$22,MATCH('Planning S1'!$A7,'Planning S1'!$A$6:$A$29,0),5),"")</f>
        <v/>
      </c>
      <c r="DL7" s="65" t="str">
        <f ca="1">IF(SUMPRODUCT((Noms=$A7)*(DL$4&gt;=Debut)*(DL$4&lt;=Fin))=1,LEFT(INDEX(Saisie!$A$3:$E$22,MATCH('Planning S1'!$A7,'Planning S1'!$A$6:$A$29,0),4),1)&amp; INDEX(Saisie!$A$3:$E$22,MATCH('Planning S1'!$A7,'Planning S1'!$A$6:$A$29,0),5),"")</f>
        <v/>
      </c>
      <c r="DM7" s="65" t="str">
        <f ca="1">IF(SUMPRODUCT((Noms=$A7)*(DM$4&gt;=Debut)*(DM$4&lt;=Fin))=1,LEFT(INDEX(Saisie!$A$3:$E$22,MATCH('Planning S1'!$A7,'Planning S1'!$A$6:$A$29,0),4),1)&amp; INDEX(Saisie!$A$3:$E$22,MATCH('Planning S1'!$A7,'Planning S1'!$A$6:$A$29,0),5),"")</f>
        <v/>
      </c>
      <c r="DN7" s="65" t="str">
        <f ca="1">IF(SUMPRODUCT((Noms=$A7)*(DN$4&gt;=Debut)*(DN$4&lt;=Fin))=1,LEFT(INDEX(Saisie!$A$3:$E$22,MATCH('Planning S1'!$A7,'Planning S1'!$A$6:$A$29,0),4),1)&amp; INDEX(Saisie!$A$3:$E$22,MATCH('Planning S1'!$A7,'Planning S1'!$A$6:$A$29,0),5),"")</f>
        <v/>
      </c>
      <c r="DO7" s="65" t="str">
        <f ca="1">IF(SUMPRODUCT((Noms=$A7)*(DO$4&gt;=Debut)*(DO$4&lt;=Fin))=1,LEFT(INDEX(Saisie!$A$3:$E$22,MATCH('Planning S1'!$A7,'Planning S1'!$A$6:$A$29,0),4),1)&amp; INDEX(Saisie!$A$3:$E$22,MATCH('Planning S1'!$A7,'Planning S1'!$A$6:$A$29,0),5),"")</f>
        <v/>
      </c>
      <c r="DP7" s="65" t="str">
        <f ca="1">IF(SUMPRODUCT((Noms=$A7)*(DP$4&gt;=Debut)*(DP$4&lt;=Fin))=1,LEFT(INDEX(Saisie!$A$3:$E$22,MATCH('Planning S1'!$A7,'Planning S1'!$A$6:$A$29,0),4),1)&amp; INDEX(Saisie!$A$3:$E$22,MATCH('Planning S1'!$A7,'Planning S1'!$A$6:$A$29,0),5),"")</f>
        <v/>
      </c>
      <c r="DQ7" s="65" t="str">
        <f ca="1">IF(SUMPRODUCT((Noms=$A7)*(DQ$4&gt;=Debut)*(DQ$4&lt;=Fin))=1,LEFT(INDEX(Saisie!$A$3:$E$22,MATCH('Planning S1'!$A7,'Planning S1'!$A$6:$A$29,0),4),1)&amp; INDEX(Saisie!$A$3:$E$22,MATCH('Planning S1'!$A7,'Planning S1'!$A$6:$A$29,0),5),"")</f>
        <v/>
      </c>
      <c r="DR7" s="65" t="str">
        <f ca="1">IF(SUMPRODUCT((Noms=$A7)*(DR$4&gt;=Debut)*(DR$4&lt;=Fin))=1,LEFT(INDEX(Saisie!$A$3:$E$22,MATCH('Planning S1'!$A7,'Planning S1'!$A$6:$A$29,0),4),1)&amp; INDEX(Saisie!$A$3:$E$22,MATCH('Planning S1'!$A7,'Planning S1'!$A$6:$A$29,0),5),"")</f>
        <v/>
      </c>
      <c r="DS7" s="65" t="str">
        <f ca="1">IF(SUMPRODUCT((Noms=$A7)*(DS$4&gt;=Debut)*(DS$4&lt;=Fin))=1,LEFT(INDEX(Saisie!$A$3:$E$22,MATCH('Planning S1'!$A7,'Planning S1'!$A$6:$A$29,0),4),1)&amp; INDEX(Saisie!$A$3:$E$22,MATCH('Planning S1'!$A7,'Planning S1'!$A$6:$A$29,0),5),"")</f>
        <v/>
      </c>
      <c r="DT7" s="65" t="str">
        <f ca="1">IF(SUMPRODUCT((Noms=$A7)*(DT$4&gt;=Debut)*(DT$4&lt;=Fin))=1,LEFT(INDEX(Saisie!$A$3:$E$22,MATCH('Planning S1'!$A7,'Planning S1'!$A$6:$A$29,0),4),1)&amp; INDEX(Saisie!$A$3:$E$22,MATCH('Planning S1'!$A7,'Planning S1'!$A$6:$A$29,0),5),"")</f>
        <v/>
      </c>
      <c r="DU7" s="65" t="str">
        <f ca="1">IF(SUMPRODUCT((Noms=$A7)*(DU$4&gt;=Debut)*(DU$4&lt;=Fin))=1,LEFT(INDEX(Saisie!$A$3:$E$22,MATCH('Planning S1'!$A7,'Planning S1'!$A$6:$A$29,0),4),1)&amp; INDEX(Saisie!$A$3:$E$22,MATCH('Planning S1'!$A7,'Planning S1'!$A$6:$A$29,0),5),"")</f>
        <v/>
      </c>
      <c r="DV7" s="65" t="str">
        <f ca="1">IF(SUMPRODUCT((Noms=$A7)*(DV$4&gt;=Debut)*(DV$4&lt;=Fin))=1,LEFT(INDEX(Saisie!$A$3:$E$22,MATCH('Planning S1'!$A7,'Planning S1'!$A$6:$A$29,0),4),1)&amp; INDEX(Saisie!$A$3:$E$22,MATCH('Planning S1'!$A7,'Planning S1'!$A$6:$A$29,0),5),"")</f>
        <v/>
      </c>
      <c r="DW7" s="65" t="str">
        <f ca="1">IF(SUMPRODUCT((Noms=$A7)*(DW$4&gt;=Debut)*(DW$4&lt;=Fin))=1,LEFT(INDEX(Saisie!$A$3:$E$22,MATCH('Planning S1'!$A7,'Planning S1'!$A$6:$A$29,0),4),1)&amp; INDEX(Saisie!$A$3:$E$22,MATCH('Planning S1'!$A7,'Planning S1'!$A$6:$A$29,0),5),"")</f>
        <v/>
      </c>
      <c r="DX7" s="65" t="str">
        <f ca="1">IF(SUMPRODUCT((Noms=$A7)*(DX$4&gt;=Debut)*(DX$4&lt;=Fin))=1,LEFT(INDEX(Saisie!$A$3:$E$22,MATCH('Planning S1'!$A7,'Planning S1'!$A$6:$A$29,0),4),1)&amp; INDEX(Saisie!$A$3:$E$22,MATCH('Planning S1'!$A7,'Planning S1'!$A$6:$A$29,0),5),"")</f>
        <v/>
      </c>
      <c r="DY7" s="65" t="str">
        <f ca="1">IF(SUMPRODUCT((Noms=$A7)*(DY$4&gt;=Debut)*(DY$4&lt;=Fin))=1,LEFT(INDEX(Saisie!$A$3:$E$22,MATCH('Planning S1'!$A7,'Planning S1'!$A$6:$A$29,0),4),1)&amp; INDEX(Saisie!$A$3:$E$22,MATCH('Planning S1'!$A7,'Planning S1'!$A$6:$A$29,0),5),"")</f>
        <v/>
      </c>
      <c r="DZ7" s="65" t="str">
        <f ca="1">IF(SUMPRODUCT((Noms=$A7)*(DZ$4&gt;=Debut)*(DZ$4&lt;=Fin))=1,LEFT(INDEX(Saisie!$A$3:$E$22,MATCH('Planning S1'!$A7,'Planning S1'!$A$6:$A$29,0),4),1)&amp; INDEX(Saisie!$A$3:$E$22,MATCH('Planning S1'!$A7,'Planning S1'!$A$6:$A$29,0),5),"")</f>
        <v/>
      </c>
      <c r="EA7" s="65" t="str">
        <f ca="1">IF(SUMPRODUCT((Noms=$A7)*(EA$4&gt;=Debut)*(EA$4&lt;=Fin))=1,LEFT(INDEX(Saisie!$A$3:$E$22,MATCH('Planning S1'!$A7,'Planning S1'!$A$6:$A$29,0),4),1)&amp; INDEX(Saisie!$A$3:$E$22,MATCH('Planning S1'!$A7,'Planning S1'!$A$6:$A$29,0),5),"")</f>
        <v/>
      </c>
      <c r="EB7" s="65" t="str">
        <f ca="1">IF(SUMPRODUCT((Noms=$A7)*(EB$4&gt;=Debut)*(EB$4&lt;=Fin))=1,LEFT(INDEX(Saisie!$A$3:$E$22,MATCH('Planning S1'!$A7,'Planning S1'!$A$6:$A$29,0),4),1)&amp; INDEX(Saisie!$A$3:$E$22,MATCH('Planning S1'!$A7,'Planning S1'!$A$6:$A$29,0),5),"")</f>
        <v/>
      </c>
      <c r="EC7" s="65" t="str">
        <f ca="1">IF(SUMPRODUCT((Noms=$A7)*(EC$4&gt;=Debut)*(EC$4&lt;=Fin))=1,LEFT(INDEX(Saisie!$A$3:$E$22,MATCH('Planning S1'!$A7,'Planning S1'!$A$6:$A$29,0),4),1)&amp; INDEX(Saisie!$A$3:$E$22,MATCH('Planning S1'!$A7,'Planning S1'!$A$6:$A$29,0),5),"")</f>
        <v/>
      </c>
      <c r="ED7" s="65" t="str">
        <f ca="1">IF(SUMPRODUCT((Noms=$A7)*(ED$4&gt;=Debut)*(ED$4&lt;=Fin))=1,LEFT(INDEX(Saisie!$A$3:$E$22,MATCH('Planning S1'!$A7,'Planning S1'!$A$6:$A$29,0),4),1)&amp; INDEX(Saisie!$A$3:$E$22,MATCH('Planning S1'!$A7,'Planning S1'!$A$6:$A$29,0),5),"")</f>
        <v/>
      </c>
      <c r="EE7" s="65" t="str">
        <f ca="1">IF(SUMPRODUCT((Noms=$A7)*(EE$4&gt;=Debut)*(EE$4&lt;=Fin))=1,LEFT(INDEX(Saisie!$A$3:$E$22,MATCH('Planning S1'!$A7,'Planning S1'!$A$6:$A$29,0),4),1)&amp; INDEX(Saisie!$A$3:$E$22,MATCH('Planning S1'!$A7,'Planning S1'!$A$6:$A$29,0),5),"")</f>
        <v/>
      </c>
      <c r="EF7" s="65" t="str">
        <f ca="1">IF(SUMPRODUCT((Noms=$A7)*(EF$4&gt;=Debut)*(EF$4&lt;=Fin))=1,LEFT(INDEX(Saisie!$A$3:$E$22,MATCH('Planning S1'!$A7,'Planning S1'!$A$6:$A$29,0),4),1)&amp; INDEX(Saisie!$A$3:$E$22,MATCH('Planning S1'!$A7,'Planning S1'!$A$6:$A$29,0),5),"")</f>
        <v/>
      </c>
      <c r="EG7" s="65" t="str">
        <f ca="1">IF(SUMPRODUCT((Noms=$A7)*(EG$4&gt;=Debut)*(EG$4&lt;=Fin))=1,LEFT(INDEX(Saisie!$A$3:$E$22,MATCH('Planning S1'!$A7,'Planning S1'!$A$6:$A$29,0),4),1)&amp; INDEX(Saisie!$A$3:$E$22,MATCH('Planning S1'!$A7,'Planning S1'!$A$6:$A$29,0),5),"")</f>
        <v/>
      </c>
      <c r="EH7" s="65" t="str">
        <f ca="1">IF(SUMPRODUCT((Noms=$A7)*(EH$4&gt;=Debut)*(EH$4&lt;=Fin))=1,LEFT(INDEX(Saisie!$A$3:$E$22,MATCH('Planning S1'!$A7,'Planning S1'!$A$6:$A$29,0),4),1)&amp; INDEX(Saisie!$A$3:$E$22,MATCH('Planning S1'!$A7,'Planning S1'!$A$6:$A$29,0),5),"")</f>
        <v/>
      </c>
      <c r="EI7" s="65" t="str">
        <f ca="1">IF(SUMPRODUCT((Noms=$A7)*(EI$4&gt;=Debut)*(EI$4&lt;=Fin))=1,LEFT(INDEX(Saisie!$A$3:$E$22,MATCH('Planning S1'!$A7,'Planning S1'!$A$6:$A$29,0),4),1)&amp; INDEX(Saisie!$A$3:$E$22,MATCH('Planning S1'!$A7,'Planning S1'!$A$6:$A$29,0),5),"")</f>
        <v/>
      </c>
      <c r="EJ7" s="65" t="str">
        <f ca="1">IF(SUMPRODUCT((Noms=$A7)*(EJ$4&gt;=Debut)*(EJ$4&lt;=Fin))=1,LEFT(INDEX(Saisie!$A$3:$E$22,MATCH('Planning S1'!$A7,'Planning S1'!$A$6:$A$29,0),4),1)&amp; INDEX(Saisie!$A$3:$E$22,MATCH('Planning S1'!$A7,'Planning S1'!$A$6:$A$29,0),5),"")</f>
        <v/>
      </c>
      <c r="EK7" s="65" t="str">
        <f ca="1">IF(SUMPRODUCT((Noms=$A7)*(EK$4&gt;=Debut)*(EK$4&lt;=Fin))=1,LEFT(INDEX(Saisie!$A$3:$E$22,MATCH('Planning S1'!$A7,'Planning S1'!$A$6:$A$29,0),4),1)&amp; INDEX(Saisie!$A$3:$E$22,MATCH('Planning S1'!$A7,'Planning S1'!$A$6:$A$29,0),5),"")</f>
        <v/>
      </c>
      <c r="EL7" s="65" t="str">
        <f ca="1">IF(SUMPRODUCT((Noms=$A7)*(EL$4&gt;=Debut)*(EL$4&lt;=Fin))=1,LEFT(INDEX(Saisie!$A$3:$E$22,MATCH('Planning S1'!$A7,'Planning S1'!$A$6:$A$29,0),4),1)&amp; INDEX(Saisie!$A$3:$E$22,MATCH('Planning S1'!$A7,'Planning S1'!$A$6:$A$29,0),5),"")</f>
        <v/>
      </c>
      <c r="EM7" s="65" t="str">
        <f ca="1">IF(SUMPRODUCT((Noms=$A7)*(EM$4&gt;=Debut)*(EM$4&lt;=Fin))=1,LEFT(INDEX(Saisie!$A$3:$E$22,MATCH('Planning S1'!$A7,'Planning S1'!$A$6:$A$29,0),4),1)&amp; INDEX(Saisie!$A$3:$E$22,MATCH('Planning S1'!$A7,'Planning S1'!$A$6:$A$29,0),5),"")</f>
        <v/>
      </c>
      <c r="EN7" s="65" t="str">
        <f ca="1">IF(SUMPRODUCT((Noms=$A7)*(EN$4&gt;=Debut)*(EN$4&lt;=Fin))=1,LEFT(INDEX(Saisie!$A$3:$E$22,MATCH('Planning S1'!$A7,'Planning S1'!$A$6:$A$29,0),4),1)&amp; INDEX(Saisie!$A$3:$E$22,MATCH('Planning S1'!$A7,'Planning S1'!$A$6:$A$29,0),5),"")</f>
        <v/>
      </c>
      <c r="EO7" s="65" t="str">
        <f ca="1">IF(SUMPRODUCT((Noms=$A7)*(EO$4&gt;=Debut)*(EO$4&lt;=Fin))=1,LEFT(INDEX(Saisie!$A$3:$E$22,MATCH('Planning S1'!$A7,'Planning S1'!$A$6:$A$29,0),4),1)&amp; INDEX(Saisie!$A$3:$E$22,MATCH('Planning S1'!$A7,'Planning S1'!$A$6:$A$29,0),5),"")</f>
        <v/>
      </c>
      <c r="EP7" s="65" t="str">
        <f ca="1">IF(SUMPRODUCT((Noms=$A7)*(EP$4&gt;=Debut)*(EP$4&lt;=Fin))=1,LEFT(INDEX(Saisie!$A$3:$E$22,MATCH('Planning S1'!$A7,'Planning S1'!$A$6:$A$29,0),4),1)&amp; INDEX(Saisie!$A$3:$E$22,MATCH('Planning S1'!$A7,'Planning S1'!$A$6:$A$29,0),5),"")</f>
        <v/>
      </c>
      <c r="EQ7" s="65" t="str">
        <f ca="1">IF(SUMPRODUCT((Noms=$A7)*(EQ$4&gt;=Debut)*(EQ$4&lt;=Fin))=1,LEFT(INDEX(Saisie!$A$3:$E$22,MATCH('Planning S1'!$A7,'Planning S1'!$A$6:$A$29,0),4),1)&amp; INDEX(Saisie!$A$3:$E$22,MATCH('Planning S1'!$A7,'Planning S1'!$A$6:$A$29,0),5),"")</f>
        <v/>
      </c>
      <c r="ER7" s="65" t="str">
        <f ca="1">IF(SUMPRODUCT((Noms=$A7)*(ER$4&gt;=Debut)*(ER$4&lt;=Fin))=1,LEFT(INDEX(Saisie!$A$3:$E$22,MATCH('Planning S1'!$A7,'Planning S1'!$A$6:$A$29,0),4),1)&amp; INDEX(Saisie!$A$3:$E$22,MATCH('Planning S1'!$A7,'Planning S1'!$A$6:$A$29,0),5),"")</f>
        <v/>
      </c>
      <c r="ES7" s="65" t="str">
        <f ca="1">IF(SUMPRODUCT((Noms=$A7)*(ES$4&gt;=Debut)*(ES$4&lt;=Fin))=1,LEFT(INDEX(Saisie!$A$3:$E$22,MATCH('Planning S1'!$A7,'Planning S1'!$A$6:$A$29,0),4),1)&amp; INDEX(Saisie!$A$3:$E$22,MATCH('Planning S1'!$A7,'Planning S1'!$A$6:$A$29,0),5),"")</f>
        <v/>
      </c>
      <c r="ET7" s="65" t="str">
        <f ca="1">IF(SUMPRODUCT((Noms=$A7)*(ET$4&gt;=Debut)*(ET$4&lt;=Fin))=1,LEFT(INDEX(Saisie!$A$3:$E$22,MATCH('Planning S1'!$A7,'Planning S1'!$A$6:$A$29,0),4),1)&amp; INDEX(Saisie!$A$3:$E$22,MATCH('Planning S1'!$A7,'Planning S1'!$A$6:$A$29,0),5),"")</f>
        <v/>
      </c>
      <c r="EU7" s="65" t="str">
        <f ca="1">IF(SUMPRODUCT((Noms=$A7)*(EU$4&gt;=Debut)*(EU$4&lt;=Fin))=1,LEFT(INDEX(Saisie!$A$3:$E$22,MATCH('Planning S1'!$A7,'Planning S1'!$A$6:$A$29,0),4),1)&amp; INDEX(Saisie!$A$3:$E$22,MATCH('Planning S1'!$A7,'Planning S1'!$A$6:$A$29,0),5),"")</f>
        <v/>
      </c>
      <c r="EV7" s="65" t="str">
        <f ca="1">IF(SUMPRODUCT((Noms=$A7)*(EV$4&gt;=Debut)*(EV$4&lt;=Fin))=1,LEFT(INDEX(Saisie!$A$3:$E$22,MATCH('Planning S1'!$A7,'Planning S1'!$A$6:$A$29,0),4),1)&amp; INDEX(Saisie!$A$3:$E$22,MATCH('Planning S1'!$A7,'Planning S1'!$A$6:$A$29,0),5),"")</f>
        <v/>
      </c>
      <c r="EW7" s="65" t="str">
        <f ca="1">IF(SUMPRODUCT((Noms=$A7)*(EW$4&gt;=Debut)*(EW$4&lt;=Fin))=1,LEFT(INDEX(Saisie!$A$3:$E$22,MATCH('Planning S1'!$A7,'Planning S1'!$A$6:$A$29,0),4),1)&amp; INDEX(Saisie!$A$3:$E$22,MATCH('Planning S1'!$A7,'Planning S1'!$A$6:$A$29,0),5),"")</f>
        <v/>
      </c>
      <c r="EX7" s="65" t="str">
        <f ca="1">IF(SUMPRODUCT((Noms=$A7)*(EX$4&gt;=Debut)*(EX$4&lt;=Fin))=1,LEFT(INDEX(Saisie!$A$3:$E$22,MATCH('Planning S1'!$A7,'Planning S1'!$A$6:$A$29,0),4),1)&amp; INDEX(Saisie!$A$3:$E$22,MATCH('Planning S1'!$A7,'Planning S1'!$A$6:$A$29,0),5),"")</f>
        <v/>
      </c>
      <c r="EY7" s="65" t="str">
        <f ca="1">IF(SUMPRODUCT((Noms=$A7)*(EY$4&gt;=Debut)*(EY$4&lt;=Fin))=1,LEFT(INDEX(Saisie!$A$3:$E$22,MATCH('Planning S1'!$A7,'Planning S1'!$A$6:$A$29,0),4),1)&amp; INDEX(Saisie!$A$3:$E$22,MATCH('Planning S1'!$A7,'Planning S1'!$A$6:$A$29,0),5),"")</f>
        <v/>
      </c>
      <c r="EZ7" s="65" t="str">
        <f ca="1">IF(SUMPRODUCT((Noms=$A7)*(EZ$4&gt;=Debut)*(EZ$4&lt;=Fin))=1,LEFT(INDEX(Saisie!$A$3:$E$22,MATCH('Planning S1'!$A7,'Planning S1'!$A$6:$A$29,0),4),1)&amp; INDEX(Saisie!$A$3:$E$22,MATCH('Planning S1'!$A7,'Planning S1'!$A$6:$A$29,0),5),"")</f>
        <v/>
      </c>
      <c r="FA7" s="65" t="str">
        <f ca="1">IF(SUMPRODUCT((Noms=$A7)*(FA$4&gt;=Debut)*(FA$4&lt;=Fin))=1,LEFT(INDEX(Saisie!$A$3:$E$22,MATCH('Planning S1'!$A7,'Planning S1'!$A$6:$A$29,0),4),1)&amp; INDEX(Saisie!$A$3:$E$22,MATCH('Planning S1'!$A7,'Planning S1'!$A$6:$A$29,0),5),"")</f>
        <v/>
      </c>
      <c r="FB7" s="65" t="str">
        <f ca="1">IF(SUMPRODUCT((Noms=$A7)*(FB$4&gt;=Debut)*(FB$4&lt;=Fin))=1,LEFT(INDEX(Saisie!$A$3:$E$22,MATCH('Planning S1'!$A7,'Planning S1'!$A$6:$A$29,0),4),1)&amp; INDEX(Saisie!$A$3:$E$22,MATCH('Planning S1'!$A7,'Planning S1'!$A$6:$A$29,0),5),"")</f>
        <v/>
      </c>
      <c r="FC7" s="65" t="str">
        <f ca="1">IF(SUMPRODUCT((Noms=$A7)*(FC$4&gt;=Debut)*(FC$4&lt;=Fin))=1,LEFT(INDEX(Saisie!$A$3:$E$22,MATCH('Planning S1'!$A7,'Planning S1'!$A$6:$A$29,0),4),1)&amp; INDEX(Saisie!$A$3:$E$22,MATCH('Planning S1'!$A7,'Planning S1'!$A$6:$A$29,0),5),"")</f>
        <v/>
      </c>
      <c r="FD7" s="65" t="str">
        <f ca="1">IF(SUMPRODUCT((Noms=$A7)*(FD$4&gt;=Debut)*(FD$4&lt;=Fin))=1,LEFT(INDEX(Saisie!$A$3:$E$22,MATCH('Planning S1'!$A7,'Planning S1'!$A$6:$A$29,0),4),1)&amp; INDEX(Saisie!$A$3:$E$22,MATCH('Planning S1'!$A7,'Planning S1'!$A$6:$A$29,0),5),"")</f>
        <v/>
      </c>
      <c r="FE7" s="65" t="str">
        <f ca="1">IF(SUMPRODUCT((Noms=$A7)*(FE$4&gt;=Debut)*(FE$4&lt;=Fin))=1,LEFT(INDEX(Saisie!$A$3:$E$22,MATCH('Planning S1'!$A7,'Planning S1'!$A$6:$A$29,0),4),1)&amp; INDEX(Saisie!$A$3:$E$22,MATCH('Planning S1'!$A7,'Planning S1'!$A$6:$A$29,0),5),"")</f>
        <v/>
      </c>
      <c r="FF7" s="65" t="str">
        <f ca="1">IF(SUMPRODUCT((Noms=$A7)*(FF$4&gt;=Debut)*(FF$4&lt;=Fin))=1,LEFT(INDEX(Saisie!$A$3:$E$22,MATCH('Planning S1'!$A7,'Planning S1'!$A$6:$A$29,0),4),1)&amp; INDEX(Saisie!$A$3:$E$22,MATCH('Planning S1'!$A7,'Planning S1'!$A$6:$A$29,0),5),"")</f>
        <v/>
      </c>
      <c r="FG7" s="65" t="str">
        <f ca="1">IF(SUMPRODUCT((Noms=$A7)*(FG$4&gt;=Debut)*(FG$4&lt;=Fin))=1,LEFT(INDEX(Saisie!$A$3:$E$22,MATCH('Planning S1'!$A7,'Planning S1'!$A$6:$A$29,0),4),1)&amp; INDEX(Saisie!$A$3:$E$22,MATCH('Planning S1'!$A7,'Planning S1'!$A$6:$A$29,0),5),"")</f>
        <v/>
      </c>
      <c r="FH7" s="65" t="str">
        <f ca="1">IF(SUMPRODUCT((Noms=$A7)*(FH$4&gt;=Debut)*(FH$4&lt;=Fin))=1,LEFT(INDEX(Saisie!$A$3:$E$22,MATCH('Planning S1'!$A7,'Planning S1'!$A$6:$A$29,0),4),1)&amp; INDEX(Saisie!$A$3:$E$22,MATCH('Planning S1'!$A7,'Planning S1'!$A$6:$A$29,0),5),"")</f>
        <v/>
      </c>
      <c r="FI7" s="65" t="str">
        <f ca="1">IF(SUMPRODUCT((Noms=$A7)*(FI$4&gt;=Debut)*(FI$4&lt;=Fin))=1,LEFT(INDEX(Saisie!$A$3:$E$22,MATCH('Planning S1'!$A7,'Planning S1'!$A$6:$A$29,0),4),1)&amp; INDEX(Saisie!$A$3:$E$22,MATCH('Planning S1'!$A7,'Planning S1'!$A$6:$A$29,0),5),"")</f>
        <v/>
      </c>
      <c r="FJ7" s="65" t="str">
        <f ca="1">IF(SUMPRODUCT((Noms=$A7)*(FJ$4&gt;=Debut)*(FJ$4&lt;=Fin))=1,LEFT(INDEX(Saisie!$A$3:$E$22,MATCH('Planning S1'!$A7,'Planning S1'!$A$6:$A$29,0),4),1)&amp; INDEX(Saisie!$A$3:$E$22,MATCH('Planning S1'!$A7,'Planning S1'!$A$6:$A$29,0),5),"")</f>
        <v/>
      </c>
      <c r="FK7" s="65" t="str">
        <f ca="1">IF(SUMPRODUCT((Noms=$A7)*(FK$4&gt;=Debut)*(FK$4&lt;=Fin))=1,LEFT(INDEX(Saisie!$A$3:$E$22,MATCH('Planning S1'!$A7,'Planning S1'!$A$6:$A$29,0),4),1)&amp; INDEX(Saisie!$A$3:$E$22,MATCH('Planning S1'!$A7,'Planning S1'!$A$6:$A$29,0),5),"")</f>
        <v/>
      </c>
      <c r="FL7" s="65" t="str">
        <f ca="1">IF(SUMPRODUCT((Noms=$A7)*(FL$4&gt;=Debut)*(FL$4&lt;=Fin))=1,LEFT(INDEX(Saisie!$A$3:$E$22,MATCH('Planning S1'!$A7,'Planning S1'!$A$6:$A$29,0),4),1)&amp; INDEX(Saisie!$A$3:$E$22,MATCH('Planning S1'!$A7,'Planning S1'!$A$6:$A$29,0),5),"")</f>
        <v/>
      </c>
      <c r="FM7" s="65" t="str">
        <f ca="1">IF(SUMPRODUCT((Noms=$A7)*(FM$4&gt;=Debut)*(FM$4&lt;=Fin))=1,LEFT(INDEX(Saisie!$A$3:$E$22,MATCH('Planning S1'!$A7,'Planning S1'!$A$6:$A$29,0),4),1)&amp; INDEX(Saisie!$A$3:$E$22,MATCH('Planning S1'!$A7,'Planning S1'!$A$6:$A$29,0),5),"")</f>
        <v/>
      </c>
      <c r="FN7" s="65" t="str">
        <f ca="1">IF(SUMPRODUCT((Noms=$A7)*(FN$4&gt;=Debut)*(FN$4&lt;=Fin))=1,LEFT(INDEX(Saisie!$A$3:$E$22,MATCH('Planning S1'!$A7,'Planning S1'!$A$6:$A$29,0),4),1)&amp; INDEX(Saisie!$A$3:$E$22,MATCH('Planning S1'!$A7,'Planning S1'!$A$6:$A$29,0),5),"")</f>
        <v/>
      </c>
      <c r="FO7" s="65" t="str">
        <f ca="1">IF(SUMPRODUCT((Noms=$A7)*(FO$4&gt;=Debut)*(FO$4&lt;=Fin))=1,LEFT(INDEX(Saisie!$A$3:$E$22,MATCH('Planning S1'!$A7,'Planning S1'!$A$6:$A$29,0),4),1)&amp; INDEX(Saisie!$A$3:$E$22,MATCH('Planning S1'!$A7,'Planning S1'!$A$6:$A$29,0),5),"")</f>
        <v/>
      </c>
      <c r="FP7" s="65" t="str">
        <f ca="1">IF(SUMPRODUCT((Noms=$A7)*(FP$4&gt;=Debut)*(FP$4&lt;=Fin))=1,LEFT(INDEX(Saisie!$A$3:$E$22,MATCH('Planning S1'!$A7,'Planning S1'!$A$6:$A$29,0),4),1)&amp; INDEX(Saisie!$A$3:$E$22,MATCH('Planning S1'!$A7,'Planning S1'!$A$6:$A$29,0),5),"")</f>
        <v/>
      </c>
      <c r="FQ7" s="65" t="str">
        <f ca="1">IF(SUMPRODUCT((Noms=$A7)*(FQ$4&gt;=Debut)*(FQ$4&lt;=Fin))=1,LEFT(INDEX(Saisie!$A$3:$E$22,MATCH('Planning S1'!$A7,'Planning S1'!$A$6:$A$29,0),4),1)&amp; INDEX(Saisie!$A$3:$E$22,MATCH('Planning S1'!$A7,'Planning S1'!$A$6:$A$29,0),5),"")</f>
        <v/>
      </c>
      <c r="FR7" s="65" t="str">
        <f ca="1">IF(SUMPRODUCT((Noms=$A7)*(FR$4&gt;=Debut)*(FR$4&lt;=Fin))=1,LEFT(INDEX(Saisie!$A$3:$E$22,MATCH('Planning S1'!$A7,'Planning S1'!$A$6:$A$29,0),4),1)&amp; INDEX(Saisie!$A$3:$E$22,MATCH('Planning S1'!$A7,'Planning S1'!$A$6:$A$29,0),5),"")</f>
        <v/>
      </c>
      <c r="FS7" s="65" t="str">
        <f ca="1">IF(SUMPRODUCT((Noms=$A7)*(FS$4&gt;=Debut)*(FS$4&lt;=Fin))=1,LEFT(INDEX(Saisie!$A$3:$E$22,MATCH('Planning S1'!$A7,'Planning S1'!$A$6:$A$29,0),4),1)&amp; INDEX(Saisie!$A$3:$E$22,MATCH('Planning S1'!$A7,'Planning S1'!$A$6:$A$29,0),5),"")</f>
        <v/>
      </c>
      <c r="FT7" s="65" t="str">
        <f ca="1">IF(SUMPRODUCT((Noms=$A7)*(FT$4&gt;=Debut)*(FT$4&lt;=Fin))=1,LEFT(INDEX(Saisie!$A$3:$E$22,MATCH('Planning S1'!$A7,'Planning S1'!$A$6:$A$29,0),4),1)&amp; INDEX(Saisie!$A$3:$E$22,MATCH('Planning S1'!$A7,'Planning S1'!$A$6:$A$29,0),5),"")</f>
        <v/>
      </c>
      <c r="FU7" s="65" t="str">
        <f ca="1">IF(SUMPRODUCT((Noms=$A7)*(FU$4&gt;=Debut)*(FU$4&lt;=Fin))=1,LEFT(INDEX(Saisie!$A$3:$E$22,MATCH('Planning S1'!$A7,'Planning S1'!$A$6:$A$29,0),4),1)&amp; INDEX(Saisie!$A$3:$E$22,MATCH('Planning S1'!$A7,'Planning S1'!$A$6:$A$29,0),5),"")</f>
        <v/>
      </c>
      <c r="FV7" s="65" t="str">
        <f ca="1">IF(SUMPRODUCT((Noms=$A7)*(FV$4&gt;=Debut)*(FV$4&lt;=Fin))=1,LEFT(INDEX(Saisie!$A$3:$E$22,MATCH('Planning S1'!$A7,'Planning S1'!$A$6:$A$29,0),4),1)&amp; INDEX(Saisie!$A$3:$E$22,MATCH('Planning S1'!$A7,'Planning S1'!$A$6:$A$29,0),5),"")</f>
        <v/>
      </c>
      <c r="FW7" s="65" t="str">
        <f ca="1">IF(SUMPRODUCT((Noms=$A7)*(FW$4&gt;=Debut)*(FW$4&lt;=Fin))=1,LEFT(INDEX(Saisie!$A$3:$E$22,MATCH('Planning S1'!$A7,'Planning S1'!$A$6:$A$29,0),4),1)&amp; INDEX(Saisie!$A$3:$E$22,MATCH('Planning S1'!$A7,'Planning S1'!$A$6:$A$29,0),5),"")</f>
        <v/>
      </c>
      <c r="FX7" s="65" t="str">
        <f ca="1">IF(SUMPRODUCT((Noms=$A7)*(FX$4&gt;=Debut)*(FX$4&lt;=Fin))=1,LEFT(INDEX(Saisie!$A$3:$E$22,MATCH('Planning S1'!$A7,'Planning S1'!$A$6:$A$29,0),4),1)&amp; INDEX(Saisie!$A$3:$E$22,MATCH('Planning S1'!$A7,'Planning S1'!$A$6:$A$29,0),5),"")</f>
        <v/>
      </c>
      <c r="FY7" s="65" t="str">
        <f ca="1">IF(SUMPRODUCT((Noms=$A7)*(FY$4&gt;=Debut)*(FY$4&lt;=Fin))=1,LEFT(INDEX(Saisie!$A$3:$E$22,MATCH('Planning S1'!$A7,'Planning S1'!$A$6:$A$29,0),4),1)&amp; INDEX(Saisie!$A$3:$E$22,MATCH('Planning S1'!$A7,'Planning S1'!$A$6:$A$29,0),5),"")</f>
        <v/>
      </c>
      <c r="FZ7" s="65" t="str">
        <f ca="1">IF(SUMPRODUCT((Noms=$A7)*(FZ$4&gt;=Debut)*(FZ$4&lt;=Fin))=1,LEFT(INDEX(Saisie!$A$3:$E$22,MATCH('Planning S1'!$A7,'Planning S1'!$A$6:$A$29,0),4),1)&amp; INDEX(Saisie!$A$3:$E$22,MATCH('Planning S1'!$A7,'Planning S1'!$A$6:$A$29,0),5),"")</f>
        <v/>
      </c>
    </row>
    <row r="8" spans="1:182" s="60" customFormat="1" ht="20.100000000000001" customHeight="1" x14ac:dyDescent="0.2">
      <c r="A8" s="64" t="str">
        <f t="array" aca="1" ref="A8" ca="1">INDEX(ColA,MIN(IF((MONTH(Debut)=MONTH(1&amp;$N$2))+(MONTH(Fin)=MONTH(1&amp;$N$2)),IF(COUNTIF(A$5:A7,Noms)=0,ROW(Noms)))))&amp;""</f>
        <v>Dupont 4</v>
      </c>
      <c r="B8" s="65" t="str">
        <f ca="1">IF(SUMPRODUCT((Noms=$A8)*(B$4&gt;=Debut)*(B$4&lt;=Fin))=1,LEFT(INDEX(Saisie!$A$3:$E$22,MATCH('Planning S1'!$A8,'Planning S1'!$A$6:$A$29,0),4),1)&amp; INDEX(Saisie!$A$3:$E$22,MATCH('Planning S1'!$A8,'Planning S1'!$A$6:$A$29,0),5),"")</f>
        <v/>
      </c>
      <c r="C8" s="65" t="str">
        <f ca="1">IF(SUMPRODUCT((Noms=$A8)*(C$4&gt;=Debut)*(C$4&lt;=Fin))=1,LEFT(INDEX(Saisie!$A$3:$E$22,MATCH('Planning S1'!$A8,'Planning S1'!$A$6:$A$29,0),4),1)&amp; INDEX(Saisie!$A$3:$E$22,MATCH('Planning S1'!$A8,'Planning S1'!$A$6:$A$29,0),5),"")</f>
        <v/>
      </c>
      <c r="D8" s="65" t="str">
        <f ca="1">IF(SUMPRODUCT((Noms=$A8)*(D$4&gt;=Debut)*(D$4&lt;=Fin))=1,LEFT(INDEX(Saisie!$A$3:$E$22,MATCH('Planning S1'!$A8,'Planning S1'!$A$6:$A$29,0),4),1)&amp; INDEX(Saisie!$A$3:$E$22,MATCH('Planning S1'!$A8,'Planning S1'!$A$6:$A$29,0),5),"")</f>
        <v/>
      </c>
      <c r="E8" s="65" t="str">
        <f ca="1">IF(SUMPRODUCT((Noms=$A8)*(E$4&gt;=Debut)*(E$4&lt;=Fin))=1,LEFT(INDEX(Saisie!$A$3:$E$22,MATCH('Planning S1'!$A8,'Planning S1'!$A$6:$A$29,0),4),1)&amp; INDEX(Saisie!$A$3:$E$22,MATCH('Planning S1'!$A8,'Planning S1'!$A$6:$A$29,0),5),"")</f>
        <v/>
      </c>
      <c r="F8" s="65" t="str">
        <f ca="1">IF(SUMPRODUCT((Noms=$A8)*(F$4&gt;=Debut)*(F$4&lt;=Fin))=1,LEFT(INDEX(Saisie!$A$3:$E$22,MATCH('Planning S1'!$A8,'Planning S1'!$A$6:$A$29,0),4),1)&amp; INDEX(Saisie!$A$3:$E$22,MATCH('Planning S1'!$A8,'Planning S1'!$A$6:$A$29,0),5),"")</f>
        <v/>
      </c>
      <c r="G8" s="65" t="str">
        <f ca="1">IF(SUMPRODUCT((Noms=$A8)*(G$4&gt;=Debut)*(G$4&lt;=Fin))=1,LEFT(INDEX(Saisie!$A$3:$E$22,MATCH('Planning S1'!$A8,'Planning S1'!$A$6:$A$29,0),4),1)&amp; INDEX(Saisie!$A$3:$E$22,MATCH('Planning S1'!$A8,'Planning S1'!$A$6:$A$29,0),5),"")</f>
        <v/>
      </c>
      <c r="H8" s="65" t="str">
        <f ca="1">IF(SUMPRODUCT((Noms=$A8)*(H$4&gt;=Debut)*(H$4&lt;=Fin))=1,LEFT(INDEX(Saisie!$A$3:$E$22,MATCH('Planning S1'!$A8,'Planning S1'!$A$6:$A$29,0),4),1)&amp; INDEX(Saisie!$A$3:$E$22,MATCH('Planning S1'!$A8,'Planning S1'!$A$6:$A$29,0),5),"")</f>
        <v/>
      </c>
      <c r="I8" s="65" t="str">
        <f ca="1">IF(SUMPRODUCT((Noms=$A8)*(I$4&gt;=Debut)*(I$4&lt;=Fin))=1,LEFT(INDEX(Saisie!$A$3:$E$22,MATCH('Planning S1'!$A8,'Planning S1'!$A$6:$A$29,0),4),1)&amp; INDEX(Saisie!$A$3:$E$22,MATCH('Planning S1'!$A8,'Planning S1'!$A$6:$A$29,0),5),"")</f>
        <v/>
      </c>
      <c r="J8" s="65" t="str">
        <f ca="1">IF(SUMPRODUCT((Noms=$A8)*(J$4&gt;=Debut)*(J$4&lt;=Fin))=1,LEFT(INDEX(Saisie!$A$3:$E$22,MATCH('Planning S1'!$A8,'Planning S1'!$A$6:$A$29,0),4),1)&amp; INDEX(Saisie!$A$3:$E$22,MATCH('Planning S1'!$A8,'Planning S1'!$A$6:$A$29,0),5),"")</f>
        <v/>
      </c>
      <c r="K8" s="65" t="str">
        <f ca="1">IF(SUMPRODUCT((Noms=$A8)*(K$4&gt;=Debut)*(K$4&lt;=Fin))=1,LEFT(INDEX(Saisie!$A$3:$E$22,MATCH('Planning S1'!$A8,'Planning S1'!$A$6:$A$29,0),4),1)&amp; INDEX(Saisie!$A$3:$E$22,MATCH('Planning S1'!$A8,'Planning S1'!$A$6:$A$29,0),5),"")</f>
        <v>C1/2</v>
      </c>
      <c r="L8" s="65" t="str">
        <f ca="1">IF(SUMPRODUCT((Noms=$A8)*(L$4&gt;=Debut)*(L$4&lt;=Fin))=1,LEFT(INDEX(Saisie!$A$3:$E$22,MATCH('Planning S1'!$A8,'Planning S1'!$A$6:$A$29,0),4),1)&amp; INDEX(Saisie!$A$3:$E$22,MATCH('Planning S1'!$A8,'Planning S1'!$A$6:$A$29,0),5),"")</f>
        <v/>
      </c>
      <c r="M8" s="65" t="str">
        <f ca="1">IF(SUMPRODUCT((Noms=$A8)*(M$4&gt;=Debut)*(M$4&lt;=Fin))=1,LEFT(INDEX(Saisie!$A$3:$E$22,MATCH('Planning S1'!$A8,'Planning S1'!$A$6:$A$29,0),4),1)&amp; INDEX(Saisie!$A$3:$E$22,MATCH('Planning S1'!$A8,'Planning S1'!$A$6:$A$29,0),5),"")</f>
        <v/>
      </c>
      <c r="N8" s="65" t="str">
        <f ca="1">IF(SUMPRODUCT((Noms=$A8)*(N$4&gt;=Debut)*(N$4&lt;=Fin))=1,LEFT(INDEX(Saisie!$A$3:$E$22,MATCH('Planning S1'!$A8,'Planning S1'!$A$6:$A$29,0),4),1)&amp; INDEX(Saisie!$A$3:$E$22,MATCH('Planning S1'!$A8,'Planning S1'!$A$6:$A$29,0),5),"")</f>
        <v/>
      </c>
      <c r="O8" s="65" t="str">
        <f ca="1">IF(SUMPRODUCT((Noms=$A8)*(O$4&gt;=Debut)*(O$4&lt;=Fin))=1,LEFT(INDEX(Saisie!$A$3:$E$22,MATCH('Planning S1'!$A8,'Planning S1'!$A$6:$A$29,0),4),1)&amp; INDEX(Saisie!$A$3:$E$22,MATCH('Planning S1'!$A8,'Planning S1'!$A$6:$A$29,0),5),"")</f>
        <v/>
      </c>
      <c r="P8" s="65" t="str">
        <f ca="1">IF(SUMPRODUCT((Noms=$A8)*(P$4&gt;=Debut)*(P$4&lt;=Fin))=1,LEFT(INDEX(Saisie!$A$3:$E$22,MATCH('Planning S1'!$A8,'Planning S1'!$A$6:$A$29,0),4),1)&amp; INDEX(Saisie!$A$3:$E$22,MATCH('Planning S1'!$A8,'Planning S1'!$A$6:$A$29,0),5),"")</f>
        <v/>
      </c>
      <c r="Q8" s="65" t="str">
        <f ca="1">IF(SUMPRODUCT((Noms=$A8)*(Q$4&gt;=Debut)*(Q$4&lt;=Fin))=1,LEFT(INDEX(Saisie!$A$3:$E$22,MATCH('Planning S1'!$A8,'Planning S1'!$A$6:$A$29,0),4),1)&amp; INDEX(Saisie!$A$3:$E$22,MATCH('Planning S1'!$A8,'Planning S1'!$A$6:$A$29,0),5),"")</f>
        <v/>
      </c>
      <c r="R8" s="65" t="str">
        <f ca="1">IF(SUMPRODUCT((Noms=$A8)*(R$4&gt;=Debut)*(R$4&lt;=Fin))=1,LEFT(INDEX(Saisie!$A$3:$E$22,MATCH('Planning S1'!$A8,'Planning S1'!$A$6:$A$29,0),4),1)&amp; INDEX(Saisie!$A$3:$E$22,MATCH('Planning S1'!$A8,'Planning S1'!$A$6:$A$29,0),5),"")</f>
        <v/>
      </c>
      <c r="S8" s="65" t="str">
        <f ca="1">IF(SUMPRODUCT((Noms=$A8)*(S$4&gt;=Debut)*(S$4&lt;=Fin))=1,LEFT(INDEX(Saisie!$A$3:$E$22,MATCH('Planning S1'!$A8,'Planning S1'!$A$6:$A$29,0),4),1)&amp; INDEX(Saisie!$A$3:$E$22,MATCH('Planning S1'!$A8,'Planning S1'!$A$6:$A$29,0),5),"")</f>
        <v/>
      </c>
      <c r="T8" s="65" t="str">
        <f ca="1">IF(SUMPRODUCT((Noms=$A8)*(T$4&gt;=Debut)*(T$4&lt;=Fin))=1,LEFT(INDEX(Saisie!$A$3:$E$22,MATCH('Planning S1'!$A8,'Planning S1'!$A$6:$A$29,0),4),1)&amp; INDEX(Saisie!$A$3:$E$22,MATCH('Planning S1'!$A8,'Planning S1'!$A$6:$A$29,0),5),"")</f>
        <v/>
      </c>
      <c r="U8" s="65" t="str">
        <f ca="1">IF(SUMPRODUCT((Noms=$A8)*(U$4&gt;=Debut)*(U$4&lt;=Fin))=1,LEFT(INDEX(Saisie!$A$3:$E$22,MATCH('Planning S1'!$A8,'Planning S1'!$A$6:$A$29,0),4),1)&amp; INDEX(Saisie!$A$3:$E$22,MATCH('Planning S1'!$A8,'Planning S1'!$A$6:$A$29,0),5),"")</f>
        <v/>
      </c>
      <c r="V8" s="65" t="str">
        <f ca="1">IF(SUMPRODUCT((Noms=$A8)*(V$4&gt;=Debut)*(V$4&lt;=Fin))=1,LEFT(INDEX(Saisie!$A$3:$E$22,MATCH('Planning S1'!$A8,'Planning S1'!$A$6:$A$29,0),4),1)&amp; INDEX(Saisie!$A$3:$E$22,MATCH('Planning S1'!$A8,'Planning S1'!$A$6:$A$29,0),5),"")</f>
        <v/>
      </c>
      <c r="W8" s="65" t="str">
        <f ca="1">IF(SUMPRODUCT((Noms=$A8)*(W$4&gt;=Debut)*(W$4&lt;=Fin))=1,LEFT(INDEX(Saisie!$A$3:$E$22,MATCH('Planning S1'!$A8,'Planning S1'!$A$6:$A$29,0),4),1)&amp; INDEX(Saisie!$A$3:$E$22,MATCH('Planning S1'!$A8,'Planning S1'!$A$6:$A$29,0),5),"")</f>
        <v/>
      </c>
      <c r="X8" s="65" t="str">
        <f ca="1">IF(SUMPRODUCT((Noms=$A8)*(X$4&gt;=Debut)*(X$4&lt;=Fin))=1,LEFT(INDEX(Saisie!$A$3:$E$22,MATCH('Planning S1'!$A8,'Planning S1'!$A$6:$A$29,0),4),1)&amp; INDEX(Saisie!$A$3:$E$22,MATCH('Planning S1'!$A8,'Planning S1'!$A$6:$A$29,0),5),"")</f>
        <v/>
      </c>
      <c r="Y8" s="65" t="str">
        <f ca="1">IF(SUMPRODUCT((Noms=$A8)*(Y$4&gt;=Debut)*(Y$4&lt;=Fin))=1,LEFT(INDEX(Saisie!$A$3:$E$22,MATCH('Planning S1'!$A8,'Planning S1'!$A$6:$A$29,0),4),1)&amp; INDEX(Saisie!$A$3:$E$22,MATCH('Planning S1'!$A8,'Planning S1'!$A$6:$A$29,0),5),"")</f>
        <v/>
      </c>
      <c r="Z8" s="65" t="str">
        <f ca="1">IF(SUMPRODUCT((Noms=$A8)*(Z$4&gt;=Debut)*(Z$4&lt;=Fin))=1,LEFT(INDEX(Saisie!$A$3:$E$22,MATCH('Planning S1'!$A8,'Planning S1'!$A$6:$A$29,0),4),1)&amp; INDEX(Saisie!$A$3:$E$22,MATCH('Planning S1'!$A8,'Planning S1'!$A$6:$A$29,0),5),"")</f>
        <v/>
      </c>
      <c r="AA8" s="65" t="str">
        <f ca="1">IF(SUMPRODUCT((Noms=$A8)*(AA$4&gt;=Debut)*(AA$4&lt;=Fin))=1,LEFT(INDEX(Saisie!$A$3:$E$22,MATCH('Planning S1'!$A8,'Planning S1'!$A$6:$A$29,0),4),1)&amp; INDEX(Saisie!$A$3:$E$22,MATCH('Planning S1'!$A8,'Planning S1'!$A$6:$A$29,0),5),"")</f>
        <v/>
      </c>
      <c r="AB8" s="65" t="str">
        <f ca="1">IF(SUMPRODUCT((Noms=$A8)*(AB$4&gt;=Debut)*(AB$4&lt;=Fin))=1,LEFT(INDEX(Saisie!$A$3:$E$22,MATCH('Planning S1'!$A8,'Planning S1'!$A$6:$A$29,0),4),1)&amp; INDEX(Saisie!$A$3:$E$22,MATCH('Planning S1'!$A8,'Planning S1'!$A$6:$A$29,0),5),"")</f>
        <v/>
      </c>
      <c r="AC8" s="65" t="str">
        <f ca="1">IF(SUMPRODUCT((Noms=$A8)*(AC$4&gt;=Debut)*(AC$4&lt;=Fin))=1,LEFT(INDEX(Saisie!$A$3:$E$22,MATCH('Planning S1'!$A8,'Planning S1'!$A$6:$A$29,0),4),1)&amp; INDEX(Saisie!$A$3:$E$22,MATCH('Planning S1'!$A8,'Planning S1'!$A$6:$A$29,0),5),"")</f>
        <v/>
      </c>
      <c r="AD8" s="65" t="str">
        <f ca="1">IF(SUMPRODUCT((Noms=$A8)*(AD$4&gt;=Debut)*(AD$4&lt;=Fin))=1,LEFT(INDEX(Saisie!$A$3:$E$22,MATCH('Planning S1'!$A8,'Planning S1'!$A$6:$A$29,0),4),1)&amp; INDEX(Saisie!$A$3:$E$22,MATCH('Planning S1'!$A8,'Planning S1'!$A$6:$A$29,0),5),"")</f>
        <v/>
      </c>
      <c r="AE8" s="65" t="str">
        <f ca="1">IF(SUMPRODUCT((Noms=$A8)*(AE$4&gt;=Debut)*(AE$4&lt;=Fin))=1,LEFT(INDEX(Saisie!$A$3:$E$22,MATCH('Planning S1'!$A8,'Planning S1'!$A$6:$A$29,0),4),1)&amp; INDEX(Saisie!$A$3:$E$22,MATCH('Planning S1'!$A8,'Planning S1'!$A$6:$A$29,0),5),"")</f>
        <v/>
      </c>
      <c r="AF8" s="65" t="str">
        <f ca="1">IF(SUMPRODUCT((Noms=$A8)*(AF$4&gt;=Debut)*(AF$4&lt;=Fin))=1,LEFT(INDEX(Saisie!$A$3:$E$22,MATCH('Planning S1'!$A8,'Planning S1'!$A$6:$A$29,0),4),1)&amp; INDEX(Saisie!$A$3:$E$22,MATCH('Planning S1'!$A8,'Planning S1'!$A$6:$A$29,0),5),"")</f>
        <v/>
      </c>
      <c r="AG8" s="65" t="str">
        <f ca="1">IF(SUMPRODUCT((Noms=$A8)*(AG$4&gt;=Debut)*(AG$4&lt;=Fin))=1,LEFT(INDEX(Saisie!$A$3:$E$22,MATCH('Planning S1'!$A8,'Planning S1'!$A$6:$A$29,0),4),1)&amp; INDEX(Saisie!$A$3:$E$22,MATCH('Planning S1'!$A8,'Planning S1'!$A$6:$A$29,0),5),"")</f>
        <v/>
      </c>
      <c r="AH8" s="65" t="str">
        <f ca="1">IF(SUMPRODUCT((Noms=$A8)*(AH$4&gt;=Debut)*(AH$4&lt;=Fin))=1,LEFT(INDEX(Saisie!$A$3:$E$22,MATCH('Planning S1'!$A8,'Planning S1'!$A$6:$A$29,0),4),1)&amp; INDEX(Saisie!$A$3:$E$22,MATCH('Planning S1'!$A8,'Planning S1'!$A$6:$A$29,0),5),"")</f>
        <v/>
      </c>
      <c r="AI8" s="65" t="str">
        <f ca="1">IF(SUMPRODUCT((Noms=$A8)*(AI$4&gt;=Debut)*(AI$4&lt;=Fin))=1,LEFT(INDEX(Saisie!$A$3:$E$22,MATCH('Planning S1'!$A8,'Planning S1'!$A$6:$A$29,0),4),1)&amp; INDEX(Saisie!$A$3:$E$22,MATCH('Planning S1'!$A8,'Planning S1'!$A$6:$A$29,0),5),"")</f>
        <v/>
      </c>
      <c r="AJ8" s="65" t="str">
        <f ca="1">IF(SUMPRODUCT((Noms=$A8)*(AJ$4&gt;=Debut)*(AJ$4&lt;=Fin))=1,LEFT(INDEX(Saisie!$A$3:$E$22,MATCH('Planning S1'!$A8,'Planning S1'!$A$6:$A$29,0),4),1)&amp; INDEX(Saisie!$A$3:$E$22,MATCH('Planning S1'!$A8,'Planning S1'!$A$6:$A$29,0),5),"")</f>
        <v/>
      </c>
      <c r="AK8" s="65" t="str">
        <f ca="1">IF(SUMPRODUCT((Noms=$A8)*(AK$4&gt;=Debut)*(AK$4&lt;=Fin))=1,LEFT(INDEX(Saisie!$A$3:$E$22,MATCH('Planning S1'!$A8,'Planning S1'!$A$6:$A$29,0),4),1)&amp; INDEX(Saisie!$A$3:$E$22,MATCH('Planning S1'!$A8,'Planning S1'!$A$6:$A$29,0),5),"")</f>
        <v/>
      </c>
      <c r="AL8" s="65" t="str">
        <f ca="1">IF(SUMPRODUCT((Noms=$A8)*(AL$4&gt;=Debut)*(AL$4&lt;=Fin))=1,LEFT(INDEX(Saisie!$A$3:$E$22,MATCH('Planning S1'!$A8,'Planning S1'!$A$6:$A$29,0),4),1)&amp; INDEX(Saisie!$A$3:$E$22,MATCH('Planning S1'!$A8,'Planning S1'!$A$6:$A$29,0),5),"")</f>
        <v/>
      </c>
      <c r="AM8" s="65" t="str">
        <f ca="1">IF(SUMPRODUCT((Noms=$A8)*(AM$4&gt;=Debut)*(AM$4&lt;=Fin))=1,LEFT(INDEX(Saisie!$A$3:$E$22,MATCH('Planning S1'!$A8,'Planning S1'!$A$6:$A$29,0),4),1)&amp; INDEX(Saisie!$A$3:$E$22,MATCH('Planning S1'!$A8,'Planning S1'!$A$6:$A$29,0),5),"")</f>
        <v/>
      </c>
      <c r="AN8" s="65" t="str">
        <f ca="1">IF(SUMPRODUCT((Noms=$A8)*(AN$4&gt;=Debut)*(AN$4&lt;=Fin))=1,LEFT(INDEX(Saisie!$A$3:$E$22,MATCH('Planning S1'!$A8,'Planning S1'!$A$6:$A$29,0),4),1)&amp; INDEX(Saisie!$A$3:$E$22,MATCH('Planning S1'!$A8,'Planning S1'!$A$6:$A$29,0),5),"")</f>
        <v/>
      </c>
      <c r="AO8" s="65" t="str">
        <f ca="1">IF(SUMPRODUCT((Noms=$A8)*(AO$4&gt;=Debut)*(AO$4&lt;=Fin))=1,LEFT(INDEX(Saisie!$A$3:$E$22,MATCH('Planning S1'!$A8,'Planning S1'!$A$6:$A$29,0),4),1)&amp; INDEX(Saisie!$A$3:$E$22,MATCH('Planning S1'!$A8,'Planning S1'!$A$6:$A$29,0),5),"")</f>
        <v/>
      </c>
      <c r="AP8" s="65" t="str">
        <f ca="1">IF(SUMPRODUCT((Noms=$A8)*(AP$4&gt;=Debut)*(AP$4&lt;=Fin))=1,LEFT(INDEX(Saisie!$A$3:$E$22,MATCH('Planning S1'!$A8,'Planning S1'!$A$6:$A$29,0),4),1)&amp; INDEX(Saisie!$A$3:$E$22,MATCH('Planning S1'!$A8,'Planning S1'!$A$6:$A$29,0),5),"")</f>
        <v/>
      </c>
      <c r="AQ8" s="65" t="str">
        <f ca="1">IF(SUMPRODUCT((Noms=$A8)*(AQ$4&gt;=Debut)*(AQ$4&lt;=Fin))=1,LEFT(INDEX(Saisie!$A$3:$E$22,MATCH('Planning S1'!$A8,'Planning S1'!$A$6:$A$29,0),4),1)&amp; INDEX(Saisie!$A$3:$E$22,MATCH('Planning S1'!$A8,'Planning S1'!$A$6:$A$29,0),5),"")</f>
        <v/>
      </c>
      <c r="AR8" s="65" t="str">
        <f ca="1">IF(SUMPRODUCT((Noms=$A8)*(AR$4&gt;=Debut)*(AR$4&lt;=Fin))=1,LEFT(INDEX(Saisie!$A$3:$E$22,MATCH('Planning S1'!$A8,'Planning S1'!$A$6:$A$29,0),4),1)&amp; INDEX(Saisie!$A$3:$E$22,MATCH('Planning S1'!$A8,'Planning S1'!$A$6:$A$29,0),5),"")</f>
        <v/>
      </c>
      <c r="AS8" s="65" t="str">
        <f ca="1">IF(SUMPRODUCT((Noms=$A8)*(AS$4&gt;=Debut)*(AS$4&lt;=Fin))=1,LEFT(INDEX(Saisie!$A$3:$E$22,MATCH('Planning S1'!$A8,'Planning S1'!$A$6:$A$29,0),4),1)&amp; INDEX(Saisie!$A$3:$E$22,MATCH('Planning S1'!$A8,'Planning S1'!$A$6:$A$29,0),5),"")</f>
        <v/>
      </c>
      <c r="AT8" s="65" t="str">
        <f ca="1">IF(SUMPRODUCT((Noms=$A8)*(AT$4&gt;=Debut)*(AT$4&lt;=Fin))=1,LEFT(INDEX(Saisie!$A$3:$E$22,MATCH('Planning S1'!$A8,'Planning S1'!$A$6:$A$29,0),4),1)&amp; INDEX(Saisie!$A$3:$E$22,MATCH('Planning S1'!$A8,'Planning S1'!$A$6:$A$29,0),5),"")</f>
        <v/>
      </c>
      <c r="AU8" s="65" t="str">
        <f ca="1">IF(SUMPRODUCT((Noms=$A8)*(AU$4&gt;=Debut)*(AU$4&lt;=Fin))=1,LEFT(INDEX(Saisie!$A$3:$E$22,MATCH('Planning S1'!$A8,'Planning S1'!$A$6:$A$29,0),4),1)&amp; INDEX(Saisie!$A$3:$E$22,MATCH('Planning S1'!$A8,'Planning S1'!$A$6:$A$29,0),5),"")</f>
        <v/>
      </c>
      <c r="AV8" s="65" t="str">
        <f ca="1">IF(SUMPRODUCT((Noms=$A8)*(AV$4&gt;=Debut)*(AV$4&lt;=Fin))=1,LEFT(INDEX(Saisie!$A$3:$E$22,MATCH('Planning S1'!$A8,'Planning S1'!$A$6:$A$29,0),4),1)&amp; INDEX(Saisie!$A$3:$E$22,MATCH('Planning S1'!$A8,'Planning S1'!$A$6:$A$29,0),5),"")</f>
        <v/>
      </c>
      <c r="AW8" s="65" t="str">
        <f ca="1">IF(SUMPRODUCT((Noms=$A8)*(AW$4&gt;=Debut)*(AW$4&lt;=Fin))=1,LEFT(INDEX(Saisie!$A$3:$E$22,MATCH('Planning S1'!$A8,'Planning S1'!$A$6:$A$29,0),4),1)&amp; INDEX(Saisie!$A$3:$E$22,MATCH('Planning S1'!$A8,'Planning S1'!$A$6:$A$29,0),5),"")</f>
        <v/>
      </c>
      <c r="AX8" s="65" t="str">
        <f ca="1">IF(SUMPRODUCT((Noms=$A8)*(AX$4&gt;=Debut)*(AX$4&lt;=Fin))=1,LEFT(INDEX(Saisie!$A$3:$E$22,MATCH('Planning S1'!$A8,'Planning S1'!$A$6:$A$29,0),4),1)&amp; INDEX(Saisie!$A$3:$E$22,MATCH('Planning S1'!$A8,'Planning S1'!$A$6:$A$29,0),5),"")</f>
        <v/>
      </c>
      <c r="AY8" s="65" t="str">
        <f ca="1">IF(SUMPRODUCT((Noms=$A8)*(AY$4&gt;=Debut)*(AY$4&lt;=Fin))=1,LEFT(INDEX(Saisie!$A$3:$E$22,MATCH('Planning S1'!$A8,'Planning S1'!$A$6:$A$29,0),4),1)&amp; INDEX(Saisie!$A$3:$E$22,MATCH('Planning S1'!$A8,'Planning S1'!$A$6:$A$29,0),5),"")</f>
        <v/>
      </c>
      <c r="AZ8" s="65" t="str">
        <f ca="1">IF(SUMPRODUCT((Noms=$A8)*(AZ$4&gt;=Debut)*(AZ$4&lt;=Fin))=1,LEFT(INDEX(Saisie!$A$3:$E$22,MATCH('Planning S1'!$A8,'Planning S1'!$A$6:$A$29,0),4),1)&amp; INDEX(Saisie!$A$3:$E$22,MATCH('Planning S1'!$A8,'Planning S1'!$A$6:$A$29,0),5),"")</f>
        <v/>
      </c>
      <c r="BA8" s="65" t="str">
        <f ca="1">IF(SUMPRODUCT((Noms=$A8)*(BA$4&gt;=Debut)*(BA$4&lt;=Fin))=1,LEFT(INDEX(Saisie!$A$3:$E$22,MATCH('Planning S1'!$A8,'Planning S1'!$A$6:$A$29,0),4),1)&amp; INDEX(Saisie!$A$3:$E$22,MATCH('Planning S1'!$A8,'Planning S1'!$A$6:$A$29,0),5),"")</f>
        <v/>
      </c>
      <c r="BB8" s="65" t="str">
        <f ca="1">IF(SUMPRODUCT((Noms=$A8)*(BB$4&gt;=Debut)*(BB$4&lt;=Fin))=1,LEFT(INDEX(Saisie!$A$3:$E$22,MATCH('Planning S1'!$A8,'Planning S1'!$A$6:$A$29,0),4),1)&amp; INDEX(Saisie!$A$3:$E$22,MATCH('Planning S1'!$A8,'Planning S1'!$A$6:$A$29,0),5),"")</f>
        <v/>
      </c>
      <c r="BC8" s="65" t="str">
        <f ca="1">IF(SUMPRODUCT((Noms=$A8)*(BC$4&gt;=Debut)*(BC$4&lt;=Fin))=1,LEFT(INDEX(Saisie!$A$3:$E$22,MATCH('Planning S1'!$A8,'Planning S1'!$A$6:$A$29,0),4),1)&amp; INDEX(Saisie!$A$3:$E$22,MATCH('Planning S1'!$A8,'Planning S1'!$A$6:$A$29,0),5),"")</f>
        <v/>
      </c>
      <c r="BD8" s="65" t="str">
        <f ca="1">IF(SUMPRODUCT((Noms=$A8)*(BD$4&gt;=Debut)*(BD$4&lt;=Fin))=1,LEFT(INDEX(Saisie!$A$3:$E$22,MATCH('Planning S1'!$A8,'Planning S1'!$A$6:$A$29,0),4),1)&amp; INDEX(Saisie!$A$3:$E$22,MATCH('Planning S1'!$A8,'Planning S1'!$A$6:$A$29,0),5),"")</f>
        <v/>
      </c>
      <c r="BE8" s="65" t="str">
        <f ca="1">IF(SUMPRODUCT((Noms=$A8)*(BE$4&gt;=Debut)*(BE$4&lt;=Fin))=1,LEFT(INDEX(Saisie!$A$3:$E$22,MATCH('Planning S1'!$A8,'Planning S1'!$A$6:$A$29,0),4),1)&amp; INDEX(Saisie!$A$3:$E$22,MATCH('Planning S1'!$A8,'Planning S1'!$A$6:$A$29,0),5),"")</f>
        <v/>
      </c>
      <c r="BF8" s="65" t="str">
        <f ca="1">IF(SUMPRODUCT((Noms=$A8)*(BF$4&gt;=Debut)*(BF$4&lt;=Fin))=1,LEFT(INDEX(Saisie!$A$3:$E$22,MATCH('Planning S1'!$A8,'Planning S1'!$A$6:$A$29,0),4),1)&amp; INDEX(Saisie!$A$3:$E$22,MATCH('Planning S1'!$A8,'Planning S1'!$A$6:$A$29,0),5),"")</f>
        <v/>
      </c>
      <c r="BG8" s="65" t="str">
        <f ca="1">IF(SUMPRODUCT((Noms=$A8)*(BG$4&gt;=Debut)*(BG$4&lt;=Fin))=1,LEFT(INDEX(Saisie!$A$3:$E$22,MATCH('Planning S1'!$A8,'Planning S1'!$A$6:$A$29,0),4),1)&amp; INDEX(Saisie!$A$3:$E$22,MATCH('Planning S1'!$A8,'Planning S1'!$A$6:$A$29,0),5),"")</f>
        <v/>
      </c>
      <c r="BH8" s="65" t="str">
        <f ca="1">IF(SUMPRODUCT((Noms=$A8)*(BH$4&gt;=Debut)*(BH$4&lt;=Fin))=1,LEFT(INDEX(Saisie!$A$3:$E$22,MATCH('Planning S1'!$A8,'Planning S1'!$A$6:$A$29,0),4),1)&amp; INDEX(Saisie!$A$3:$E$22,MATCH('Planning S1'!$A8,'Planning S1'!$A$6:$A$29,0),5),"")</f>
        <v/>
      </c>
      <c r="BI8" s="65" t="str">
        <f ca="1">IF(SUMPRODUCT((Noms=$A8)*(BI$4&gt;=Debut)*(BI$4&lt;=Fin))=1,LEFT(INDEX(Saisie!$A$3:$E$22,MATCH('Planning S1'!$A8,'Planning S1'!$A$6:$A$29,0),4),1)&amp; INDEX(Saisie!$A$3:$E$22,MATCH('Planning S1'!$A8,'Planning S1'!$A$6:$A$29,0),5),"")</f>
        <v/>
      </c>
      <c r="BJ8" s="65" t="str">
        <f ca="1">IF(SUMPRODUCT((Noms=$A8)*(BJ$4&gt;=Debut)*(BJ$4&lt;=Fin))=1,LEFT(INDEX(Saisie!$A$3:$E$22,MATCH('Planning S1'!$A8,'Planning S1'!$A$6:$A$29,0),4),1)&amp; INDEX(Saisie!$A$3:$E$22,MATCH('Planning S1'!$A8,'Planning S1'!$A$6:$A$29,0),5),"")</f>
        <v/>
      </c>
      <c r="BK8" s="65" t="str">
        <f ca="1">IF(SUMPRODUCT((Noms=$A8)*(BK$4&gt;=Debut)*(BK$4&lt;=Fin))=1,LEFT(INDEX(Saisie!$A$3:$E$22,MATCH('Planning S1'!$A8,'Planning S1'!$A$6:$A$29,0),4),1)&amp; INDEX(Saisie!$A$3:$E$22,MATCH('Planning S1'!$A8,'Planning S1'!$A$6:$A$29,0),5),"")</f>
        <v/>
      </c>
      <c r="BL8" s="65" t="str">
        <f ca="1">IF(SUMPRODUCT((Noms=$A8)*(BL$4&gt;=Debut)*(BL$4&lt;=Fin))=1,LEFT(INDEX(Saisie!$A$3:$E$22,MATCH('Planning S1'!$A8,'Planning S1'!$A$6:$A$29,0),4),1)&amp; INDEX(Saisie!$A$3:$E$22,MATCH('Planning S1'!$A8,'Planning S1'!$A$6:$A$29,0),5),"")</f>
        <v/>
      </c>
      <c r="BM8" s="65" t="str">
        <f ca="1">IF(SUMPRODUCT((Noms=$A8)*(BM$4&gt;=Debut)*(BM$4&lt;=Fin))=1,LEFT(INDEX(Saisie!$A$3:$E$22,MATCH('Planning S1'!$A8,'Planning S1'!$A$6:$A$29,0),4),1)&amp; INDEX(Saisie!$A$3:$E$22,MATCH('Planning S1'!$A8,'Planning S1'!$A$6:$A$29,0),5),"")</f>
        <v/>
      </c>
      <c r="BN8" s="65" t="str">
        <f ca="1">IF(SUMPRODUCT((Noms=$A8)*(BN$4&gt;=Debut)*(BN$4&lt;=Fin))=1,LEFT(INDEX(Saisie!$A$3:$E$22,MATCH('Planning S1'!$A8,'Planning S1'!$A$6:$A$29,0),4),1)&amp; INDEX(Saisie!$A$3:$E$22,MATCH('Planning S1'!$A8,'Planning S1'!$A$6:$A$29,0),5),"")</f>
        <v/>
      </c>
      <c r="BO8" s="65" t="str">
        <f ca="1">IF(SUMPRODUCT((Noms=$A8)*(BO$4&gt;=Debut)*(BO$4&lt;=Fin))=1,LEFT(INDEX(Saisie!$A$3:$E$22,MATCH('Planning S1'!$A8,'Planning S1'!$A$6:$A$29,0),4),1)&amp; INDEX(Saisie!$A$3:$E$22,MATCH('Planning S1'!$A8,'Planning S1'!$A$6:$A$29,0),5),"")</f>
        <v/>
      </c>
      <c r="BP8" s="65" t="str">
        <f ca="1">IF(SUMPRODUCT((Noms=$A8)*(BP$4&gt;=Debut)*(BP$4&lt;=Fin))=1,LEFT(INDEX(Saisie!$A$3:$E$22,MATCH('Planning S1'!$A8,'Planning S1'!$A$6:$A$29,0),4),1)&amp; INDEX(Saisie!$A$3:$E$22,MATCH('Planning S1'!$A8,'Planning S1'!$A$6:$A$29,0),5),"")</f>
        <v/>
      </c>
      <c r="BQ8" s="65" t="str">
        <f ca="1">IF(SUMPRODUCT((Noms=$A8)*(BQ$4&gt;=Debut)*(BQ$4&lt;=Fin))=1,LEFT(INDEX(Saisie!$A$3:$E$22,MATCH('Planning S1'!$A8,'Planning S1'!$A$6:$A$29,0),4),1)&amp; INDEX(Saisie!$A$3:$E$22,MATCH('Planning S1'!$A8,'Planning S1'!$A$6:$A$29,0),5),"")</f>
        <v/>
      </c>
      <c r="BR8" s="65" t="str">
        <f ca="1">IF(SUMPRODUCT((Noms=$A8)*(BR$4&gt;=Debut)*(BR$4&lt;=Fin))=1,LEFT(INDEX(Saisie!$A$3:$E$22,MATCH('Planning S1'!$A8,'Planning S1'!$A$6:$A$29,0),4),1)&amp; INDEX(Saisie!$A$3:$E$22,MATCH('Planning S1'!$A8,'Planning S1'!$A$6:$A$29,0),5),"")</f>
        <v/>
      </c>
      <c r="BS8" s="65" t="str">
        <f ca="1">IF(SUMPRODUCT((Noms=$A8)*(BS$4&gt;=Debut)*(BS$4&lt;=Fin))=1,LEFT(INDEX(Saisie!$A$3:$E$22,MATCH('Planning S1'!$A8,'Planning S1'!$A$6:$A$29,0),4),1)&amp; INDEX(Saisie!$A$3:$E$22,MATCH('Planning S1'!$A8,'Planning S1'!$A$6:$A$29,0),5),"")</f>
        <v/>
      </c>
      <c r="BT8" s="65" t="str">
        <f ca="1">IF(SUMPRODUCT((Noms=$A8)*(BT$4&gt;=Debut)*(BT$4&lt;=Fin))=1,LEFT(INDEX(Saisie!$A$3:$E$22,MATCH('Planning S1'!$A8,'Planning S1'!$A$6:$A$29,0),4),1)&amp; INDEX(Saisie!$A$3:$E$22,MATCH('Planning S1'!$A8,'Planning S1'!$A$6:$A$29,0),5),"")</f>
        <v/>
      </c>
      <c r="BU8" s="65" t="str">
        <f ca="1">IF(SUMPRODUCT((Noms=$A8)*(BU$4&gt;=Debut)*(BU$4&lt;=Fin))=1,LEFT(INDEX(Saisie!$A$3:$E$22,MATCH('Planning S1'!$A8,'Planning S1'!$A$6:$A$29,0),4),1)&amp; INDEX(Saisie!$A$3:$E$22,MATCH('Planning S1'!$A8,'Planning S1'!$A$6:$A$29,0),5),"")</f>
        <v/>
      </c>
      <c r="BV8" s="65" t="str">
        <f ca="1">IF(SUMPRODUCT((Noms=$A8)*(BV$4&gt;=Debut)*(BV$4&lt;=Fin))=1,LEFT(INDEX(Saisie!$A$3:$E$22,MATCH('Planning S1'!$A8,'Planning S1'!$A$6:$A$29,0),4),1)&amp; INDEX(Saisie!$A$3:$E$22,MATCH('Planning S1'!$A8,'Planning S1'!$A$6:$A$29,0),5),"")</f>
        <v/>
      </c>
      <c r="BW8" s="65" t="str">
        <f ca="1">IF(SUMPRODUCT((Noms=$A8)*(BW$4&gt;=Debut)*(BW$4&lt;=Fin))=1,LEFT(INDEX(Saisie!$A$3:$E$22,MATCH('Planning S1'!$A8,'Planning S1'!$A$6:$A$29,0),4),1)&amp; INDEX(Saisie!$A$3:$E$22,MATCH('Planning S1'!$A8,'Planning S1'!$A$6:$A$29,0),5),"")</f>
        <v/>
      </c>
      <c r="BX8" s="65" t="str">
        <f ca="1">IF(SUMPRODUCT((Noms=$A8)*(BX$4&gt;=Debut)*(BX$4&lt;=Fin))=1,LEFT(INDEX(Saisie!$A$3:$E$22,MATCH('Planning S1'!$A8,'Planning S1'!$A$6:$A$29,0),4),1)&amp; INDEX(Saisie!$A$3:$E$22,MATCH('Planning S1'!$A8,'Planning S1'!$A$6:$A$29,0),5),"")</f>
        <v/>
      </c>
      <c r="BY8" s="65" t="str">
        <f ca="1">IF(SUMPRODUCT((Noms=$A8)*(BY$4&gt;=Debut)*(BY$4&lt;=Fin))=1,LEFT(INDEX(Saisie!$A$3:$E$22,MATCH('Planning S1'!$A8,'Planning S1'!$A$6:$A$29,0),4),1)&amp; INDEX(Saisie!$A$3:$E$22,MATCH('Planning S1'!$A8,'Planning S1'!$A$6:$A$29,0),5),"")</f>
        <v/>
      </c>
      <c r="BZ8" s="65" t="str">
        <f ca="1">IF(SUMPRODUCT((Noms=$A8)*(BZ$4&gt;=Debut)*(BZ$4&lt;=Fin))=1,LEFT(INDEX(Saisie!$A$3:$E$22,MATCH('Planning S1'!$A8,'Planning S1'!$A$6:$A$29,0),4),1)&amp; INDEX(Saisie!$A$3:$E$22,MATCH('Planning S1'!$A8,'Planning S1'!$A$6:$A$29,0),5),"")</f>
        <v/>
      </c>
      <c r="CA8" s="65" t="str">
        <f ca="1">IF(SUMPRODUCT((Noms=$A8)*(CA$4&gt;=Debut)*(CA$4&lt;=Fin))=1,LEFT(INDEX(Saisie!$A$3:$E$22,MATCH('Planning S1'!$A8,'Planning S1'!$A$6:$A$29,0),4),1)&amp; INDEX(Saisie!$A$3:$E$22,MATCH('Planning S1'!$A8,'Planning S1'!$A$6:$A$29,0),5),"")</f>
        <v/>
      </c>
      <c r="CB8" s="65" t="str">
        <f ca="1">IF(SUMPRODUCT((Noms=$A8)*(CB$4&gt;=Debut)*(CB$4&lt;=Fin))=1,LEFT(INDEX(Saisie!$A$3:$E$22,MATCH('Planning S1'!$A8,'Planning S1'!$A$6:$A$29,0),4),1)&amp; INDEX(Saisie!$A$3:$E$22,MATCH('Planning S1'!$A8,'Planning S1'!$A$6:$A$29,0),5),"")</f>
        <v/>
      </c>
      <c r="CC8" s="65" t="str">
        <f ca="1">IF(SUMPRODUCT((Noms=$A8)*(CC$4&gt;=Debut)*(CC$4&lt;=Fin))=1,LEFT(INDEX(Saisie!$A$3:$E$22,MATCH('Planning S1'!$A8,'Planning S1'!$A$6:$A$29,0),4),1)&amp; INDEX(Saisie!$A$3:$E$22,MATCH('Planning S1'!$A8,'Planning S1'!$A$6:$A$29,0),5),"")</f>
        <v/>
      </c>
      <c r="CD8" s="65" t="str">
        <f ca="1">IF(SUMPRODUCT((Noms=$A8)*(CD$4&gt;=Debut)*(CD$4&lt;=Fin))=1,LEFT(INDEX(Saisie!$A$3:$E$22,MATCH('Planning S1'!$A8,'Planning S1'!$A$6:$A$29,0),4),1)&amp; INDEX(Saisie!$A$3:$E$22,MATCH('Planning S1'!$A8,'Planning S1'!$A$6:$A$29,0),5),"")</f>
        <v/>
      </c>
      <c r="CE8" s="65" t="str">
        <f ca="1">IF(SUMPRODUCT((Noms=$A8)*(CE$4&gt;=Debut)*(CE$4&lt;=Fin))=1,LEFT(INDEX(Saisie!$A$3:$E$22,MATCH('Planning S1'!$A8,'Planning S1'!$A$6:$A$29,0),4),1)&amp; INDEX(Saisie!$A$3:$E$22,MATCH('Planning S1'!$A8,'Planning S1'!$A$6:$A$29,0),5),"")</f>
        <v/>
      </c>
      <c r="CF8" s="65" t="str">
        <f ca="1">IF(SUMPRODUCT((Noms=$A8)*(CF$4&gt;=Debut)*(CF$4&lt;=Fin))=1,LEFT(INDEX(Saisie!$A$3:$E$22,MATCH('Planning S1'!$A8,'Planning S1'!$A$6:$A$29,0),4),1)&amp; INDEX(Saisie!$A$3:$E$22,MATCH('Planning S1'!$A8,'Planning S1'!$A$6:$A$29,0),5),"")</f>
        <v/>
      </c>
      <c r="CG8" s="65" t="str">
        <f ca="1">IF(SUMPRODUCT((Noms=$A8)*(CG$4&gt;=Debut)*(CG$4&lt;=Fin))=1,LEFT(INDEX(Saisie!$A$3:$E$22,MATCH('Planning S1'!$A8,'Planning S1'!$A$6:$A$29,0),4),1)&amp; INDEX(Saisie!$A$3:$E$22,MATCH('Planning S1'!$A8,'Planning S1'!$A$6:$A$29,0),5),"")</f>
        <v/>
      </c>
      <c r="CH8" s="65" t="str">
        <f ca="1">IF(SUMPRODUCT((Noms=$A8)*(CH$4&gt;=Debut)*(CH$4&lt;=Fin))=1,LEFT(INDEX(Saisie!$A$3:$E$22,MATCH('Planning S1'!$A8,'Planning S1'!$A$6:$A$29,0),4),1)&amp; INDEX(Saisie!$A$3:$E$22,MATCH('Planning S1'!$A8,'Planning S1'!$A$6:$A$29,0),5),"")</f>
        <v/>
      </c>
      <c r="CI8" s="65" t="str">
        <f ca="1">IF(SUMPRODUCT((Noms=$A8)*(CI$4&gt;=Debut)*(CI$4&lt;=Fin))=1,LEFT(INDEX(Saisie!$A$3:$E$22,MATCH('Planning S1'!$A8,'Planning S1'!$A$6:$A$29,0),4),1)&amp; INDEX(Saisie!$A$3:$E$22,MATCH('Planning S1'!$A8,'Planning S1'!$A$6:$A$29,0),5),"")</f>
        <v/>
      </c>
      <c r="CJ8" s="65" t="str">
        <f ca="1">IF(SUMPRODUCT((Noms=$A8)*(CJ$4&gt;=Debut)*(CJ$4&lt;=Fin))=1,LEFT(INDEX(Saisie!$A$3:$E$22,MATCH('Planning S1'!$A8,'Planning S1'!$A$6:$A$29,0),4),1)&amp; INDEX(Saisie!$A$3:$E$22,MATCH('Planning S1'!$A8,'Planning S1'!$A$6:$A$29,0),5),"")</f>
        <v/>
      </c>
      <c r="CK8" s="65" t="str">
        <f ca="1">IF(SUMPRODUCT((Noms=$A8)*(CK$4&gt;=Debut)*(CK$4&lt;=Fin))=1,LEFT(INDEX(Saisie!$A$3:$E$22,MATCH('Planning S1'!$A8,'Planning S1'!$A$6:$A$29,0),4),1)&amp; INDEX(Saisie!$A$3:$E$22,MATCH('Planning S1'!$A8,'Planning S1'!$A$6:$A$29,0),5),"")</f>
        <v/>
      </c>
      <c r="CL8" s="65" t="str">
        <f ca="1">IF(SUMPRODUCT((Noms=$A8)*(CL$4&gt;=Debut)*(CL$4&lt;=Fin))=1,LEFT(INDEX(Saisie!$A$3:$E$22,MATCH('Planning S1'!$A8,'Planning S1'!$A$6:$A$29,0),4),1)&amp; INDEX(Saisie!$A$3:$E$22,MATCH('Planning S1'!$A8,'Planning S1'!$A$6:$A$29,0),5),"")</f>
        <v/>
      </c>
      <c r="CM8" s="65" t="str">
        <f ca="1">IF(SUMPRODUCT((Noms=$A8)*(CM$4&gt;=Debut)*(CM$4&lt;=Fin))=1,LEFT(INDEX(Saisie!$A$3:$E$22,MATCH('Planning S1'!$A8,'Planning S1'!$A$6:$A$29,0),4),1)&amp; INDEX(Saisie!$A$3:$E$22,MATCH('Planning S1'!$A8,'Planning S1'!$A$6:$A$29,0),5),"")</f>
        <v/>
      </c>
      <c r="CN8" s="65" t="str">
        <f ca="1">IF(SUMPRODUCT((Noms=$A8)*(CN$4&gt;=Debut)*(CN$4&lt;=Fin))=1,LEFT(INDEX(Saisie!$A$3:$E$22,MATCH('Planning S1'!$A8,'Planning S1'!$A$6:$A$29,0),4),1)&amp; INDEX(Saisie!$A$3:$E$22,MATCH('Planning S1'!$A8,'Planning S1'!$A$6:$A$29,0),5),"")</f>
        <v/>
      </c>
      <c r="CO8" s="65" t="str">
        <f ca="1">IF(SUMPRODUCT((Noms=$A8)*(CO$4&gt;=Debut)*(CO$4&lt;=Fin))=1,LEFT(INDEX(Saisie!$A$3:$E$22,MATCH('Planning S1'!$A8,'Planning S1'!$A$6:$A$29,0),4),1)&amp; INDEX(Saisie!$A$3:$E$22,MATCH('Planning S1'!$A8,'Planning S1'!$A$6:$A$29,0),5),"")</f>
        <v/>
      </c>
      <c r="CP8" s="65" t="str">
        <f ca="1">IF(SUMPRODUCT((Noms=$A8)*(CP$4&gt;=Debut)*(CP$4&lt;=Fin))=1,LEFT(INDEX(Saisie!$A$3:$E$22,MATCH('Planning S1'!$A8,'Planning S1'!$A$6:$A$29,0),4),1)&amp; INDEX(Saisie!$A$3:$E$22,MATCH('Planning S1'!$A8,'Planning S1'!$A$6:$A$29,0),5),"")</f>
        <v/>
      </c>
      <c r="CQ8" s="65" t="str">
        <f ca="1">IF(SUMPRODUCT((Noms=$A8)*(CQ$4&gt;=Debut)*(CQ$4&lt;=Fin))=1,LEFT(INDEX(Saisie!$A$3:$E$22,MATCH('Planning S1'!$A8,'Planning S1'!$A$6:$A$29,0),4),1)&amp; INDEX(Saisie!$A$3:$E$22,MATCH('Planning S1'!$A8,'Planning S1'!$A$6:$A$29,0),5),"")</f>
        <v/>
      </c>
      <c r="CR8" s="65" t="str">
        <f ca="1">IF(SUMPRODUCT((Noms=$A8)*(CR$4&gt;=Debut)*(CR$4&lt;=Fin))=1,LEFT(INDEX(Saisie!$A$3:$E$22,MATCH('Planning S1'!$A8,'Planning S1'!$A$6:$A$29,0),4),1)&amp; INDEX(Saisie!$A$3:$E$22,MATCH('Planning S1'!$A8,'Planning S1'!$A$6:$A$29,0),5),"")</f>
        <v/>
      </c>
      <c r="CS8" s="65" t="str">
        <f ca="1">IF(SUMPRODUCT((Noms=$A8)*(CS$4&gt;=Debut)*(CS$4&lt;=Fin))=1,LEFT(INDEX(Saisie!$A$3:$E$22,MATCH('Planning S1'!$A8,'Planning S1'!$A$6:$A$29,0),4),1)&amp; INDEX(Saisie!$A$3:$E$22,MATCH('Planning S1'!$A8,'Planning S1'!$A$6:$A$29,0),5),"")</f>
        <v/>
      </c>
      <c r="CT8" s="65" t="str">
        <f ca="1">IF(SUMPRODUCT((Noms=$A8)*(CT$4&gt;=Debut)*(CT$4&lt;=Fin))=1,LEFT(INDEX(Saisie!$A$3:$E$22,MATCH('Planning S1'!$A8,'Planning S1'!$A$6:$A$29,0),4),1)&amp; INDEX(Saisie!$A$3:$E$22,MATCH('Planning S1'!$A8,'Planning S1'!$A$6:$A$29,0),5),"")</f>
        <v/>
      </c>
      <c r="CU8" s="65" t="str">
        <f ca="1">IF(SUMPRODUCT((Noms=$A8)*(CU$4&gt;=Debut)*(CU$4&lt;=Fin))=1,LEFT(INDEX(Saisie!$A$3:$E$22,MATCH('Planning S1'!$A8,'Planning S1'!$A$6:$A$29,0),4),1)&amp; INDEX(Saisie!$A$3:$E$22,MATCH('Planning S1'!$A8,'Planning S1'!$A$6:$A$29,0),5),"")</f>
        <v/>
      </c>
      <c r="CV8" s="65" t="str">
        <f ca="1">IF(SUMPRODUCT((Noms=$A8)*(CV$4&gt;=Debut)*(CV$4&lt;=Fin))=1,LEFT(INDEX(Saisie!$A$3:$E$22,MATCH('Planning S1'!$A8,'Planning S1'!$A$6:$A$29,0),4),1)&amp; INDEX(Saisie!$A$3:$E$22,MATCH('Planning S1'!$A8,'Planning S1'!$A$6:$A$29,0),5),"")</f>
        <v/>
      </c>
      <c r="CW8" s="65" t="str">
        <f ca="1">IF(SUMPRODUCT((Noms=$A8)*(CW$4&gt;=Debut)*(CW$4&lt;=Fin))=1,LEFT(INDEX(Saisie!$A$3:$E$22,MATCH('Planning S1'!$A8,'Planning S1'!$A$6:$A$29,0),4),1)&amp; INDEX(Saisie!$A$3:$E$22,MATCH('Planning S1'!$A8,'Planning S1'!$A$6:$A$29,0),5),"")</f>
        <v/>
      </c>
      <c r="CX8" s="65" t="str">
        <f ca="1">IF(SUMPRODUCT((Noms=$A8)*(CX$4&gt;=Debut)*(CX$4&lt;=Fin))=1,LEFT(INDEX(Saisie!$A$3:$E$22,MATCH('Planning S1'!$A8,'Planning S1'!$A$6:$A$29,0),4),1)&amp; INDEX(Saisie!$A$3:$E$22,MATCH('Planning S1'!$A8,'Planning S1'!$A$6:$A$29,0),5),"")</f>
        <v/>
      </c>
      <c r="CY8" s="65" t="str">
        <f ca="1">IF(SUMPRODUCT((Noms=$A8)*(CY$4&gt;=Debut)*(CY$4&lt;=Fin))=1,LEFT(INDEX(Saisie!$A$3:$E$22,MATCH('Planning S1'!$A8,'Planning S1'!$A$6:$A$29,0),4),1)&amp; INDEX(Saisie!$A$3:$E$22,MATCH('Planning S1'!$A8,'Planning S1'!$A$6:$A$29,0),5),"")</f>
        <v/>
      </c>
      <c r="CZ8" s="65" t="str">
        <f ca="1">IF(SUMPRODUCT((Noms=$A8)*(CZ$4&gt;=Debut)*(CZ$4&lt;=Fin))=1,LEFT(INDEX(Saisie!$A$3:$E$22,MATCH('Planning S1'!$A8,'Planning S1'!$A$6:$A$29,0),4),1)&amp; INDEX(Saisie!$A$3:$E$22,MATCH('Planning S1'!$A8,'Planning S1'!$A$6:$A$29,0),5),"")</f>
        <v/>
      </c>
      <c r="DA8" s="65" t="str">
        <f ca="1">IF(SUMPRODUCT((Noms=$A8)*(DA$4&gt;=Debut)*(DA$4&lt;=Fin))=1,LEFT(INDEX(Saisie!$A$3:$E$22,MATCH('Planning S1'!$A8,'Planning S1'!$A$6:$A$29,0),4),1)&amp; INDEX(Saisie!$A$3:$E$22,MATCH('Planning S1'!$A8,'Planning S1'!$A$6:$A$29,0),5),"")</f>
        <v/>
      </c>
      <c r="DB8" s="65" t="str">
        <f ca="1">IF(SUMPRODUCT((Noms=$A8)*(DB$4&gt;=Debut)*(DB$4&lt;=Fin))=1,LEFT(INDEX(Saisie!$A$3:$E$22,MATCH('Planning S1'!$A8,'Planning S1'!$A$6:$A$29,0),4),1)&amp; INDEX(Saisie!$A$3:$E$22,MATCH('Planning S1'!$A8,'Planning S1'!$A$6:$A$29,0),5),"")</f>
        <v/>
      </c>
      <c r="DC8" s="65" t="str">
        <f ca="1">IF(SUMPRODUCT((Noms=$A8)*(DC$4&gt;=Debut)*(DC$4&lt;=Fin))=1,LEFT(INDEX(Saisie!$A$3:$E$22,MATCH('Planning S1'!$A8,'Planning S1'!$A$6:$A$29,0),4),1)&amp; INDEX(Saisie!$A$3:$E$22,MATCH('Planning S1'!$A8,'Planning S1'!$A$6:$A$29,0),5),"")</f>
        <v/>
      </c>
      <c r="DD8" s="65" t="str">
        <f ca="1">IF(SUMPRODUCT((Noms=$A8)*(DD$4&gt;=Debut)*(DD$4&lt;=Fin))=1,LEFT(INDEX(Saisie!$A$3:$E$22,MATCH('Planning S1'!$A8,'Planning S1'!$A$6:$A$29,0),4),1)&amp; INDEX(Saisie!$A$3:$E$22,MATCH('Planning S1'!$A8,'Planning S1'!$A$6:$A$29,0),5),"")</f>
        <v/>
      </c>
      <c r="DE8" s="65" t="str">
        <f ca="1">IF(SUMPRODUCT((Noms=$A8)*(DE$4&gt;=Debut)*(DE$4&lt;=Fin))=1,LEFT(INDEX(Saisie!$A$3:$E$22,MATCH('Planning S1'!$A8,'Planning S1'!$A$6:$A$29,0),4),1)&amp; INDEX(Saisie!$A$3:$E$22,MATCH('Planning S1'!$A8,'Planning S1'!$A$6:$A$29,0),5),"")</f>
        <v/>
      </c>
      <c r="DF8" s="65" t="str">
        <f ca="1">IF(SUMPRODUCT((Noms=$A8)*(DF$4&gt;=Debut)*(DF$4&lt;=Fin))=1,LEFT(INDEX(Saisie!$A$3:$E$22,MATCH('Planning S1'!$A8,'Planning S1'!$A$6:$A$29,0),4),1)&amp; INDEX(Saisie!$A$3:$E$22,MATCH('Planning S1'!$A8,'Planning S1'!$A$6:$A$29,0),5),"")</f>
        <v/>
      </c>
      <c r="DG8" s="65" t="str">
        <f ca="1">IF(SUMPRODUCT((Noms=$A8)*(DG$4&gt;=Debut)*(DG$4&lt;=Fin))=1,LEFT(INDEX(Saisie!$A$3:$E$22,MATCH('Planning S1'!$A8,'Planning S1'!$A$6:$A$29,0),4),1)&amp; INDEX(Saisie!$A$3:$E$22,MATCH('Planning S1'!$A8,'Planning S1'!$A$6:$A$29,0),5),"")</f>
        <v/>
      </c>
      <c r="DH8" s="65" t="str">
        <f ca="1">IF(SUMPRODUCT((Noms=$A8)*(DH$4&gt;=Debut)*(DH$4&lt;=Fin))=1,LEFT(INDEX(Saisie!$A$3:$E$22,MATCH('Planning S1'!$A8,'Planning S1'!$A$6:$A$29,0),4),1)&amp; INDEX(Saisie!$A$3:$E$22,MATCH('Planning S1'!$A8,'Planning S1'!$A$6:$A$29,0),5),"")</f>
        <v/>
      </c>
      <c r="DI8" s="65" t="str">
        <f ca="1">IF(SUMPRODUCT((Noms=$A8)*(DI$4&gt;=Debut)*(DI$4&lt;=Fin))=1,LEFT(INDEX(Saisie!$A$3:$E$22,MATCH('Planning S1'!$A8,'Planning S1'!$A$6:$A$29,0),4),1)&amp; INDEX(Saisie!$A$3:$E$22,MATCH('Planning S1'!$A8,'Planning S1'!$A$6:$A$29,0),5),"")</f>
        <v/>
      </c>
      <c r="DJ8" s="65" t="str">
        <f ca="1">IF(SUMPRODUCT((Noms=$A8)*(DJ$4&gt;=Debut)*(DJ$4&lt;=Fin))=1,LEFT(INDEX(Saisie!$A$3:$E$22,MATCH('Planning S1'!$A8,'Planning S1'!$A$6:$A$29,0),4),1)&amp; INDEX(Saisie!$A$3:$E$22,MATCH('Planning S1'!$A8,'Planning S1'!$A$6:$A$29,0),5),"")</f>
        <v/>
      </c>
      <c r="DK8" s="65" t="str">
        <f ca="1">IF(SUMPRODUCT((Noms=$A8)*(DK$4&gt;=Debut)*(DK$4&lt;=Fin))=1,LEFT(INDEX(Saisie!$A$3:$E$22,MATCH('Planning S1'!$A8,'Planning S1'!$A$6:$A$29,0),4),1)&amp; INDEX(Saisie!$A$3:$E$22,MATCH('Planning S1'!$A8,'Planning S1'!$A$6:$A$29,0),5),"")</f>
        <v/>
      </c>
      <c r="DL8" s="65" t="str">
        <f ca="1">IF(SUMPRODUCT((Noms=$A8)*(DL$4&gt;=Debut)*(DL$4&lt;=Fin))=1,LEFT(INDEX(Saisie!$A$3:$E$22,MATCH('Planning S1'!$A8,'Planning S1'!$A$6:$A$29,0),4),1)&amp; INDEX(Saisie!$A$3:$E$22,MATCH('Planning S1'!$A8,'Planning S1'!$A$6:$A$29,0),5),"")</f>
        <v/>
      </c>
      <c r="DM8" s="65" t="str">
        <f ca="1">IF(SUMPRODUCT((Noms=$A8)*(DM$4&gt;=Debut)*(DM$4&lt;=Fin))=1,LEFT(INDEX(Saisie!$A$3:$E$22,MATCH('Planning S1'!$A8,'Planning S1'!$A$6:$A$29,0),4),1)&amp; INDEX(Saisie!$A$3:$E$22,MATCH('Planning S1'!$A8,'Planning S1'!$A$6:$A$29,0),5),"")</f>
        <v/>
      </c>
      <c r="DN8" s="65" t="str">
        <f ca="1">IF(SUMPRODUCT((Noms=$A8)*(DN$4&gt;=Debut)*(DN$4&lt;=Fin))=1,LEFT(INDEX(Saisie!$A$3:$E$22,MATCH('Planning S1'!$A8,'Planning S1'!$A$6:$A$29,0),4),1)&amp; INDEX(Saisie!$A$3:$E$22,MATCH('Planning S1'!$A8,'Planning S1'!$A$6:$A$29,0),5),"")</f>
        <v/>
      </c>
      <c r="DO8" s="65" t="str">
        <f ca="1">IF(SUMPRODUCT((Noms=$A8)*(DO$4&gt;=Debut)*(DO$4&lt;=Fin))=1,LEFT(INDEX(Saisie!$A$3:$E$22,MATCH('Planning S1'!$A8,'Planning S1'!$A$6:$A$29,0),4),1)&amp; INDEX(Saisie!$A$3:$E$22,MATCH('Planning S1'!$A8,'Planning S1'!$A$6:$A$29,0),5),"")</f>
        <v/>
      </c>
      <c r="DP8" s="65" t="str">
        <f ca="1">IF(SUMPRODUCT((Noms=$A8)*(DP$4&gt;=Debut)*(DP$4&lt;=Fin))=1,LEFT(INDEX(Saisie!$A$3:$E$22,MATCH('Planning S1'!$A8,'Planning S1'!$A$6:$A$29,0),4),1)&amp; INDEX(Saisie!$A$3:$E$22,MATCH('Planning S1'!$A8,'Planning S1'!$A$6:$A$29,0),5),"")</f>
        <v/>
      </c>
      <c r="DQ8" s="65" t="str">
        <f ca="1">IF(SUMPRODUCT((Noms=$A8)*(DQ$4&gt;=Debut)*(DQ$4&lt;=Fin))=1,LEFT(INDEX(Saisie!$A$3:$E$22,MATCH('Planning S1'!$A8,'Planning S1'!$A$6:$A$29,0),4),1)&amp; INDEX(Saisie!$A$3:$E$22,MATCH('Planning S1'!$A8,'Planning S1'!$A$6:$A$29,0),5),"")</f>
        <v/>
      </c>
      <c r="DR8" s="65" t="str">
        <f ca="1">IF(SUMPRODUCT((Noms=$A8)*(DR$4&gt;=Debut)*(DR$4&lt;=Fin))=1,LEFT(INDEX(Saisie!$A$3:$E$22,MATCH('Planning S1'!$A8,'Planning S1'!$A$6:$A$29,0),4),1)&amp; INDEX(Saisie!$A$3:$E$22,MATCH('Planning S1'!$A8,'Planning S1'!$A$6:$A$29,0),5),"")</f>
        <v/>
      </c>
      <c r="DS8" s="65" t="str">
        <f ca="1">IF(SUMPRODUCT((Noms=$A8)*(DS$4&gt;=Debut)*(DS$4&lt;=Fin))=1,LEFT(INDEX(Saisie!$A$3:$E$22,MATCH('Planning S1'!$A8,'Planning S1'!$A$6:$A$29,0),4),1)&amp; INDEX(Saisie!$A$3:$E$22,MATCH('Planning S1'!$A8,'Planning S1'!$A$6:$A$29,0),5),"")</f>
        <v/>
      </c>
      <c r="DT8" s="65" t="str">
        <f ca="1">IF(SUMPRODUCT((Noms=$A8)*(DT$4&gt;=Debut)*(DT$4&lt;=Fin))=1,LEFT(INDEX(Saisie!$A$3:$E$22,MATCH('Planning S1'!$A8,'Planning S1'!$A$6:$A$29,0),4),1)&amp; INDEX(Saisie!$A$3:$E$22,MATCH('Planning S1'!$A8,'Planning S1'!$A$6:$A$29,0),5),"")</f>
        <v/>
      </c>
      <c r="DU8" s="65" t="str">
        <f ca="1">IF(SUMPRODUCT((Noms=$A8)*(DU$4&gt;=Debut)*(DU$4&lt;=Fin))=1,LEFT(INDEX(Saisie!$A$3:$E$22,MATCH('Planning S1'!$A8,'Planning S1'!$A$6:$A$29,0),4),1)&amp; INDEX(Saisie!$A$3:$E$22,MATCH('Planning S1'!$A8,'Planning S1'!$A$6:$A$29,0),5),"")</f>
        <v/>
      </c>
      <c r="DV8" s="65" t="str">
        <f ca="1">IF(SUMPRODUCT((Noms=$A8)*(DV$4&gt;=Debut)*(DV$4&lt;=Fin))=1,LEFT(INDEX(Saisie!$A$3:$E$22,MATCH('Planning S1'!$A8,'Planning S1'!$A$6:$A$29,0),4),1)&amp; INDEX(Saisie!$A$3:$E$22,MATCH('Planning S1'!$A8,'Planning S1'!$A$6:$A$29,0),5),"")</f>
        <v/>
      </c>
      <c r="DW8" s="65" t="str">
        <f ca="1">IF(SUMPRODUCT((Noms=$A8)*(DW$4&gt;=Debut)*(DW$4&lt;=Fin))=1,LEFT(INDEX(Saisie!$A$3:$E$22,MATCH('Planning S1'!$A8,'Planning S1'!$A$6:$A$29,0),4),1)&amp; INDEX(Saisie!$A$3:$E$22,MATCH('Planning S1'!$A8,'Planning S1'!$A$6:$A$29,0),5),"")</f>
        <v/>
      </c>
      <c r="DX8" s="65" t="str">
        <f ca="1">IF(SUMPRODUCT((Noms=$A8)*(DX$4&gt;=Debut)*(DX$4&lt;=Fin))=1,LEFT(INDEX(Saisie!$A$3:$E$22,MATCH('Planning S1'!$A8,'Planning S1'!$A$6:$A$29,0),4),1)&amp; INDEX(Saisie!$A$3:$E$22,MATCH('Planning S1'!$A8,'Planning S1'!$A$6:$A$29,0),5),"")</f>
        <v/>
      </c>
      <c r="DY8" s="65" t="str">
        <f ca="1">IF(SUMPRODUCT((Noms=$A8)*(DY$4&gt;=Debut)*(DY$4&lt;=Fin))=1,LEFT(INDEX(Saisie!$A$3:$E$22,MATCH('Planning S1'!$A8,'Planning S1'!$A$6:$A$29,0),4),1)&amp; INDEX(Saisie!$A$3:$E$22,MATCH('Planning S1'!$A8,'Planning S1'!$A$6:$A$29,0),5),"")</f>
        <v/>
      </c>
      <c r="DZ8" s="65" t="str">
        <f ca="1">IF(SUMPRODUCT((Noms=$A8)*(DZ$4&gt;=Debut)*(DZ$4&lt;=Fin))=1,LEFT(INDEX(Saisie!$A$3:$E$22,MATCH('Planning S1'!$A8,'Planning S1'!$A$6:$A$29,0),4),1)&amp; INDEX(Saisie!$A$3:$E$22,MATCH('Planning S1'!$A8,'Planning S1'!$A$6:$A$29,0),5),"")</f>
        <v/>
      </c>
      <c r="EA8" s="65" t="str">
        <f ca="1">IF(SUMPRODUCT((Noms=$A8)*(EA$4&gt;=Debut)*(EA$4&lt;=Fin))=1,LEFT(INDEX(Saisie!$A$3:$E$22,MATCH('Planning S1'!$A8,'Planning S1'!$A$6:$A$29,0),4),1)&amp; INDEX(Saisie!$A$3:$E$22,MATCH('Planning S1'!$A8,'Planning S1'!$A$6:$A$29,0),5),"")</f>
        <v/>
      </c>
      <c r="EB8" s="65" t="str">
        <f ca="1">IF(SUMPRODUCT((Noms=$A8)*(EB$4&gt;=Debut)*(EB$4&lt;=Fin))=1,LEFT(INDEX(Saisie!$A$3:$E$22,MATCH('Planning S1'!$A8,'Planning S1'!$A$6:$A$29,0),4),1)&amp; INDEX(Saisie!$A$3:$E$22,MATCH('Planning S1'!$A8,'Planning S1'!$A$6:$A$29,0),5),"")</f>
        <v/>
      </c>
      <c r="EC8" s="65" t="str">
        <f ca="1">IF(SUMPRODUCT((Noms=$A8)*(EC$4&gt;=Debut)*(EC$4&lt;=Fin))=1,LEFT(INDEX(Saisie!$A$3:$E$22,MATCH('Planning S1'!$A8,'Planning S1'!$A$6:$A$29,0),4),1)&amp; INDEX(Saisie!$A$3:$E$22,MATCH('Planning S1'!$A8,'Planning S1'!$A$6:$A$29,0),5),"")</f>
        <v/>
      </c>
      <c r="ED8" s="65" t="str">
        <f ca="1">IF(SUMPRODUCT((Noms=$A8)*(ED$4&gt;=Debut)*(ED$4&lt;=Fin))=1,LEFT(INDEX(Saisie!$A$3:$E$22,MATCH('Planning S1'!$A8,'Planning S1'!$A$6:$A$29,0),4),1)&amp; INDEX(Saisie!$A$3:$E$22,MATCH('Planning S1'!$A8,'Planning S1'!$A$6:$A$29,0),5),"")</f>
        <v/>
      </c>
      <c r="EE8" s="65" t="str">
        <f ca="1">IF(SUMPRODUCT((Noms=$A8)*(EE$4&gt;=Debut)*(EE$4&lt;=Fin))=1,LEFT(INDEX(Saisie!$A$3:$E$22,MATCH('Planning S1'!$A8,'Planning S1'!$A$6:$A$29,0),4),1)&amp; INDEX(Saisie!$A$3:$E$22,MATCH('Planning S1'!$A8,'Planning S1'!$A$6:$A$29,0),5),"")</f>
        <v/>
      </c>
      <c r="EF8" s="65" t="str">
        <f ca="1">IF(SUMPRODUCT((Noms=$A8)*(EF$4&gt;=Debut)*(EF$4&lt;=Fin))=1,LEFT(INDEX(Saisie!$A$3:$E$22,MATCH('Planning S1'!$A8,'Planning S1'!$A$6:$A$29,0),4),1)&amp; INDEX(Saisie!$A$3:$E$22,MATCH('Planning S1'!$A8,'Planning S1'!$A$6:$A$29,0),5),"")</f>
        <v/>
      </c>
      <c r="EG8" s="65" t="str">
        <f ca="1">IF(SUMPRODUCT((Noms=$A8)*(EG$4&gt;=Debut)*(EG$4&lt;=Fin))=1,LEFT(INDEX(Saisie!$A$3:$E$22,MATCH('Planning S1'!$A8,'Planning S1'!$A$6:$A$29,0),4),1)&amp; INDEX(Saisie!$A$3:$E$22,MATCH('Planning S1'!$A8,'Planning S1'!$A$6:$A$29,0),5),"")</f>
        <v/>
      </c>
      <c r="EH8" s="65" t="str">
        <f ca="1">IF(SUMPRODUCT((Noms=$A8)*(EH$4&gt;=Debut)*(EH$4&lt;=Fin))=1,LEFT(INDEX(Saisie!$A$3:$E$22,MATCH('Planning S1'!$A8,'Planning S1'!$A$6:$A$29,0),4),1)&amp; INDEX(Saisie!$A$3:$E$22,MATCH('Planning S1'!$A8,'Planning S1'!$A$6:$A$29,0),5),"")</f>
        <v/>
      </c>
      <c r="EI8" s="65" t="str">
        <f ca="1">IF(SUMPRODUCT((Noms=$A8)*(EI$4&gt;=Debut)*(EI$4&lt;=Fin))=1,LEFT(INDEX(Saisie!$A$3:$E$22,MATCH('Planning S1'!$A8,'Planning S1'!$A$6:$A$29,0),4),1)&amp; INDEX(Saisie!$A$3:$E$22,MATCH('Planning S1'!$A8,'Planning S1'!$A$6:$A$29,0),5),"")</f>
        <v/>
      </c>
      <c r="EJ8" s="65" t="str">
        <f ca="1">IF(SUMPRODUCT((Noms=$A8)*(EJ$4&gt;=Debut)*(EJ$4&lt;=Fin))=1,LEFT(INDEX(Saisie!$A$3:$E$22,MATCH('Planning S1'!$A8,'Planning S1'!$A$6:$A$29,0),4),1)&amp; INDEX(Saisie!$A$3:$E$22,MATCH('Planning S1'!$A8,'Planning S1'!$A$6:$A$29,0),5),"")</f>
        <v/>
      </c>
      <c r="EK8" s="65" t="str">
        <f ca="1">IF(SUMPRODUCT((Noms=$A8)*(EK$4&gt;=Debut)*(EK$4&lt;=Fin))=1,LEFT(INDEX(Saisie!$A$3:$E$22,MATCH('Planning S1'!$A8,'Planning S1'!$A$6:$A$29,0),4),1)&amp; INDEX(Saisie!$A$3:$E$22,MATCH('Planning S1'!$A8,'Planning S1'!$A$6:$A$29,0),5),"")</f>
        <v/>
      </c>
      <c r="EL8" s="65" t="str">
        <f ca="1">IF(SUMPRODUCT((Noms=$A8)*(EL$4&gt;=Debut)*(EL$4&lt;=Fin))=1,LEFT(INDEX(Saisie!$A$3:$E$22,MATCH('Planning S1'!$A8,'Planning S1'!$A$6:$A$29,0),4),1)&amp; INDEX(Saisie!$A$3:$E$22,MATCH('Planning S1'!$A8,'Planning S1'!$A$6:$A$29,0),5),"")</f>
        <v/>
      </c>
      <c r="EM8" s="65" t="str">
        <f ca="1">IF(SUMPRODUCT((Noms=$A8)*(EM$4&gt;=Debut)*(EM$4&lt;=Fin))=1,LEFT(INDEX(Saisie!$A$3:$E$22,MATCH('Planning S1'!$A8,'Planning S1'!$A$6:$A$29,0),4),1)&amp; INDEX(Saisie!$A$3:$E$22,MATCH('Planning S1'!$A8,'Planning S1'!$A$6:$A$29,0),5),"")</f>
        <v/>
      </c>
      <c r="EN8" s="65" t="str">
        <f ca="1">IF(SUMPRODUCT((Noms=$A8)*(EN$4&gt;=Debut)*(EN$4&lt;=Fin))=1,LEFT(INDEX(Saisie!$A$3:$E$22,MATCH('Planning S1'!$A8,'Planning S1'!$A$6:$A$29,0),4),1)&amp; INDEX(Saisie!$A$3:$E$22,MATCH('Planning S1'!$A8,'Planning S1'!$A$6:$A$29,0),5),"")</f>
        <v/>
      </c>
      <c r="EO8" s="65" t="str">
        <f ca="1">IF(SUMPRODUCT((Noms=$A8)*(EO$4&gt;=Debut)*(EO$4&lt;=Fin))=1,LEFT(INDEX(Saisie!$A$3:$E$22,MATCH('Planning S1'!$A8,'Planning S1'!$A$6:$A$29,0),4),1)&amp; INDEX(Saisie!$A$3:$E$22,MATCH('Planning S1'!$A8,'Planning S1'!$A$6:$A$29,0),5),"")</f>
        <v/>
      </c>
      <c r="EP8" s="65" t="str">
        <f ca="1">IF(SUMPRODUCT((Noms=$A8)*(EP$4&gt;=Debut)*(EP$4&lt;=Fin))=1,LEFT(INDEX(Saisie!$A$3:$E$22,MATCH('Planning S1'!$A8,'Planning S1'!$A$6:$A$29,0),4),1)&amp; INDEX(Saisie!$A$3:$E$22,MATCH('Planning S1'!$A8,'Planning S1'!$A$6:$A$29,0),5),"")</f>
        <v/>
      </c>
      <c r="EQ8" s="65" t="str">
        <f ca="1">IF(SUMPRODUCT((Noms=$A8)*(EQ$4&gt;=Debut)*(EQ$4&lt;=Fin))=1,LEFT(INDEX(Saisie!$A$3:$E$22,MATCH('Planning S1'!$A8,'Planning S1'!$A$6:$A$29,0),4),1)&amp; INDEX(Saisie!$A$3:$E$22,MATCH('Planning S1'!$A8,'Planning S1'!$A$6:$A$29,0),5),"")</f>
        <v/>
      </c>
      <c r="ER8" s="65" t="str">
        <f ca="1">IF(SUMPRODUCT((Noms=$A8)*(ER$4&gt;=Debut)*(ER$4&lt;=Fin))=1,LEFT(INDEX(Saisie!$A$3:$E$22,MATCH('Planning S1'!$A8,'Planning S1'!$A$6:$A$29,0),4),1)&amp; INDEX(Saisie!$A$3:$E$22,MATCH('Planning S1'!$A8,'Planning S1'!$A$6:$A$29,0),5),"")</f>
        <v/>
      </c>
      <c r="ES8" s="65" t="str">
        <f ca="1">IF(SUMPRODUCT((Noms=$A8)*(ES$4&gt;=Debut)*(ES$4&lt;=Fin))=1,LEFT(INDEX(Saisie!$A$3:$E$22,MATCH('Planning S1'!$A8,'Planning S1'!$A$6:$A$29,0),4),1)&amp; INDEX(Saisie!$A$3:$E$22,MATCH('Planning S1'!$A8,'Planning S1'!$A$6:$A$29,0),5),"")</f>
        <v/>
      </c>
      <c r="ET8" s="65" t="str">
        <f ca="1">IF(SUMPRODUCT((Noms=$A8)*(ET$4&gt;=Debut)*(ET$4&lt;=Fin))=1,LEFT(INDEX(Saisie!$A$3:$E$22,MATCH('Planning S1'!$A8,'Planning S1'!$A$6:$A$29,0),4),1)&amp; INDEX(Saisie!$A$3:$E$22,MATCH('Planning S1'!$A8,'Planning S1'!$A$6:$A$29,0),5),"")</f>
        <v/>
      </c>
      <c r="EU8" s="65" t="str">
        <f ca="1">IF(SUMPRODUCT((Noms=$A8)*(EU$4&gt;=Debut)*(EU$4&lt;=Fin))=1,LEFT(INDEX(Saisie!$A$3:$E$22,MATCH('Planning S1'!$A8,'Planning S1'!$A$6:$A$29,0),4),1)&amp; INDEX(Saisie!$A$3:$E$22,MATCH('Planning S1'!$A8,'Planning S1'!$A$6:$A$29,0),5),"")</f>
        <v/>
      </c>
      <c r="EV8" s="65" t="str">
        <f ca="1">IF(SUMPRODUCT((Noms=$A8)*(EV$4&gt;=Debut)*(EV$4&lt;=Fin))=1,LEFT(INDEX(Saisie!$A$3:$E$22,MATCH('Planning S1'!$A8,'Planning S1'!$A$6:$A$29,0),4),1)&amp; INDEX(Saisie!$A$3:$E$22,MATCH('Planning S1'!$A8,'Planning S1'!$A$6:$A$29,0),5),"")</f>
        <v/>
      </c>
      <c r="EW8" s="65" t="str">
        <f ca="1">IF(SUMPRODUCT((Noms=$A8)*(EW$4&gt;=Debut)*(EW$4&lt;=Fin))=1,LEFT(INDEX(Saisie!$A$3:$E$22,MATCH('Planning S1'!$A8,'Planning S1'!$A$6:$A$29,0),4),1)&amp; INDEX(Saisie!$A$3:$E$22,MATCH('Planning S1'!$A8,'Planning S1'!$A$6:$A$29,0),5),"")</f>
        <v/>
      </c>
      <c r="EX8" s="65" t="str">
        <f ca="1">IF(SUMPRODUCT((Noms=$A8)*(EX$4&gt;=Debut)*(EX$4&lt;=Fin))=1,LEFT(INDEX(Saisie!$A$3:$E$22,MATCH('Planning S1'!$A8,'Planning S1'!$A$6:$A$29,0),4),1)&amp; INDEX(Saisie!$A$3:$E$22,MATCH('Planning S1'!$A8,'Planning S1'!$A$6:$A$29,0),5),"")</f>
        <v/>
      </c>
      <c r="EY8" s="65" t="str">
        <f ca="1">IF(SUMPRODUCT((Noms=$A8)*(EY$4&gt;=Debut)*(EY$4&lt;=Fin))=1,LEFT(INDEX(Saisie!$A$3:$E$22,MATCH('Planning S1'!$A8,'Planning S1'!$A$6:$A$29,0),4),1)&amp; INDEX(Saisie!$A$3:$E$22,MATCH('Planning S1'!$A8,'Planning S1'!$A$6:$A$29,0),5),"")</f>
        <v/>
      </c>
      <c r="EZ8" s="65" t="str">
        <f ca="1">IF(SUMPRODUCT((Noms=$A8)*(EZ$4&gt;=Debut)*(EZ$4&lt;=Fin))=1,LEFT(INDEX(Saisie!$A$3:$E$22,MATCH('Planning S1'!$A8,'Planning S1'!$A$6:$A$29,0),4),1)&amp; INDEX(Saisie!$A$3:$E$22,MATCH('Planning S1'!$A8,'Planning S1'!$A$6:$A$29,0),5),"")</f>
        <v/>
      </c>
      <c r="FA8" s="65" t="str">
        <f ca="1">IF(SUMPRODUCT((Noms=$A8)*(FA$4&gt;=Debut)*(FA$4&lt;=Fin))=1,LEFT(INDEX(Saisie!$A$3:$E$22,MATCH('Planning S1'!$A8,'Planning S1'!$A$6:$A$29,0),4),1)&amp; INDEX(Saisie!$A$3:$E$22,MATCH('Planning S1'!$A8,'Planning S1'!$A$6:$A$29,0),5),"")</f>
        <v/>
      </c>
      <c r="FB8" s="65" t="str">
        <f ca="1">IF(SUMPRODUCT((Noms=$A8)*(FB$4&gt;=Debut)*(FB$4&lt;=Fin))=1,LEFT(INDEX(Saisie!$A$3:$E$22,MATCH('Planning S1'!$A8,'Planning S1'!$A$6:$A$29,0),4),1)&amp; INDEX(Saisie!$A$3:$E$22,MATCH('Planning S1'!$A8,'Planning S1'!$A$6:$A$29,0),5),"")</f>
        <v/>
      </c>
      <c r="FC8" s="65" t="str">
        <f ca="1">IF(SUMPRODUCT((Noms=$A8)*(FC$4&gt;=Debut)*(FC$4&lt;=Fin))=1,LEFT(INDEX(Saisie!$A$3:$E$22,MATCH('Planning S1'!$A8,'Planning S1'!$A$6:$A$29,0),4),1)&amp; INDEX(Saisie!$A$3:$E$22,MATCH('Planning S1'!$A8,'Planning S1'!$A$6:$A$29,0),5),"")</f>
        <v/>
      </c>
      <c r="FD8" s="65" t="str">
        <f ca="1">IF(SUMPRODUCT((Noms=$A8)*(FD$4&gt;=Debut)*(FD$4&lt;=Fin))=1,LEFT(INDEX(Saisie!$A$3:$E$22,MATCH('Planning S1'!$A8,'Planning S1'!$A$6:$A$29,0),4),1)&amp; INDEX(Saisie!$A$3:$E$22,MATCH('Planning S1'!$A8,'Planning S1'!$A$6:$A$29,0),5),"")</f>
        <v/>
      </c>
      <c r="FE8" s="65" t="str">
        <f ca="1">IF(SUMPRODUCT((Noms=$A8)*(FE$4&gt;=Debut)*(FE$4&lt;=Fin))=1,LEFT(INDEX(Saisie!$A$3:$E$22,MATCH('Planning S1'!$A8,'Planning S1'!$A$6:$A$29,0),4),1)&amp; INDEX(Saisie!$A$3:$E$22,MATCH('Planning S1'!$A8,'Planning S1'!$A$6:$A$29,0),5),"")</f>
        <v/>
      </c>
      <c r="FF8" s="65" t="str">
        <f ca="1">IF(SUMPRODUCT((Noms=$A8)*(FF$4&gt;=Debut)*(FF$4&lt;=Fin))=1,LEFT(INDEX(Saisie!$A$3:$E$22,MATCH('Planning S1'!$A8,'Planning S1'!$A$6:$A$29,0),4),1)&amp; INDEX(Saisie!$A$3:$E$22,MATCH('Planning S1'!$A8,'Planning S1'!$A$6:$A$29,0),5),"")</f>
        <v/>
      </c>
      <c r="FG8" s="65" t="str">
        <f ca="1">IF(SUMPRODUCT((Noms=$A8)*(FG$4&gt;=Debut)*(FG$4&lt;=Fin))=1,LEFT(INDEX(Saisie!$A$3:$E$22,MATCH('Planning S1'!$A8,'Planning S1'!$A$6:$A$29,0),4),1)&amp; INDEX(Saisie!$A$3:$E$22,MATCH('Planning S1'!$A8,'Planning S1'!$A$6:$A$29,0),5),"")</f>
        <v/>
      </c>
      <c r="FH8" s="65" t="str">
        <f ca="1">IF(SUMPRODUCT((Noms=$A8)*(FH$4&gt;=Debut)*(FH$4&lt;=Fin))=1,LEFT(INDEX(Saisie!$A$3:$E$22,MATCH('Planning S1'!$A8,'Planning S1'!$A$6:$A$29,0),4),1)&amp; INDEX(Saisie!$A$3:$E$22,MATCH('Planning S1'!$A8,'Planning S1'!$A$6:$A$29,0),5),"")</f>
        <v/>
      </c>
      <c r="FI8" s="65" t="str">
        <f ca="1">IF(SUMPRODUCT((Noms=$A8)*(FI$4&gt;=Debut)*(FI$4&lt;=Fin))=1,LEFT(INDEX(Saisie!$A$3:$E$22,MATCH('Planning S1'!$A8,'Planning S1'!$A$6:$A$29,0),4),1)&amp; INDEX(Saisie!$A$3:$E$22,MATCH('Planning S1'!$A8,'Planning S1'!$A$6:$A$29,0),5),"")</f>
        <v/>
      </c>
      <c r="FJ8" s="65" t="str">
        <f ca="1">IF(SUMPRODUCT((Noms=$A8)*(FJ$4&gt;=Debut)*(FJ$4&lt;=Fin))=1,LEFT(INDEX(Saisie!$A$3:$E$22,MATCH('Planning S1'!$A8,'Planning S1'!$A$6:$A$29,0),4),1)&amp; INDEX(Saisie!$A$3:$E$22,MATCH('Planning S1'!$A8,'Planning S1'!$A$6:$A$29,0),5),"")</f>
        <v/>
      </c>
      <c r="FK8" s="65" t="str">
        <f ca="1">IF(SUMPRODUCT((Noms=$A8)*(FK$4&gt;=Debut)*(FK$4&lt;=Fin))=1,LEFT(INDEX(Saisie!$A$3:$E$22,MATCH('Planning S1'!$A8,'Planning S1'!$A$6:$A$29,0),4),1)&amp; INDEX(Saisie!$A$3:$E$22,MATCH('Planning S1'!$A8,'Planning S1'!$A$6:$A$29,0),5),"")</f>
        <v/>
      </c>
      <c r="FL8" s="65" t="str">
        <f ca="1">IF(SUMPRODUCT((Noms=$A8)*(FL$4&gt;=Debut)*(FL$4&lt;=Fin))=1,LEFT(INDEX(Saisie!$A$3:$E$22,MATCH('Planning S1'!$A8,'Planning S1'!$A$6:$A$29,0),4),1)&amp; INDEX(Saisie!$A$3:$E$22,MATCH('Planning S1'!$A8,'Planning S1'!$A$6:$A$29,0),5),"")</f>
        <v/>
      </c>
      <c r="FM8" s="65" t="str">
        <f ca="1">IF(SUMPRODUCT((Noms=$A8)*(FM$4&gt;=Debut)*(FM$4&lt;=Fin))=1,LEFT(INDEX(Saisie!$A$3:$E$22,MATCH('Planning S1'!$A8,'Planning S1'!$A$6:$A$29,0),4),1)&amp; INDEX(Saisie!$A$3:$E$22,MATCH('Planning S1'!$A8,'Planning S1'!$A$6:$A$29,0),5),"")</f>
        <v/>
      </c>
      <c r="FN8" s="65" t="str">
        <f ca="1">IF(SUMPRODUCT((Noms=$A8)*(FN$4&gt;=Debut)*(FN$4&lt;=Fin))=1,LEFT(INDEX(Saisie!$A$3:$E$22,MATCH('Planning S1'!$A8,'Planning S1'!$A$6:$A$29,0),4),1)&amp; INDEX(Saisie!$A$3:$E$22,MATCH('Planning S1'!$A8,'Planning S1'!$A$6:$A$29,0),5),"")</f>
        <v/>
      </c>
      <c r="FO8" s="65" t="str">
        <f ca="1">IF(SUMPRODUCT((Noms=$A8)*(FO$4&gt;=Debut)*(FO$4&lt;=Fin))=1,LEFT(INDEX(Saisie!$A$3:$E$22,MATCH('Planning S1'!$A8,'Planning S1'!$A$6:$A$29,0),4),1)&amp; INDEX(Saisie!$A$3:$E$22,MATCH('Planning S1'!$A8,'Planning S1'!$A$6:$A$29,0),5),"")</f>
        <v/>
      </c>
      <c r="FP8" s="65" t="str">
        <f ca="1">IF(SUMPRODUCT((Noms=$A8)*(FP$4&gt;=Debut)*(FP$4&lt;=Fin))=1,LEFT(INDEX(Saisie!$A$3:$E$22,MATCH('Planning S1'!$A8,'Planning S1'!$A$6:$A$29,0),4),1)&amp; INDEX(Saisie!$A$3:$E$22,MATCH('Planning S1'!$A8,'Planning S1'!$A$6:$A$29,0),5),"")</f>
        <v/>
      </c>
      <c r="FQ8" s="65" t="str">
        <f ca="1">IF(SUMPRODUCT((Noms=$A8)*(FQ$4&gt;=Debut)*(FQ$4&lt;=Fin))=1,LEFT(INDEX(Saisie!$A$3:$E$22,MATCH('Planning S1'!$A8,'Planning S1'!$A$6:$A$29,0),4),1)&amp; INDEX(Saisie!$A$3:$E$22,MATCH('Planning S1'!$A8,'Planning S1'!$A$6:$A$29,0),5),"")</f>
        <v/>
      </c>
      <c r="FR8" s="65" t="str">
        <f ca="1">IF(SUMPRODUCT((Noms=$A8)*(FR$4&gt;=Debut)*(FR$4&lt;=Fin))=1,LEFT(INDEX(Saisie!$A$3:$E$22,MATCH('Planning S1'!$A8,'Planning S1'!$A$6:$A$29,0),4),1)&amp; INDEX(Saisie!$A$3:$E$22,MATCH('Planning S1'!$A8,'Planning S1'!$A$6:$A$29,0),5),"")</f>
        <v/>
      </c>
      <c r="FS8" s="65" t="str">
        <f ca="1">IF(SUMPRODUCT((Noms=$A8)*(FS$4&gt;=Debut)*(FS$4&lt;=Fin))=1,LEFT(INDEX(Saisie!$A$3:$E$22,MATCH('Planning S1'!$A8,'Planning S1'!$A$6:$A$29,0),4),1)&amp; INDEX(Saisie!$A$3:$E$22,MATCH('Planning S1'!$A8,'Planning S1'!$A$6:$A$29,0),5),"")</f>
        <v/>
      </c>
      <c r="FT8" s="65" t="str">
        <f ca="1">IF(SUMPRODUCT((Noms=$A8)*(FT$4&gt;=Debut)*(FT$4&lt;=Fin))=1,LEFT(INDEX(Saisie!$A$3:$E$22,MATCH('Planning S1'!$A8,'Planning S1'!$A$6:$A$29,0),4),1)&amp; INDEX(Saisie!$A$3:$E$22,MATCH('Planning S1'!$A8,'Planning S1'!$A$6:$A$29,0),5),"")</f>
        <v/>
      </c>
      <c r="FU8" s="65" t="str">
        <f ca="1">IF(SUMPRODUCT((Noms=$A8)*(FU$4&gt;=Debut)*(FU$4&lt;=Fin))=1,LEFT(INDEX(Saisie!$A$3:$E$22,MATCH('Planning S1'!$A8,'Planning S1'!$A$6:$A$29,0),4),1)&amp; INDEX(Saisie!$A$3:$E$22,MATCH('Planning S1'!$A8,'Planning S1'!$A$6:$A$29,0),5),"")</f>
        <v/>
      </c>
      <c r="FV8" s="65" t="str">
        <f ca="1">IF(SUMPRODUCT((Noms=$A8)*(FV$4&gt;=Debut)*(FV$4&lt;=Fin))=1,LEFT(INDEX(Saisie!$A$3:$E$22,MATCH('Planning S1'!$A8,'Planning S1'!$A$6:$A$29,0),4),1)&amp; INDEX(Saisie!$A$3:$E$22,MATCH('Planning S1'!$A8,'Planning S1'!$A$6:$A$29,0),5),"")</f>
        <v/>
      </c>
      <c r="FW8" s="65" t="str">
        <f ca="1">IF(SUMPRODUCT((Noms=$A8)*(FW$4&gt;=Debut)*(FW$4&lt;=Fin))=1,LEFT(INDEX(Saisie!$A$3:$E$22,MATCH('Planning S1'!$A8,'Planning S1'!$A$6:$A$29,0),4),1)&amp; INDEX(Saisie!$A$3:$E$22,MATCH('Planning S1'!$A8,'Planning S1'!$A$6:$A$29,0),5),"")</f>
        <v/>
      </c>
      <c r="FX8" s="65" t="str">
        <f ca="1">IF(SUMPRODUCT((Noms=$A8)*(FX$4&gt;=Debut)*(FX$4&lt;=Fin))=1,LEFT(INDEX(Saisie!$A$3:$E$22,MATCH('Planning S1'!$A8,'Planning S1'!$A$6:$A$29,0),4),1)&amp; INDEX(Saisie!$A$3:$E$22,MATCH('Planning S1'!$A8,'Planning S1'!$A$6:$A$29,0),5),"")</f>
        <v/>
      </c>
      <c r="FY8" s="65" t="str">
        <f ca="1">IF(SUMPRODUCT((Noms=$A8)*(FY$4&gt;=Debut)*(FY$4&lt;=Fin))=1,LEFT(INDEX(Saisie!$A$3:$E$22,MATCH('Planning S1'!$A8,'Planning S1'!$A$6:$A$29,0),4),1)&amp; INDEX(Saisie!$A$3:$E$22,MATCH('Planning S1'!$A8,'Planning S1'!$A$6:$A$29,0),5),"")</f>
        <v/>
      </c>
      <c r="FZ8" s="65" t="str">
        <f ca="1">IF(SUMPRODUCT((Noms=$A8)*(FZ$4&gt;=Debut)*(FZ$4&lt;=Fin))=1,LEFT(INDEX(Saisie!$A$3:$E$22,MATCH('Planning S1'!$A8,'Planning S1'!$A$6:$A$29,0),4),1)&amp; INDEX(Saisie!$A$3:$E$22,MATCH('Planning S1'!$A8,'Planning S1'!$A$6:$A$29,0),5),"")</f>
        <v/>
      </c>
    </row>
    <row r="9" spans="1:182" s="60" customFormat="1" ht="20.100000000000001" customHeight="1" x14ac:dyDescent="0.2">
      <c r="A9" s="64" t="str">
        <f t="array" aca="1" ref="A9" ca="1">INDEX(ColA,MIN(IF((MONTH(Debut)=MONTH(1&amp;$N$2))+(MONTH(Fin)=MONTH(1&amp;$N$2)),IF(COUNTIF(A$5:A8,Noms)=0,ROW(Noms)))))&amp;""</f>
        <v>Dupont 2</v>
      </c>
      <c r="B9" s="65" t="str">
        <f ca="1">IF(SUMPRODUCT((Noms=$A9)*(B$4&gt;=Debut)*(B$4&lt;=Fin))=1,LEFT(INDEX(Saisie!$A$3:$E$22,MATCH('Planning S1'!$A9,'Planning S1'!$A$6:$A$29,0),4),1)&amp; INDEX(Saisie!$A$3:$E$22,MATCH('Planning S1'!$A9,'Planning S1'!$A$6:$A$29,0),5),"")</f>
        <v/>
      </c>
      <c r="C9" s="65" t="str">
        <f ca="1">IF(SUMPRODUCT((Noms=$A9)*(C$4&gt;=Debut)*(C$4&lt;=Fin))=1,LEFT(INDEX(Saisie!$A$3:$E$22,MATCH('Planning S1'!$A9,'Planning S1'!$A$6:$A$29,0),4),1)&amp; INDEX(Saisie!$A$3:$E$22,MATCH('Planning S1'!$A9,'Planning S1'!$A$6:$A$29,0),5),"")</f>
        <v/>
      </c>
      <c r="D9" s="65" t="str">
        <f ca="1">IF(SUMPRODUCT((Noms=$A9)*(D$4&gt;=Debut)*(D$4&lt;=Fin))=1,LEFT(INDEX(Saisie!$A$3:$E$22,MATCH('Planning S1'!$A9,'Planning S1'!$A$6:$A$29,0),4),1)&amp; INDEX(Saisie!$A$3:$E$22,MATCH('Planning S1'!$A9,'Planning S1'!$A$6:$A$29,0),5),"")</f>
        <v/>
      </c>
      <c r="E9" s="65" t="str">
        <f ca="1">IF(SUMPRODUCT((Noms=$A9)*(E$4&gt;=Debut)*(E$4&lt;=Fin))=1,LEFT(INDEX(Saisie!$A$3:$E$22,MATCH('Planning S1'!$A9,'Planning S1'!$A$6:$A$29,0),4),1)&amp; INDEX(Saisie!$A$3:$E$22,MATCH('Planning S1'!$A9,'Planning S1'!$A$6:$A$29,0),5),"")</f>
        <v/>
      </c>
      <c r="F9" s="65" t="str">
        <f ca="1">IF(SUMPRODUCT((Noms=$A9)*(F$4&gt;=Debut)*(F$4&lt;=Fin))=1,LEFT(INDEX(Saisie!$A$3:$E$22,MATCH('Planning S1'!$A9,'Planning S1'!$A$6:$A$29,0),4),1)&amp; INDEX(Saisie!$A$3:$E$22,MATCH('Planning S1'!$A9,'Planning S1'!$A$6:$A$29,0),5),"")</f>
        <v/>
      </c>
      <c r="G9" s="65" t="str">
        <f ca="1">IF(SUMPRODUCT((Noms=$A9)*(G$4&gt;=Debut)*(G$4&lt;=Fin))=1,LEFT(INDEX(Saisie!$A$3:$E$22,MATCH('Planning S1'!$A9,'Planning S1'!$A$6:$A$29,0),4),1)&amp; INDEX(Saisie!$A$3:$E$22,MATCH('Planning S1'!$A9,'Planning S1'!$A$6:$A$29,0),5),"")</f>
        <v/>
      </c>
      <c r="H9" s="65" t="str">
        <f ca="1">IF(SUMPRODUCT((Noms=$A9)*(H$4&gt;=Debut)*(H$4&lt;=Fin))=1,LEFT(INDEX(Saisie!$A$3:$E$22,MATCH('Planning S1'!$A9,'Planning S1'!$A$6:$A$29,0),4),1)&amp; INDEX(Saisie!$A$3:$E$22,MATCH('Planning S1'!$A9,'Planning S1'!$A$6:$A$29,0),5),"")</f>
        <v/>
      </c>
      <c r="I9" s="65" t="str">
        <f ca="1">IF(SUMPRODUCT((Noms=$A9)*(I$4&gt;=Debut)*(I$4&lt;=Fin))=1,LEFT(INDEX(Saisie!$A$3:$E$22,MATCH('Planning S1'!$A9,'Planning S1'!$A$6:$A$29,0),4),1)&amp; INDEX(Saisie!$A$3:$E$22,MATCH('Planning S1'!$A9,'Planning S1'!$A$6:$A$29,0),5),"")</f>
        <v/>
      </c>
      <c r="J9" s="65" t="str">
        <f ca="1">IF(SUMPRODUCT((Noms=$A9)*(J$4&gt;=Debut)*(J$4&lt;=Fin))=1,LEFT(INDEX(Saisie!$A$3:$E$22,MATCH('Planning S1'!$A9,'Planning S1'!$A$6:$A$29,0),4),1)&amp; INDEX(Saisie!$A$3:$E$22,MATCH('Planning S1'!$A9,'Planning S1'!$A$6:$A$29,0),5),"")</f>
        <v>R1/2</v>
      </c>
      <c r="K9" s="65" t="str">
        <f ca="1">IF(SUMPRODUCT((Noms=$A9)*(K$4&gt;=Debut)*(K$4&lt;=Fin))=1,LEFT(INDEX(Saisie!$A$3:$E$22,MATCH('Planning S1'!$A9,'Planning S1'!$A$6:$A$29,0),4),1)&amp; INDEX(Saisie!$A$3:$E$22,MATCH('Planning S1'!$A9,'Planning S1'!$A$6:$A$29,0),5),"")</f>
        <v>R1/2</v>
      </c>
      <c r="L9" s="65" t="str">
        <f ca="1">IF(SUMPRODUCT((Noms=$A9)*(L$4&gt;=Debut)*(L$4&lt;=Fin))=1,LEFT(INDEX(Saisie!$A$3:$E$22,MATCH('Planning S1'!$A9,'Planning S1'!$A$6:$A$29,0),4),1)&amp; INDEX(Saisie!$A$3:$E$22,MATCH('Planning S1'!$A9,'Planning S1'!$A$6:$A$29,0),5),"")</f>
        <v/>
      </c>
      <c r="M9" s="65" t="str">
        <f ca="1">IF(SUMPRODUCT((Noms=$A9)*(M$4&gt;=Debut)*(M$4&lt;=Fin))=1,LEFT(INDEX(Saisie!$A$3:$E$22,MATCH('Planning S1'!$A9,'Planning S1'!$A$6:$A$29,0),4),1)&amp; INDEX(Saisie!$A$3:$E$22,MATCH('Planning S1'!$A9,'Planning S1'!$A$6:$A$29,0),5),"")</f>
        <v/>
      </c>
      <c r="N9" s="65" t="str">
        <f ca="1">IF(SUMPRODUCT((Noms=$A9)*(N$4&gt;=Debut)*(N$4&lt;=Fin))=1,LEFT(INDEX(Saisie!$A$3:$E$22,MATCH('Planning S1'!$A9,'Planning S1'!$A$6:$A$29,0),4),1)&amp; INDEX(Saisie!$A$3:$E$22,MATCH('Planning S1'!$A9,'Planning S1'!$A$6:$A$29,0),5),"")</f>
        <v/>
      </c>
      <c r="O9" s="65" t="str">
        <f ca="1">IF(SUMPRODUCT((Noms=$A9)*(O$4&gt;=Debut)*(O$4&lt;=Fin))=1,LEFT(INDEX(Saisie!$A$3:$E$22,MATCH('Planning S1'!$A9,'Planning S1'!$A$6:$A$29,0),4),1)&amp; INDEX(Saisie!$A$3:$E$22,MATCH('Planning S1'!$A9,'Planning S1'!$A$6:$A$29,0),5),"")</f>
        <v/>
      </c>
      <c r="P9" s="65" t="str">
        <f ca="1">IF(SUMPRODUCT((Noms=$A9)*(P$4&gt;=Debut)*(P$4&lt;=Fin))=1,LEFT(INDEX(Saisie!$A$3:$E$22,MATCH('Planning S1'!$A9,'Planning S1'!$A$6:$A$29,0),4),1)&amp; INDEX(Saisie!$A$3:$E$22,MATCH('Planning S1'!$A9,'Planning S1'!$A$6:$A$29,0),5),"")</f>
        <v/>
      </c>
      <c r="Q9" s="65" t="str">
        <f ca="1">IF(SUMPRODUCT((Noms=$A9)*(Q$4&gt;=Debut)*(Q$4&lt;=Fin))=1,LEFT(INDEX(Saisie!$A$3:$E$22,MATCH('Planning S1'!$A9,'Planning S1'!$A$6:$A$29,0),4),1)&amp; INDEX(Saisie!$A$3:$E$22,MATCH('Planning S1'!$A9,'Planning S1'!$A$6:$A$29,0),5),"")</f>
        <v/>
      </c>
      <c r="R9" s="65" t="str">
        <f ca="1">IF(SUMPRODUCT((Noms=$A9)*(R$4&gt;=Debut)*(R$4&lt;=Fin))=1,LEFT(INDEX(Saisie!$A$3:$E$22,MATCH('Planning S1'!$A9,'Planning S1'!$A$6:$A$29,0),4),1)&amp; INDEX(Saisie!$A$3:$E$22,MATCH('Planning S1'!$A9,'Planning S1'!$A$6:$A$29,0),5),"")</f>
        <v/>
      </c>
      <c r="S9" s="65" t="str">
        <f ca="1">IF(SUMPRODUCT((Noms=$A9)*(S$4&gt;=Debut)*(S$4&lt;=Fin))=1,LEFT(INDEX(Saisie!$A$3:$E$22,MATCH('Planning S1'!$A9,'Planning S1'!$A$6:$A$29,0),4),1)&amp; INDEX(Saisie!$A$3:$E$22,MATCH('Planning S1'!$A9,'Planning S1'!$A$6:$A$29,0),5),"")</f>
        <v/>
      </c>
      <c r="T9" s="65" t="str">
        <f ca="1">IF(SUMPRODUCT((Noms=$A9)*(T$4&gt;=Debut)*(T$4&lt;=Fin))=1,LEFT(INDEX(Saisie!$A$3:$E$22,MATCH('Planning S1'!$A9,'Planning S1'!$A$6:$A$29,0),4),1)&amp; INDEX(Saisie!$A$3:$E$22,MATCH('Planning S1'!$A9,'Planning S1'!$A$6:$A$29,0),5),"")</f>
        <v/>
      </c>
      <c r="U9" s="65" t="str">
        <f ca="1">IF(SUMPRODUCT((Noms=$A9)*(U$4&gt;=Debut)*(U$4&lt;=Fin))=1,LEFT(INDEX(Saisie!$A$3:$E$22,MATCH('Planning S1'!$A9,'Planning S1'!$A$6:$A$29,0),4),1)&amp; INDEX(Saisie!$A$3:$E$22,MATCH('Planning S1'!$A9,'Planning S1'!$A$6:$A$29,0),5),"")</f>
        <v/>
      </c>
      <c r="V9" s="65" t="str">
        <f ca="1">IF(SUMPRODUCT((Noms=$A9)*(V$4&gt;=Debut)*(V$4&lt;=Fin))=1,LEFT(INDEX(Saisie!$A$3:$E$22,MATCH('Planning S1'!$A9,'Planning S1'!$A$6:$A$29,0),4),1)&amp; INDEX(Saisie!$A$3:$E$22,MATCH('Planning S1'!$A9,'Planning S1'!$A$6:$A$29,0),5),"")</f>
        <v/>
      </c>
      <c r="W9" s="65" t="str">
        <f ca="1">IF(SUMPRODUCT((Noms=$A9)*(W$4&gt;=Debut)*(W$4&lt;=Fin))=1,LEFT(INDEX(Saisie!$A$3:$E$22,MATCH('Planning S1'!$A9,'Planning S1'!$A$6:$A$29,0),4),1)&amp; INDEX(Saisie!$A$3:$E$22,MATCH('Planning S1'!$A9,'Planning S1'!$A$6:$A$29,0),5),"")</f>
        <v/>
      </c>
      <c r="X9" s="65" t="str">
        <f ca="1">IF(SUMPRODUCT((Noms=$A9)*(X$4&gt;=Debut)*(X$4&lt;=Fin))=1,LEFT(INDEX(Saisie!$A$3:$E$22,MATCH('Planning S1'!$A9,'Planning S1'!$A$6:$A$29,0),4),1)&amp; INDEX(Saisie!$A$3:$E$22,MATCH('Planning S1'!$A9,'Planning S1'!$A$6:$A$29,0),5),"")</f>
        <v/>
      </c>
      <c r="Y9" s="65" t="str">
        <f ca="1">IF(SUMPRODUCT((Noms=$A9)*(Y$4&gt;=Debut)*(Y$4&lt;=Fin))=1,LEFT(INDEX(Saisie!$A$3:$E$22,MATCH('Planning S1'!$A9,'Planning S1'!$A$6:$A$29,0),4),1)&amp; INDEX(Saisie!$A$3:$E$22,MATCH('Planning S1'!$A9,'Planning S1'!$A$6:$A$29,0),5),"")</f>
        <v/>
      </c>
      <c r="Z9" s="65" t="str">
        <f ca="1">IF(SUMPRODUCT((Noms=$A9)*(Z$4&gt;=Debut)*(Z$4&lt;=Fin))=1,LEFT(INDEX(Saisie!$A$3:$E$22,MATCH('Planning S1'!$A9,'Planning S1'!$A$6:$A$29,0),4),1)&amp; INDEX(Saisie!$A$3:$E$22,MATCH('Planning S1'!$A9,'Planning S1'!$A$6:$A$29,0),5),"")</f>
        <v/>
      </c>
      <c r="AA9" s="65" t="str">
        <f ca="1">IF(SUMPRODUCT((Noms=$A9)*(AA$4&gt;=Debut)*(AA$4&lt;=Fin))=1,LEFT(INDEX(Saisie!$A$3:$E$22,MATCH('Planning S1'!$A9,'Planning S1'!$A$6:$A$29,0),4),1)&amp; INDEX(Saisie!$A$3:$E$22,MATCH('Planning S1'!$A9,'Planning S1'!$A$6:$A$29,0),5),"")</f>
        <v/>
      </c>
      <c r="AB9" s="65" t="str">
        <f ca="1">IF(SUMPRODUCT((Noms=$A9)*(AB$4&gt;=Debut)*(AB$4&lt;=Fin))=1,LEFT(INDEX(Saisie!$A$3:$E$22,MATCH('Planning S1'!$A9,'Planning S1'!$A$6:$A$29,0),4),1)&amp; INDEX(Saisie!$A$3:$E$22,MATCH('Planning S1'!$A9,'Planning S1'!$A$6:$A$29,0),5),"")</f>
        <v/>
      </c>
      <c r="AC9" s="65" t="str">
        <f ca="1">IF(SUMPRODUCT((Noms=$A9)*(AC$4&gt;=Debut)*(AC$4&lt;=Fin))=1,LEFT(INDEX(Saisie!$A$3:$E$22,MATCH('Planning S1'!$A9,'Planning S1'!$A$6:$A$29,0),4),1)&amp; INDEX(Saisie!$A$3:$E$22,MATCH('Planning S1'!$A9,'Planning S1'!$A$6:$A$29,0),5),"")</f>
        <v/>
      </c>
      <c r="AD9" s="65" t="str">
        <f ca="1">IF(SUMPRODUCT((Noms=$A9)*(AD$4&gt;=Debut)*(AD$4&lt;=Fin))=1,LEFT(INDEX(Saisie!$A$3:$E$22,MATCH('Planning S1'!$A9,'Planning S1'!$A$6:$A$29,0),4),1)&amp; INDEX(Saisie!$A$3:$E$22,MATCH('Planning S1'!$A9,'Planning S1'!$A$6:$A$29,0),5),"")</f>
        <v/>
      </c>
      <c r="AE9" s="65" t="str">
        <f ca="1">IF(SUMPRODUCT((Noms=$A9)*(AE$4&gt;=Debut)*(AE$4&lt;=Fin))=1,LEFT(INDEX(Saisie!$A$3:$E$22,MATCH('Planning S1'!$A9,'Planning S1'!$A$6:$A$29,0),4),1)&amp; INDEX(Saisie!$A$3:$E$22,MATCH('Planning S1'!$A9,'Planning S1'!$A$6:$A$29,0),5),"")</f>
        <v/>
      </c>
      <c r="AF9" s="65" t="str">
        <f ca="1">IF(SUMPRODUCT((Noms=$A9)*(AF$4&gt;=Debut)*(AF$4&lt;=Fin))=1,LEFT(INDEX(Saisie!$A$3:$E$22,MATCH('Planning S1'!$A9,'Planning S1'!$A$6:$A$29,0),4),1)&amp; INDEX(Saisie!$A$3:$E$22,MATCH('Planning S1'!$A9,'Planning S1'!$A$6:$A$29,0),5),"")</f>
        <v/>
      </c>
      <c r="AG9" s="65" t="str">
        <f ca="1">IF(SUMPRODUCT((Noms=$A9)*(AG$4&gt;=Debut)*(AG$4&lt;=Fin))=1,LEFT(INDEX(Saisie!$A$3:$E$22,MATCH('Planning S1'!$A9,'Planning S1'!$A$6:$A$29,0),4),1)&amp; INDEX(Saisie!$A$3:$E$22,MATCH('Planning S1'!$A9,'Planning S1'!$A$6:$A$29,0),5),"")</f>
        <v/>
      </c>
      <c r="AH9" s="65" t="str">
        <f ca="1">IF(SUMPRODUCT((Noms=$A9)*(AH$4&gt;=Debut)*(AH$4&lt;=Fin))=1,LEFT(INDEX(Saisie!$A$3:$E$22,MATCH('Planning S1'!$A9,'Planning S1'!$A$6:$A$29,0),4),1)&amp; INDEX(Saisie!$A$3:$E$22,MATCH('Planning S1'!$A9,'Planning S1'!$A$6:$A$29,0),5),"")</f>
        <v/>
      </c>
      <c r="AI9" s="65" t="str">
        <f ca="1">IF(SUMPRODUCT((Noms=$A9)*(AI$4&gt;=Debut)*(AI$4&lt;=Fin))=1,LEFT(INDEX(Saisie!$A$3:$E$22,MATCH('Planning S1'!$A9,'Planning S1'!$A$6:$A$29,0),4),1)&amp; INDEX(Saisie!$A$3:$E$22,MATCH('Planning S1'!$A9,'Planning S1'!$A$6:$A$29,0),5),"")</f>
        <v/>
      </c>
      <c r="AJ9" s="65" t="str">
        <f ca="1">IF(SUMPRODUCT((Noms=$A9)*(AJ$4&gt;=Debut)*(AJ$4&lt;=Fin))=1,LEFT(INDEX(Saisie!$A$3:$E$22,MATCH('Planning S1'!$A9,'Planning S1'!$A$6:$A$29,0),4),1)&amp; INDEX(Saisie!$A$3:$E$22,MATCH('Planning S1'!$A9,'Planning S1'!$A$6:$A$29,0),5),"")</f>
        <v/>
      </c>
      <c r="AK9" s="65" t="str">
        <f ca="1">IF(SUMPRODUCT((Noms=$A9)*(AK$4&gt;=Debut)*(AK$4&lt;=Fin))=1,LEFT(INDEX(Saisie!$A$3:$E$22,MATCH('Planning S1'!$A9,'Planning S1'!$A$6:$A$29,0),4),1)&amp; INDEX(Saisie!$A$3:$E$22,MATCH('Planning S1'!$A9,'Planning S1'!$A$6:$A$29,0),5),"")</f>
        <v/>
      </c>
      <c r="AL9" s="65" t="str">
        <f ca="1">IF(SUMPRODUCT((Noms=$A9)*(AL$4&gt;=Debut)*(AL$4&lt;=Fin))=1,LEFT(INDEX(Saisie!$A$3:$E$22,MATCH('Planning S1'!$A9,'Planning S1'!$A$6:$A$29,0),4),1)&amp; INDEX(Saisie!$A$3:$E$22,MATCH('Planning S1'!$A9,'Planning S1'!$A$6:$A$29,0),5),"")</f>
        <v/>
      </c>
      <c r="AM9" s="65" t="str">
        <f ca="1">IF(SUMPRODUCT((Noms=$A9)*(AM$4&gt;=Debut)*(AM$4&lt;=Fin))=1,LEFT(INDEX(Saisie!$A$3:$E$22,MATCH('Planning S1'!$A9,'Planning S1'!$A$6:$A$29,0),4),1)&amp; INDEX(Saisie!$A$3:$E$22,MATCH('Planning S1'!$A9,'Planning S1'!$A$6:$A$29,0),5),"")</f>
        <v/>
      </c>
      <c r="AN9" s="65" t="str">
        <f ca="1">IF(SUMPRODUCT((Noms=$A9)*(AN$4&gt;=Debut)*(AN$4&lt;=Fin))=1,LEFT(INDEX(Saisie!$A$3:$E$22,MATCH('Planning S1'!$A9,'Planning S1'!$A$6:$A$29,0),4),1)&amp; INDEX(Saisie!$A$3:$E$22,MATCH('Planning S1'!$A9,'Planning S1'!$A$6:$A$29,0),5),"")</f>
        <v/>
      </c>
      <c r="AO9" s="65" t="str">
        <f ca="1">IF(SUMPRODUCT((Noms=$A9)*(AO$4&gt;=Debut)*(AO$4&lt;=Fin))=1,LEFT(INDEX(Saisie!$A$3:$E$22,MATCH('Planning S1'!$A9,'Planning S1'!$A$6:$A$29,0),4),1)&amp; INDEX(Saisie!$A$3:$E$22,MATCH('Planning S1'!$A9,'Planning S1'!$A$6:$A$29,0),5),"")</f>
        <v/>
      </c>
      <c r="AP9" s="65" t="str">
        <f ca="1">IF(SUMPRODUCT((Noms=$A9)*(AP$4&gt;=Debut)*(AP$4&lt;=Fin))=1,LEFT(INDEX(Saisie!$A$3:$E$22,MATCH('Planning S1'!$A9,'Planning S1'!$A$6:$A$29,0),4),1)&amp; INDEX(Saisie!$A$3:$E$22,MATCH('Planning S1'!$A9,'Planning S1'!$A$6:$A$29,0),5),"")</f>
        <v/>
      </c>
      <c r="AQ9" s="65" t="str">
        <f ca="1">IF(SUMPRODUCT((Noms=$A9)*(AQ$4&gt;=Debut)*(AQ$4&lt;=Fin))=1,LEFT(INDEX(Saisie!$A$3:$E$22,MATCH('Planning S1'!$A9,'Planning S1'!$A$6:$A$29,0),4),1)&amp; INDEX(Saisie!$A$3:$E$22,MATCH('Planning S1'!$A9,'Planning S1'!$A$6:$A$29,0),5),"")</f>
        <v/>
      </c>
      <c r="AR9" s="65" t="str">
        <f ca="1">IF(SUMPRODUCT((Noms=$A9)*(AR$4&gt;=Debut)*(AR$4&lt;=Fin))=1,LEFT(INDEX(Saisie!$A$3:$E$22,MATCH('Planning S1'!$A9,'Planning S1'!$A$6:$A$29,0),4),1)&amp; INDEX(Saisie!$A$3:$E$22,MATCH('Planning S1'!$A9,'Planning S1'!$A$6:$A$29,0),5),"")</f>
        <v/>
      </c>
      <c r="AS9" s="65" t="str">
        <f ca="1">IF(SUMPRODUCT((Noms=$A9)*(AS$4&gt;=Debut)*(AS$4&lt;=Fin))=1,LEFT(INDEX(Saisie!$A$3:$E$22,MATCH('Planning S1'!$A9,'Planning S1'!$A$6:$A$29,0),4),1)&amp; INDEX(Saisie!$A$3:$E$22,MATCH('Planning S1'!$A9,'Planning S1'!$A$6:$A$29,0),5),"")</f>
        <v/>
      </c>
      <c r="AT9" s="65" t="str">
        <f ca="1">IF(SUMPRODUCT((Noms=$A9)*(AT$4&gt;=Debut)*(AT$4&lt;=Fin))=1,LEFT(INDEX(Saisie!$A$3:$E$22,MATCH('Planning S1'!$A9,'Planning S1'!$A$6:$A$29,0),4),1)&amp; INDEX(Saisie!$A$3:$E$22,MATCH('Planning S1'!$A9,'Planning S1'!$A$6:$A$29,0),5),"")</f>
        <v/>
      </c>
      <c r="AU9" s="65" t="str">
        <f ca="1">IF(SUMPRODUCT((Noms=$A9)*(AU$4&gt;=Debut)*(AU$4&lt;=Fin))=1,LEFT(INDEX(Saisie!$A$3:$E$22,MATCH('Planning S1'!$A9,'Planning S1'!$A$6:$A$29,0),4),1)&amp; INDEX(Saisie!$A$3:$E$22,MATCH('Planning S1'!$A9,'Planning S1'!$A$6:$A$29,0),5),"")</f>
        <v/>
      </c>
      <c r="AV9" s="65" t="str">
        <f ca="1">IF(SUMPRODUCT((Noms=$A9)*(AV$4&gt;=Debut)*(AV$4&lt;=Fin))=1,LEFT(INDEX(Saisie!$A$3:$E$22,MATCH('Planning S1'!$A9,'Planning S1'!$A$6:$A$29,0),4),1)&amp; INDEX(Saisie!$A$3:$E$22,MATCH('Planning S1'!$A9,'Planning S1'!$A$6:$A$29,0),5),"")</f>
        <v/>
      </c>
      <c r="AW9" s="65" t="str">
        <f ca="1">IF(SUMPRODUCT((Noms=$A9)*(AW$4&gt;=Debut)*(AW$4&lt;=Fin))=1,LEFT(INDEX(Saisie!$A$3:$E$22,MATCH('Planning S1'!$A9,'Planning S1'!$A$6:$A$29,0),4),1)&amp; INDEX(Saisie!$A$3:$E$22,MATCH('Planning S1'!$A9,'Planning S1'!$A$6:$A$29,0),5),"")</f>
        <v/>
      </c>
      <c r="AX9" s="65" t="str">
        <f ca="1">IF(SUMPRODUCT((Noms=$A9)*(AX$4&gt;=Debut)*(AX$4&lt;=Fin))=1,LEFT(INDEX(Saisie!$A$3:$E$22,MATCH('Planning S1'!$A9,'Planning S1'!$A$6:$A$29,0),4),1)&amp; INDEX(Saisie!$A$3:$E$22,MATCH('Planning S1'!$A9,'Planning S1'!$A$6:$A$29,0),5),"")</f>
        <v/>
      </c>
      <c r="AY9" s="65" t="str">
        <f ca="1">IF(SUMPRODUCT((Noms=$A9)*(AY$4&gt;=Debut)*(AY$4&lt;=Fin))=1,LEFT(INDEX(Saisie!$A$3:$E$22,MATCH('Planning S1'!$A9,'Planning S1'!$A$6:$A$29,0),4),1)&amp; INDEX(Saisie!$A$3:$E$22,MATCH('Planning S1'!$A9,'Planning S1'!$A$6:$A$29,0),5),"")</f>
        <v/>
      </c>
      <c r="AZ9" s="65" t="str">
        <f ca="1">IF(SUMPRODUCT((Noms=$A9)*(AZ$4&gt;=Debut)*(AZ$4&lt;=Fin))=1,LEFT(INDEX(Saisie!$A$3:$E$22,MATCH('Planning S1'!$A9,'Planning S1'!$A$6:$A$29,0),4),1)&amp; INDEX(Saisie!$A$3:$E$22,MATCH('Planning S1'!$A9,'Planning S1'!$A$6:$A$29,0),5),"")</f>
        <v/>
      </c>
      <c r="BA9" s="65" t="str">
        <f ca="1">IF(SUMPRODUCT((Noms=$A9)*(BA$4&gt;=Debut)*(BA$4&lt;=Fin))=1,LEFT(INDEX(Saisie!$A$3:$E$22,MATCH('Planning S1'!$A9,'Planning S1'!$A$6:$A$29,0),4),1)&amp; INDEX(Saisie!$A$3:$E$22,MATCH('Planning S1'!$A9,'Planning S1'!$A$6:$A$29,0),5),"")</f>
        <v/>
      </c>
      <c r="BB9" s="65" t="str">
        <f ca="1">IF(SUMPRODUCT((Noms=$A9)*(BB$4&gt;=Debut)*(BB$4&lt;=Fin))=1,LEFT(INDEX(Saisie!$A$3:$E$22,MATCH('Planning S1'!$A9,'Planning S1'!$A$6:$A$29,0),4),1)&amp; INDEX(Saisie!$A$3:$E$22,MATCH('Planning S1'!$A9,'Planning S1'!$A$6:$A$29,0),5),"")</f>
        <v/>
      </c>
      <c r="BC9" s="65" t="str">
        <f ca="1">IF(SUMPRODUCT((Noms=$A9)*(BC$4&gt;=Debut)*(BC$4&lt;=Fin))=1,LEFT(INDEX(Saisie!$A$3:$E$22,MATCH('Planning S1'!$A9,'Planning S1'!$A$6:$A$29,0),4),1)&amp; INDEX(Saisie!$A$3:$E$22,MATCH('Planning S1'!$A9,'Planning S1'!$A$6:$A$29,0),5),"")</f>
        <v/>
      </c>
      <c r="BD9" s="65" t="str">
        <f ca="1">IF(SUMPRODUCT((Noms=$A9)*(BD$4&gt;=Debut)*(BD$4&lt;=Fin))=1,LEFT(INDEX(Saisie!$A$3:$E$22,MATCH('Planning S1'!$A9,'Planning S1'!$A$6:$A$29,0),4),1)&amp; INDEX(Saisie!$A$3:$E$22,MATCH('Planning S1'!$A9,'Planning S1'!$A$6:$A$29,0),5),"")</f>
        <v/>
      </c>
      <c r="BE9" s="65" t="str">
        <f ca="1">IF(SUMPRODUCT((Noms=$A9)*(BE$4&gt;=Debut)*(BE$4&lt;=Fin))=1,LEFT(INDEX(Saisie!$A$3:$E$22,MATCH('Planning S1'!$A9,'Planning S1'!$A$6:$A$29,0),4),1)&amp; INDEX(Saisie!$A$3:$E$22,MATCH('Planning S1'!$A9,'Planning S1'!$A$6:$A$29,0),5),"")</f>
        <v/>
      </c>
      <c r="BF9" s="65" t="str">
        <f ca="1">IF(SUMPRODUCT((Noms=$A9)*(BF$4&gt;=Debut)*(BF$4&lt;=Fin))=1,LEFT(INDEX(Saisie!$A$3:$E$22,MATCH('Planning S1'!$A9,'Planning S1'!$A$6:$A$29,0),4),1)&amp; INDEX(Saisie!$A$3:$E$22,MATCH('Planning S1'!$A9,'Planning S1'!$A$6:$A$29,0),5),"")</f>
        <v/>
      </c>
      <c r="BG9" s="65" t="str">
        <f ca="1">IF(SUMPRODUCT((Noms=$A9)*(BG$4&gt;=Debut)*(BG$4&lt;=Fin))=1,LEFT(INDEX(Saisie!$A$3:$E$22,MATCH('Planning S1'!$A9,'Planning S1'!$A$6:$A$29,0),4),1)&amp; INDEX(Saisie!$A$3:$E$22,MATCH('Planning S1'!$A9,'Planning S1'!$A$6:$A$29,0),5),"")</f>
        <v/>
      </c>
      <c r="BH9" s="65" t="str">
        <f ca="1">IF(SUMPRODUCT((Noms=$A9)*(BH$4&gt;=Debut)*(BH$4&lt;=Fin))=1,LEFT(INDEX(Saisie!$A$3:$E$22,MATCH('Planning S1'!$A9,'Planning S1'!$A$6:$A$29,0),4),1)&amp; INDEX(Saisie!$A$3:$E$22,MATCH('Planning S1'!$A9,'Planning S1'!$A$6:$A$29,0),5),"")</f>
        <v/>
      </c>
      <c r="BI9" s="65" t="str">
        <f ca="1">IF(SUMPRODUCT((Noms=$A9)*(BI$4&gt;=Debut)*(BI$4&lt;=Fin))=1,LEFT(INDEX(Saisie!$A$3:$E$22,MATCH('Planning S1'!$A9,'Planning S1'!$A$6:$A$29,0),4),1)&amp; INDEX(Saisie!$A$3:$E$22,MATCH('Planning S1'!$A9,'Planning S1'!$A$6:$A$29,0),5),"")</f>
        <v/>
      </c>
      <c r="BJ9" s="65" t="str">
        <f ca="1">IF(SUMPRODUCT((Noms=$A9)*(BJ$4&gt;=Debut)*(BJ$4&lt;=Fin))=1,LEFT(INDEX(Saisie!$A$3:$E$22,MATCH('Planning S1'!$A9,'Planning S1'!$A$6:$A$29,0),4),1)&amp; INDEX(Saisie!$A$3:$E$22,MATCH('Planning S1'!$A9,'Planning S1'!$A$6:$A$29,0),5),"")</f>
        <v/>
      </c>
      <c r="BK9" s="65" t="str">
        <f ca="1">IF(SUMPRODUCT((Noms=$A9)*(BK$4&gt;=Debut)*(BK$4&lt;=Fin))=1,LEFT(INDEX(Saisie!$A$3:$E$22,MATCH('Planning S1'!$A9,'Planning S1'!$A$6:$A$29,0),4),1)&amp; INDEX(Saisie!$A$3:$E$22,MATCH('Planning S1'!$A9,'Planning S1'!$A$6:$A$29,0),5),"")</f>
        <v/>
      </c>
      <c r="BL9" s="65" t="str">
        <f ca="1">IF(SUMPRODUCT((Noms=$A9)*(BL$4&gt;=Debut)*(BL$4&lt;=Fin))=1,LEFT(INDEX(Saisie!$A$3:$E$22,MATCH('Planning S1'!$A9,'Planning S1'!$A$6:$A$29,0),4),1)&amp; INDEX(Saisie!$A$3:$E$22,MATCH('Planning S1'!$A9,'Planning S1'!$A$6:$A$29,0),5),"")</f>
        <v/>
      </c>
      <c r="BM9" s="65" t="str">
        <f ca="1">IF(SUMPRODUCT((Noms=$A9)*(BM$4&gt;=Debut)*(BM$4&lt;=Fin))=1,LEFT(INDEX(Saisie!$A$3:$E$22,MATCH('Planning S1'!$A9,'Planning S1'!$A$6:$A$29,0),4),1)&amp; INDEX(Saisie!$A$3:$E$22,MATCH('Planning S1'!$A9,'Planning S1'!$A$6:$A$29,0),5),"")</f>
        <v/>
      </c>
      <c r="BN9" s="65" t="str">
        <f ca="1">IF(SUMPRODUCT((Noms=$A9)*(BN$4&gt;=Debut)*(BN$4&lt;=Fin))=1,LEFT(INDEX(Saisie!$A$3:$E$22,MATCH('Planning S1'!$A9,'Planning S1'!$A$6:$A$29,0),4),1)&amp; INDEX(Saisie!$A$3:$E$22,MATCH('Planning S1'!$A9,'Planning S1'!$A$6:$A$29,0),5),"")</f>
        <v/>
      </c>
      <c r="BO9" s="65" t="str">
        <f ca="1">IF(SUMPRODUCT((Noms=$A9)*(BO$4&gt;=Debut)*(BO$4&lt;=Fin))=1,LEFT(INDEX(Saisie!$A$3:$E$22,MATCH('Planning S1'!$A9,'Planning S1'!$A$6:$A$29,0),4),1)&amp; INDEX(Saisie!$A$3:$E$22,MATCH('Planning S1'!$A9,'Planning S1'!$A$6:$A$29,0),5),"")</f>
        <v/>
      </c>
      <c r="BP9" s="65" t="str">
        <f ca="1">IF(SUMPRODUCT((Noms=$A9)*(BP$4&gt;=Debut)*(BP$4&lt;=Fin))=1,LEFT(INDEX(Saisie!$A$3:$E$22,MATCH('Planning S1'!$A9,'Planning S1'!$A$6:$A$29,0),4),1)&amp; INDEX(Saisie!$A$3:$E$22,MATCH('Planning S1'!$A9,'Planning S1'!$A$6:$A$29,0),5),"")</f>
        <v/>
      </c>
      <c r="BQ9" s="65" t="str">
        <f ca="1">IF(SUMPRODUCT((Noms=$A9)*(BQ$4&gt;=Debut)*(BQ$4&lt;=Fin))=1,LEFT(INDEX(Saisie!$A$3:$E$22,MATCH('Planning S1'!$A9,'Planning S1'!$A$6:$A$29,0),4),1)&amp; INDEX(Saisie!$A$3:$E$22,MATCH('Planning S1'!$A9,'Planning S1'!$A$6:$A$29,0),5),"")</f>
        <v/>
      </c>
      <c r="BR9" s="65" t="str">
        <f ca="1">IF(SUMPRODUCT((Noms=$A9)*(BR$4&gt;=Debut)*(BR$4&lt;=Fin))=1,LEFT(INDEX(Saisie!$A$3:$E$22,MATCH('Planning S1'!$A9,'Planning S1'!$A$6:$A$29,0),4),1)&amp; INDEX(Saisie!$A$3:$E$22,MATCH('Planning S1'!$A9,'Planning S1'!$A$6:$A$29,0),5),"")</f>
        <v/>
      </c>
      <c r="BS9" s="65" t="str">
        <f ca="1">IF(SUMPRODUCT((Noms=$A9)*(BS$4&gt;=Debut)*(BS$4&lt;=Fin))=1,LEFT(INDEX(Saisie!$A$3:$E$22,MATCH('Planning S1'!$A9,'Planning S1'!$A$6:$A$29,0),4),1)&amp; INDEX(Saisie!$A$3:$E$22,MATCH('Planning S1'!$A9,'Planning S1'!$A$6:$A$29,0),5),"")</f>
        <v/>
      </c>
      <c r="BT9" s="65" t="str">
        <f ca="1">IF(SUMPRODUCT((Noms=$A9)*(BT$4&gt;=Debut)*(BT$4&lt;=Fin))=1,LEFT(INDEX(Saisie!$A$3:$E$22,MATCH('Planning S1'!$A9,'Planning S1'!$A$6:$A$29,0),4),1)&amp; INDEX(Saisie!$A$3:$E$22,MATCH('Planning S1'!$A9,'Planning S1'!$A$6:$A$29,0),5),"")</f>
        <v/>
      </c>
      <c r="BU9" s="65" t="str">
        <f ca="1">IF(SUMPRODUCT((Noms=$A9)*(BU$4&gt;=Debut)*(BU$4&lt;=Fin))=1,LEFT(INDEX(Saisie!$A$3:$E$22,MATCH('Planning S1'!$A9,'Planning S1'!$A$6:$A$29,0),4),1)&amp; INDEX(Saisie!$A$3:$E$22,MATCH('Planning S1'!$A9,'Planning S1'!$A$6:$A$29,0),5),"")</f>
        <v/>
      </c>
      <c r="BV9" s="65" t="str">
        <f ca="1">IF(SUMPRODUCT((Noms=$A9)*(BV$4&gt;=Debut)*(BV$4&lt;=Fin))=1,LEFT(INDEX(Saisie!$A$3:$E$22,MATCH('Planning S1'!$A9,'Planning S1'!$A$6:$A$29,0),4),1)&amp; INDEX(Saisie!$A$3:$E$22,MATCH('Planning S1'!$A9,'Planning S1'!$A$6:$A$29,0),5),"")</f>
        <v/>
      </c>
      <c r="BW9" s="65" t="str">
        <f ca="1">IF(SUMPRODUCT((Noms=$A9)*(BW$4&gt;=Debut)*(BW$4&lt;=Fin))=1,LEFT(INDEX(Saisie!$A$3:$E$22,MATCH('Planning S1'!$A9,'Planning S1'!$A$6:$A$29,0),4),1)&amp; INDEX(Saisie!$A$3:$E$22,MATCH('Planning S1'!$A9,'Planning S1'!$A$6:$A$29,0),5),"")</f>
        <v/>
      </c>
      <c r="BX9" s="65" t="str">
        <f ca="1">IF(SUMPRODUCT((Noms=$A9)*(BX$4&gt;=Debut)*(BX$4&lt;=Fin))=1,LEFT(INDEX(Saisie!$A$3:$E$22,MATCH('Planning S1'!$A9,'Planning S1'!$A$6:$A$29,0),4),1)&amp; INDEX(Saisie!$A$3:$E$22,MATCH('Planning S1'!$A9,'Planning S1'!$A$6:$A$29,0),5),"")</f>
        <v/>
      </c>
      <c r="BY9" s="65" t="str">
        <f ca="1">IF(SUMPRODUCT((Noms=$A9)*(BY$4&gt;=Debut)*(BY$4&lt;=Fin))=1,LEFT(INDEX(Saisie!$A$3:$E$22,MATCH('Planning S1'!$A9,'Planning S1'!$A$6:$A$29,0),4),1)&amp; INDEX(Saisie!$A$3:$E$22,MATCH('Planning S1'!$A9,'Planning S1'!$A$6:$A$29,0),5),"")</f>
        <v/>
      </c>
      <c r="BZ9" s="65" t="str">
        <f ca="1">IF(SUMPRODUCT((Noms=$A9)*(BZ$4&gt;=Debut)*(BZ$4&lt;=Fin))=1,LEFT(INDEX(Saisie!$A$3:$E$22,MATCH('Planning S1'!$A9,'Planning S1'!$A$6:$A$29,0),4),1)&amp; INDEX(Saisie!$A$3:$E$22,MATCH('Planning S1'!$A9,'Planning S1'!$A$6:$A$29,0),5),"")</f>
        <v/>
      </c>
      <c r="CA9" s="65" t="str">
        <f ca="1">IF(SUMPRODUCT((Noms=$A9)*(CA$4&gt;=Debut)*(CA$4&lt;=Fin))=1,LEFT(INDEX(Saisie!$A$3:$E$22,MATCH('Planning S1'!$A9,'Planning S1'!$A$6:$A$29,0),4),1)&amp; INDEX(Saisie!$A$3:$E$22,MATCH('Planning S1'!$A9,'Planning S1'!$A$6:$A$29,0),5),"")</f>
        <v/>
      </c>
      <c r="CB9" s="65" t="str">
        <f ca="1">IF(SUMPRODUCT((Noms=$A9)*(CB$4&gt;=Debut)*(CB$4&lt;=Fin))=1,LEFT(INDEX(Saisie!$A$3:$E$22,MATCH('Planning S1'!$A9,'Planning S1'!$A$6:$A$29,0),4),1)&amp; INDEX(Saisie!$A$3:$E$22,MATCH('Planning S1'!$A9,'Planning S1'!$A$6:$A$29,0),5),"")</f>
        <v/>
      </c>
      <c r="CC9" s="65" t="str">
        <f ca="1">IF(SUMPRODUCT((Noms=$A9)*(CC$4&gt;=Debut)*(CC$4&lt;=Fin))=1,LEFT(INDEX(Saisie!$A$3:$E$22,MATCH('Planning S1'!$A9,'Planning S1'!$A$6:$A$29,0),4),1)&amp; INDEX(Saisie!$A$3:$E$22,MATCH('Planning S1'!$A9,'Planning S1'!$A$6:$A$29,0),5),"")</f>
        <v/>
      </c>
      <c r="CD9" s="65" t="str">
        <f ca="1">IF(SUMPRODUCT((Noms=$A9)*(CD$4&gt;=Debut)*(CD$4&lt;=Fin))=1,LEFT(INDEX(Saisie!$A$3:$E$22,MATCH('Planning S1'!$A9,'Planning S1'!$A$6:$A$29,0),4),1)&amp; INDEX(Saisie!$A$3:$E$22,MATCH('Planning S1'!$A9,'Planning S1'!$A$6:$A$29,0),5),"")</f>
        <v/>
      </c>
      <c r="CE9" s="65" t="str">
        <f ca="1">IF(SUMPRODUCT((Noms=$A9)*(CE$4&gt;=Debut)*(CE$4&lt;=Fin))=1,LEFT(INDEX(Saisie!$A$3:$E$22,MATCH('Planning S1'!$A9,'Planning S1'!$A$6:$A$29,0),4),1)&amp; INDEX(Saisie!$A$3:$E$22,MATCH('Planning S1'!$A9,'Planning S1'!$A$6:$A$29,0),5),"")</f>
        <v/>
      </c>
      <c r="CF9" s="65" t="str">
        <f ca="1">IF(SUMPRODUCT((Noms=$A9)*(CF$4&gt;=Debut)*(CF$4&lt;=Fin))=1,LEFT(INDEX(Saisie!$A$3:$E$22,MATCH('Planning S1'!$A9,'Planning S1'!$A$6:$A$29,0),4),1)&amp; INDEX(Saisie!$A$3:$E$22,MATCH('Planning S1'!$A9,'Planning S1'!$A$6:$A$29,0),5),"")</f>
        <v/>
      </c>
      <c r="CG9" s="65" t="str">
        <f ca="1">IF(SUMPRODUCT((Noms=$A9)*(CG$4&gt;=Debut)*(CG$4&lt;=Fin))=1,LEFT(INDEX(Saisie!$A$3:$E$22,MATCH('Planning S1'!$A9,'Planning S1'!$A$6:$A$29,0),4),1)&amp; INDEX(Saisie!$A$3:$E$22,MATCH('Planning S1'!$A9,'Planning S1'!$A$6:$A$29,0),5),"")</f>
        <v/>
      </c>
      <c r="CH9" s="65" t="str">
        <f ca="1">IF(SUMPRODUCT((Noms=$A9)*(CH$4&gt;=Debut)*(CH$4&lt;=Fin))=1,LEFT(INDEX(Saisie!$A$3:$E$22,MATCH('Planning S1'!$A9,'Planning S1'!$A$6:$A$29,0),4),1)&amp; INDEX(Saisie!$A$3:$E$22,MATCH('Planning S1'!$A9,'Planning S1'!$A$6:$A$29,0),5),"")</f>
        <v/>
      </c>
      <c r="CI9" s="65" t="str">
        <f ca="1">IF(SUMPRODUCT((Noms=$A9)*(CI$4&gt;=Debut)*(CI$4&lt;=Fin))=1,LEFT(INDEX(Saisie!$A$3:$E$22,MATCH('Planning S1'!$A9,'Planning S1'!$A$6:$A$29,0),4),1)&amp; INDEX(Saisie!$A$3:$E$22,MATCH('Planning S1'!$A9,'Planning S1'!$A$6:$A$29,0),5),"")</f>
        <v/>
      </c>
      <c r="CJ9" s="65" t="str">
        <f ca="1">IF(SUMPRODUCT((Noms=$A9)*(CJ$4&gt;=Debut)*(CJ$4&lt;=Fin))=1,LEFT(INDEX(Saisie!$A$3:$E$22,MATCH('Planning S1'!$A9,'Planning S1'!$A$6:$A$29,0),4),1)&amp; INDEX(Saisie!$A$3:$E$22,MATCH('Planning S1'!$A9,'Planning S1'!$A$6:$A$29,0),5),"")</f>
        <v/>
      </c>
      <c r="CK9" s="65" t="str">
        <f ca="1">IF(SUMPRODUCT((Noms=$A9)*(CK$4&gt;=Debut)*(CK$4&lt;=Fin))=1,LEFT(INDEX(Saisie!$A$3:$E$22,MATCH('Planning S1'!$A9,'Planning S1'!$A$6:$A$29,0),4),1)&amp; INDEX(Saisie!$A$3:$E$22,MATCH('Planning S1'!$A9,'Planning S1'!$A$6:$A$29,0),5),"")</f>
        <v/>
      </c>
      <c r="CL9" s="65" t="str">
        <f ca="1">IF(SUMPRODUCT((Noms=$A9)*(CL$4&gt;=Debut)*(CL$4&lt;=Fin))=1,LEFT(INDEX(Saisie!$A$3:$E$22,MATCH('Planning S1'!$A9,'Planning S1'!$A$6:$A$29,0),4),1)&amp; INDEX(Saisie!$A$3:$E$22,MATCH('Planning S1'!$A9,'Planning S1'!$A$6:$A$29,0),5),"")</f>
        <v/>
      </c>
      <c r="CM9" s="65" t="str">
        <f ca="1">IF(SUMPRODUCT((Noms=$A9)*(CM$4&gt;=Debut)*(CM$4&lt;=Fin))=1,LEFT(INDEX(Saisie!$A$3:$E$22,MATCH('Planning S1'!$A9,'Planning S1'!$A$6:$A$29,0),4),1)&amp; INDEX(Saisie!$A$3:$E$22,MATCH('Planning S1'!$A9,'Planning S1'!$A$6:$A$29,0),5),"")</f>
        <v/>
      </c>
      <c r="CN9" s="65" t="str">
        <f ca="1">IF(SUMPRODUCT((Noms=$A9)*(CN$4&gt;=Debut)*(CN$4&lt;=Fin))=1,LEFT(INDEX(Saisie!$A$3:$E$22,MATCH('Planning S1'!$A9,'Planning S1'!$A$6:$A$29,0),4),1)&amp; INDEX(Saisie!$A$3:$E$22,MATCH('Planning S1'!$A9,'Planning S1'!$A$6:$A$29,0),5),"")</f>
        <v/>
      </c>
      <c r="CO9" s="65" t="str">
        <f ca="1">IF(SUMPRODUCT((Noms=$A9)*(CO$4&gt;=Debut)*(CO$4&lt;=Fin))=1,LEFT(INDEX(Saisie!$A$3:$E$22,MATCH('Planning S1'!$A9,'Planning S1'!$A$6:$A$29,0),4),1)&amp; INDEX(Saisie!$A$3:$E$22,MATCH('Planning S1'!$A9,'Planning S1'!$A$6:$A$29,0),5),"")</f>
        <v/>
      </c>
      <c r="CP9" s="65" t="str">
        <f ca="1">IF(SUMPRODUCT((Noms=$A9)*(CP$4&gt;=Debut)*(CP$4&lt;=Fin))=1,LEFT(INDEX(Saisie!$A$3:$E$22,MATCH('Planning S1'!$A9,'Planning S1'!$A$6:$A$29,0),4),1)&amp; INDEX(Saisie!$A$3:$E$22,MATCH('Planning S1'!$A9,'Planning S1'!$A$6:$A$29,0),5),"")</f>
        <v/>
      </c>
      <c r="CQ9" s="65" t="str">
        <f ca="1">IF(SUMPRODUCT((Noms=$A9)*(CQ$4&gt;=Debut)*(CQ$4&lt;=Fin))=1,LEFT(INDEX(Saisie!$A$3:$E$22,MATCH('Planning S1'!$A9,'Planning S1'!$A$6:$A$29,0),4),1)&amp; INDEX(Saisie!$A$3:$E$22,MATCH('Planning S1'!$A9,'Planning S1'!$A$6:$A$29,0),5),"")</f>
        <v/>
      </c>
      <c r="CR9" s="65" t="str">
        <f ca="1">IF(SUMPRODUCT((Noms=$A9)*(CR$4&gt;=Debut)*(CR$4&lt;=Fin))=1,LEFT(INDEX(Saisie!$A$3:$E$22,MATCH('Planning S1'!$A9,'Planning S1'!$A$6:$A$29,0),4),1)&amp; INDEX(Saisie!$A$3:$E$22,MATCH('Planning S1'!$A9,'Planning S1'!$A$6:$A$29,0),5),"")</f>
        <v/>
      </c>
      <c r="CS9" s="65" t="str">
        <f ca="1">IF(SUMPRODUCT((Noms=$A9)*(CS$4&gt;=Debut)*(CS$4&lt;=Fin))=1,LEFT(INDEX(Saisie!$A$3:$E$22,MATCH('Planning S1'!$A9,'Planning S1'!$A$6:$A$29,0),4),1)&amp; INDEX(Saisie!$A$3:$E$22,MATCH('Planning S1'!$A9,'Planning S1'!$A$6:$A$29,0),5),"")</f>
        <v/>
      </c>
      <c r="CT9" s="65" t="str">
        <f ca="1">IF(SUMPRODUCT((Noms=$A9)*(CT$4&gt;=Debut)*(CT$4&lt;=Fin))=1,LEFT(INDEX(Saisie!$A$3:$E$22,MATCH('Planning S1'!$A9,'Planning S1'!$A$6:$A$29,0),4),1)&amp; INDEX(Saisie!$A$3:$E$22,MATCH('Planning S1'!$A9,'Planning S1'!$A$6:$A$29,0),5),"")</f>
        <v/>
      </c>
      <c r="CU9" s="65" t="str">
        <f ca="1">IF(SUMPRODUCT((Noms=$A9)*(CU$4&gt;=Debut)*(CU$4&lt;=Fin))=1,LEFT(INDEX(Saisie!$A$3:$E$22,MATCH('Planning S1'!$A9,'Planning S1'!$A$6:$A$29,0),4),1)&amp; INDEX(Saisie!$A$3:$E$22,MATCH('Planning S1'!$A9,'Planning S1'!$A$6:$A$29,0),5),"")</f>
        <v/>
      </c>
      <c r="CV9" s="65" t="str">
        <f ca="1">IF(SUMPRODUCT((Noms=$A9)*(CV$4&gt;=Debut)*(CV$4&lt;=Fin))=1,LEFT(INDEX(Saisie!$A$3:$E$22,MATCH('Planning S1'!$A9,'Planning S1'!$A$6:$A$29,0),4),1)&amp; INDEX(Saisie!$A$3:$E$22,MATCH('Planning S1'!$A9,'Planning S1'!$A$6:$A$29,0),5),"")</f>
        <v/>
      </c>
      <c r="CW9" s="65" t="str">
        <f ca="1">IF(SUMPRODUCT((Noms=$A9)*(CW$4&gt;=Debut)*(CW$4&lt;=Fin))=1,LEFT(INDEX(Saisie!$A$3:$E$22,MATCH('Planning S1'!$A9,'Planning S1'!$A$6:$A$29,0),4),1)&amp; INDEX(Saisie!$A$3:$E$22,MATCH('Planning S1'!$A9,'Planning S1'!$A$6:$A$29,0),5),"")</f>
        <v/>
      </c>
      <c r="CX9" s="65" t="str">
        <f ca="1">IF(SUMPRODUCT((Noms=$A9)*(CX$4&gt;=Debut)*(CX$4&lt;=Fin))=1,LEFT(INDEX(Saisie!$A$3:$E$22,MATCH('Planning S1'!$A9,'Planning S1'!$A$6:$A$29,0),4),1)&amp; INDEX(Saisie!$A$3:$E$22,MATCH('Planning S1'!$A9,'Planning S1'!$A$6:$A$29,0),5),"")</f>
        <v/>
      </c>
      <c r="CY9" s="65" t="str">
        <f ca="1">IF(SUMPRODUCT((Noms=$A9)*(CY$4&gt;=Debut)*(CY$4&lt;=Fin))=1,LEFT(INDEX(Saisie!$A$3:$E$22,MATCH('Planning S1'!$A9,'Planning S1'!$A$6:$A$29,0),4),1)&amp; INDEX(Saisie!$A$3:$E$22,MATCH('Planning S1'!$A9,'Planning S1'!$A$6:$A$29,0),5),"")</f>
        <v/>
      </c>
      <c r="CZ9" s="65" t="str">
        <f ca="1">IF(SUMPRODUCT((Noms=$A9)*(CZ$4&gt;=Debut)*(CZ$4&lt;=Fin))=1,LEFT(INDEX(Saisie!$A$3:$E$22,MATCH('Planning S1'!$A9,'Planning S1'!$A$6:$A$29,0),4),1)&amp; INDEX(Saisie!$A$3:$E$22,MATCH('Planning S1'!$A9,'Planning S1'!$A$6:$A$29,0),5),"")</f>
        <v/>
      </c>
      <c r="DA9" s="65" t="str">
        <f ca="1">IF(SUMPRODUCT((Noms=$A9)*(DA$4&gt;=Debut)*(DA$4&lt;=Fin))=1,LEFT(INDEX(Saisie!$A$3:$E$22,MATCH('Planning S1'!$A9,'Planning S1'!$A$6:$A$29,0),4),1)&amp; INDEX(Saisie!$A$3:$E$22,MATCH('Planning S1'!$A9,'Planning S1'!$A$6:$A$29,0),5),"")</f>
        <v/>
      </c>
      <c r="DB9" s="65" t="str">
        <f ca="1">IF(SUMPRODUCT((Noms=$A9)*(DB$4&gt;=Debut)*(DB$4&lt;=Fin))=1,LEFT(INDEX(Saisie!$A$3:$E$22,MATCH('Planning S1'!$A9,'Planning S1'!$A$6:$A$29,0),4),1)&amp; INDEX(Saisie!$A$3:$E$22,MATCH('Planning S1'!$A9,'Planning S1'!$A$6:$A$29,0),5),"")</f>
        <v/>
      </c>
      <c r="DC9" s="65" t="str">
        <f ca="1">IF(SUMPRODUCT((Noms=$A9)*(DC$4&gt;=Debut)*(DC$4&lt;=Fin))=1,LEFT(INDEX(Saisie!$A$3:$E$22,MATCH('Planning S1'!$A9,'Planning S1'!$A$6:$A$29,0),4),1)&amp; INDEX(Saisie!$A$3:$E$22,MATCH('Planning S1'!$A9,'Planning S1'!$A$6:$A$29,0),5),"")</f>
        <v/>
      </c>
      <c r="DD9" s="65" t="str">
        <f ca="1">IF(SUMPRODUCT((Noms=$A9)*(DD$4&gt;=Debut)*(DD$4&lt;=Fin))=1,LEFT(INDEX(Saisie!$A$3:$E$22,MATCH('Planning S1'!$A9,'Planning S1'!$A$6:$A$29,0),4),1)&amp; INDEX(Saisie!$A$3:$E$22,MATCH('Planning S1'!$A9,'Planning S1'!$A$6:$A$29,0),5),"")</f>
        <v/>
      </c>
      <c r="DE9" s="65" t="str">
        <f ca="1">IF(SUMPRODUCT((Noms=$A9)*(DE$4&gt;=Debut)*(DE$4&lt;=Fin))=1,LEFT(INDEX(Saisie!$A$3:$E$22,MATCH('Planning S1'!$A9,'Planning S1'!$A$6:$A$29,0),4),1)&amp; INDEX(Saisie!$A$3:$E$22,MATCH('Planning S1'!$A9,'Planning S1'!$A$6:$A$29,0),5),"")</f>
        <v/>
      </c>
      <c r="DF9" s="65" t="str">
        <f ca="1">IF(SUMPRODUCT((Noms=$A9)*(DF$4&gt;=Debut)*(DF$4&lt;=Fin))=1,LEFT(INDEX(Saisie!$A$3:$E$22,MATCH('Planning S1'!$A9,'Planning S1'!$A$6:$A$29,0),4),1)&amp; INDEX(Saisie!$A$3:$E$22,MATCH('Planning S1'!$A9,'Planning S1'!$A$6:$A$29,0),5),"")</f>
        <v/>
      </c>
      <c r="DG9" s="65" t="str">
        <f ca="1">IF(SUMPRODUCT((Noms=$A9)*(DG$4&gt;=Debut)*(DG$4&lt;=Fin))=1,LEFT(INDEX(Saisie!$A$3:$E$22,MATCH('Planning S1'!$A9,'Planning S1'!$A$6:$A$29,0),4),1)&amp; INDEX(Saisie!$A$3:$E$22,MATCH('Planning S1'!$A9,'Planning S1'!$A$6:$A$29,0),5),"")</f>
        <v/>
      </c>
      <c r="DH9" s="65" t="str">
        <f ca="1">IF(SUMPRODUCT((Noms=$A9)*(DH$4&gt;=Debut)*(DH$4&lt;=Fin))=1,LEFT(INDEX(Saisie!$A$3:$E$22,MATCH('Planning S1'!$A9,'Planning S1'!$A$6:$A$29,0),4),1)&amp; INDEX(Saisie!$A$3:$E$22,MATCH('Planning S1'!$A9,'Planning S1'!$A$6:$A$29,0),5),"")</f>
        <v/>
      </c>
      <c r="DI9" s="65" t="str">
        <f ca="1">IF(SUMPRODUCT((Noms=$A9)*(DI$4&gt;=Debut)*(DI$4&lt;=Fin))=1,LEFT(INDEX(Saisie!$A$3:$E$22,MATCH('Planning S1'!$A9,'Planning S1'!$A$6:$A$29,0),4),1)&amp; INDEX(Saisie!$A$3:$E$22,MATCH('Planning S1'!$A9,'Planning S1'!$A$6:$A$29,0),5),"")</f>
        <v/>
      </c>
      <c r="DJ9" s="65" t="str">
        <f ca="1">IF(SUMPRODUCT((Noms=$A9)*(DJ$4&gt;=Debut)*(DJ$4&lt;=Fin))=1,LEFT(INDEX(Saisie!$A$3:$E$22,MATCH('Planning S1'!$A9,'Planning S1'!$A$6:$A$29,0),4),1)&amp; INDEX(Saisie!$A$3:$E$22,MATCH('Planning S1'!$A9,'Planning S1'!$A$6:$A$29,0),5),"")</f>
        <v/>
      </c>
      <c r="DK9" s="65" t="str">
        <f ca="1">IF(SUMPRODUCT((Noms=$A9)*(DK$4&gt;=Debut)*(DK$4&lt;=Fin))=1,LEFT(INDEX(Saisie!$A$3:$E$22,MATCH('Planning S1'!$A9,'Planning S1'!$A$6:$A$29,0),4),1)&amp; INDEX(Saisie!$A$3:$E$22,MATCH('Planning S1'!$A9,'Planning S1'!$A$6:$A$29,0),5),"")</f>
        <v/>
      </c>
      <c r="DL9" s="65" t="str">
        <f ca="1">IF(SUMPRODUCT((Noms=$A9)*(DL$4&gt;=Debut)*(DL$4&lt;=Fin))=1,LEFT(INDEX(Saisie!$A$3:$E$22,MATCH('Planning S1'!$A9,'Planning S1'!$A$6:$A$29,0),4),1)&amp; INDEX(Saisie!$A$3:$E$22,MATCH('Planning S1'!$A9,'Planning S1'!$A$6:$A$29,0),5),"")</f>
        <v/>
      </c>
      <c r="DM9" s="65" t="str">
        <f ca="1">IF(SUMPRODUCT((Noms=$A9)*(DM$4&gt;=Debut)*(DM$4&lt;=Fin))=1,LEFT(INDEX(Saisie!$A$3:$E$22,MATCH('Planning S1'!$A9,'Planning S1'!$A$6:$A$29,0),4),1)&amp; INDEX(Saisie!$A$3:$E$22,MATCH('Planning S1'!$A9,'Planning S1'!$A$6:$A$29,0),5),"")</f>
        <v/>
      </c>
      <c r="DN9" s="65" t="str">
        <f ca="1">IF(SUMPRODUCT((Noms=$A9)*(DN$4&gt;=Debut)*(DN$4&lt;=Fin))=1,LEFT(INDEX(Saisie!$A$3:$E$22,MATCH('Planning S1'!$A9,'Planning S1'!$A$6:$A$29,0),4),1)&amp; INDEX(Saisie!$A$3:$E$22,MATCH('Planning S1'!$A9,'Planning S1'!$A$6:$A$29,0),5),"")</f>
        <v/>
      </c>
      <c r="DO9" s="65" t="str">
        <f ca="1">IF(SUMPRODUCT((Noms=$A9)*(DO$4&gt;=Debut)*(DO$4&lt;=Fin))=1,LEFT(INDEX(Saisie!$A$3:$E$22,MATCH('Planning S1'!$A9,'Planning S1'!$A$6:$A$29,0),4),1)&amp; INDEX(Saisie!$A$3:$E$22,MATCH('Planning S1'!$A9,'Planning S1'!$A$6:$A$29,0),5),"")</f>
        <v/>
      </c>
      <c r="DP9" s="65" t="str">
        <f ca="1">IF(SUMPRODUCT((Noms=$A9)*(DP$4&gt;=Debut)*(DP$4&lt;=Fin))=1,LEFT(INDEX(Saisie!$A$3:$E$22,MATCH('Planning S1'!$A9,'Planning S1'!$A$6:$A$29,0),4),1)&amp; INDEX(Saisie!$A$3:$E$22,MATCH('Planning S1'!$A9,'Planning S1'!$A$6:$A$29,0),5),"")</f>
        <v/>
      </c>
      <c r="DQ9" s="65" t="str">
        <f ca="1">IF(SUMPRODUCT((Noms=$A9)*(DQ$4&gt;=Debut)*(DQ$4&lt;=Fin))=1,LEFT(INDEX(Saisie!$A$3:$E$22,MATCH('Planning S1'!$A9,'Planning S1'!$A$6:$A$29,0),4),1)&amp; INDEX(Saisie!$A$3:$E$22,MATCH('Planning S1'!$A9,'Planning S1'!$A$6:$A$29,0),5),"")</f>
        <v/>
      </c>
      <c r="DR9" s="65" t="str">
        <f ca="1">IF(SUMPRODUCT((Noms=$A9)*(DR$4&gt;=Debut)*(DR$4&lt;=Fin))=1,LEFT(INDEX(Saisie!$A$3:$E$22,MATCH('Planning S1'!$A9,'Planning S1'!$A$6:$A$29,0),4),1)&amp; INDEX(Saisie!$A$3:$E$22,MATCH('Planning S1'!$A9,'Planning S1'!$A$6:$A$29,0),5),"")</f>
        <v/>
      </c>
      <c r="DS9" s="65" t="str">
        <f ca="1">IF(SUMPRODUCT((Noms=$A9)*(DS$4&gt;=Debut)*(DS$4&lt;=Fin))=1,LEFT(INDEX(Saisie!$A$3:$E$22,MATCH('Planning S1'!$A9,'Planning S1'!$A$6:$A$29,0),4),1)&amp; INDEX(Saisie!$A$3:$E$22,MATCH('Planning S1'!$A9,'Planning S1'!$A$6:$A$29,0),5),"")</f>
        <v/>
      </c>
      <c r="DT9" s="65" t="str">
        <f ca="1">IF(SUMPRODUCT((Noms=$A9)*(DT$4&gt;=Debut)*(DT$4&lt;=Fin))=1,LEFT(INDEX(Saisie!$A$3:$E$22,MATCH('Planning S1'!$A9,'Planning S1'!$A$6:$A$29,0),4),1)&amp; INDEX(Saisie!$A$3:$E$22,MATCH('Planning S1'!$A9,'Planning S1'!$A$6:$A$29,0),5),"")</f>
        <v/>
      </c>
      <c r="DU9" s="65" t="str">
        <f ca="1">IF(SUMPRODUCT((Noms=$A9)*(DU$4&gt;=Debut)*(DU$4&lt;=Fin))=1,LEFT(INDEX(Saisie!$A$3:$E$22,MATCH('Planning S1'!$A9,'Planning S1'!$A$6:$A$29,0),4),1)&amp; INDEX(Saisie!$A$3:$E$22,MATCH('Planning S1'!$A9,'Planning S1'!$A$6:$A$29,0),5),"")</f>
        <v/>
      </c>
      <c r="DV9" s="65" t="str">
        <f ca="1">IF(SUMPRODUCT((Noms=$A9)*(DV$4&gt;=Debut)*(DV$4&lt;=Fin))=1,LEFT(INDEX(Saisie!$A$3:$E$22,MATCH('Planning S1'!$A9,'Planning S1'!$A$6:$A$29,0),4),1)&amp; INDEX(Saisie!$A$3:$E$22,MATCH('Planning S1'!$A9,'Planning S1'!$A$6:$A$29,0),5),"")</f>
        <v/>
      </c>
      <c r="DW9" s="65" t="str">
        <f ca="1">IF(SUMPRODUCT((Noms=$A9)*(DW$4&gt;=Debut)*(DW$4&lt;=Fin))=1,LEFT(INDEX(Saisie!$A$3:$E$22,MATCH('Planning S1'!$A9,'Planning S1'!$A$6:$A$29,0),4),1)&amp; INDEX(Saisie!$A$3:$E$22,MATCH('Planning S1'!$A9,'Planning S1'!$A$6:$A$29,0),5),"")</f>
        <v/>
      </c>
      <c r="DX9" s="65" t="str">
        <f ca="1">IF(SUMPRODUCT((Noms=$A9)*(DX$4&gt;=Debut)*(DX$4&lt;=Fin))=1,LEFT(INDEX(Saisie!$A$3:$E$22,MATCH('Planning S1'!$A9,'Planning S1'!$A$6:$A$29,0),4),1)&amp; INDEX(Saisie!$A$3:$E$22,MATCH('Planning S1'!$A9,'Planning S1'!$A$6:$A$29,0),5),"")</f>
        <v/>
      </c>
      <c r="DY9" s="65" t="str">
        <f ca="1">IF(SUMPRODUCT((Noms=$A9)*(DY$4&gt;=Debut)*(DY$4&lt;=Fin))=1,LEFT(INDEX(Saisie!$A$3:$E$22,MATCH('Planning S1'!$A9,'Planning S1'!$A$6:$A$29,0),4),1)&amp; INDEX(Saisie!$A$3:$E$22,MATCH('Planning S1'!$A9,'Planning S1'!$A$6:$A$29,0),5),"")</f>
        <v/>
      </c>
      <c r="DZ9" s="65" t="str">
        <f ca="1">IF(SUMPRODUCT((Noms=$A9)*(DZ$4&gt;=Debut)*(DZ$4&lt;=Fin))=1,LEFT(INDEX(Saisie!$A$3:$E$22,MATCH('Planning S1'!$A9,'Planning S1'!$A$6:$A$29,0),4),1)&amp; INDEX(Saisie!$A$3:$E$22,MATCH('Planning S1'!$A9,'Planning S1'!$A$6:$A$29,0),5),"")</f>
        <v/>
      </c>
      <c r="EA9" s="65" t="str">
        <f ca="1">IF(SUMPRODUCT((Noms=$A9)*(EA$4&gt;=Debut)*(EA$4&lt;=Fin))=1,LEFT(INDEX(Saisie!$A$3:$E$22,MATCH('Planning S1'!$A9,'Planning S1'!$A$6:$A$29,0),4),1)&amp; INDEX(Saisie!$A$3:$E$22,MATCH('Planning S1'!$A9,'Planning S1'!$A$6:$A$29,0),5),"")</f>
        <v/>
      </c>
      <c r="EB9" s="65" t="str">
        <f ca="1">IF(SUMPRODUCT((Noms=$A9)*(EB$4&gt;=Debut)*(EB$4&lt;=Fin))=1,LEFT(INDEX(Saisie!$A$3:$E$22,MATCH('Planning S1'!$A9,'Planning S1'!$A$6:$A$29,0),4),1)&amp; INDEX(Saisie!$A$3:$E$22,MATCH('Planning S1'!$A9,'Planning S1'!$A$6:$A$29,0),5),"")</f>
        <v/>
      </c>
      <c r="EC9" s="65" t="str">
        <f ca="1">IF(SUMPRODUCT((Noms=$A9)*(EC$4&gt;=Debut)*(EC$4&lt;=Fin))=1,LEFT(INDEX(Saisie!$A$3:$E$22,MATCH('Planning S1'!$A9,'Planning S1'!$A$6:$A$29,0),4),1)&amp; INDEX(Saisie!$A$3:$E$22,MATCH('Planning S1'!$A9,'Planning S1'!$A$6:$A$29,0),5),"")</f>
        <v/>
      </c>
      <c r="ED9" s="65" t="str">
        <f ca="1">IF(SUMPRODUCT((Noms=$A9)*(ED$4&gt;=Debut)*(ED$4&lt;=Fin))=1,LEFT(INDEX(Saisie!$A$3:$E$22,MATCH('Planning S1'!$A9,'Planning S1'!$A$6:$A$29,0),4),1)&amp; INDEX(Saisie!$A$3:$E$22,MATCH('Planning S1'!$A9,'Planning S1'!$A$6:$A$29,0),5),"")</f>
        <v/>
      </c>
      <c r="EE9" s="65" t="str">
        <f ca="1">IF(SUMPRODUCT((Noms=$A9)*(EE$4&gt;=Debut)*(EE$4&lt;=Fin))=1,LEFT(INDEX(Saisie!$A$3:$E$22,MATCH('Planning S1'!$A9,'Planning S1'!$A$6:$A$29,0),4),1)&amp; INDEX(Saisie!$A$3:$E$22,MATCH('Planning S1'!$A9,'Planning S1'!$A$6:$A$29,0),5),"")</f>
        <v/>
      </c>
      <c r="EF9" s="65" t="str">
        <f ca="1">IF(SUMPRODUCT((Noms=$A9)*(EF$4&gt;=Debut)*(EF$4&lt;=Fin))=1,LEFT(INDEX(Saisie!$A$3:$E$22,MATCH('Planning S1'!$A9,'Planning S1'!$A$6:$A$29,0),4),1)&amp; INDEX(Saisie!$A$3:$E$22,MATCH('Planning S1'!$A9,'Planning S1'!$A$6:$A$29,0),5),"")</f>
        <v/>
      </c>
      <c r="EG9" s="65" t="str">
        <f ca="1">IF(SUMPRODUCT((Noms=$A9)*(EG$4&gt;=Debut)*(EG$4&lt;=Fin))=1,LEFT(INDEX(Saisie!$A$3:$E$22,MATCH('Planning S1'!$A9,'Planning S1'!$A$6:$A$29,0),4),1)&amp; INDEX(Saisie!$A$3:$E$22,MATCH('Planning S1'!$A9,'Planning S1'!$A$6:$A$29,0),5),"")</f>
        <v/>
      </c>
      <c r="EH9" s="65" t="str">
        <f ca="1">IF(SUMPRODUCT((Noms=$A9)*(EH$4&gt;=Debut)*(EH$4&lt;=Fin))=1,LEFT(INDEX(Saisie!$A$3:$E$22,MATCH('Planning S1'!$A9,'Planning S1'!$A$6:$A$29,0),4),1)&amp; INDEX(Saisie!$A$3:$E$22,MATCH('Planning S1'!$A9,'Planning S1'!$A$6:$A$29,0),5),"")</f>
        <v/>
      </c>
      <c r="EI9" s="65" t="str">
        <f ca="1">IF(SUMPRODUCT((Noms=$A9)*(EI$4&gt;=Debut)*(EI$4&lt;=Fin))=1,LEFT(INDEX(Saisie!$A$3:$E$22,MATCH('Planning S1'!$A9,'Planning S1'!$A$6:$A$29,0),4),1)&amp; INDEX(Saisie!$A$3:$E$22,MATCH('Planning S1'!$A9,'Planning S1'!$A$6:$A$29,0),5),"")</f>
        <v/>
      </c>
      <c r="EJ9" s="65" t="str">
        <f ca="1">IF(SUMPRODUCT((Noms=$A9)*(EJ$4&gt;=Debut)*(EJ$4&lt;=Fin))=1,LEFT(INDEX(Saisie!$A$3:$E$22,MATCH('Planning S1'!$A9,'Planning S1'!$A$6:$A$29,0),4),1)&amp; INDEX(Saisie!$A$3:$E$22,MATCH('Planning S1'!$A9,'Planning S1'!$A$6:$A$29,0),5),"")</f>
        <v/>
      </c>
      <c r="EK9" s="65" t="str">
        <f ca="1">IF(SUMPRODUCT((Noms=$A9)*(EK$4&gt;=Debut)*(EK$4&lt;=Fin))=1,LEFT(INDEX(Saisie!$A$3:$E$22,MATCH('Planning S1'!$A9,'Planning S1'!$A$6:$A$29,0),4),1)&amp; INDEX(Saisie!$A$3:$E$22,MATCH('Planning S1'!$A9,'Planning S1'!$A$6:$A$29,0),5),"")</f>
        <v/>
      </c>
      <c r="EL9" s="65" t="str">
        <f ca="1">IF(SUMPRODUCT((Noms=$A9)*(EL$4&gt;=Debut)*(EL$4&lt;=Fin))=1,LEFT(INDEX(Saisie!$A$3:$E$22,MATCH('Planning S1'!$A9,'Planning S1'!$A$6:$A$29,0),4),1)&amp; INDEX(Saisie!$A$3:$E$22,MATCH('Planning S1'!$A9,'Planning S1'!$A$6:$A$29,0),5),"")</f>
        <v/>
      </c>
      <c r="EM9" s="65" t="str">
        <f ca="1">IF(SUMPRODUCT((Noms=$A9)*(EM$4&gt;=Debut)*(EM$4&lt;=Fin))=1,LEFT(INDEX(Saisie!$A$3:$E$22,MATCH('Planning S1'!$A9,'Planning S1'!$A$6:$A$29,0),4),1)&amp; INDEX(Saisie!$A$3:$E$22,MATCH('Planning S1'!$A9,'Planning S1'!$A$6:$A$29,0),5),"")</f>
        <v/>
      </c>
      <c r="EN9" s="65" t="str">
        <f ca="1">IF(SUMPRODUCT((Noms=$A9)*(EN$4&gt;=Debut)*(EN$4&lt;=Fin))=1,LEFT(INDEX(Saisie!$A$3:$E$22,MATCH('Planning S1'!$A9,'Planning S1'!$A$6:$A$29,0),4),1)&amp; INDEX(Saisie!$A$3:$E$22,MATCH('Planning S1'!$A9,'Planning S1'!$A$6:$A$29,0),5),"")</f>
        <v/>
      </c>
      <c r="EO9" s="65" t="str">
        <f ca="1">IF(SUMPRODUCT((Noms=$A9)*(EO$4&gt;=Debut)*(EO$4&lt;=Fin))=1,LEFT(INDEX(Saisie!$A$3:$E$22,MATCH('Planning S1'!$A9,'Planning S1'!$A$6:$A$29,0),4),1)&amp; INDEX(Saisie!$A$3:$E$22,MATCH('Planning S1'!$A9,'Planning S1'!$A$6:$A$29,0),5),"")</f>
        <v/>
      </c>
      <c r="EP9" s="65" t="str">
        <f ca="1">IF(SUMPRODUCT((Noms=$A9)*(EP$4&gt;=Debut)*(EP$4&lt;=Fin))=1,LEFT(INDEX(Saisie!$A$3:$E$22,MATCH('Planning S1'!$A9,'Planning S1'!$A$6:$A$29,0),4),1)&amp; INDEX(Saisie!$A$3:$E$22,MATCH('Planning S1'!$A9,'Planning S1'!$A$6:$A$29,0),5),"")</f>
        <v/>
      </c>
      <c r="EQ9" s="65" t="str">
        <f ca="1">IF(SUMPRODUCT((Noms=$A9)*(EQ$4&gt;=Debut)*(EQ$4&lt;=Fin))=1,LEFT(INDEX(Saisie!$A$3:$E$22,MATCH('Planning S1'!$A9,'Planning S1'!$A$6:$A$29,0),4),1)&amp; INDEX(Saisie!$A$3:$E$22,MATCH('Planning S1'!$A9,'Planning S1'!$A$6:$A$29,0),5),"")</f>
        <v/>
      </c>
      <c r="ER9" s="65" t="str">
        <f ca="1">IF(SUMPRODUCT((Noms=$A9)*(ER$4&gt;=Debut)*(ER$4&lt;=Fin))=1,LEFT(INDEX(Saisie!$A$3:$E$22,MATCH('Planning S1'!$A9,'Planning S1'!$A$6:$A$29,0),4),1)&amp; INDEX(Saisie!$A$3:$E$22,MATCH('Planning S1'!$A9,'Planning S1'!$A$6:$A$29,0),5),"")</f>
        <v/>
      </c>
      <c r="ES9" s="65" t="str">
        <f ca="1">IF(SUMPRODUCT((Noms=$A9)*(ES$4&gt;=Debut)*(ES$4&lt;=Fin))=1,LEFT(INDEX(Saisie!$A$3:$E$22,MATCH('Planning S1'!$A9,'Planning S1'!$A$6:$A$29,0),4),1)&amp; INDEX(Saisie!$A$3:$E$22,MATCH('Planning S1'!$A9,'Planning S1'!$A$6:$A$29,0),5),"")</f>
        <v/>
      </c>
      <c r="ET9" s="65" t="str">
        <f ca="1">IF(SUMPRODUCT((Noms=$A9)*(ET$4&gt;=Debut)*(ET$4&lt;=Fin))=1,LEFT(INDEX(Saisie!$A$3:$E$22,MATCH('Planning S1'!$A9,'Planning S1'!$A$6:$A$29,0),4),1)&amp; INDEX(Saisie!$A$3:$E$22,MATCH('Planning S1'!$A9,'Planning S1'!$A$6:$A$29,0),5),"")</f>
        <v/>
      </c>
      <c r="EU9" s="65" t="str">
        <f ca="1">IF(SUMPRODUCT((Noms=$A9)*(EU$4&gt;=Debut)*(EU$4&lt;=Fin))=1,LEFT(INDEX(Saisie!$A$3:$E$22,MATCH('Planning S1'!$A9,'Planning S1'!$A$6:$A$29,0),4),1)&amp; INDEX(Saisie!$A$3:$E$22,MATCH('Planning S1'!$A9,'Planning S1'!$A$6:$A$29,0),5),"")</f>
        <v/>
      </c>
      <c r="EV9" s="65" t="str">
        <f ca="1">IF(SUMPRODUCT((Noms=$A9)*(EV$4&gt;=Debut)*(EV$4&lt;=Fin))=1,LEFT(INDEX(Saisie!$A$3:$E$22,MATCH('Planning S1'!$A9,'Planning S1'!$A$6:$A$29,0),4),1)&amp; INDEX(Saisie!$A$3:$E$22,MATCH('Planning S1'!$A9,'Planning S1'!$A$6:$A$29,0),5),"")</f>
        <v/>
      </c>
      <c r="EW9" s="65" t="str">
        <f ca="1">IF(SUMPRODUCT((Noms=$A9)*(EW$4&gt;=Debut)*(EW$4&lt;=Fin))=1,LEFT(INDEX(Saisie!$A$3:$E$22,MATCH('Planning S1'!$A9,'Planning S1'!$A$6:$A$29,0),4),1)&amp; INDEX(Saisie!$A$3:$E$22,MATCH('Planning S1'!$A9,'Planning S1'!$A$6:$A$29,0),5),"")</f>
        <v/>
      </c>
      <c r="EX9" s="65" t="str">
        <f ca="1">IF(SUMPRODUCT((Noms=$A9)*(EX$4&gt;=Debut)*(EX$4&lt;=Fin))=1,LEFT(INDEX(Saisie!$A$3:$E$22,MATCH('Planning S1'!$A9,'Planning S1'!$A$6:$A$29,0),4),1)&amp; INDEX(Saisie!$A$3:$E$22,MATCH('Planning S1'!$A9,'Planning S1'!$A$6:$A$29,0),5),"")</f>
        <v/>
      </c>
      <c r="EY9" s="65" t="str">
        <f ca="1">IF(SUMPRODUCT((Noms=$A9)*(EY$4&gt;=Debut)*(EY$4&lt;=Fin))=1,LEFT(INDEX(Saisie!$A$3:$E$22,MATCH('Planning S1'!$A9,'Planning S1'!$A$6:$A$29,0),4),1)&amp; INDEX(Saisie!$A$3:$E$22,MATCH('Planning S1'!$A9,'Planning S1'!$A$6:$A$29,0),5),"")</f>
        <v/>
      </c>
      <c r="EZ9" s="65" t="str">
        <f ca="1">IF(SUMPRODUCT((Noms=$A9)*(EZ$4&gt;=Debut)*(EZ$4&lt;=Fin))=1,LEFT(INDEX(Saisie!$A$3:$E$22,MATCH('Planning S1'!$A9,'Planning S1'!$A$6:$A$29,0),4),1)&amp; INDEX(Saisie!$A$3:$E$22,MATCH('Planning S1'!$A9,'Planning S1'!$A$6:$A$29,0),5),"")</f>
        <v/>
      </c>
      <c r="FA9" s="65" t="str">
        <f ca="1">IF(SUMPRODUCT((Noms=$A9)*(FA$4&gt;=Debut)*(FA$4&lt;=Fin))=1,LEFT(INDEX(Saisie!$A$3:$E$22,MATCH('Planning S1'!$A9,'Planning S1'!$A$6:$A$29,0),4),1)&amp; INDEX(Saisie!$A$3:$E$22,MATCH('Planning S1'!$A9,'Planning S1'!$A$6:$A$29,0),5),"")</f>
        <v/>
      </c>
      <c r="FB9" s="65" t="str">
        <f ca="1">IF(SUMPRODUCT((Noms=$A9)*(FB$4&gt;=Debut)*(FB$4&lt;=Fin))=1,LEFT(INDEX(Saisie!$A$3:$E$22,MATCH('Planning S1'!$A9,'Planning S1'!$A$6:$A$29,0),4),1)&amp; INDEX(Saisie!$A$3:$E$22,MATCH('Planning S1'!$A9,'Planning S1'!$A$6:$A$29,0),5),"")</f>
        <v/>
      </c>
      <c r="FC9" s="65" t="str">
        <f ca="1">IF(SUMPRODUCT((Noms=$A9)*(FC$4&gt;=Debut)*(FC$4&lt;=Fin))=1,LEFT(INDEX(Saisie!$A$3:$E$22,MATCH('Planning S1'!$A9,'Planning S1'!$A$6:$A$29,0),4),1)&amp; INDEX(Saisie!$A$3:$E$22,MATCH('Planning S1'!$A9,'Planning S1'!$A$6:$A$29,0),5),"")</f>
        <v/>
      </c>
      <c r="FD9" s="65" t="str">
        <f ca="1">IF(SUMPRODUCT((Noms=$A9)*(FD$4&gt;=Debut)*(FD$4&lt;=Fin))=1,LEFT(INDEX(Saisie!$A$3:$E$22,MATCH('Planning S1'!$A9,'Planning S1'!$A$6:$A$29,0),4),1)&amp; INDEX(Saisie!$A$3:$E$22,MATCH('Planning S1'!$A9,'Planning S1'!$A$6:$A$29,0),5),"")</f>
        <v/>
      </c>
      <c r="FE9" s="65" t="str">
        <f ca="1">IF(SUMPRODUCT((Noms=$A9)*(FE$4&gt;=Debut)*(FE$4&lt;=Fin))=1,LEFT(INDEX(Saisie!$A$3:$E$22,MATCH('Planning S1'!$A9,'Planning S1'!$A$6:$A$29,0),4),1)&amp; INDEX(Saisie!$A$3:$E$22,MATCH('Planning S1'!$A9,'Planning S1'!$A$6:$A$29,0),5),"")</f>
        <v/>
      </c>
      <c r="FF9" s="65" t="str">
        <f ca="1">IF(SUMPRODUCT((Noms=$A9)*(FF$4&gt;=Debut)*(FF$4&lt;=Fin))=1,LEFT(INDEX(Saisie!$A$3:$E$22,MATCH('Planning S1'!$A9,'Planning S1'!$A$6:$A$29,0),4),1)&amp; INDEX(Saisie!$A$3:$E$22,MATCH('Planning S1'!$A9,'Planning S1'!$A$6:$A$29,0),5),"")</f>
        <v/>
      </c>
      <c r="FG9" s="65" t="str">
        <f ca="1">IF(SUMPRODUCT((Noms=$A9)*(FG$4&gt;=Debut)*(FG$4&lt;=Fin))=1,LEFT(INDEX(Saisie!$A$3:$E$22,MATCH('Planning S1'!$A9,'Planning S1'!$A$6:$A$29,0),4),1)&amp; INDEX(Saisie!$A$3:$E$22,MATCH('Planning S1'!$A9,'Planning S1'!$A$6:$A$29,0),5),"")</f>
        <v/>
      </c>
      <c r="FH9" s="65" t="str">
        <f ca="1">IF(SUMPRODUCT((Noms=$A9)*(FH$4&gt;=Debut)*(FH$4&lt;=Fin))=1,LEFT(INDEX(Saisie!$A$3:$E$22,MATCH('Planning S1'!$A9,'Planning S1'!$A$6:$A$29,0),4),1)&amp; INDEX(Saisie!$A$3:$E$22,MATCH('Planning S1'!$A9,'Planning S1'!$A$6:$A$29,0),5),"")</f>
        <v/>
      </c>
      <c r="FI9" s="65" t="str">
        <f ca="1">IF(SUMPRODUCT((Noms=$A9)*(FI$4&gt;=Debut)*(FI$4&lt;=Fin))=1,LEFT(INDEX(Saisie!$A$3:$E$22,MATCH('Planning S1'!$A9,'Planning S1'!$A$6:$A$29,0),4),1)&amp; INDEX(Saisie!$A$3:$E$22,MATCH('Planning S1'!$A9,'Planning S1'!$A$6:$A$29,0),5),"")</f>
        <v/>
      </c>
      <c r="FJ9" s="65" t="str">
        <f ca="1">IF(SUMPRODUCT((Noms=$A9)*(FJ$4&gt;=Debut)*(FJ$4&lt;=Fin))=1,LEFT(INDEX(Saisie!$A$3:$E$22,MATCH('Planning S1'!$A9,'Planning S1'!$A$6:$A$29,0),4),1)&amp; INDEX(Saisie!$A$3:$E$22,MATCH('Planning S1'!$A9,'Planning S1'!$A$6:$A$29,0),5),"")</f>
        <v/>
      </c>
      <c r="FK9" s="65" t="str">
        <f ca="1">IF(SUMPRODUCT((Noms=$A9)*(FK$4&gt;=Debut)*(FK$4&lt;=Fin))=1,LEFT(INDEX(Saisie!$A$3:$E$22,MATCH('Planning S1'!$A9,'Planning S1'!$A$6:$A$29,0),4),1)&amp; INDEX(Saisie!$A$3:$E$22,MATCH('Planning S1'!$A9,'Planning S1'!$A$6:$A$29,0),5),"")</f>
        <v/>
      </c>
      <c r="FL9" s="65" t="str">
        <f ca="1">IF(SUMPRODUCT((Noms=$A9)*(FL$4&gt;=Debut)*(FL$4&lt;=Fin))=1,LEFT(INDEX(Saisie!$A$3:$E$22,MATCH('Planning S1'!$A9,'Planning S1'!$A$6:$A$29,0),4),1)&amp; INDEX(Saisie!$A$3:$E$22,MATCH('Planning S1'!$A9,'Planning S1'!$A$6:$A$29,0),5),"")</f>
        <v/>
      </c>
      <c r="FM9" s="65" t="str">
        <f ca="1">IF(SUMPRODUCT((Noms=$A9)*(FM$4&gt;=Debut)*(FM$4&lt;=Fin))=1,LEFT(INDEX(Saisie!$A$3:$E$22,MATCH('Planning S1'!$A9,'Planning S1'!$A$6:$A$29,0),4),1)&amp; INDEX(Saisie!$A$3:$E$22,MATCH('Planning S1'!$A9,'Planning S1'!$A$6:$A$29,0),5),"")</f>
        <v/>
      </c>
      <c r="FN9" s="65" t="str">
        <f ca="1">IF(SUMPRODUCT((Noms=$A9)*(FN$4&gt;=Debut)*(FN$4&lt;=Fin))=1,LEFT(INDEX(Saisie!$A$3:$E$22,MATCH('Planning S1'!$A9,'Planning S1'!$A$6:$A$29,0),4),1)&amp; INDEX(Saisie!$A$3:$E$22,MATCH('Planning S1'!$A9,'Planning S1'!$A$6:$A$29,0),5),"")</f>
        <v/>
      </c>
      <c r="FO9" s="65" t="str">
        <f ca="1">IF(SUMPRODUCT((Noms=$A9)*(FO$4&gt;=Debut)*(FO$4&lt;=Fin))=1,LEFT(INDEX(Saisie!$A$3:$E$22,MATCH('Planning S1'!$A9,'Planning S1'!$A$6:$A$29,0),4),1)&amp; INDEX(Saisie!$A$3:$E$22,MATCH('Planning S1'!$A9,'Planning S1'!$A$6:$A$29,0),5),"")</f>
        <v/>
      </c>
      <c r="FP9" s="65" t="str">
        <f ca="1">IF(SUMPRODUCT((Noms=$A9)*(FP$4&gt;=Debut)*(FP$4&lt;=Fin))=1,LEFT(INDEX(Saisie!$A$3:$E$22,MATCH('Planning S1'!$A9,'Planning S1'!$A$6:$A$29,0),4),1)&amp; INDEX(Saisie!$A$3:$E$22,MATCH('Planning S1'!$A9,'Planning S1'!$A$6:$A$29,0),5),"")</f>
        <v/>
      </c>
      <c r="FQ9" s="65" t="str">
        <f ca="1">IF(SUMPRODUCT((Noms=$A9)*(FQ$4&gt;=Debut)*(FQ$4&lt;=Fin))=1,LEFT(INDEX(Saisie!$A$3:$E$22,MATCH('Planning S1'!$A9,'Planning S1'!$A$6:$A$29,0),4),1)&amp; INDEX(Saisie!$A$3:$E$22,MATCH('Planning S1'!$A9,'Planning S1'!$A$6:$A$29,0),5),"")</f>
        <v/>
      </c>
      <c r="FR9" s="65" t="str">
        <f ca="1">IF(SUMPRODUCT((Noms=$A9)*(FR$4&gt;=Debut)*(FR$4&lt;=Fin))=1,LEFT(INDEX(Saisie!$A$3:$E$22,MATCH('Planning S1'!$A9,'Planning S1'!$A$6:$A$29,0),4),1)&amp; INDEX(Saisie!$A$3:$E$22,MATCH('Planning S1'!$A9,'Planning S1'!$A$6:$A$29,0),5),"")</f>
        <v/>
      </c>
      <c r="FS9" s="65" t="str">
        <f ca="1">IF(SUMPRODUCT((Noms=$A9)*(FS$4&gt;=Debut)*(FS$4&lt;=Fin))=1,LEFT(INDEX(Saisie!$A$3:$E$22,MATCH('Planning S1'!$A9,'Planning S1'!$A$6:$A$29,0),4),1)&amp; INDEX(Saisie!$A$3:$E$22,MATCH('Planning S1'!$A9,'Planning S1'!$A$6:$A$29,0),5),"")</f>
        <v/>
      </c>
      <c r="FT9" s="65" t="str">
        <f ca="1">IF(SUMPRODUCT((Noms=$A9)*(FT$4&gt;=Debut)*(FT$4&lt;=Fin))=1,LEFT(INDEX(Saisie!$A$3:$E$22,MATCH('Planning S1'!$A9,'Planning S1'!$A$6:$A$29,0),4),1)&amp; INDEX(Saisie!$A$3:$E$22,MATCH('Planning S1'!$A9,'Planning S1'!$A$6:$A$29,0),5),"")</f>
        <v/>
      </c>
      <c r="FU9" s="65" t="str">
        <f ca="1">IF(SUMPRODUCT((Noms=$A9)*(FU$4&gt;=Debut)*(FU$4&lt;=Fin))=1,LEFT(INDEX(Saisie!$A$3:$E$22,MATCH('Planning S1'!$A9,'Planning S1'!$A$6:$A$29,0),4),1)&amp; INDEX(Saisie!$A$3:$E$22,MATCH('Planning S1'!$A9,'Planning S1'!$A$6:$A$29,0),5),"")</f>
        <v/>
      </c>
      <c r="FV9" s="65" t="str">
        <f ca="1">IF(SUMPRODUCT((Noms=$A9)*(FV$4&gt;=Debut)*(FV$4&lt;=Fin))=1,LEFT(INDEX(Saisie!$A$3:$E$22,MATCH('Planning S1'!$A9,'Planning S1'!$A$6:$A$29,0),4),1)&amp; INDEX(Saisie!$A$3:$E$22,MATCH('Planning S1'!$A9,'Planning S1'!$A$6:$A$29,0),5),"")</f>
        <v/>
      </c>
      <c r="FW9" s="65" t="str">
        <f ca="1">IF(SUMPRODUCT((Noms=$A9)*(FW$4&gt;=Debut)*(FW$4&lt;=Fin))=1,LEFT(INDEX(Saisie!$A$3:$E$22,MATCH('Planning S1'!$A9,'Planning S1'!$A$6:$A$29,0),4),1)&amp; INDEX(Saisie!$A$3:$E$22,MATCH('Planning S1'!$A9,'Planning S1'!$A$6:$A$29,0),5),"")</f>
        <v/>
      </c>
      <c r="FX9" s="65" t="str">
        <f ca="1">IF(SUMPRODUCT((Noms=$A9)*(FX$4&gt;=Debut)*(FX$4&lt;=Fin))=1,LEFT(INDEX(Saisie!$A$3:$E$22,MATCH('Planning S1'!$A9,'Planning S1'!$A$6:$A$29,0),4),1)&amp; INDEX(Saisie!$A$3:$E$22,MATCH('Planning S1'!$A9,'Planning S1'!$A$6:$A$29,0),5),"")</f>
        <v/>
      </c>
      <c r="FY9" s="65" t="str">
        <f ca="1">IF(SUMPRODUCT((Noms=$A9)*(FY$4&gt;=Debut)*(FY$4&lt;=Fin))=1,LEFT(INDEX(Saisie!$A$3:$E$22,MATCH('Planning S1'!$A9,'Planning S1'!$A$6:$A$29,0),4),1)&amp; INDEX(Saisie!$A$3:$E$22,MATCH('Planning S1'!$A9,'Planning S1'!$A$6:$A$29,0),5),"")</f>
        <v/>
      </c>
      <c r="FZ9" s="65" t="str">
        <f ca="1">IF(SUMPRODUCT((Noms=$A9)*(FZ$4&gt;=Debut)*(FZ$4&lt;=Fin))=1,LEFT(INDEX(Saisie!$A$3:$E$22,MATCH('Planning S1'!$A9,'Planning S1'!$A$6:$A$29,0),4),1)&amp; INDEX(Saisie!$A$3:$E$22,MATCH('Planning S1'!$A9,'Planning S1'!$A$6:$A$29,0),5),"")</f>
        <v/>
      </c>
    </row>
    <row r="10" spans="1:182" s="60" customFormat="1" ht="20.100000000000001" customHeight="1" x14ac:dyDescent="0.2">
      <c r="A10" s="64" t="str">
        <f t="array" aca="1" ref="A10" ca="1">INDEX(ColA,MIN(IF((MONTH(Debut)=MONTH(1&amp;$N$2))+(MONTH(Fin)=MONTH(1&amp;$N$2)),IF(COUNTIF(A$5:A9,Noms)=0,ROW(Noms)))))&amp;""</f>
        <v/>
      </c>
      <c r="B10" s="65" t="str">
        <f ca="1">IF(SUMPRODUCT((Noms=$A10)*(B$4&gt;=Debut)*(B$4&lt;=Fin))=1,LEFT(INDEX(Saisie!$A$3:$E$22,MATCH('Planning S1'!$A10,'Planning S1'!$A$6:$A$29,0),4),1)&amp; INDEX(Saisie!$A$3:$E$22,MATCH('Planning S1'!$A10,'Planning S1'!$A$6:$A$29,0),5),"")</f>
        <v/>
      </c>
      <c r="C10" s="65" t="str">
        <f ca="1">IF(SUMPRODUCT((Noms=$A10)*(C$4&gt;=Debut)*(C$4&lt;=Fin))=1,LEFT(INDEX(Saisie!$A$3:$E$22,MATCH('Planning S1'!$A10,'Planning S1'!$A$6:$A$29,0),4),1)&amp; INDEX(Saisie!$A$3:$E$22,MATCH('Planning S1'!$A10,'Planning S1'!$A$6:$A$29,0),5),"")</f>
        <v/>
      </c>
      <c r="D10" s="65" t="str">
        <f ca="1">IF(SUMPRODUCT((Noms=$A10)*(D$4&gt;=Debut)*(D$4&lt;=Fin))=1,LEFT(INDEX(Saisie!$A$3:$E$22,MATCH('Planning S1'!$A10,'Planning S1'!$A$6:$A$29,0),4),1)&amp; INDEX(Saisie!$A$3:$E$22,MATCH('Planning S1'!$A10,'Planning S1'!$A$6:$A$29,0),5),"")</f>
        <v/>
      </c>
      <c r="E10" s="65" t="str">
        <f ca="1">IF(SUMPRODUCT((Noms=$A10)*(E$4&gt;=Debut)*(E$4&lt;=Fin))=1,LEFT(INDEX(Saisie!$A$3:$E$22,MATCH('Planning S1'!$A10,'Planning S1'!$A$6:$A$29,0),4),1)&amp; INDEX(Saisie!$A$3:$E$22,MATCH('Planning S1'!$A10,'Planning S1'!$A$6:$A$29,0),5),"")</f>
        <v/>
      </c>
      <c r="F10" s="65" t="str">
        <f ca="1">IF(SUMPRODUCT((Noms=$A10)*(F$4&gt;=Debut)*(F$4&lt;=Fin))=1,LEFT(INDEX(Saisie!$A$3:$E$22,MATCH('Planning S1'!$A10,'Planning S1'!$A$6:$A$29,0),4),1)&amp; INDEX(Saisie!$A$3:$E$22,MATCH('Planning S1'!$A10,'Planning S1'!$A$6:$A$29,0),5),"")</f>
        <v/>
      </c>
      <c r="G10" s="65" t="str">
        <f ca="1">IF(SUMPRODUCT((Noms=$A10)*(G$4&gt;=Debut)*(G$4&lt;=Fin))=1,LEFT(INDEX(Saisie!$A$3:$E$22,MATCH('Planning S1'!$A10,'Planning S1'!$A$6:$A$29,0),4),1)&amp; INDEX(Saisie!$A$3:$E$22,MATCH('Planning S1'!$A10,'Planning S1'!$A$6:$A$29,0),5),"")</f>
        <v/>
      </c>
      <c r="H10" s="65" t="str">
        <f ca="1">IF(SUMPRODUCT((Noms=$A10)*(H$4&gt;=Debut)*(H$4&lt;=Fin))=1,LEFT(INDEX(Saisie!$A$3:$E$22,MATCH('Planning S1'!$A10,'Planning S1'!$A$6:$A$29,0),4),1)&amp; INDEX(Saisie!$A$3:$E$22,MATCH('Planning S1'!$A10,'Planning S1'!$A$6:$A$29,0),5),"")</f>
        <v/>
      </c>
      <c r="I10" s="65" t="str">
        <f ca="1">IF(SUMPRODUCT((Noms=$A10)*(I$4&gt;=Debut)*(I$4&lt;=Fin))=1,LEFT(INDEX(Saisie!$A$3:$E$22,MATCH('Planning S1'!$A10,'Planning S1'!$A$6:$A$29,0),4),1)&amp; INDEX(Saisie!$A$3:$E$22,MATCH('Planning S1'!$A10,'Planning S1'!$A$6:$A$29,0),5),"")</f>
        <v/>
      </c>
      <c r="J10" s="65" t="str">
        <f ca="1">IF(SUMPRODUCT((Noms=$A10)*(J$4&gt;=Debut)*(J$4&lt;=Fin))=1,LEFT(INDEX(Saisie!$A$3:$E$22,MATCH('Planning S1'!$A10,'Planning S1'!$A$6:$A$29,0),4),1)&amp; INDEX(Saisie!$A$3:$E$22,MATCH('Planning S1'!$A10,'Planning S1'!$A$6:$A$29,0),5),"")</f>
        <v/>
      </c>
      <c r="K10" s="65" t="str">
        <f ca="1">IF(SUMPRODUCT((Noms=$A10)*(K$4&gt;=Debut)*(K$4&lt;=Fin))=1,LEFT(INDEX(Saisie!$A$3:$E$22,MATCH('Planning S1'!$A10,'Planning S1'!$A$6:$A$29,0),4),1)&amp; INDEX(Saisie!$A$3:$E$22,MATCH('Planning S1'!$A10,'Planning S1'!$A$6:$A$29,0),5),"")</f>
        <v/>
      </c>
      <c r="L10" s="65" t="str">
        <f ca="1">IF(SUMPRODUCT((Noms=$A10)*(L$4&gt;=Debut)*(L$4&lt;=Fin))=1,LEFT(INDEX(Saisie!$A$3:$E$22,MATCH('Planning S1'!$A10,'Planning S1'!$A$6:$A$29,0),4),1)&amp; INDEX(Saisie!$A$3:$E$22,MATCH('Planning S1'!$A10,'Planning S1'!$A$6:$A$29,0),5),"")</f>
        <v/>
      </c>
      <c r="M10" s="65" t="str">
        <f ca="1">IF(SUMPRODUCT((Noms=$A10)*(M$4&gt;=Debut)*(M$4&lt;=Fin))=1,LEFT(INDEX(Saisie!$A$3:$E$22,MATCH('Planning S1'!$A10,'Planning S1'!$A$6:$A$29,0),4),1)&amp; INDEX(Saisie!$A$3:$E$22,MATCH('Planning S1'!$A10,'Planning S1'!$A$6:$A$29,0),5),"")</f>
        <v/>
      </c>
      <c r="N10" s="65" t="str">
        <f ca="1">IF(SUMPRODUCT((Noms=$A10)*(N$4&gt;=Debut)*(N$4&lt;=Fin))=1,LEFT(INDEX(Saisie!$A$3:$E$22,MATCH('Planning S1'!$A10,'Planning S1'!$A$6:$A$29,0),4),1)&amp; INDEX(Saisie!$A$3:$E$22,MATCH('Planning S1'!$A10,'Planning S1'!$A$6:$A$29,0),5),"")</f>
        <v/>
      </c>
      <c r="O10" s="65" t="str">
        <f ca="1">IF(SUMPRODUCT((Noms=$A10)*(O$4&gt;=Debut)*(O$4&lt;=Fin))=1,LEFT(INDEX(Saisie!$A$3:$E$22,MATCH('Planning S1'!$A10,'Planning S1'!$A$6:$A$29,0),4),1)&amp; INDEX(Saisie!$A$3:$E$22,MATCH('Planning S1'!$A10,'Planning S1'!$A$6:$A$29,0),5),"")</f>
        <v/>
      </c>
      <c r="P10" s="65" t="str">
        <f ca="1">IF(SUMPRODUCT((Noms=$A10)*(P$4&gt;=Debut)*(P$4&lt;=Fin))=1,LEFT(INDEX(Saisie!$A$3:$E$22,MATCH('Planning S1'!$A10,'Planning S1'!$A$6:$A$29,0),4),1)&amp; INDEX(Saisie!$A$3:$E$22,MATCH('Planning S1'!$A10,'Planning S1'!$A$6:$A$29,0),5),"")</f>
        <v/>
      </c>
      <c r="Q10" s="65" t="str">
        <f ca="1">IF(SUMPRODUCT((Noms=$A10)*(Q$4&gt;=Debut)*(Q$4&lt;=Fin))=1,LEFT(INDEX(Saisie!$A$3:$E$22,MATCH('Planning S1'!$A10,'Planning S1'!$A$6:$A$29,0),4),1)&amp; INDEX(Saisie!$A$3:$E$22,MATCH('Planning S1'!$A10,'Planning S1'!$A$6:$A$29,0),5),"")</f>
        <v/>
      </c>
      <c r="R10" s="65" t="str">
        <f ca="1">IF(SUMPRODUCT((Noms=$A10)*(R$4&gt;=Debut)*(R$4&lt;=Fin))=1,LEFT(INDEX(Saisie!$A$3:$E$22,MATCH('Planning S1'!$A10,'Planning S1'!$A$6:$A$29,0),4),1)&amp; INDEX(Saisie!$A$3:$E$22,MATCH('Planning S1'!$A10,'Planning S1'!$A$6:$A$29,0),5),"")</f>
        <v/>
      </c>
      <c r="S10" s="65" t="str">
        <f ca="1">IF(SUMPRODUCT((Noms=$A10)*(S$4&gt;=Debut)*(S$4&lt;=Fin))=1,LEFT(INDEX(Saisie!$A$3:$E$22,MATCH('Planning S1'!$A10,'Planning S1'!$A$6:$A$29,0),4),1)&amp; INDEX(Saisie!$A$3:$E$22,MATCH('Planning S1'!$A10,'Planning S1'!$A$6:$A$29,0),5),"")</f>
        <v/>
      </c>
      <c r="T10" s="65" t="str">
        <f ca="1">IF(SUMPRODUCT((Noms=$A10)*(T$4&gt;=Debut)*(T$4&lt;=Fin))=1,LEFT(INDEX(Saisie!$A$3:$E$22,MATCH('Planning S1'!$A10,'Planning S1'!$A$6:$A$29,0),4),1)&amp; INDEX(Saisie!$A$3:$E$22,MATCH('Planning S1'!$A10,'Planning S1'!$A$6:$A$29,0),5),"")</f>
        <v/>
      </c>
      <c r="U10" s="65" t="str">
        <f ca="1">IF(SUMPRODUCT((Noms=$A10)*(U$4&gt;=Debut)*(U$4&lt;=Fin))=1,LEFT(INDEX(Saisie!$A$3:$E$22,MATCH('Planning S1'!$A10,'Planning S1'!$A$6:$A$29,0),4),1)&amp; INDEX(Saisie!$A$3:$E$22,MATCH('Planning S1'!$A10,'Planning S1'!$A$6:$A$29,0),5),"")</f>
        <v/>
      </c>
      <c r="V10" s="65" t="str">
        <f ca="1">IF(SUMPRODUCT((Noms=$A10)*(V$4&gt;=Debut)*(V$4&lt;=Fin))=1,LEFT(INDEX(Saisie!$A$3:$E$22,MATCH('Planning S1'!$A10,'Planning S1'!$A$6:$A$29,0),4),1)&amp; INDEX(Saisie!$A$3:$E$22,MATCH('Planning S1'!$A10,'Planning S1'!$A$6:$A$29,0),5),"")</f>
        <v/>
      </c>
      <c r="W10" s="65" t="str">
        <f ca="1">IF(SUMPRODUCT((Noms=$A10)*(W$4&gt;=Debut)*(W$4&lt;=Fin))=1,LEFT(INDEX(Saisie!$A$3:$E$22,MATCH('Planning S1'!$A10,'Planning S1'!$A$6:$A$29,0),4),1)&amp; INDEX(Saisie!$A$3:$E$22,MATCH('Planning S1'!$A10,'Planning S1'!$A$6:$A$29,0),5),"")</f>
        <v/>
      </c>
      <c r="X10" s="65" t="str">
        <f ca="1">IF(SUMPRODUCT((Noms=$A10)*(X$4&gt;=Debut)*(X$4&lt;=Fin))=1,LEFT(INDEX(Saisie!$A$3:$E$22,MATCH('Planning S1'!$A10,'Planning S1'!$A$6:$A$29,0),4),1)&amp; INDEX(Saisie!$A$3:$E$22,MATCH('Planning S1'!$A10,'Planning S1'!$A$6:$A$29,0),5),"")</f>
        <v/>
      </c>
      <c r="Y10" s="65" t="str">
        <f ca="1">IF(SUMPRODUCT((Noms=$A10)*(Y$4&gt;=Debut)*(Y$4&lt;=Fin))=1,LEFT(INDEX(Saisie!$A$3:$E$22,MATCH('Planning S1'!$A10,'Planning S1'!$A$6:$A$29,0),4),1)&amp; INDEX(Saisie!$A$3:$E$22,MATCH('Planning S1'!$A10,'Planning S1'!$A$6:$A$29,0),5),"")</f>
        <v/>
      </c>
      <c r="Z10" s="65" t="str">
        <f ca="1">IF(SUMPRODUCT((Noms=$A10)*(Z$4&gt;=Debut)*(Z$4&lt;=Fin))=1,LEFT(INDEX(Saisie!$A$3:$E$22,MATCH('Planning S1'!$A10,'Planning S1'!$A$6:$A$29,0),4),1)&amp; INDEX(Saisie!$A$3:$E$22,MATCH('Planning S1'!$A10,'Planning S1'!$A$6:$A$29,0),5),"")</f>
        <v/>
      </c>
      <c r="AA10" s="65" t="str">
        <f ca="1">IF(SUMPRODUCT((Noms=$A10)*(AA$4&gt;=Debut)*(AA$4&lt;=Fin))=1,LEFT(INDEX(Saisie!$A$3:$E$22,MATCH('Planning S1'!$A10,'Planning S1'!$A$6:$A$29,0),4),1)&amp; INDEX(Saisie!$A$3:$E$22,MATCH('Planning S1'!$A10,'Planning S1'!$A$6:$A$29,0),5),"")</f>
        <v/>
      </c>
      <c r="AB10" s="65" t="str">
        <f ca="1">IF(SUMPRODUCT((Noms=$A10)*(AB$4&gt;=Debut)*(AB$4&lt;=Fin))=1,LEFT(INDEX(Saisie!$A$3:$E$22,MATCH('Planning S1'!$A10,'Planning S1'!$A$6:$A$29,0),4),1)&amp; INDEX(Saisie!$A$3:$E$22,MATCH('Planning S1'!$A10,'Planning S1'!$A$6:$A$29,0),5),"")</f>
        <v/>
      </c>
      <c r="AC10" s="65" t="str">
        <f ca="1">IF(SUMPRODUCT((Noms=$A10)*(AC$4&gt;=Debut)*(AC$4&lt;=Fin))=1,LEFT(INDEX(Saisie!$A$3:$E$22,MATCH('Planning S1'!$A10,'Planning S1'!$A$6:$A$29,0),4),1)&amp; INDEX(Saisie!$A$3:$E$22,MATCH('Planning S1'!$A10,'Planning S1'!$A$6:$A$29,0),5),"")</f>
        <v/>
      </c>
      <c r="AD10" s="65" t="str">
        <f ca="1">IF(SUMPRODUCT((Noms=$A10)*(AD$4&gt;=Debut)*(AD$4&lt;=Fin))=1,LEFT(INDEX(Saisie!$A$3:$E$22,MATCH('Planning S1'!$A10,'Planning S1'!$A$6:$A$29,0),4),1)&amp; INDEX(Saisie!$A$3:$E$22,MATCH('Planning S1'!$A10,'Planning S1'!$A$6:$A$29,0),5),"")</f>
        <v/>
      </c>
      <c r="AE10" s="65" t="str">
        <f ca="1">IF(SUMPRODUCT((Noms=$A10)*(AE$4&gt;=Debut)*(AE$4&lt;=Fin))=1,LEFT(INDEX(Saisie!$A$3:$E$22,MATCH('Planning S1'!$A10,'Planning S1'!$A$6:$A$29,0),4),1)&amp; INDEX(Saisie!$A$3:$E$22,MATCH('Planning S1'!$A10,'Planning S1'!$A$6:$A$29,0),5),"")</f>
        <v/>
      </c>
      <c r="AF10" s="65" t="str">
        <f ca="1">IF(SUMPRODUCT((Noms=$A10)*(AF$4&gt;=Debut)*(AF$4&lt;=Fin))=1,LEFT(INDEX(Saisie!$A$3:$E$22,MATCH('Planning S1'!$A10,'Planning S1'!$A$6:$A$29,0),4),1)&amp; INDEX(Saisie!$A$3:$E$22,MATCH('Planning S1'!$A10,'Planning S1'!$A$6:$A$29,0),5),"")</f>
        <v/>
      </c>
      <c r="AG10" s="65" t="str">
        <f ca="1">IF(SUMPRODUCT((Noms=$A10)*(AG$4&gt;=Debut)*(AG$4&lt;=Fin))=1,LEFT(INDEX(Saisie!$A$3:$E$22,MATCH('Planning S1'!$A10,'Planning S1'!$A$6:$A$29,0),4),1)&amp; INDEX(Saisie!$A$3:$E$22,MATCH('Planning S1'!$A10,'Planning S1'!$A$6:$A$29,0),5),"")</f>
        <v/>
      </c>
      <c r="AH10" s="65" t="str">
        <f ca="1">IF(SUMPRODUCT((Noms=$A10)*(AH$4&gt;=Debut)*(AH$4&lt;=Fin))=1,LEFT(INDEX(Saisie!$A$3:$E$22,MATCH('Planning S1'!$A10,'Planning S1'!$A$6:$A$29,0),4),1)&amp; INDEX(Saisie!$A$3:$E$22,MATCH('Planning S1'!$A10,'Planning S1'!$A$6:$A$29,0),5),"")</f>
        <v/>
      </c>
      <c r="AI10" s="65" t="str">
        <f ca="1">IF(SUMPRODUCT((Noms=$A10)*(AI$4&gt;=Debut)*(AI$4&lt;=Fin))=1,LEFT(INDEX(Saisie!$A$3:$E$22,MATCH('Planning S1'!$A10,'Planning S1'!$A$6:$A$29,0),4),1)&amp; INDEX(Saisie!$A$3:$E$22,MATCH('Planning S1'!$A10,'Planning S1'!$A$6:$A$29,0),5),"")</f>
        <v/>
      </c>
      <c r="AJ10" s="65" t="str">
        <f ca="1">IF(SUMPRODUCT((Noms=$A10)*(AJ$4&gt;=Debut)*(AJ$4&lt;=Fin))=1,LEFT(INDEX(Saisie!$A$3:$E$22,MATCH('Planning S1'!$A10,'Planning S1'!$A$6:$A$29,0),4),1)&amp; INDEX(Saisie!$A$3:$E$22,MATCH('Planning S1'!$A10,'Planning S1'!$A$6:$A$29,0),5),"")</f>
        <v/>
      </c>
      <c r="AK10" s="65" t="str">
        <f ca="1">IF(SUMPRODUCT((Noms=$A10)*(AK$4&gt;=Debut)*(AK$4&lt;=Fin))=1,LEFT(INDEX(Saisie!$A$3:$E$22,MATCH('Planning S1'!$A10,'Planning S1'!$A$6:$A$29,0),4),1)&amp; INDEX(Saisie!$A$3:$E$22,MATCH('Planning S1'!$A10,'Planning S1'!$A$6:$A$29,0),5),"")</f>
        <v/>
      </c>
      <c r="AL10" s="65" t="str">
        <f ca="1">IF(SUMPRODUCT((Noms=$A10)*(AL$4&gt;=Debut)*(AL$4&lt;=Fin))=1,LEFT(INDEX(Saisie!$A$3:$E$22,MATCH('Planning S1'!$A10,'Planning S1'!$A$6:$A$29,0),4),1)&amp; INDEX(Saisie!$A$3:$E$22,MATCH('Planning S1'!$A10,'Planning S1'!$A$6:$A$29,0),5),"")</f>
        <v/>
      </c>
      <c r="AM10" s="65" t="str">
        <f ca="1">IF(SUMPRODUCT((Noms=$A10)*(AM$4&gt;=Debut)*(AM$4&lt;=Fin))=1,LEFT(INDEX(Saisie!$A$3:$E$22,MATCH('Planning S1'!$A10,'Planning S1'!$A$6:$A$29,0),4),1)&amp; INDEX(Saisie!$A$3:$E$22,MATCH('Planning S1'!$A10,'Planning S1'!$A$6:$A$29,0),5),"")</f>
        <v/>
      </c>
      <c r="AN10" s="65" t="str">
        <f ca="1">IF(SUMPRODUCT((Noms=$A10)*(AN$4&gt;=Debut)*(AN$4&lt;=Fin))=1,LEFT(INDEX(Saisie!$A$3:$E$22,MATCH('Planning S1'!$A10,'Planning S1'!$A$6:$A$29,0),4),1)&amp; INDEX(Saisie!$A$3:$E$22,MATCH('Planning S1'!$A10,'Planning S1'!$A$6:$A$29,0),5),"")</f>
        <v/>
      </c>
      <c r="AO10" s="65" t="str">
        <f ca="1">IF(SUMPRODUCT((Noms=$A10)*(AO$4&gt;=Debut)*(AO$4&lt;=Fin))=1,LEFT(INDEX(Saisie!$A$3:$E$22,MATCH('Planning S1'!$A10,'Planning S1'!$A$6:$A$29,0),4),1)&amp; INDEX(Saisie!$A$3:$E$22,MATCH('Planning S1'!$A10,'Planning S1'!$A$6:$A$29,0),5),"")</f>
        <v/>
      </c>
      <c r="AP10" s="65" t="str">
        <f ca="1">IF(SUMPRODUCT((Noms=$A10)*(AP$4&gt;=Debut)*(AP$4&lt;=Fin))=1,LEFT(INDEX(Saisie!$A$3:$E$22,MATCH('Planning S1'!$A10,'Planning S1'!$A$6:$A$29,0),4),1)&amp; INDEX(Saisie!$A$3:$E$22,MATCH('Planning S1'!$A10,'Planning S1'!$A$6:$A$29,0),5),"")</f>
        <v/>
      </c>
      <c r="AQ10" s="65" t="str">
        <f ca="1">IF(SUMPRODUCT((Noms=$A10)*(AQ$4&gt;=Debut)*(AQ$4&lt;=Fin))=1,LEFT(INDEX(Saisie!$A$3:$E$22,MATCH('Planning S1'!$A10,'Planning S1'!$A$6:$A$29,0),4),1)&amp; INDEX(Saisie!$A$3:$E$22,MATCH('Planning S1'!$A10,'Planning S1'!$A$6:$A$29,0),5),"")</f>
        <v/>
      </c>
      <c r="AR10" s="65" t="str">
        <f ca="1">IF(SUMPRODUCT((Noms=$A10)*(AR$4&gt;=Debut)*(AR$4&lt;=Fin))=1,LEFT(INDEX(Saisie!$A$3:$E$22,MATCH('Planning S1'!$A10,'Planning S1'!$A$6:$A$29,0),4),1)&amp; INDEX(Saisie!$A$3:$E$22,MATCH('Planning S1'!$A10,'Planning S1'!$A$6:$A$29,0),5),"")</f>
        <v/>
      </c>
      <c r="AS10" s="65" t="str">
        <f ca="1">IF(SUMPRODUCT((Noms=$A10)*(AS$4&gt;=Debut)*(AS$4&lt;=Fin))=1,LEFT(INDEX(Saisie!$A$3:$E$22,MATCH('Planning S1'!$A10,'Planning S1'!$A$6:$A$29,0),4),1)&amp; INDEX(Saisie!$A$3:$E$22,MATCH('Planning S1'!$A10,'Planning S1'!$A$6:$A$29,0),5),"")</f>
        <v/>
      </c>
      <c r="AT10" s="65" t="str">
        <f ca="1">IF(SUMPRODUCT((Noms=$A10)*(AT$4&gt;=Debut)*(AT$4&lt;=Fin))=1,LEFT(INDEX(Saisie!$A$3:$E$22,MATCH('Planning S1'!$A10,'Planning S1'!$A$6:$A$29,0),4),1)&amp; INDEX(Saisie!$A$3:$E$22,MATCH('Planning S1'!$A10,'Planning S1'!$A$6:$A$29,0),5),"")</f>
        <v/>
      </c>
      <c r="AU10" s="65" t="str">
        <f ca="1">IF(SUMPRODUCT((Noms=$A10)*(AU$4&gt;=Debut)*(AU$4&lt;=Fin))=1,LEFT(INDEX(Saisie!$A$3:$E$22,MATCH('Planning S1'!$A10,'Planning S1'!$A$6:$A$29,0),4),1)&amp; INDEX(Saisie!$A$3:$E$22,MATCH('Planning S1'!$A10,'Planning S1'!$A$6:$A$29,0),5),"")</f>
        <v/>
      </c>
      <c r="AV10" s="65" t="str">
        <f ca="1">IF(SUMPRODUCT((Noms=$A10)*(AV$4&gt;=Debut)*(AV$4&lt;=Fin))=1,LEFT(INDEX(Saisie!$A$3:$E$22,MATCH('Planning S1'!$A10,'Planning S1'!$A$6:$A$29,0),4),1)&amp; INDEX(Saisie!$A$3:$E$22,MATCH('Planning S1'!$A10,'Planning S1'!$A$6:$A$29,0),5),"")</f>
        <v/>
      </c>
      <c r="AW10" s="65" t="str">
        <f ca="1">IF(SUMPRODUCT((Noms=$A10)*(AW$4&gt;=Debut)*(AW$4&lt;=Fin))=1,LEFT(INDEX(Saisie!$A$3:$E$22,MATCH('Planning S1'!$A10,'Planning S1'!$A$6:$A$29,0),4),1)&amp; INDEX(Saisie!$A$3:$E$22,MATCH('Planning S1'!$A10,'Planning S1'!$A$6:$A$29,0),5),"")</f>
        <v/>
      </c>
      <c r="AX10" s="65" t="str">
        <f ca="1">IF(SUMPRODUCT((Noms=$A10)*(AX$4&gt;=Debut)*(AX$4&lt;=Fin))=1,LEFT(INDEX(Saisie!$A$3:$E$22,MATCH('Planning S1'!$A10,'Planning S1'!$A$6:$A$29,0),4),1)&amp; INDEX(Saisie!$A$3:$E$22,MATCH('Planning S1'!$A10,'Planning S1'!$A$6:$A$29,0),5),"")</f>
        <v/>
      </c>
      <c r="AY10" s="65" t="str">
        <f ca="1">IF(SUMPRODUCT((Noms=$A10)*(AY$4&gt;=Debut)*(AY$4&lt;=Fin))=1,LEFT(INDEX(Saisie!$A$3:$E$22,MATCH('Planning S1'!$A10,'Planning S1'!$A$6:$A$29,0),4),1)&amp; INDEX(Saisie!$A$3:$E$22,MATCH('Planning S1'!$A10,'Planning S1'!$A$6:$A$29,0),5),"")</f>
        <v/>
      </c>
      <c r="AZ10" s="65" t="str">
        <f ca="1">IF(SUMPRODUCT((Noms=$A10)*(AZ$4&gt;=Debut)*(AZ$4&lt;=Fin))=1,LEFT(INDEX(Saisie!$A$3:$E$22,MATCH('Planning S1'!$A10,'Planning S1'!$A$6:$A$29,0),4),1)&amp; INDEX(Saisie!$A$3:$E$22,MATCH('Planning S1'!$A10,'Planning S1'!$A$6:$A$29,0),5),"")</f>
        <v/>
      </c>
      <c r="BA10" s="65" t="str">
        <f ca="1">IF(SUMPRODUCT((Noms=$A10)*(BA$4&gt;=Debut)*(BA$4&lt;=Fin))=1,LEFT(INDEX(Saisie!$A$3:$E$22,MATCH('Planning S1'!$A10,'Planning S1'!$A$6:$A$29,0),4),1)&amp; INDEX(Saisie!$A$3:$E$22,MATCH('Planning S1'!$A10,'Planning S1'!$A$6:$A$29,0),5),"")</f>
        <v/>
      </c>
      <c r="BB10" s="65" t="str">
        <f ca="1">IF(SUMPRODUCT((Noms=$A10)*(BB$4&gt;=Debut)*(BB$4&lt;=Fin))=1,LEFT(INDEX(Saisie!$A$3:$E$22,MATCH('Planning S1'!$A10,'Planning S1'!$A$6:$A$29,0),4),1)&amp; INDEX(Saisie!$A$3:$E$22,MATCH('Planning S1'!$A10,'Planning S1'!$A$6:$A$29,0),5),"")</f>
        <v/>
      </c>
      <c r="BC10" s="65" t="str">
        <f ca="1">IF(SUMPRODUCT((Noms=$A10)*(BC$4&gt;=Debut)*(BC$4&lt;=Fin))=1,LEFT(INDEX(Saisie!$A$3:$E$22,MATCH('Planning S1'!$A10,'Planning S1'!$A$6:$A$29,0),4),1)&amp; INDEX(Saisie!$A$3:$E$22,MATCH('Planning S1'!$A10,'Planning S1'!$A$6:$A$29,0),5),"")</f>
        <v/>
      </c>
      <c r="BD10" s="65" t="str">
        <f ca="1">IF(SUMPRODUCT((Noms=$A10)*(BD$4&gt;=Debut)*(BD$4&lt;=Fin))=1,LEFT(INDEX(Saisie!$A$3:$E$22,MATCH('Planning S1'!$A10,'Planning S1'!$A$6:$A$29,0),4),1)&amp; INDEX(Saisie!$A$3:$E$22,MATCH('Planning S1'!$A10,'Planning S1'!$A$6:$A$29,0),5),"")</f>
        <v/>
      </c>
      <c r="BE10" s="65" t="str">
        <f ca="1">IF(SUMPRODUCT((Noms=$A10)*(BE$4&gt;=Debut)*(BE$4&lt;=Fin))=1,LEFT(INDEX(Saisie!$A$3:$E$22,MATCH('Planning S1'!$A10,'Planning S1'!$A$6:$A$29,0),4),1)&amp; INDEX(Saisie!$A$3:$E$22,MATCH('Planning S1'!$A10,'Planning S1'!$A$6:$A$29,0),5),"")</f>
        <v/>
      </c>
      <c r="BF10" s="65" t="str">
        <f ca="1">IF(SUMPRODUCT((Noms=$A10)*(BF$4&gt;=Debut)*(BF$4&lt;=Fin))=1,LEFT(INDEX(Saisie!$A$3:$E$22,MATCH('Planning S1'!$A10,'Planning S1'!$A$6:$A$29,0),4),1)&amp; INDEX(Saisie!$A$3:$E$22,MATCH('Planning S1'!$A10,'Planning S1'!$A$6:$A$29,0),5),"")</f>
        <v/>
      </c>
      <c r="BG10" s="65" t="str">
        <f ca="1">IF(SUMPRODUCT((Noms=$A10)*(BG$4&gt;=Debut)*(BG$4&lt;=Fin))=1,LEFT(INDEX(Saisie!$A$3:$E$22,MATCH('Planning S1'!$A10,'Planning S1'!$A$6:$A$29,0),4),1)&amp; INDEX(Saisie!$A$3:$E$22,MATCH('Planning S1'!$A10,'Planning S1'!$A$6:$A$29,0),5),"")</f>
        <v/>
      </c>
      <c r="BH10" s="65" t="str">
        <f ca="1">IF(SUMPRODUCT((Noms=$A10)*(BH$4&gt;=Debut)*(BH$4&lt;=Fin))=1,LEFT(INDEX(Saisie!$A$3:$E$22,MATCH('Planning S1'!$A10,'Planning S1'!$A$6:$A$29,0),4),1)&amp; INDEX(Saisie!$A$3:$E$22,MATCH('Planning S1'!$A10,'Planning S1'!$A$6:$A$29,0),5),"")</f>
        <v/>
      </c>
      <c r="BI10" s="65" t="str">
        <f ca="1">IF(SUMPRODUCT((Noms=$A10)*(BI$4&gt;=Debut)*(BI$4&lt;=Fin))=1,LEFT(INDEX(Saisie!$A$3:$E$22,MATCH('Planning S1'!$A10,'Planning S1'!$A$6:$A$29,0),4),1)&amp; INDEX(Saisie!$A$3:$E$22,MATCH('Planning S1'!$A10,'Planning S1'!$A$6:$A$29,0),5),"")</f>
        <v/>
      </c>
      <c r="BJ10" s="65" t="str">
        <f ca="1">IF(SUMPRODUCT((Noms=$A10)*(BJ$4&gt;=Debut)*(BJ$4&lt;=Fin))=1,LEFT(INDEX(Saisie!$A$3:$E$22,MATCH('Planning S1'!$A10,'Planning S1'!$A$6:$A$29,0),4),1)&amp; INDEX(Saisie!$A$3:$E$22,MATCH('Planning S1'!$A10,'Planning S1'!$A$6:$A$29,0),5),"")</f>
        <v/>
      </c>
      <c r="BK10" s="65" t="str">
        <f ca="1">IF(SUMPRODUCT((Noms=$A10)*(BK$4&gt;=Debut)*(BK$4&lt;=Fin))=1,LEFT(INDEX(Saisie!$A$3:$E$22,MATCH('Planning S1'!$A10,'Planning S1'!$A$6:$A$29,0),4),1)&amp; INDEX(Saisie!$A$3:$E$22,MATCH('Planning S1'!$A10,'Planning S1'!$A$6:$A$29,0),5),"")</f>
        <v/>
      </c>
      <c r="BL10" s="65" t="str">
        <f ca="1">IF(SUMPRODUCT((Noms=$A10)*(BL$4&gt;=Debut)*(BL$4&lt;=Fin))=1,LEFT(INDEX(Saisie!$A$3:$E$22,MATCH('Planning S1'!$A10,'Planning S1'!$A$6:$A$29,0),4),1)&amp; INDEX(Saisie!$A$3:$E$22,MATCH('Planning S1'!$A10,'Planning S1'!$A$6:$A$29,0),5),"")</f>
        <v/>
      </c>
      <c r="BM10" s="65" t="str">
        <f ca="1">IF(SUMPRODUCT((Noms=$A10)*(BM$4&gt;=Debut)*(BM$4&lt;=Fin))=1,LEFT(INDEX(Saisie!$A$3:$E$22,MATCH('Planning S1'!$A10,'Planning S1'!$A$6:$A$29,0),4),1)&amp; INDEX(Saisie!$A$3:$E$22,MATCH('Planning S1'!$A10,'Planning S1'!$A$6:$A$29,0),5),"")</f>
        <v/>
      </c>
      <c r="BN10" s="65" t="str">
        <f ca="1">IF(SUMPRODUCT((Noms=$A10)*(BN$4&gt;=Debut)*(BN$4&lt;=Fin))=1,LEFT(INDEX(Saisie!$A$3:$E$22,MATCH('Planning S1'!$A10,'Planning S1'!$A$6:$A$29,0),4),1)&amp; INDEX(Saisie!$A$3:$E$22,MATCH('Planning S1'!$A10,'Planning S1'!$A$6:$A$29,0),5),"")</f>
        <v/>
      </c>
      <c r="BO10" s="65" t="str">
        <f ca="1">IF(SUMPRODUCT((Noms=$A10)*(BO$4&gt;=Debut)*(BO$4&lt;=Fin))=1,LEFT(INDEX(Saisie!$A$3:$E$22,MATCH('Planning S1'!$A10,'Planning S1'!$A$6:$A$29,0),4),1)&amp; INDEX(Saisie!$A$3:$E$22,MATCH('Planning S1'!$A10,'Planning S1'!$A$6:$A$29,0),5),"")</f>
        <v/>
      </c>
      <c r="BP10" s="65" t="str">
        <f ca="1">IF(SUMPRODUCT((Noms=$A10)*(BP$4&gt;=Debut)*(BP$4&lt;=Fin))=1,LEFT(INDEX(Saisie!$A$3:$E$22,MATCH('Planning S1'!$A10,'Planning S1'!$A$6:$A$29,0),4),1)&amp; INDEX(Saisie!$A$3:$E$22,MATCH('Planning S1'!$A10,'Planning S1'!$A$6:$A$29,0),5),"")</f>
        <v/>
      </c>
      <c r="BQ10" s="65" t="str">
        <f ca="1">IF(SUMPRODUCT((Noms=$A10)*(BQ$4&gt;=Debut)*(BQ$4&lt;=Fin))=1,LEFT(INDEX(Saisie!$A$3:$E$22,MATCH('Planning S1'!$A10,'Planning S1'!$A$6:$A$29,0),4),1)&amp; INDEX(Saisie!$A$3:$E$22,MATCH('Planning S1'!$A10,'Planning S1'!$A$6:$A$29,0),5),"")</f>
        <v/>
      </c>
      <c r="BR10" s="65" t="str">
        <f ca="1">IF(SUMPRODUCT((Noms=$A10)*(BR$4&gt;=Debut)*(BR$4&lt;=Fin))=1,LEFT(INDEX(Saisie!$A$3:$E$22,MATCH('Planning S1'!$A10,'Planning S1'!$A$6:$A$29,0),4),1)&amp; INDEX(Saisie!$A$3:$E$22,MATCH('Planning S1'!$A10,'Planning S1'!$A$6:$A$29,0),5),"")</f>
        <v/>
      </c>
      <c r="BS10" s="65" t="str">
        <f ca="1">IF(SUMPRODUCT((Noms=$A10)*(BS$4&gt;=Debut)*(BS$4&lt;=Fin))=1,LEFT(INDEX(Saisie!$A$3:$E$22,MATCH('Planning S1'!$A10,'Planning S1'!$A$6:$A$29,0),4),1)&amp; INDEX(Saisie!$A$3:$E$22,MATCH('Planning S1'!$A10,'Planning S1'!$A$6:$A$29,0),5),"")</f>
        <v/>
      </c>
      <c r="BT10" s="65" t="str">
        <f ca="1">IF(SUMPRODUCT((Noms=$A10)*(BT$4&gt;=Debut)*(BT$4&lt;=Fin))=1,LEFT(INDEX(Saisie!$A$3:$E$22,MATCH('Planning S1'!$A10,'Planning S1'!$A$6:$A$29,0),4),1)&amp; INDEX(Saisie!$A$3:$E$22,MATCH('Planning S1'!$A10,'Planning S1'!$A$6:$A$29,0),5),"")</f>
        <v/>
      </c>
      <c r="BU10" s="65" t="str">
        <f ca="1">IF(SUMPRODUCT((Noms=$A10)*(BU$4&gt;=Debut)*(BU$4&lt;=Fin))=1,LEFT(INDEX(Saisie!$A$3:$E$22,MATCH('Planning S1'!$A10,'Planning S1'!$A$6:$A$29,0),4),1)&amp; INDEX(Saisie!$A$3:$E$22,MATCH('Planning S1'!$A10,'Planning S1'!$A$6:$A$29,0),5),"")</f>
        <v/>
      </c>
      <c r="BV10" s="65" t="str">
        <f ca="1">IF(SUMPRODUCT((Noms=$A10)*(BV$4&gt;=Debut)*(BV$4&lt;=Fin))=1,LEFT(INDEX(Saisie!$A$3:$E$22,MATCH('Planning S1'!$A10,'Planning S1'!$A$6:$A$29,0),4),1)&amp; INDEX(Saisie!$A$3:$E$22,MATCH('Planning S1'!$A10,'Planning S1'!$A$6:$A$29,0),5),"")</f>
        <v/>
      </c>
      <c r="BW10" s="65" t="str">
        <f ca="1">IF(SUMPRODUCT((Noms=$A10)*(BW$4&gt;=Debut)*(BW$4&lt;=Fin))=1,LEFT(INDEX(Saisie!$A$3:$E$22,MATCH('Planning S1'!$A10,'Planning S1'!$A$6:$A$29,0),4),1)&amp; INDEX(Saisie!$A$3:$E$22,MATCH('Planning S1'!$A10,'Planning S1'!$A$6:$A$29,0),5),"")</f>
        <v/>
      </c>
      <c r="BX10" s="65" t="str">
        <f ca="1">IF(SUMPRODUCT((Noms=$A10)*(BX$4&gt;=Debut)*(BX$4&lt;=Fin))=1,LEFT(INDEX(Saisie!$A$3:$E$22,MATCH('Planning S1'!$A10,'Planning S1'!$A$6:$A$29,0),4),1)&amp; INDEX(Saisie!$A$3:$E$22,MATCH('Planning S1'!$A10,'Planning S1'!$A$6:$A$29,0),5),"")</f>
        <v/>
      </c>
      <c r="BY10" s="65" t="str">
        <f ca="1">IF(SUMPRODUCT((Noms=$A10)*(BY$4&gt;=Debut)*(BY$4&lt;=Fin))=1,LEFT(INDEX(Saisie!$A$3:$E$22,MATCH('Planning S1'!$A10,'Planning S1'!$A$6:$A$29,0),4),1)&amp; INDEX(Saisie!$A$3:$E$22,MATCH('Planning S1'!$A10,'Planning S1'!$A$6:$A$29,0),5),"")</f>
        <v/>
      </c>
      <c r="BZ10" s="65" t="str">
        <f ca="1">IF(SUMPRODUCT((Noms=$A10)*(BZ$4&gt;=Debut)*(BZ$4&lt;=Fin))=1,LEFT(INDEX(Saisie!$A$3:$E$22,MATCH('Planning S1'!$A10,'Planning S1'!$A$6:$A$29,0),4),1)&amp; INDEX(Saisie!$A$3:$E$22,MATCH('Planning S1'!$A10,'Planning S1'!$A$6:$A$29,0),5),"")</f>
        <v/>
      </c>
      <c r="CA10" s="65" t="str">
        <f ca="1">IF(SUMPRODUCT((Noms=$A10)*(CA$4&gt;=Debut)*(CA$4&lt;=Fin))=1,LEFT(INDEX(Saisie!$A$3:$E$22,MATCH('Planning S1'!$A10,'Planning S1'!$A$6:$A$29,0),4),1)&amp; INDEX(Saisie!$A$3:$E$22,MATCH('Planning S1'!$A10,'Planning S1'!$A$6:$A$29,0),5),"")</f>
        <v/>
      </c>
      <c r="CB10" s="65" t="str">
        <f ca="1">IF(SUMPRODUCT((Noms=$A10)*(CB$4&gt;=Debut)*(CB$4&lt;=Fin))=1,LEFT(INDEX(Saisie!$A$3:$E$22,MATCH('Planning S1'!$A10,'Planning S1'!$A$6:$A$29,0),4),1)&amp; INDEX(Saisie!$A$3:$E$22,MATCH('Planning S1'!$A10,'Planning S1'!$A$6:$A$29,0),5),"")</f>
        <v/>
      </c>
      <c r="CC10" s="65" t="str">
        <f ca="1">IF(SUMPRODUCT((Noms=$A10)*(CC$4&gt;=Debut)*(CC$4&lt;=Fin))=1,LEFT(INDEX(Saisie!$A$3:$E$22,MATCH('Planning S1'!$A10,'Planning S1'!$A$6:$A$29,0),4),1)&amp; INDEX(Saisie!$A$3:$E$22,MATCH('Planning S1'!$A10,'Planning S1'!$A$6:$A$29,0),5),"")</f>
        <v/>
      </c>
      <c r="CD10" s="65" t="str">
        <f ca="1">IF(SUMPRODUCT((Noms=$A10)*(CD$4&gt;=Debut)*(CD$4&lt;=Fin))=1,LEFT(INDEX(Saisie!$A$3:$E$22,MATCH('Planning S1'!$A10,'Planning S1'!$A$6:$A$29,0),4),1)&amp; INDEX(Saisie!$A$3:$E$22,MATCH('Planning S1'!$A10,'Planning S1'!$A$6:$A$29,0),5),"")</f>
        <v/>
      </c>
      <c r="CE10" s="65" t="str">
        <f ca="1">IF(SUMPRODUCT((Noms=$A10)*(CE$4&gt;=Debut)*(CE$4&lt;=Fin))=1,LEFT(INDEX(Saisie!$A$3:$E$22,MATCH('Planning S1'!$A10,'Planning S1'!$A$6:$A$29,0),4),1)&amp; INDEX(Saisie!$A$3:$E$22,MATCH('Planning S1'!$A10,'Planning S1'!$A$6:$A$29,0),5),"")</f>
        <v/>
      </c>
      <c r="CF10" s="65" t="str">
        <f ca="1">IF(SUMPRODUCT((Noms=$A10)*(CF$4&gt;=Debut)*(CF$4&lt;=Fin))=1,LEFT(INDEX(Saisie!$A$3:$E$22,MATCH('Planning S1'!$A10,'Planning S1'!$A$6:$A$29,0),4),1)&amp; INDEX(Saisie!$A$3:$E$22,MATCH('Planning S1'!$A10,'Planning S1'!$A$6:$A$29,0),5),"")</f>
        <v/>
      </c>
      <c r="CG10" s="65" t="str">
        <f ca="1">IF(SUMPRODUCT((Noms=$A10)*(CG$4&gt;=Debut)*(CG$4&lt;=Fin))=1,LEFT(INDEX(Saisie!$A$3:$E$22,MATCH('Planning S1'!$A10,'Planning S1'!$A$6:$A$29,0),4),1)&amp; INDEX(Saisie!$A$3:$E$22,MATCH('Planning S1'!$A10,'Planning S1'!$A$6:$A$29,0),5),"")</f>
        <v/>
      </c>
      <c r="CH10" s="65" t="str">
        <f ca="1">IF(SUMPRODUCT((Noms=$A10)*(CH$4&gt;=Debut)*(CH$4&lt;=Fin))=1,LEFT(INDEX(Saisie!$A$3:$E$22,MATCH('Planning S1'!$A10,'Planning S1'!$A$6:$A$29,0),4),1)&amp; INDEX(Saisie!$A$3:$E$22,MATCH('Planning S1'!$A10,'Planning S1'!$A$6:$A$29,0),5),"")</f>
        <v/>
      </c>
      <c r="CI10" s="65" t="str">
        <f ca="1">IF(SUMPRODUCT((Noms=$A10)*(CI$4&gt;=Debut)*(CI$4&lt;=Fin))=1,LEFT(INDEX(Saisie!$A$3:$E$22,MATCH('Planning S1'!$A10,'Planning S1'!$A$6:$A$29,0),4),1)&amp; INDEX(Saisie!$A$3:$E$22,MATCH('Planning S1'!$A10,'Planning S1'!$A$6:$A$29,0),5),"")</f>
        <v/>
      </c>
      <c r="CJ10" s="65" t="str">
        <f ca="1">IF(SUMPRODUCT((Noms=$A10)*(CJ$4&gt;=Debut)*(CJ$4&lt;=Fin))=1,LEFT(INDEX(Saisie!$A$3:$E$22,MATCH('Planning S1'!$A10,'Planning S1'!$A$6:$A$29,0),4),1)&amp; INDEX(Saisie!$A$3:$E$22,MATCH('Planning S1'!$A10,'Planning S1'!$A$6:$A$29,0),5),"")</f>
        <v/>
      </c>
      <c r="CK10" s="65" t="str">
        <f ca="1">IF(SUMPRODUCT((Noms=$A10)*(CK$4&gt;=Debut)*(CK$4&lt;=Fin))=1,LEFT(INDEX(Saisie!$A$3:$E$22,MATCH('Planning S1'!$A10,'Planning S1'!$A$6:$A$29,0),4),1)&amp; INDEX(Saisie!$A$3:$E$22,MATCH('Planning S1'!$A10,'Planning S1'!$A$6:$A$29,0),5),"")</f>
        <v/>
      </c>
      <c r="CL10" s="65" t="str">
        <f ca="1">IF(SUMPRODUCT((Noms=$A10)*(CL$4&gt;=Debut)*(CL$4&lt;=Fin))=1,LEFT(INDEX(Saisie!$A$3:$E$22,MATCH('Planning S1'!$A10,'Planning S1'!$A$6:$A$29,0),4),1)&amp; INDEX(Saisie!$A$3:$E$22,MATCH('Planning S1'!$A10,'Planning S1'!$A$6:$A$29,0),5),"")</f>
        <v/>
      </c>
      <c r="CM10" s="65" t="str">
        <f ca="1">IF(SUMPRODUCT((Noms=$A10)*(CM$4&gt;=Debut)*(CM$4&lt;=Fin))=1,LEFT(INDEX(Saisie!$A$3:$E$22,MATCH('Planning S1'!$A10,'Planning S1'!$A$6:$A$29,0),4),1)&amp; INDEX(Saisie!$A$3:$E$22,MATCH('Planning S1'!$A10,'Planning S1'!$A$6:$A$29,0),5),"")</f>
        <v/>
      </c>
      <c r="CN10" s="65" t="str">
        <f ca="1">IF(SUMPRODUCT((Noms=$A10)*(CN$4&gt;=Debut)*(CN$4&lt;=Fin))=1,LEFT(INDEX(Saisie!$A$3:$E$22,MATCH('Planning S1'!$A10,'Planning S1'!$A$6:$A$29,0),4),1)&amp; INDEX(Saisie!$A$3:$E$22,MATCH('Planning S1'!$A10,'Planning S1'!$A$6:$A$29,0),5),"")</f>
        <v/>
      </c>
      <c r="CO10" s="65" t="str">
        <f ca="1">IF(SUMPRODUCT((Noms=$A10)*(CO$4&gt;=Debut)*(CO$4&lt;=Fin))=1,LEFT(INDEX(Saisie!$A$3:$E$22,MATCH('Planning S1'!$A10,'Planning S1'!$A$6:$A$29,0),4),1)&amp; INDEX(Saisie!$A$3:$E$22,MATCH('Planning S1'!$A10,'Planning S1'!$A$6:$A$29,0),5),"")</f>
        <v/>
      </c>
      <c r="CP10" s="65" t="str">
        <f ca="1">IF(SUMPRODUCT((Noms=$A10)*(CP$4&gt;=Debut)*(CP$4&lt;=Fin))=1,LEFT(INDEX(Saisie!$A$3:$E$22,MATCH('Planning S1'!$A10,'Planning S1'!$A$6:$A$29,0),4),1)&amp; INDEX(Saisie!$A$3:$E$22,MATCH('Planning S1'!$A10,'Planning S1'!$A$6:$A$29,0),5),"")</f>
        <v/>
      </c>
      <c r="CQ10" s="65" t="str">
        <f ca="1">IF(SUMPRODUCT((Noms=$A10)*(CQ$4&gt;=Debut)*(CQ$4&lt;=Fin))=1,LEFT(INDEX(Saisie!$A$3:$E$22,MATCH('Planning S1'!$A10,'Planning S1'!$A$6:$A$29,0),4),1)&amp; INDEX(Saisie!$A$3:$E$22,MATCH('Planning S1'!$A10,'Planning S1'!$A$6:$A$29,0),5),"")</f>
        <v/>
      </c>
      <c r="CR10" s="65" t="str">
        <f ca="1">IF(SUMPRODUCT((Noms=$A10)*(CR$4&gt;=Debut)*(CR$4&lt;=Fin))=1,LEFT(INDEX(Saisie!$A$3:$E$22,MATCH('Planning S1'!$A10,'Planning S1'!$A$6:$A$29,0),4),1)&amp; INDEX(Saisie!$A$3:$E$22,MATCH('Planning S1'!$A10,'Planning S1'!$A$6:$A$29,0),5),"")</f>
        <v/>
      </c>
      <c r="CS10" s="65" t="str">
        <f ca="1">IF(SUMPRODUCT((Noms=$A10)*(CS$4&gt;=Debut)*(CS$4&lt;=Fin))=1,LEFT(INDEX(Saisie!$A$3:$E$22,MATCH('Planning S1'!$A10,'Planning S1'!$A$6:$A$29,0),4),1)&amp; INDEX(Saisie!$A$3:$E$22,MATCH('Planning S1'!$A10,'Planning S1'!$A$6:$A$29,0),5),"")</f>
        <v/>
      </c>
      <c r="CT10" s="65" t="str">
        <f ca="1">IF(SUMPRODUCT((Noms=$A10)*(CT$4&gt;=Debut)*(CT$4&lt;=Fin))=1,LEFT(INDEX(Saisie!$A$3:$E$22,MATCH('Planning S1'!$A10,'Planning S1'!$A$6:$A$29,0),4),1)&amp; INDEX(Saisie!$A$3:$E$22,MATCH('Planning S1'!$A10,'Planning S1'!$A$6:$A$29,0),5),"")</f>
        <v/>
      </c>
      <c r="CU10" s="65" t="str">
        <f ca="1">IF(SUMPRODUCT((Noms=$A10)*(CU$4&gt;=Debut)*(CU$4&lt;=Fin))=1,LEFT(INDEX(Saisie!$A$3:$E$22,MATCH('Planning S1'!$A10,'Planning S1'!$A$6:$A$29,0),4),1)&amp; INDEX(Saisie!$A$3:$E$22,MATCH('Planning S1'!$A10,'Planning S1'!$A$6:$A$29,0),5),"")</f>
        <v/>
      </c>
      <c r="CV10" s="65" t="str">
        <f ca="1">IF(SUMPRODUCT((Noms=$A10)*(CV$4&gt;=Debut)*(CV$4&lt;=Fin))=1,LEFT(INDEX(Saisie!$A$3:$E$22,MATCH('Planning S1'!$A10,'Planning S1'!$A$6:$A$29,0),4),1)&amp; INDEX(Saisie!$A$3:$E$22,MATCH('Planning S1'!$A10,'Planning S1'!$A$6:$A$29,0),5),"")</f>
        <v/>
      </c>
      <c r="CW10" s="65" t="str">
        <f ca="1">IF(SUMPRODUCT((Noms=$A10)*(CW$4&gt;=Debut)*(CW$4&lt;=Fin))=1,LEFT(INDEX(Saisie!$A$3:$E$22,MATCH('Planning S1'!$A10,'Planning S1'!$A$6:$A$29,0),4),1)&amp; INDEX(Saisie!$A$3:$E$22,MATCH('Planning S1'!$A10,'Planning S1'!$A$6:$A$29,0),5),"")</f>
        <v/>
      </c>
      <c r="CX10" s="65" t="str">
        <f ca="1">IF(SUMPRODUCT((Noms=$A10)*(CX$4&gt;=Debut)*(CX$4&lt;=Fin))=1,LEFT(INDEX(Saisie!$A$3:$E$22,MATCH('Planning S1'!$A10,'Planning S1'!$A$6:$A$29,0),4),1)&amp; INDEX(Saisie!$A$3:$E$22,MATCH('Planning S1'!$A10,'Planning S1'!$A$6:$A$29,0),5),"")</f>
        <v/>
      </c>
      <c r="CY10" s="65" t="str">
        <f ca="1">IF(SUMPRODUCT((Noms=$A10)*(CY$4&gt;=Debut)*(CY$4&lt;=Fin))=1,LEFT(INDEX(Saisie!$A$3:$E$22,MATCH('Planning S1'!$A10,'Planning S1'!$A$6:$A$29,0),4),1)&amp; INDEX(Saisie!$A$3:$E$22,MATCH('Planning S1'!$A10,'Planning S1'!$A$6:$A$29,0),5),"")</f>
        <v/>
      </c>
      <c r="CZ10" s="65" t="str">
        <f ca="1">IF(SUMPRODUCT((Noms=$A10)*(CZ$4&gt;=Debut)*(CZ$4&lt;=Fin))=1,LEFT(INDEX(Saisie!$A$3:$E$22,MATCH('Planning S1'!$A10,'Planning S1'!$A$6:$A$29,0),4),1)&amp; INDEX(Saisie!$A$3:$E$22,MATCH('Planning S1'!$A10,'Planning S1'!$A$6:$A$29,0),5),"")</f>
        <v/>
      </c>
      <c r="DA10" s="65" t="str">
        <f ca="1">IF(SUMPRODUCT((Noms=$A10)*(DA$4&gt;=Debut)*(DA$4&lt;=Fin))=1,LEFT(INDEX(Saisie!$A$3:$E$22,MATCH('Planning S1'!$A10,'Planning S1'!$A$6:$A$29,0),4),1)&amp; INDEX(Saisie!$A$3:$E$22,MATCH('Planning S1'!$A10,'Planning S1'!$A$6:$A$29,0),5),"")</f>
        <v/>
      </c>
      <c r="DB10" s="65" t="str">
        <f ca="1">IF(SUMPRODUCT((Noms=$A10)*(DB$4&gt;=Debut)*(DB$4&lt;=Fin))=1,LEFT(INDEX(Saisie!$A$3:$E$22,MATCH('Planning S1'!$A10,'Planning S1'!$A$6:$A$29,0),4),1)&amp; INDEX(Saisie!$A$3:$E$22,MATCH('Planning S1'!$A10,'Planning S1'!$A$6:$A$29,0),5),"")</f>
        <v/>
      </c>
      <c r="DC10" s="65" t="str">
        <f ca="1">IF(SUMPRODUCT((Noms=$A10)*(DC$4&gt;=Debut)*(DC$4&lt;=Fin))=1,LEFT(INDEX(Saisie!$A$3:$E$22,MATCH('Planning S1'!$A10,'Planning S1'!$A$6:$A$29,0),4),1)&amp; INDEX(Saisie!$A$3:$E$22,MATCH('Planning S1'!$A10,'Planning S1'!$A$6:$A$29,0),5),"")</f>
        <v/>
      </c>
      <c r="DD10" s="65" t="str">
        <f ca="1">IF(SUMPRODUCT((Noms=$A10)*(DD$4&gt;=Debut)*(DD$4&lt;=Fin))=1,LEFT(INDEX(Saisie!$A$3:$E$22,MATCH('Planning S1'!$A10,'Planning S1'!$A$6:$A$29,0),4),1)&amp; INDEX(Saisie!$A$3:$E$22,MATCH('Planning S1'!$A10,'Planning S1'!$A$6:$A$29,0),5),"")</f>
        <v/>
      </c>
      <c r="DE10" s="65" t="str">
        <f ca="1">IF(SUMPRODUCT((Noms=$A10)*(DE$4&gt;=Debut)*(DE$4&lt;=Fin))=1,LEFT(INDEX(Saisie!$A$3:$E$22,MATCH('Planning S1'!$A10,'Planning S1'!$A$6:$A$29,0),4),1)&amp; INDEX(Saisie!$A$3:$E$22,MATCH('Planning S1'!$A10,'Planning S1'!$A$6:$A$29,0),5),"")</f>
        <v/>
      </c>
      <c r="DF10" s="65" t="str">
        <f ca="1">IF(SUMPRODUCT((Noms=$A10)*(DF$4&gt;=Debut)*(DF$4&lt;=Fin))=1,LEFT(INDEX(Saisie!$A$3:$E$22,MATCH('Planning S1'!$A10,'Planning S1'!$A$6:$A$29,0),4),1)&amp; INDEX(Saisie!$A$3:$E$22,MATCH('Planning S1'!$A10,'Planning S1'!$A$6:$A$29,0),5),"")</f>
        <v/>
      </c>
      <c r="DG10" s="65" t="str">
        <f ca="1">IF(SUMPRODUCT((Noms=$A10)*(DG$4&gt;=Debut)*(DG$4&lt;=Fin))=1,LEFT(INDEX(Saisie!$A$3:$E$22,MATCH('Planning S1'!$A10,'Planning S1'!$A$6:$A$29,0),4),1)&amp; INDEX(Saisie!$A$3:$E$22,MATCH('Planning S1'!$A10,'Planning S1'!$A$6:$A$29,0),5),"")</f>
        <v/>
      </c>
      <c r="DH10" s="65" t="str">
        <f ca="1">IF(SUMPRODUCT((Noms=$A10)*(DH$4&gt;=Debut)*(DH$4&lt;=Fin))=1,LEFT(INDEX(Saisie!$A$3:$E$22,MATCH('Planning S1'!$A10,'Planning S1'!$A$6:$A$29,0),4),1)&amp; INDEX(Saisie!$A$3:$E$22,MATCH('Planning S1'!$A10,'Planning S1'!$A$6:$A$29,0),5),"")</f>
        <v/>
      </c>
      <c r="DI10" s="65" t="str">
        <f ca="1">IF(SUMPRODUCT((Noms=$A10)*(DI$4&gt;=Debut)*(DI$4&lt;=Fin))=1,LEFT(INDEX(Saisie!$A$3:$E$22,MATCH('Planning S1'!$A10,'Planning S1'!$A$6:$A$29,0),4),1)&amp; INDEX(Saisie!$A$3:$E$22,MATCH('Planning S1'!$A10,'Planning S1'!$A$6:$A$29,0),5),"")</f>
        <v/>
      </c>
      <c r="DJ10" s="65" t="str">
        <f ca="1">IF(SUMPRODUCT((Noms=$A10)*(DJ$4&gt;=Debut)*(DJ$4&lt;=Fin))=1,LEFT(INDEX(Saisie!$A$3:$E$22,MATCH('Planning S1'!$A10,'Planning S1'!$A$6:$A$29,0),4),1)&amp; INDEX(Saisie!$A$3:$E$22,MATCH('Planning S1'!$A10,'Planning S1'!$A$6:$A$29,0),5),"")</f>
        <v/>
      </c>
      <c r="DK10" s="65" t="str">
        <f ca="1">IF(SUMPRODUCT((Noms=$A10)*(DK$4&gt;=Debut)*(DK$4&lt;=Fin))=1,LEFT(INDEX(Saisie!$A$3:$E$22,MATCH('Planning S1'!$A10,'Planning S1'!$A$6:$A$29,0),4),1)&amp; INDEX(Saisie!$A$3:$E$22,MATCH('Planning S1'!$A10,'Planning S1'!$A$6:$A$29,0),5),"")</f>
        <v/>
      </c>
      <c r="DL10" s="65" t="str">
        <f ca="1">IF(SUMPRODUCT((Noms=$A10)*(DL$4&gt;=Debut)*(DL$4&lt;=Fin))=1,LEFT(INDEX(Saisie!$A$3:$E$22,MATCH('Planning S1'!$A10,'Planning S1'!$A$6:$A$29,0),4),1)&amp; INDEX(Saisie!$A$3:$E$22,MATCH('Planning S1'!$A10,'Planning S1'!$A$6:$A$29,0),5),"")</f>
        <v/>
      </c>
      <c r="DM10" s="65" t="str">
        <f ca="1">IF(SUMPRODUCT((Noms=$A10)*(DM$4&gt;=Debut)*(DM$4&lt;=Fin))=1,LEFT(INDEX(Saisie!$A$3:$E$22,MATCH('Planning S1'!$A10,'Planning S1'!$A$6:$A$29,0),4),1)&amp; INDEX(Saisie!$A$3:$E$22,MATCH('Planning S1'!$A10,'Planning S1'!$A$6:$A$29,0),5),"")</f>
        <v/>
      </c>
      <c r="DN10" s="65" t="str">
        <f ca="1">IF(SUMPRODUCT((Noms=$A10)*(DN$4&gt;=Debut)*(DN$4&lt;=Fin))=1,LEFT(INDEX(Saisie!$A$3:$E$22,MATCH('Planning S1'!$A10,'Planning S1'!$A$6:$A$29,0),4),1)&amp; INDEX(Saisie!$A$3:$E$22,MATCH('Planning S1'!$A10,'Planning S1'!$A$6:$A$29,0),5),"")</f>
        <v/>
      </c>
      <c r="DO10" s="65" t="str">
        <f ca="1">IF(SUMPRODUCT((Noms=$A10)*(DO$4&gt;=Debut)*(DO$4&lt;=Fin))=1,LEFT(INDEX(Saisie!$A$3:$E$22,MATCH('Planning S1'!$A10,'Planning S1'!$A$6:$A$29,0),4),1)&amp; INDEX(Saisie!$A$3:$E$22,MATCH('Planning S1'!$A10,'Planning S1'!$A$6:$A$29,0),5),"")</f>
        <v/>
      </c>
      <c r="DP10" s="65" t="str">
        <f ca="1">IF(SUMPRODUCT((Noms=$A10)*(DP$4&gt;=Debut)*(DP$4&lt;=Fin))=1,LEFT(INDEX(Saisie!$A$3:$E$22,MATCH('Planning S1'!$A10,'Planning S1'!$A$6:$A$29,0),4),1)&amp; INDEX(Saisie!$A$3:$E$22,MATCH('Planning S1'!$A10,'Planning S1'!$A$6:$A$29,0),5),"")</f>
        <v/>
      </c>
      <c r="DQ10" s="65" t="str">
        <f ca="1">IF(SUMPRODUCT((Noms=$A10)*(DQ$4&gt;=Debut)*(DQ$4&lt;=Fin))=1,LEFT(INDEX(Saisie!$A$3:$E$22,MATCH('Planning S1'!$A10,'Planning S1'!$A$6:$A$29,0),4),1)&amp; INDEX(Saisie!$A$3:$E$22,MATCH('Planning S1'!$A10,'Planning S1'!$A$6:$A$29,0),5),"")</f>
        <v/>
      </c>
      <c r="DR10" s="65" t="str">
        <f ca="1">IF(SUMPRODUCT((Noms=$A10)*(DR$4&gt;=Debut)*(DR$4&lt;=Fin))=1,LEFT(INDEX(Saisie!$A$3:$E$22,MATCH('Planning S1'!$A10,'Planning S1'!$A$6:$A$29,0),4),1)&amp; INDEX(Saisie!$A$3:$E$22,MATCH('Planning S1'!$A10,'Planning S1'!$A$6:$A$29,0),5),"")</f>
        <v/>
      </c>
      <c r="DS10" s="65" t="str">
        <f ca="1">IF(SUMPRODUCT((Noms=$A10)*(DS$4&gt;=Debut)*(DS$4&lt;=Fin))=1,LEFT(INDEX(Saisie!$A$3:$E$22,MATCH('Planning S1'!$A10,'Planning S1'!$A$6:$A$29,0),4),1)&amp; INDEX(Saisie!$A$3:$E$22,MATCH('Planning S1'!$A10,'Planning S1'!$A$6:$A$29,0),5),"")</f>
        <v/>
      </c>
      <c r="DT10" s="65" t="str">
        <f ca="1">IF(SUMPRODUCT((Noms=$A10)*(DT$4&gt;=Debut)*(DT$4&lt;=Fin))=1,LEFT(INDEX(Saisie!$A$3:$E$22,MATCH('Planning S1'!$A10,'Planning S1'!$A$6:$A$29,0),4),1)&amp; INDEX(Saisie!$A$3:$E$22,MATCH('Planning S1'!$A10,'Planning S1'!$A$6:$A$29,0),5),"")</f>
        <v/>
      </c>
      <c r="DU10" s="65" t="str">
        <f ca="1">IF(SUMPRODUCT((Noms=$A10)*(DU$4&gt;=Debut)*(DU$4&lt;=Fin))=1,LEFT(INDEX(Saisie!$A$3:$E$22,MATCH('Planning S1'!$A10,'Planning S1'!$A$6:$A$29,0),4),1)&amp; INDEX(Saisie!$A$3:$E$22,MATCH('Planning S1'!$A10,'Planning S1'!$A$6:$A$29,0),5),"")</f>
        <v/>
      </c>
      <c r="DV10" s="65" t="str">
        <f ca="1">IF(SUMPRODUCT((Noms=$A10)*(DV$4&gt;=Debut)*(DV$4&lt;=Fin))=1,LEFT(INDEX(Saisie!$A$3:$E$22,MATCH('Planning S1'!$A10,'Planning S1'!$A$6:$A$29,0),4),1)&amp; INDEX(Saisie!$A$3:$E$22,MATCH('Planning S1'!$A10,'Planning S1'!$A$6:$A$29,0),5),"")</f>
        <v/>
      </c>
      <c r="DW10" s="65" t="str">
        <f ca="1">IF(SUMPRODUCT((Noms=$A10)*(DW$4&gt;=Debut)*(DW$4&lt;=Fin))=1,LEFT(INDEX(Saisie!$A$3:$E$22,MATCH('Planning S1'!$A10,'Planning S1'!$A$6:$A$29,0),4),1)&amp; INDEX(Saisie!$A$3:$E$22,MATCH('Planning S1'!$A10,'Planning S1'!$A$6:$A$29,0),5),"")</f>
        <v/>
      </c>
      <c r="DX10" s="65" t="str">
        <f ca="1">IF(SUMPRODUCT((Noms=$A10)*(DX$4&gt;=Debut)*(DX$4&lt;=Fin))=1,LEFT(INDEX(Saisie!$A$3:$E$22,MATCH('Planning S1'!$A10,'Planning S1'!$A$6:$A$29,0),4),1)&amp; INDEX(Saisie!$A$3:$E$22,MATCH('Planning S1'!$A10,'Planning S1'!$A$6:$A$29,0),5),"")</f>
        <v/>
      </c>
      <c r="DY10" s="65" t="str">
        <f ca="1">IF(SUMPRODUCT((Noms=$A10)*(DY$4&gt;=Debut)*(DY$4&lt;=Fin))=1,LEFT(INDEX(Saisie!$A$3:$E$22,MATCH('Planning S1'!$A10,'Planning S1'!$A$6:$A$29,0),4),1)&amp; INDEX(Saisie!$A$3:$E$22,MATCH('Planning S1'!$A10,'Planning S1'!$A$6:$A$29,0),5),"")</f>
        <v/>
      </c>
      <c r="DZ10" s="65" t="str">
        <f ca="1">IF(SUMPRODUCT((Noms=$A10)*(DZ$4&gt;=Debut)*(DZ$4&lt;=Fin))=1,LEFT(INDEX(Saisie!$A$3:$E$22,MATCH('Planning S1'!$A10,'Planning S1'!$A$6:$A$29,0),4),1)&amp; INDEX(Saisie!$A$3:$E$22,MATCH('Planning S1'!$A10,'Planning S1'!$A$6:$A$29,0),5),"")</f>
        <v/>
      </c>
      <c r="EA10" s="65" t="str">
        <f ca="1">IF(SUMPRODUCT((Noms=$A10)*(EA$4&gt;=Debut)*(EA$4&lt;=Fin))=1,LEFT(INDEX(Saisie!$A$3:$E$22,MATCH('Planning S1'!$A10,'Planning S1'!$A$6:$A$29,0),4),1)&amp; INDEX(Saisie!$A$3:$E$22,MATCH('Planning S1'!$A10,'Planning S1'!$A$6:$A$29,0),5),"")</f>
        <v/>
      </c>
      <c r="EB10" s="65" t="str">
        <f ca="1">IF(SUMPRODUCT((Noms=$A10)*(EB$4&gt;=Debut)*(EB$4&lt;=Fin))=1,LEFT(INDEX(Saisie!$A$3:$E$22,MATCH('Planning S1'!$A10,'Planning S1'!$A$6:$A$29,0),4),1)&amp; INDEX(Saisie!$A$3:$E$22,MATCH('Planning S1'!$A10,'Planning S1'!$A$6:$A$29,0),5),"")</f>
        <v/>
      </c>
      <c r="EC10" s="65" t="str">
        <f ca="1">IF(SUMPRODUCT((Noms=$A10)*(EC$4&gt;=Debut)*(EC$4&lt;=Fin))=1,LEFT(INDEX(Saisie!$A$3:$E$22,MATCH('Planning S1'!$A10,'Planning S1'!$A$6:$A$29,0),4),1)&amp; INDEX(Saisie!$A$3:$E$22,MATCH('Planning S1'!$A10,'Planning S1'!$A$6:$A$29,0),5),"")</f>
        <v/>
      </c>
      <c r="ED10" s="65" t="str">
        <f ca="1">IF(SUMPRODUCT((Noms=$A10)*(ED$4&gt;=Debut)*(ED$4&lt;=Fin))=1,LEFT(INDEX(Saisie!$A$3:$E$22,MATCH('Planning S1'!$A10,'Planning S1'!$A$6:$A$29,0),4),1)&amp; INDEX(Saisie!$A$3:$E$22,MATCH('Planning S1'!$A10,'Planning S1'!$A$6:$A$29,0),5),"")</f>
        <v/>
      </c>
      <c r="EE10" s="65" t="str">
        <f ca="1">IF(SUMPRODUCT((Noms=$A10)*(EE$4&gt;=Debut)*(EE$4&lt;=Fin))=1,LEFT(INDEX(Saisie!$A$3:$E$22,MATCH('Planning S1'!$A10,'Planning S1'!$A$6:$A$29,0),4),1)&amp; INDEX(Saisie!$A$3:$E$22,MATCH('Planning S1'!$A10,'Planning S1'!$A$6:$A$29,0),5),"")</f>
        <v/>
      </c>
      <c r="EF10" s="65" t="str">
        <f ca="1">IF(SUMPRODUCT((Noms=$A10)*(EF$4&gt;=Debut)*(EF$4&lt;=Fin))=1,LEFT(INDEX(Saisie!$A$3:$E$22,MATCH('Planning S1'!$A10,'Planning S1'!$A$6:$A$29,0),4),1)&amp; INDEX(Saisie!$A$3:$E$22,MATCH('Planning S1'!$A10,'Planning S1'!$A$6:$A$29,0),5),"")</f>
        <v/>
      </c>
      <c r="EG10" s="65" t="str">
        <f ca="1">IF(SUMPRODUCT((Noms=$A10)*(EG$4&gt;=Debut)*(EG$4&lt;=Fin))=1,LEFT(INDEX(Saisie!$A$3:$E$22,MATCH('Planning S1'!$A10,'Planning S1'!$A$6:$A$29,0),4),1)&amp; INDEX(Saisie!$A$3:$E$22,MATCH('Planning S1'!$A10,'Planning S1'!$A$6:$A$29,0),5),"")</f>
        <v/>
      </c>
      <c r="EH10" s="65" t="str">
        <f ca="1">IF(SUMPRODUCT((Noms=$A10)*(EH$4&gt;=Debut)*(EH$4&lt;=Fin))=1,LEFT(INDEX(Saisie!$A$3:$E$22,MATCH('Planning S1'!$A10,'Planning S1'!$A$6:$A$29,0),4),1)&amp; INDEX(Saisie!$A$3:$E$22,MATCH('Planning S1'!$A10,'Planning S1'!$A$6:$A$29,0),5),"")</f>
        <v/>
      </c>
      <c r="EI10" s="65" t="str">
        <f ca="1">IF(SUMPRODUCT((Noms=$A10)*(EI$4&gt;=Debut)*(EI$4&lt;=Fin))=1,LEFT(INDEX(Saisie!$A$3:$E$22,MATCH('Planning S1'!$A10,'Planning S1'!$A$6:$A$29,0),4),1)&amp; INDEX(Saisie!$A$3:$E$22,MATCH('Planning S1'!$A10,'Planning S1'!$A$6:$A$29,0),5),"")</f>
        <v/>
      </c>
      <c r="EJ10" s="65" t="str">
        <f ca="1">IF(SUMPRODUCT((Noms=$A10)*(EJ$4&gt;=Debut)*(EJ$4&lt;=Fin))=1,LEFT(INDEX(Saisie!$A$3:$E$22,MATCH('Planning S1'!$A10,'Planning S1'!$A$6:$A$29,0),4),1)&amp; INDEX(Saisie!$A$3:$E$22,MATCH('Planning S1'!$A10,'Planning S1'!$A$6:$A$29,0),5),"")</f>
        <v/>
      </c>
      <c r="EK10" s="65" t="str">
        <f ca="1">IF(SUMPRODUCT((Noms=$A10)*(EK$4&gt;=Debut)*(EK$4&lt;=Fin))=1,LEFT(INDEX(Saisie!$A$3:$E$22,MATCH('Planning S1'!$A10,'Planning S1'!$A$6:$A$29,0),4),1)&amp; INDEX(Saisie!$A$3:$E$22,MATCH('Planning S1'!$A10,'Planning S1'!$A$6:$A$29,0),5),"")</f>
        <v/>
      </c>
      <c r="EL10" s="65" t="str">
        <f ca="1">IF(SUMPRODUCT((Noms=$A10)*(EL$4&gt;=Debut)*(EL$4&lt;=Fin))=1,LEFT(INDEX(Saisie!$A$3:$E$22,MATCH('Planning S1'!$A10,'Planning S1'!$A$6:$A$29,0),4),1)&amp; INDEX(Saisie!$A$3:$E$22,MATCH('Planning S1'!$A10,'Planning S1'!$A$6:$A$29,0),5),"")</f>
        <v/>
      </c>
      <c r="EM10" s="65" t="str">
        <f ca="1">IF(SUMPRODUCT((Noms=$A10)*(EM$4&gt;=Debut)*(EM$4&lt;=Fin))=1,LEFT(INDEX(Saisie!$A$3:$E$22,MATCH('Planning S1'!$A10,'Planning S1'!$A$6:$A$29,0),4),1)&amp; INDEX(Saisie!$A$3:$E$22,MATCH('Planning S1'!$A10,'Planning S1'!$A$6:$A$29,0),5),"")</f>
        <v/>
      </c>
      <c r="EN10" s="65" t="str">
        <f ca="1">IF(SUMPRODUCT((Noms=$A10)*(EN$4&gt;=Debut)*(EN$4&lt;=Fin))=1,LEFT(INDEX(Saisie!$A$3:$E$22,MATCH('Planning S1'!$A10,'Planning S1'!$A$6:$A$29,0),4),1)&amp; INDEX(Saisie!$A$3:$E$22,MATCH('Planning S1'!$A10,'Planning S1'!$A$6:$A$29,0),5),"")</f>
        <v/>
      </c>
      <c r="EO10" s="65" t="str">
        <f ca="1">IF(SUMPRODUCT((Noms=$A10)*(EO$4&gt;=Debut)*(EO$4&lt;=Fin))=1,LEFT(INDEX(Saisie!$A$3:$E$22,MATCH('Planning S1'!$A10,'Planning S1'!$A$6:$A$29,0),4),1)&amp; INDEX(Saisie!$A$3:$E$22,MATCH('Planning S1'!$A10,'Planning S1'!$A$6:$A$29,0),5),"")</f>
        <v/>
      </c>
      <c r="EP10" s="65" t="str">
        <f ca="1">IF(SUMPRODUCT((Noms=$A10)*(EP$4&gt;=Debut)*(EP$4&lt;=Fin))=1,LEFT(INDEX(Saisie!$A$3:$E$22,MATCH('Planning S1'!$A10,'Planning S1'!$A$6:$A$29,0),4),1)&amp; INDEX(Saisie!$A$3:$E$22,MATCH('Planning S1'!$A10,'Planning S1'!$A$6:$A$29,0),5),"")</f>
        <v/>
      </c>
      <c r="EQ10" s="65" t="str">
        <f ca="1">IF(SUMPRODUCT((Noms=$A10)*(EQ$4&gt;=Debut)*(EQ$4&lt;=Fin))=1,LEFT(INDEX(Saisie!$A$3:$E$22,MATCH('Planning S1'!$A10,'Planning S1'!$A$6:$A$29,0),4),1)&amp; INDEX(Saisie!$A$3:$E$22,MATCH('Planning S1'!$A10,'Planning S1'!$A$6:$A$29,0),5),"")</f>
        <v/>
      </c>
      <c r="ER10" s="65" t="str">
        <f ca="1">IF(SUMPRODUCT((Noms=$A10)*(ER$4&gt;=Debut)*(ER$4&lt;=Fin))=1,LEFT(INDEX(Saisie!$A$3:$E$22,MATCH('Planning S1'!$A10,'Planning S1'!$A$6:$A$29,0),4),1)&amp; INDEX(Saisie!$A$3:$E$22,MATCH('Planning S1'!$A10,'Planning S1'!$A$6:$A$29,0),5),"")</f>
        <v/>
      </c>
      <c r="ES10" s="65" t="str">
        <f ca="1">IF(SUMPRODUCT((Noms=$A10)*(ES$4&gt;=Debut)*(ES$4&lt;=Fin))=1,LEFT(INDEX(Saisie!$A$3:$E$22,MATCH('Planning S1'!$A10,'Planning S1'!$A$6:$A$29,0),4),1)&amp; INDEX(Saisie!$A$3:$E$22,MATCH('Planning S1'!$A10,'Planning S1'!$A$6:$A$29,0),5),"")</f>
        <v/>
      </c>
      <c r="ET10" s="65" t="str">
        <f ca="1">IF(SUMPRODUCT((Noms=$A10)*(ET$4&gt;=Debut)*(ET$4&lt;=Fin))=1,LEFT(INDEX(Saisie!$A$3:$E$22,MATCH('Planning S1'!$A10,'Planning S1'!$A$6:$A$29,0),4),1)&amp; INDEX(Saisie!$A$3:$E$22,MATCH('Planning S1'!$A10,'Planning S1'!$A$6:$A$29,0),5),"")</f>
        <v/>
      </c>
      <c r="EU10" s="65" t="str">
        <f ca="1">IF(SUMPRODUCT((Noms=$A10)*(EU$4&gt;=Debut)*(EU$4&lt;=Fin))=1,LEFT(INDEX(Saisie!$A$3:$E$22,MATCH('Planning S1'!$A10,'Planning S1'!$A$6:$A$29,0),4),1)&amp; INDEX(Saisie!$A$3:$E$22,MATCH('Planning S1'!$A10,'Planning S1'!$A$6:$A$29,0),5),"")</f>
        <v/>
      </c>
      <c r="EV10" s="65" t="str">
        <f ca="1">IF(SUMPRODUCT((Noms=$A10)*(EV$4&gt;=Debut)*(EV$4&lt;=Fin))=1,LEFT(INDEX(Saisie!$A$3:$E$22,MATCH('Planning S1'!$A10,'Planning S1'!$A$6:$A$29,0),4),1)&amp; INDEX(Saisie!$A$3:$E$22,MATCH('Planning S1'!$A10,'Planning S1'!$A$6:$A$29,0),5),"")</f>
        <v/>
      </c>
      <c r="EW10" s="65" t="str">
        <f ca="1">IF(SUMPRODUCT((Noms=$A10)*(EW$4&gt;=Debut)*(EW$4&lt;=Fin))=1,LEFT(INDEX(Saisie!$A$3:$E$22,MATCH('Planning S1'!$A10,'Planning S1'!$A$6:$A$29,0),4),1)&amp; INDEX(Saisie!$A$3:$E$22,MATCH('Planning S1'!$A10,'Planning S1'!$A$6:$A$29,0),5),"")</f>
        <v/>
      </c>
      <c r="EX10" s="65" t="str">
        <f ca="1">IF(SUMPRODUCT((Noms=$A10)*(EX$4&gt;=Debut)*(EX$4&lt;=Fin))=1,LEFT(INDEX(Saisie!$A$3:$E$22,MATCH('Planning S1'!$A10,'Planning S1'!$A$6:$A$29,0),4),1)&amp; INDEX(Saisie!$A$3:$E$22,MATCH('Planning S1'!$A10,'Planning S1'!$A$6:$A$29,0),5),"")</f>
        <v/>
      </c>
      <c r="EY10" s="65" t="str">
        <f ca="1">IF(SUMPRODUCT((Noms=$A10)*(EY$4&gt;=Debut)*(EY$4&lt;=Fin))=1,LEFT(INDEX(Saisie!$A$3:$E$22,MATCH('Planning S1'!$A10,'Planning S1'!$A$6:$A$29,0),4),1)&amp; INDEX(Saisie!$A$3:$E$22,MATCH('Planning S1'!$A10,'Planning S1'!$A$6:$A$29,0),5),"")</f>
        <v/>
      </c>
      <c r="EZ10" s="65" t="str">
        <f ca="1">IF(SUMPRODUCT((Noms=$A10)*(EZ$4&gt;=Debut)*(EZ$4&lt;=Fin))=1,LEFT(INDEX(Saisie!$A$3:$E$22,MATCH('Planning S1'!$A10,'Planning S1'!$A$6:$A$29,0),4),1)&amp; INDEX(Saisie!$A$3:$E$22,MATCH('Planning S1'!$A10,'Planning S1'!$A$6:$A$29,0),5),"")</f>
        <v/>
      </c>
      <c r="FA10" s="65" t="str">
        <f ca="1">IF(SUMPRODUCT((Noms=$A10)*(FA$4&gt;=Debut)*(FA$4&lt;=Fin))=1,LEFT(INDEX(Saisie!$A$3:$E$22,MATCH('Planning S1'!$A10,'Planning S1'!$A$6:$A$29,0),4),1)&amp; INDEX(Saisie!$A$3:$E$22,MATCH('Planning S1'!$A10,'Planning S1'!$A$6:$A$29,0),5),"")</f>
        <v/>
      </c>
      <c r="FB10" s="65" t="str">
        <f ca="1">IF(SUMPRODUCT((Noms=$A10)*(FB$4&gt;=Debut)*(FB$4&lt;=Fin))=1,LEFT(INDEX(Saisie!$A$3:$E$22,MATCH('Planning S1'!$A10,'Planning S1'!$A$6:$A$29,0),4),1)&amp; INDEX(Saisie!$A$3:$E$22,MATCH('Planning S1'!$A10,'Planning S1'!$A$6:$A$29,0),5),"")</f>
        <v/>
      </c>
      <c r="FC10" s="65" t="str">
        <f ca="1">IF(SUMPRODUCT((Noms=$A10)*(FC$4&gt;=Debut)*(FC$4&lt;=Fin))=1,LEFT(INDEX(Saisie!$A$3:$E$22,MATCH('Planning S1'!$A10,'Planning S1'!$A$6:$A$29,0),4),1)&amp; INDEX(Saisie!$A$3:$E$22,MATCH('Planning S1'!$A10,'Planning S1'!$A$6:$A$29,0),5),"")</f>
        <v/>
      </c>
      <c r="FD10" s="65" t="str">
        <f ca="1">IF(SUMPRODUCT((Noms=$A10)*(FD$4&gt;=Debut)*(FD$4&lt;=Fin))=1,LEFT(INDEX(Saisie!$A$3:$E$22,MATCH('Planning S1'!$A10,'Planning S1'!$A$6:$A$29,0),4),1)&amp; INDEX(Saisie!$A$3:$E$22,MATCH('Planning S1'!$A10,'Planning S1'!$A$6:$A$29,0),5),"")</f>
        <v/>
      </c>
      <c r="FE10" s="65" t="str">
        <f ca="1">IF(SUMPRODUCT((Noms=$A10)*(FE$4&gt;=Debut)*(FE$4&lt;=Fin))=1,LEFT(INDEX(Saisie!$A$3:$E$22,MATCH('Planning S1'!$A10,'Planning S1'!$A$6:$A$29,0),4),1)&amp; INDEX(Saisie!$A$3:$E$22,MATCH('Planning S1'!$A10,'Planning S1'!$A$6:$A$29,0),5),"")</f>
        <v/>
      </c>
      <c r="FF10" s="65" t="str">
        <f ca="1">IF(SUMPRODUCT((Noms=$A10)*(FF$4&gt;=Debut)*(FF$4&lt;=Fin))=1,LEFT(INDEX(Saisie!$A$3:$E$22,MATCH('Planning S1'!$A10,'Planning S1'!$A$6:$A$29,0),4),1)&amp; INDEX(Saisie!$A$3:$E$22,MATCH('Planning S1'!$A10,'Planning S1'!$A$6:$A$29,0),5),"")</f>
        <v/>
      </c>
      <c r="FG10" s="65" t="str">
        <f ca="1">IF(SUMPRODUCT((Noms=$A10)*(FG$4&gt;=Debut)*(FG$4&lt;=Fin))=1,LEFT(INDEX(Saisie!$A$3:$E$22,MATCH('Planning S1'!$A10,'Planning S1'!$A$6:$A$29,0),4),1)&amp; INDEX(Saisie!$A$3:$E$22,MATCH('Planning S1'!$A10,'Planning S1'!$A$6:$A$29,0),5),"")</f>
        <v/>
      </c>
      <c r="FH10" s="65" t="str">
        <f ca="1">IF(SUMPRODUCT((Noms=$A10)*(FH$4&gt;=Debut)*(FH$4&lt;=Fin))=1,LEFT(INDEX(Saisie!$A$3:$E$22,MATCH('Planning S1'!$A10,'Planning S1'!$A$6:$A$29,0),4),1)&amp; INDEX(Saisie!$A$3:$E$22,MATCH('Planning S1'!$A10,'Planning S1'!$A$6:$A$29,0),5),"")</f>
        <v/>
      </c>
      <c r="FI10" s="65" t="str">
        <f ca="1">IF(SUMPRODUCT((Noms=$A10)*(FI$4&gt;=Debut)*(FI$4&lt;=Fin))=1,LEFT(INDEX(Saisie!$A$3:$E$22,MATCH('Planning S1'!$A10,'Planning S1'!$A$6:$A$29,0),4),1)&amp; INDEX(Saisie!$A$3:$E$22,MATCH('Planning S1'!$A10,'Planning S1'!$A$6:$A$29,0),5),"")</f>
        <v/>
      </c>
      <c r="FJ10" s="65" t="str">
        <f ca="1">IF(SUMPRODUCT((Noms=$A10)*(FJ$4&gt;=Debut)*(FJ$4&lt;=Fin))=1,LEFT(INDEX(Saisie!$A$3:$E$22,MATCH('Planning S1'!$A10,'Planning S1'!$A$6:$A$29,0),4),1)&amp; INDEX(Saisie!$A$3:$E$22,MATCH('Planning S1'!$A10,'Planning S1'!$A$6:$A$29,0),5),"")</f>
        <v/>
      </c>
      <c r="FK10" s="65" t="str">
        <f ca="1">IF(SUMPRODUCT((Noms=$A10)*(FK$4&gt;=Debut)*(FK$4&lt;=Fin))=1,LEFT(INDEX(Saisie!$A$3:$E$22,MATCH('Planning S1'!$A10,'Planning S1'!$A$6:$A$29,0),4),1)&amp; INDEX(Saisie!$A$3:$E$22,MATCH('Planning S1'!$A10,'Planning S1'!$A$6:$A$29,0),5),"")</f>
        <v/>
      </c>
      <c r="FL10" s="65" t="str">
        <f ca="1">IF(SUMPRODUCT((Noms=$A10)*(FL$4&gt;=Debut)*(FL$4&lt;=Fin))=1,LEFT(INDEX(Saisie!$A$3:$E$22,MATCH('Planning S1'!$A10,'Planning S1'!$A$6:$A$29,0),4),1)&amp; INDEX(Saisie!$A$3:$E$22,MATCH('Planning S1'!$A10,'Planning S1'!$A$6:$A$29,0),5),"")</f>
        <v/>
      </c>
      <c r="FM10" s="65" t="str">
        <f ca="1">IF(SUMPRODUCT((Noms=$A10)*(FM$4&gt;=Debut)*(FM$4&lt;=Fin))=1,LEFT(INDEX(Saisie!$A$3:$E$22,MATCH('Planning S1'!$A10,'Planning S1'!$A$6:$A$29,0),4),1)&amp; INDEX(Saisie!$A$3:$E$22,MATCH('Planning S1'!$A10,'Planning S1'!$A$6:$A$29,0),5),"")</f>
        <v/>
      </c>
      <c r="FN10" s="65" t="str">
        <f ca="1">IF(SUMPRODUCT((Noms=$A10)*(FN$4&gt;=Debut)*(FN$4&lt;=Fin))=1,LEFT(INDEX(Saisie!$A$3:$E$22,MATCH('Planning S1'!$A10,'Planning S1'!$A$6:$A$29,0),4),1)&amp; INDEX(Saisie!$A$3:$E$22,MATCH('Planning S1'!$A10,'Planning S1'!$A$6:$A$29,0),5),"")</f>
        <v/>
      </c>
      <c r="FO10" s="65" t="str">
        <f ca="1">IF(SUMPRODUCT((Noms=$A10)*(FO$4&gt;=Debut)*(FO$4&lt;=Fin))=1,LEFT(INDEX(Saisie!$A$3:$E$22,MATCH('Planning S1'!$A10,'Planning S1'!$A$6:$A$29,0),4),1)&amp; INDEX(Saisie!$A$3:$E$22,MATCH('Planning S1'!$A10,'Planning S1'!$A$6:$A$29,0),5),"")</f>
        <v/>
      </c>
      <c r="FP10" s="65" t="str">
        <f ca="1">IF(SUMPRODUCT((Noms=$A10)*(FP$4&gt;=Debut)*(FP$4&lt;=Fin))=1,LEFT(INDEX(Saisie!$A$3:$E$22,MATCH('Planning S1'!$A10,'Planning S1'!$A$6:$A$29,0),4),1)&amp; INDEX(Saisie!$A$3:$E$22,MATCH('Planning S1'!$A10,'Planning S1'!$A$6:$A$29,0),5),"")</f>
        <v/>
      </c>
      <c r="FQ10" s="65" t="str">
        <f ca="1">IF(SUMPRODUCT((Noms=$A10)*(FQ$4&gt;=Debut)*(FQ$4&lt;=Fin))=1,LEFT(INDEX(Saisie!$A$3:$E$22,MATCH('Planning S1'!$A10,'Planning S1'!$A$6:$A$29,0),4),1)&amp; INDEX(Saisie!$A$3:$E$22,MATCH('Planning S1'!$A10,'Planning S1'!$A$6:$A$29,0),5),"")</f>
        <v/>
      </c>
      <c r="FR10" s="65" t="str">
        <f ca="1">IF(SUMPRODUCT((Noms=$A10)*(FR$4&gt;=Debut)*(FR$4&lt;=Fin))=1,LEFT(INDEX(Saisie!$A$3:$E$22,MATCH('Planning S1'!$A10,'Planning S1'!$A$6:$A$29,0),4),1)&amp; INDEX(Saisie!$A$3:$E$22,MATCH('Planning S1'!$A10,'Planning S1'!$A$6:$A$29,0),5),"")</f>
        <v/>
      </c>
      <c r="FS10" s="65" t="str">
        <f ca="1">IF(SUMPRODUCT((Noms=$A10)*(FS$4&gt;=Debut)*(FS$4&lt;=Fin))=1,LEFT(INDEX(Saisie!$A$3:$E$22,MATCH('Planning S1'!$A10,'Planning S1'!$A$6:$A$29,0),4),1)&amp; INDEX(Saisie!$A$3:$E$22,MATCH('Planning S1'!$A10,'Planning S1'!$A$6:$A$29,0),5),"")</f>
        <v/>
      </c>
      <c r="FT10" s="65" t="str">
        <f ca="1">IF(SUMPRODUCT((Noms=$A10)*(FT$4&gt;=Debut)*(FT$4&lt;=Fin))=1,LEFT(INDEX(Saisie!$A$3:$E$22,MATCH('Planning S1'!$A10,'Planning S1'!$A$6:$A$29,0),4),1)&amp; INDEX(Saisie!$A$3:$E$22,MATCH('Planning S1'!$A10,'Planning S1'!$A$6:$A$29,0),5),"")</f>
        <v/>
      </c>
      <c r="FU10" s="65" t="str">
        <f ca="1">IF(SUMPRODUCT((Noms=$A10)*(FU$4&gt;=Debut)*(FU$4&lt;=Fin))=1,LEFT(INDEX(Saisie!$A$3:$E$22,MATCH('Planning S1'!$A10,'Planning S1'!$A$6:$A$29,0),4),1)&amp; INDEX(Saisie!$A$3:$E$22,MATCH('Planning S1'!$A10,'Planning S1'!$A$6:$A$29,0),5),"")</f>
        <v/>
      </c>
      <c r="FV10" s="65" t="str">
        <f ca="1">IF(SUMPRODUCT((Noms=$A10)*(FV$4&gt;=Debut)*(FV$4&lt;=Fin))=1,LEFT(INDEX(Saisie!$A$3:$E$22,MATCH('Planning S1'!$A10,'Planning S1'!$A$6:$A$29,0),4),1)&amp; INDEX(Saisie!$A$3:$E$22,MATCH('Planning S1'!$A10,'Planning S1'!$A$6:$A$29,0),5),"")</f>
        <v/>
      </c>
      <c r="FW10" s="65" t="str">
        <f ca="1">IF(SUMPRODUCT((Noms=$A10)*(FW$4&gt;=Debut)*(FW$4&lt;=Fin))=1,LEFT(INDEX(Saisie!$A$3:$E$22,MATCH('Planning S1'!$A10,'Planning S1'!$A$6:$A$29,0),4),1)&amp; INDEX(Saisie!$A$3:$E$22,MATCH('Planning S1'!$A10,'Planning S1'!$A$6:$A$29,0),5),"")</f>
        <v/>
      </c>
      <c r="FX10" s="65" t="str">
        <f ca="1">IF(SUMPRODUCT((Noms=$A10)*(FX$4&gt;=Debut)*(FX$4&lt;=Fin))=1,LEFT(INDEX(Saisie!$A$3:$E$22,MATCH('Planning S1'!$A10,'Planning S1'!$A$6:$A$29,0),4),1)&amp; INDEX(Saisie!$A$3:$E$22,MATCH('Planning S1'!$A10,'Planning S1'!$A$6:$A$29,0),5),"")</f>
        <v/>
      </c>
      <c r="FY10" s="65" t="str">
        <f ca="1">IF(SUMPRODUCT((Noms=$A10)*(FY$4&gt;=Debut)*(FY$4&lt;=Fin))=1,LEFT(INDEX(Saisie!$A$3:$E$22,MATCH('Planning S1'!$A10,'Planning S1'!$A$6:$A$29,0),4),1)&amp; INDEX(Saisie!$A$3:$E$22,MATCH('Planning S1'!$A10,'Planning S1'!$A$6:$A$29,0),5),"")</f>
        <v/>
      </c>
      <c r="FZ10" s="65" t="str">
        <f ca="1">IF(SUMPRODUCT((Noms=$A10)*(FZ$4&gt;=Debut)*(FZ$4&lt;=Fin))=1,LEFT(INDEX(Saisie!$A$3:$E$22,MATCH('Planning S1'!$A10,'Planning S1'!$A$6:$A$29,0),4),1)&amp; INDEX(Saisie!$A$3:$E$22,MATCH('Planning S1'!$A10,'Planning S1'!$A$6:$A$29,0),5),"")</f>
        <v/>
      </c>
    </row>
    <row r="11" spans="1:182" ht="20.100000000000001" customHeight="1" x14ac:dyDescent="0.2">
      <c r="A11" s="64" t="str">
        <f t="array" aca="1" ref="A11" ca="1">INDEX(ColA,MIN(IF((MONTH(Debut)=MONTH(1&amp;$N$2))+(MONTH(Fin)=MONTH(1&amp;$N$2)),IF(COUNTIF(A$5:A10,Noms)=0,ROW(Noms)))))&amp;""</f>
        <v/>
      </c>
      <c r="B11" s="65" t="str">
        <f ca="1">IF(SUMPRODUCT((Noms=$A11)*(B$4&gt;=Debut)*(B$4&lt;=Fin))=1,LEFT(INDEX(Saisie!$A$3:$E$22,MATCH('Planning S1'!$A11,'Planning S1'!$A$6:$A$29,0),4),1)&amp; INDEX(Saisie!$A$3:$E$22,MATCH('Planning S1'!$A11,'Planning S1'!$A$6:$A$29,0),5),"")</f>
        <v/>
      </c>
      <c r="C11" s="65" t="str">
        <f ca="1">IF(SUMPRODUCT((Noms=$A11)*(C$4&gt;=Debut)*(C$4&lt;=Fin))=1,LEFT(INDEX(Saisie!$A$3:$E$22,MATCH('Planning S1'!$A11,'Planning S1'!$A$6:$A$29,0),4),1)&amp; INDEX(Saisie!$A$3:$E$22,MATCH('Planning S1'!$A11,'Planning S1'!$A$6:$A$29,0),5),"")</f>
        <v/>
      </c>
      <c r="D11" s="65" t="str">
        <f ca="1">IF(SUMPRODUCT((Noms=$A11)*(D$4&gt;=Debut)*(D$4&lt;=Fin))=1,LEFT(INDEX(Saisie!$A$3:$E$22,MATCH('Planning S1'!$A11,'Planning S1'!$A$6:$A$29,0),4),1)&amp; INDEX(Saisie!$A$3:$E$22,MATCH('Planning S1'!$A11,'Planning S1'!$A$6:$A$29,0),5),"")</f>
        <v/>
      </c>
      <c r="E11" s="65" t="str">
        <f ca="1">IF(SUMPRODUCT((Noms=$A11)*(E$4&gt;=Debut)*(E$4&lt;=Fin))=1,LEFT(INDEX(Saisie!$A$3:$E$22,MATCH('Planning S1'!$A11,'Planning S1'!$A$6:$A$29,0),4),1)&amp; INDEX(Saisie!$A$3:$E$22,MATCH('Planning S1'!$A11,'Planning S1'!$A$6:$A$29,0),5),"")</f>
        <v/>
      </c>
      <c r="F11" s="65" t="str">
        <f ca="1">IF(SUMPRODUCT((Noms=$A11)*(F$4&gt;=Debut)*(F$4&lt;=Fin))=1,LEFT(INDEX(Saisie!$A$3:$E$22,MATCH('Planning S1'!$A11,'Planning S1'!$A$6:$A$29,0),4),1)&amp; INDEX(Saisie!$A$3:$E$22,MATCH('Planning S1'!$A11,'Planning S1'!$A$6:$A$29,0),5),"")</f>
        <v/>
      </c>
      <c r="G11" s="65" t="str">
        <f ca="1">IF(SUMPRODUCT((Noms=$A11)*(G$4&gt;=Debut)*(G$4&lt;=Fin))=1,LEFT(INDEX(Saisie!$A$3:$E$22,MATCH('Planning S1'!$A11,'Planning S1'!$A$6:$A$29,0),4),1)&amp; INDEX(Saisie!$A$3:$E$22,MATCH('Planning S1'!$A11,'Planning S1'!$A$6:$A$29,0),5),"")</f>
        <v/>
      </c>
      <c r="H11" s="65" t="str">
        <f ca="1">IF(SUMPRODUCT((Noms=$A11)*(H$4&gt;=Debut)*(H$4&lt;=Fin))=1,LEFT(INDEX(Saisie!$A$3:$E$22,MATCH('Planning S1'!$A11,'Planning S1'!$A$6:$A$29,0),4),1)&amp; INDEX(Saisie!$A$3:$E$22,MATCH('Planning S1'!$A11,'Planning S1'!$A$6:$A$29,0),5),"")</f>
        <v/>
      </c>
      <c r="I11" s="65" t="str">
        <f ca="1">IF(SUMPRODUCT((Noms=$A11)*(I$4&gt;=Debut)*(I$4&lt;=Fin))=1,LEFT(INDEX(Saisie!$A$3:$E$22,MATCH('Planning S1'!$A11,'Planning S1'!$A$6:$A$29,0),4),1)&amp; INDEX(Saisie!$A$3:$E$22,MATCH('Planning S1'!$A11,'Planning S1'!$A$6:$A$29,0),5),"")</f>
        <v/>
      </c>
      <c r="J11" s="65" t="str">
        <f ca="1">IF(SUMPRODUCT((Noms=$A11)*(J$4&gt;=Debut)*(J$4&lt;=Fin))=1,LEFT(INDEX(Saisie!$A$3:$E$22,MATCH('Planning S1'!$A11,'Planning S1'!$A$6:$A$29,0),4),1)&amp; INDEX(Saisie!$A$3:$E$22,MATCH('Planning S1'!$A11,'Planning S1'!$A$6:$A$29,0),5),"")</f>
        <v/>
      </c>
      <c r="K11" s="65" t="str">
        <f ca="1">IF(SUMPRODUCT((Noms=$A11)*(K$4&gt;=Debut)*(K$4&lt;=Fin))=1,LEFT(INDEX(Saisie!$A$3:$E$22,MATCH('Planning S1'!$A11,'Planning S1'!$A$6:$A$29,0),4),1)&amp; INDEX(Saisie!$A$3:$E$22,MATCH('Planning S1'!$A11,'Planning S1'!$A$6:$A$29,0),5),"")</f>
        <v/>
      </c>
      <c r="L11" s="65" t="str">
        <f ca="1">IF(SUMPRODUCT((Noms=$A11)*(L$4&gt;=Debut)*(L$4&lt;=Fin))=1,LEFT(INDEX(Saisie!$A$3:$E$22,MATCH('Planning S1'!$A11,'Planning S1'!$A$6:$A$29,0),4),1)&amp; INDEX(Saisie!$A$3:$E$22,MATCH('Planning S1'!$A11,'Planning S1'!$A$6:$A$29,0),5),"")</f>
        <v/>
      </c>
      <c r="M11" s="65" t="str">
        <f ca="1">IF(SUMPRODUCT((Noms=$A11)*(M$4&gt;=Debut)*(M$4&lt;=Fin))=1,LEFT(INDEX(Saisie!$A$3:$E$22,MATCH('Planning S1'!$A11,'Planning S1'!$A$6:$A$29,0),4),1)&amp; INDEX(Saisie!$A$3:$E$22,MATCH('Planning S1'!$A11,'Planning S1'!$A$6:$A$29,0),5),"")</f>
        <v/>
      </c>
      <c r="N11" s="65" t="str">
        <f ca="1">IF(SUMPRODUCT((Noms=$A11)*(N$4&gt;=Debut)*(N$4&lt;=Fin))=1,LEFT(INDEX(Saisie!$A$3:$E$22,MATCH('Planning S1'!$A11,'Planning S1'!$A$6:$A$29,0),4),1)&amp; INDEX(Saisie!$A$3:$E$22,MATCH('Planning S1'!$A11,'Planning S1'!$A$6:$A$29,0),5),"")</f>
        <v/>
      </c>
      <c r="O11" s="65" t="str">
        <f ca="1">IF(SUMPRODUCT((Noms=$A11)*(O$4&gt;=Debut)*(O$4&lt;=Fin))=1,LEFT(INDEX(Saisie!$A$3:$E$22,MATCH('Planning S1'!$A11,'Planning S1'!$A$6:$A$29,0),4),1)&amp; INDEX(Saisie!$A$3:$E$22,MATCH('Planning S1'!$A11,'Planning S1'!$A$6:$A$29,0),5),"")</f>
        <v/>
      </c>
      <c r="P11" s="65" t="str">
        <f ca="1">IF(SUMPRODUCT((Noms=$A11)*(P$4&gt;=Debut)*(P$4&lt;=Fin))=1,LEFT(INDEX(Saisie!$A$3:$E$22,MATCH('Planning S1'!$A11,'Planning S1'!$A$6:$A$29,0),4),1)&amp; INDEX(Saisie!$A$3:$E$22,MATCH('Planning S1'!$A11,'Planning S1'!$A$6:$A$29,0),5),"")</f>
        <v/>
      </c>
      <c r="Q11" s="65" t="str">
        <f ca="1">IF(SUMPRODUCT((Noms=$A11)*(Q$4&gt;=Debut)*(Q$4&lt;=Fin))=1,LEFT(INDEX(Saisie!$A$3:$E$22,MATCH('Planning S1'!$A11,'Planning S1'!$A$6:$A$29,0),4),1)&amp; INDEX(Saisie!$A$3:$E$22,MATCH('Planning S1'!$A11,'Planning S1'!$A$6:$A$29,0),5),"")</f>
        <v/>
      </c>
      <c r="R11" s="65" t="str">
        <f ca="1">IF(SUMPRODUCT((Noms=$A11)*(R$4&gt;=Debut)*(R$4&lt;=Fin))=1,LEFT(INDEX(Saisie!$A$3:$E$22,MATCH('Planning S1'!$A11,'Planning S1'!$A$6:$A$29,0),4),1)&amp; INDEX(Saisie!$A$3:$E$22,MATCH('Planning S1'!$A11,'Planning S1'!$A$6:$A$29,0),5),"")</f>
        <v/>
      </c>
      <c r="S11" s="65" t="str">
        <f ca="1">IF(SUMPRODUCT((Noms=$A11)*(S$4&gt;=Debut)*(S$4&lt;=Fin))=1,LEFT(INDEX(Saisie!$A$3:$E$22,MATCH('Planning S1'!$A11,'Planning S1'!$A$6:$A$29,0),4),1)&amp; INDEX(Saisie!$A$3:$E$22,MATCH('Planning S1'!$A11,'Planning S1'!$A$6:$A$29,0),5),"")</f>
        <v/>
      </c>
      <c r="T11" s="65" t="str">
        <f ca="1">IF(SUMPRODUCT((Noms=$A11)*(T$4&gt;=Debut)*(T$4&lt;=Fin))=1,LEFT(INDEX(Saisie!$A$3:$E$22,MATCH('Planning S1'!$A11,'Planning S1'!$A$6:$A$29,0),4),1)&amp; INDEX(Saisie!$A$3:$E$22,MATCH('Planning S1'!$A11,'Planning S1'!$A$6:$A$29,0),5),"")</f>
        <v/>
      </c>
      <c r="U11" s="65" t="str">
        <f ca="1">IF(SUMPRODUCT((Noms=$A11)*(U$4&gt;=Debut)*(U$4&lt;=Fin))=1,LEFT(INDEX(Saisie!$A$3:$E$22,MATCH('Planning S1'!$A11,'Planning S1'!$A$6:$A$29,0),4),1)&amp; INDEX(Saisie!$A$3:$E$22,MATCH('Planning S1'!$A11,'Planning S1'!$A$6:$A$29,0),5),"")</f>
        <v/>
      </c>
      <c r="V11" s="65" t="str">
        <f ca="1">IF(SUMPRODUCT((Noms=$A11)*(V$4&gt;=Debut)*(V$4&lt;=Fin))=1,LEFT(INDEX(Saisie!$A$3:$E$22,MATCH('Planning S1'!$A11,'Planning S1'!$A$6:$A$29,0),4),1)&amp; INDEX(Saisie!$A$3:$E$22,MATCH('Planning S1'!$A11,'Planning S1'!$A$6:$A$29,0),5),"")</f>
        <v/>
      </c>
      <c r="W11" s="65" t="str">
        <f ca="1">IF(SUMPRODUCT((Noms=$A11)*(W$4&gt;=Debut)*(W$4&lt;=Fin))=1,LEFT(INDEX(Saisie!$A$3:$E$22,MATCH('Planning S1'!$A11,'Planning S1'!$A$6:$A$29,0),4),1)&amp; INDEX(Saisie!$A$3:$E$22,MATCH('Planning S1'!$A11,'Planning S1'!$A$6:$A$29,0),5),"")</f>
        <v/>
      </c>
      <c r="X11" s="65" t="str">
        <f ca="1">IF(SUMPRODUCT((Noms=$A11)*(X$4&gt;=Debut)*(X$4&lt;=Fin))=1,LEFT(INDEX(Saisie!$A$3:$E$22,MATCH('Planning S1'!$A11,'Planning S1'!$A$6:$A$29,0),4),1)&amp; INDEX(Saisie!$A$3:$E$22,MATCH('Planning S1'!$A11,'Planning S1'!$A$6:$A$29,0),5),"")</f>
        <v/>
      </c>
      <c r="Y11" s="65" t="str">
        <f ca="1">IF(SUMPRODUCT((Noms=$A11)*(Y$4&gt;=Debut)*(Y$4&lt;=Fin))=1,LEFT(INDEX(Saisie!$A$3:$E$22,MATCH('Planning S1'!$A11,'Planning S1'!$A$6:$A$29,0),4),1)&amp; INDEX(Saisie!$A$3:$E$22,MATCH('Planning S1'!$A11,'Planning S1'!$A$6:$A$29,0),5),"")</f>
        <v/>
      </c>
      <c r="Z11" s="65" t="str">
        <f ca="1">IF(SUMPRODUCT((Noms=$A11)*(Z$4&gt;=Debut)*(Z$4&lt;=Fin))=1,LEFT(INDEX(Saisie!$A$3:$E$22,MATCH('Planning S1'!$A11,'Planning S1'!$A$6:$A$29,0),4),1)&amp; INDEX(Saisie!$A$3:$E$22,MATCH('Planning S1'!$A11,'Planning S1'!$A$6:$A$29,0),5),"")</f>
        <v/>
      </c>
      <c r="AA11" s="65" t="str">
        <f ca="1">IF(SUMPRODUCT((Noms=$A11)*(AA$4&gt;=Debut)*(AA$4&lt;=Fin))=1,LEFT(INDEX(Saisie!$A$3:$E$22,MATCH('Planning S1'!$A11,'Planning S1'!$A$6:$A$29,0),4),1)&amp; INDEX(Saisie!$A$3:$E$22,MATCH('Planning S1'!$A11,'Planning S1'!$A$6:$A$29,0),5),"")</f>
        <v/>
      </c>
      <c r="AB11" s="65" t="str">
        <f ca="1">IF(SUMPRODUCT((Noms=$A11)*(AB$4&gt;=Debut)*(AB$4&lt;=Fin))=1,LEFT(INDEX(Saisie!$A$3:$E$22,MATCH('Planning S1'!$A11,'Planning S1'!$A$6:$A$29,0),4),1)&amp; INDEX(Saisie!$A$3:$E$22,MATCH('Planning S1'!$A11,'Planning S1'!$A$6:$A$29,0),5),"")</f>
        <v/>
      </c>
      <c r="AC11" s="65" t="str">
        <f ca="1">IF(SUMPRODUCT((Noms=$A11)*(AC$4&gt;=Debut)*(AC$4&lt;=Fin))=1,LEFT(INDEX(Saisie!$A$3:$E$22,MATCH('Planning S1'!$A11,'Planning S1'!$A$6:$A$29,0),4),1)&amp; INDEX(Saisie!$A$3:$E$22,MATCH('Planning S1'!$A11,'Planning S1'!$A$6:$A$29,0),5),"")</f>
        <v/>
      </c>
      <c r="AD11" s="65" t="str">
        <f ca="1">IF(SUMPRODUCT((Noms=$A11)*(AD$4&gt;=Debut)*(AD$4&lt;=Fin))=1,LEFT(INDEX(Saisie!$A$3:$E$22,MATCH('Planning S1'!$A11,'Planning S1'!$A$6:$A$29,0),4),1)&amp; INDEX(Saisie!$A$3:$E$22,MATCH('Planning S1'!$A11,'Planning S1'!$A$6:$A$29,0),5),"")</f>
        <v/>
      </c>
      <c r="AE11" s="65" t="str">
        <f ca="1">IF(SUMPRODUCT((Noms=$A11)*(AE$4&gt;=Debut)*(AE$4&lt;=Fin))=1,LEFT(INDEX(Saisie!$A$3:$E$22,MATCH('Planning S1'!$A11,'Planning S1'!$A$6:$A$29,0),4),1)&amp; INDEX(Saisie!$A$3:$E$22,MATCH('Planning S1'!$A11,'Planning S1'!$A$6:$A$29,0),5),"")</f>
        <v/>
      </c>
      <c r="AF11" s="65" t="str">
        <f ca="1">IF(SUMPRODUCT((Noms=$A11)*(AF$4&gt;=Debut)*(AF$4&lt;=Fin))=1,LEFT(INDEX(Saisie!$A$3:$E$22,MATCH('Planning S1'!$A11,'Planning S1'!$A$6:$A$29,0),4),1)&amp; INDEX(Saisie!$A$3:$E$22,MATCH('Planning S1'!$A11,'Planning S1'!$A$6:$A$29,0),5),"")</f>
        <v/>
      </c>
      <c r="AG11" s="65" t="str">
        <f ca="1">IF(SUMPRODUCT((Noms=$A11)*(AG$4&gt;=Debut)*(AG$4&lt;=Fin))=1,LEFT(INDEX(Saisie!$A$3:$E$22,MATCH('Planning S1'!$A11,'Planning S1'!$A$6:$A$29,0),4),1)&amp; INDEX(Saisie!$A$3:$E$22,MATCH('Planning S1'!$A11,'Planning S1'!$A$6:$A$29,0),5),"")</f>
        <v/>
      </c>
      <c r="AH11" s="65" t="str">
        <f ca="1">IF(SUMPRODUCT((Noms=$A11)*(AH$4&gt;=Debut)*(AH$4&lt;=Fin))=1,LEFT(INDEX(Saisie!$A$3:$E$22,MATCH('Planning S1'!$A11,'Planning S1'!$A$6:$A$29,0),4),1)&amp; INDEX(Saisie!$A$3:$E$22,MATCH('Planning S1'!$A11,'Planning S1'!$A$6:$A$29,0),5),"")</f>
        <v/>
      </c>
      <c r="AI11" s="65" t="str">
        <f ca="1">IF(SUMPRODUCT((Noms=$A11)*(AI$4&gt;=Debut)*(AI$4&lt;=Fin))=1,LEFT(INDEX(Saisie!$A$3:$E$22,MATCH('Planning S1'!$A11,'Planning S1'!$A$6:$A$29,0),4),1)&amp; INDEX(Saisie!$A$3:$E$22,MATCH('Planning S1'!$A11,'Planning S1'!$A$6:$A$29,0),5),"")</f>
        <v/>
      </c>
      <c r="AJ11" s="65" t="str">
        <f ca="1">IF(SUMPRODUCT((Noms=$A11)*(AJ$4&gt;=Debut)*(AJ$4&lt;=Fin))=1,LEFT(INDEX(Saisie!$A$3:$E$22,MATCH('Planning S1'!$A11,'Planning S1'!$A$6:$A$29,0),4),1)&amp; INDEX(Saisie!$A$3:$E$22,MATCH('Planning S1'!$A11,'Planning S1'!$A$6:$A$29,0),5),"")</f>
        <v/>
      </c>
      <c r="AK11" s="65" t="str">
        <f ca="1">IF(SUMPRODUCT((Noms=$A11)*(AK$4&gt;=Debut)*(AK$4&lt;=Fin))=1,LEFT(INDEX(Saisie!$A$3:$E$22,MATCH('Planning S1'!$A11,'Planning S1'!$A$6:$A$29,0),4),1)&amp; INDEX(Saisie!$A$3:$E$22,MATCH('Planning S1'!$A11,'Planning S1'!$A$6:$A$29,0),5),"")</f>
        <v/>
      </c>
      <c r="AL11" s="65" t="str">
        <f ca="1">IF(SUMPRODUCT((Noms=$A11)*(AL$4&gt;=Debut)*(AL$4&lt;=Fin))=1,LEFT(INDEX(Saisie!$A$3:$E$22,MATCH('Planning S1'!$A11,'Planning S1'!$A$6:$A$29,0),4),1)&amp; INDEX(Saisie!$A$3:$E$22,MATCH('Planning S1'!$A11,'Planning S1'!$A$6:$A$29,0),5),"")</f>
        <v/>
      </c>
      <c r="AM11" s="65" t="str">
        <f ca="1">IF(SUMPRODUCT((Noms=$A11)*(AM$4&gt;=Debut)*(AM$4&lt;=Fin))=1,LEFT(INDEX(Saisie!$A$3:$E$22,MATCH('Planning S1'!$A11,'Planning S1'!$A$6:$A$29,0),4),1)&amp; INDEX(Saisie!$A$3:$E$22,MATCH('Planning S1'!$A11,'Planning S1'!$A$6:$A$29,0),5),"")</f>
        <v/>
      </c>
      <c r="AN11" s="65" t="str">
        <f ca="1">IF(SUMPRODUCT((Noms=$A11)*(AN$4&gt;=Debut)*(AN$4&lt;=Fin))=1,LEFT(INDEX(Saisie!$A$3:$E$22,MATCH('Planning S1'!$A11,'Planning S1'!$A$6:$A$29,0),4),1)&amp; INDEX(Saisie!$A$3:$E$22,MATCH('Planning S1'!$A11,'Planning S1'!$A$6:$A$29,0),5),"")</f>
        <v/>
      </c>
      <c r="AO11" s="65" t="str">
        <f ca="1">IF(SUMPRODUCT((Noms=$A11)*(AO$4&gt;=Debut)*(AO$4&lt;=Fin))=1,LEFT(INDEX(Saisie!$A$3:$E$22,MATCH('Planning S1'!$A11,'Planning S1'!$A$6:$A$29,0),4),1)&amp; INDEX(Saisie!$A$3:$E$22,MATCH('Planning S1'!$A11,'Planning S1'!$A$6:$A$29,0),5),"")</f>
        <v/>
      </c>
      <c r="AP11" s="65" t="str">
        <f ca="1">IF(SUMPRODUCT((Noms=$A11)*(AP$4&gt;=Debut)*(AP$4&lt;=Fin))=1,LEFT(INDEX(Saisie!$A$3:$E$22,MATCH('Planning S1'!$A11,'Planning S1'!$A$6:$A$29,0),4),1)&amp; INDEX(Saisie!$A$3:$E$22,MATCH('Planning S1'!$A11,'Planning S1'!$A$6:$A$29,0),5),"")</f>
        <v/>
      </c>
      <c r="AQ11" s="65" t="str">
        <f ca="1">IF(SUMPRODUCT((Noms=$A11)*(AQ$4&gt;=Debut)*(AQ$4&lt;=Fin))=1,LEFT(INDEX(Saisie!$A$3:$E$22,MATCH('Planning S1'!$A11,'Planning S1'!$A$6:$A$29,0),4),1)&amp; INDEX(Saisie!$A$3:$E$22,MATCH('Planning S1'!$A11,'Planning S1'!$A$6:$A$29,0),5),"")</f>
        <v/>
      </c>
      <c r="AR11" s="65" t="str">
        <f ca="1">IF(SUMPRODUCT((Noms=$A11)*(AR$4&gt;=Debut)*(AR$4&lt;=Fin))=1,LEFT(INDEX(Saisie!$A$3:$E$22,MATCH('Planning S1'!$A11,'Planning S1'!$A$6:$A$29,0),4),1)&amp; INDEX(Saisie!$A$3:$E$22,MATCH('Planning S1'!$A11,'Planning S1'!$A$6:$A$29,0),5),"")</f>
        <v/>
      </c>
      <c r="AS11" s="65" t="str">
        <f ca="1">IF(SUMPRODUCT((Noms=$A11)*(AS$4&gt;=Debut)*(AS$4&lt;=Fin))=1,LEFT(INDEX(Saisie!$A$3:$E$22,MATCH('Planning S1'!$A11,'Planning S1'!$A$6:$A$29,0),4),1)&amp; INDEX(Saisie!$A$3:$E$22,MATCH('Planning S1'!$A11,'Planning S1'!$A$6:$A$29,0),5),"")</f>
        <v/>
      </c>
      <c r="AT11" s="65" t="str">
        <f ca="1">IF(SUMPRODUCT((Noms=$A11)*(AT$4&gt;=Debut)*(AT$4&lt;=Fin))=1,LEFT(INDEX(Saisie!$A$3:$E$22,MATCH('Planning S1'!$A11,'Planning S1'!$A$6:$A$29,0),4),1)&amp; INDEX(Saisie!$A$3:$E$22,MATCH('Planning S1'!$A11,'Planning S1'!$A$6:$A$29,0),5),"")</f>
        <v/>
      </c>
      <c r="AU11" s="65" t="str">
        <f ca="1">IF(SUMPRODUCT((Noms=$A11)*(AU$4&gt;=Debut)*(AU$4&lt;=Fin))=1,LEFT(INDEX(Saisie!$A$3:$E$22,MATCH('Planning S1'!$A11,'Planning S1'!$A$6:$A$29,0),4),1)&amp; INDEX(Saisie!$A$3:$E$22,MATCH('Planning S1'!$A11,'Planning S1'!$A$6:$A$29,0),5),"")</f>
        <v/>
      </c>
      <c r="AV11" s="65" t="str">
        <f ca="1">IF(SUMPRODUCT((Noms=$A11)*(AV$4&gt;=Debut)*(AV$4&lt;=Fin))=1,LEFT(INDEX(Saisie!$A$3:$E$22,MATCH('Planning S1'!$A11,'Planning S1'!$A$6:$A$29,0),4),1)&amp; INDEX(Saisie!$A$3:$E$22,MATCH('Planning S1'!$A11,'Planning S1'!$A$6:$A$29,0),5),"")</f>
        <v/>
      </c>
      <c r="AW11" s="65" t="str">
        <f ca="1">IF(SUMPRODUCT((Noms=$A11)*(AW$4&gt;=Debut)*(AW$4&lt;=Fin))=1,LEFT(INDEX(Saisie!$A$3:$E$22,MATCH('Planning S1'!$A11,'Planning S1'!$A$6:$A$29,0),4),1)&amp; INDEX(Saisie!$A$3:$E$22,MATCH('Planning S1'!$A11,'Planning S1'!$A$6:$A$29,0),5),"")</f>
        <v/>
      </c>
      <c r="AX11" s="65" t="str">
        <f ca="1">IF(SUMPRODUCT((Noms=$A11)*(AX$4&gt;=Debut)*(AX$4&lt;=Fin))=1,LEFT(INDEX(Saisie!$A$3:$E$22,MATCH('Planning S1'!$A11,'Planning S1'!$A$6:$A$29,0),4),1)&amp; INDEX(Saisie!$A$3:$E$22,MATCH('Planning S1'!$A11,'Planning S1'!$A$6:$A$29,0),5),"")</f>
        <v/>
      </c>
      <c r="AY11" s="65" t="str">
        <f ca="1">IF(SUMPRODUCT((Noms=$A11)*(AY$4&gt;=Debut)*(AY$4&lt;=Fin))=1,LEFT(INDEX(Saisie!$A$3:$E$22,MATCH('Planning S1'!$A11,'Planning S1'!$A$6:$A$29,0),4),1)&amp; INDEX(Saisie!$A$3:$E$22,MATCH('Planning S1'!$A11,'Planning S1'!$A$6:$A$29,0),5),"")</f>
        <v/>
      </c>
      <c r="AZ11" s="65" t="str">
        <f ca="1">IF(SUMPRODUCT((Noms=$A11)*(AZ$4&gt;=Debut)*(AZ$4&lt;=Fin))=1,LEFT(INDEX(Saisie!$A$3:$E$22,MATCH('Planning S1'!$A11,'Planning S1'!$A$6:$A$29,0),4),1)&amp; INDEX(Saisie!$A$3:$E$22,MATCH('Planning S1'!$A11,'Planning S1'!$A$6:$A$29,0),5),"")</f>
        <v/>
      </c>
      <c r="BA11" s="65" t="str">
        <f ca="1">IF(SUMPRODUCT((Noms=$A11)*(BA$4&gt;=Debut)*(BA$4&lt;=Fin))=1,LEFT(INDEX(Saisie!$A$3:$E$22,MATCH('Planning S1'!$A11,'Planning S1'!$A$6:$A$29,0),4),1)&amp; INDEX(Saisie!$A$3:$E$22,MATCH('Planning S1'!$A11,'Planning S1'!$A$6:$A$29,0),5),"")</f>
        <v/>
      </c>
      <c r="BB11" s="65" t="str">
        <f ca="1">IF(SUMPRODUCT((Noms=$A11)*(BB$4&gt;=Debut)*(BB$4&lt;=Fin))=1,LEFT(INDEX(Saisie!$A$3:$E$22,MATCH('Planning S1'!$A11,'Planning S1'!$A$6:$A$29,0),4),1)&amp; INDEX(Saisie!$A$3:$E$22,MATCH('Planning S1'!$A11,'Planning S1'!$A$6:$A$29,0),5),"")</f>
        <v/>
      </c>
      <c r="BC11" s="65" t="str">
        <f ca="1">IF(SUMPRODUCT((Noms=$A11)*(BC$4&gt;=Debut)*(BC$4&lt;=Fin))=1,LEFT(INDEX(Saisie!$A$3:$E$22,MATCH('Planning S1'!$A11,'Planning S1'!$A$6:$A$29,0),4),1)&amp; INDEX(Saisie!$A$3:$E$22,MATCH('Planning S1'!$A11,'Planning S1'!$A$6:$A$29,0),5),"")</f>
        <v/>
      </c>
      <c r="BD11" s="65" t="str">
        <f ca="1">IF(SUMPRODUCT((Noms=$A11)*(BD$4&gt;=Debut)*(BD$4&lt;=Fin))=1,LEFT(INDEX(Saisie!$A$3:$E$22,MATCH('Planning S1'!$A11,'Planning S1'!$A$6:$A$29,0),4),1)&amp; INDEX(Saisie!$A$3:$E$22,MATCH('Planning S1'!$A11,'Planning S1'!$A$6:$A$29,0),5),"")</f>
        <v/>
      </c>
      <c r="BE11" s="65" t="str">
        <f ca="1">IF(SUMPRODUCT((Noms=$A11)*(BE$4&gt;=Debut)*(BE$4&lt;=Fin))=1,LEFT(INDEX(Saisie!$A$3:$E$22,MATCH('Planning S1'!$A11,'Planning S1'!$A$6:$A$29,0),4),1)&amp; INDEX(Saisie!$A$3:$E$22,MATCH('Planning S1'!$A11,'Planning S1'!$A$6:$A$29,0),5),"")</f>
        <v/>
      </c>
      <c r="BF11" s="65" t="str">
        <f ca="1">IF(SUMPRODUCT((Noms=$A11)*(BF$4&gt;=Debut)*(BF$4&lt;=Fin))=1,LEFT(INDEX(Saisie!$A$3:$E$22,MATCH('Planning S1'!$A11,'Planning S1'!$A$6:$A$29,0),4),1)&amp; INDEX(Saisie!$A$3:$E$22,MATCH('Planning S1'!$A11,'Planning S1'!$A$6:$A$29,0),5),"")</f>
        <v/>
      </c>
      <c r="BG11" s="65" t="str">
        <f ca="1">IF(SUMPRODUCT((Noms=$A11)*(BG$4&gt;=Debut)*(BG$4&lt;=Fin))=1,LEFT(INDEX(Saisie!$A$3:$E$22,MATCH('Planning S1'!$A11,'Planning S1'!$A$6:$A$29,0),4),1)&amp; INDEX(Saisie!$A$3:$E$22,MATCH('Planning S1'!$A11,'Planning S1'!$A$6:$A$29,0),5),"")</f>
        <v/>
      </c>
      <c r="BH11" s="65" t="str">
        <f ca="1">IF(SUMPRODUCT((Noms=$A11)*(BH$4&gt;=Debut)*(BH$4&lt;=Fin))=1,LEFT(INDEX(Saisie!$A$3:$E$22,MATCH('Planning S1'!$A11,'Planning S1'!$A$6:$A$29,0),4),1)&amp; INDEX(Saisie!$A$3:$E$22,MATCH('Planning S1'!$A11,'Planning S1'!$A$6:$A$29,0),5),"")</f>
        <v/>
      </c>
      <c r="BI11" s="65" t="str">
        <f ca="1">IF(SUMPRODUCT((Noms=$A11)*(BI$4&gt;=Debut)*(BI$4&lt;=Fin))=1,LEFT(INDEX(Saisie!$A$3:$E$22,MATCH('Planning S1'!$A11,'Planning S1'!$A$6:$A$29,0),4),1)&amp; INDEX(Saisie!$A$3:$E$22,MATCH('Planning S1'!$A11,'Planning S1'!$A$6:$A$29,0),5),"")</f>
        <v/>
      </c>
      <c r="BJ11" s="65" t="str">
        <f ca="1">IF(SUMPRODUCT((Noms=$A11)*(BJ$4&gt;=Debut)*(BJ$4&lt;=Fin))=1,LEFT(INDEX(Saisie!$A$3:$E$22,MATCH('Planning S1'!$A11,'Planning S1'!$A$6:$A$29,0),4),1)&amp; INDEX(Saisie!$A$3:$E$22,MATCH('Planning S1'!$A11,'Planning S1'!$A$6:$A$29,0),5),"")</f>
        <v/>
      </c>
      <c r="BK11" s="65" t="str">
        <f ca="1">IF(SUMPRODUCT((Noms=$A11)*(BK$4&gt;=Debut)*(BK$4&lt;=Fin))=1,LEFT(INDEX(Saisie!$A$3:$E$22,MATCH('Planning S1'!$A11,'Planning S1'!$A$6:$A$29,0),4),1)&amp; INDEX(Saisie!$A$3:$E$22,MATCH('Planning S1'!$A11,'Planning S1'!$A$6:$A$29,0),5),"")</f>
        <v/>
      </c>
      <c r="BL11" s="65" t="str">
        <f ca="1">IF(SUMPRODUCT((Noms=$A11)*(BL$4&gt;=Debut)*(BL$4&lt;=Fin))=1,LEFT(INDEX(Saisie!$A$3:$E$22,MATCH('Planning S1'!$A11,'Planning S1'!$A$6:$A$29,0),4),1)&amp; INDEX(Saisie!$A$3:$E$22,MATCH('Planning S1'!$A11,'Planning S1'!$A$6:$A$29,0),5),"")</f>
        <v/>
      </c>
      <c r="BM11" s="65" t="str">
        <f ca="1">IF(SUMPRODUCT((Noms=$A11)*(BM$4&gt;=Debut)*(BM$4&lt;=Fin))=1,LEFT(INDEX(Saisie!$A$3:$E$22,MATCH('Planning S1'!$A11,'Planning S1'!$A$6:$A$29,0),4),1)&amp; INDEX(Saisie!$A$3:$E$22,MATCH('Planning S1'!$A11,'Planning S1'!$A$6:$A$29,0),5),"")</f>
        <v/>
      </c>
      <c r="BN11" s="65" t="str">
        <f ca="1">IF(SUMPRODUCT((Noms=$A11)*(BN$4&gt;=Debut)*(BN$4&lt;=Fin))=1,LEFT(INDEX(Saisie!$A$3:$E$22,MATCH('Planning S1'!$A11,'Planning S1'!$A$6:$A$29,0),4),1)&amp; INDEX(Saisie!$A$3:$E$22,MATCH('Planning S1'!$A11,'Planning S1'!$A$6:$A$29,0),5),"")</f>
        <v/>
      </c>
      <c r="BO11" s="65" t="str">
        <f ca="1">IF(SUMPRODUCT((Noms=$A11)*(BO$4&gt;=Debut)*(BO$4&lt;=Fin))=1,LEFT(INDEX(Saisie!$A$3:$E$22,MATCH('Planning S1'!$A11,'Planning S1'!$A$6:$A$29,0),4),1)&amp; INDEX(Saisie!$A$3:$E$22,MATCH('Planning S1'!$A11,'Planning S1'!$A$6:$A$29,0),5),"")</f>
        <v/>
      </c>
      <c r="BP11" s="65" t="str">
        <f ca="1">IF(SUMPRODUCT((Noms=$A11)*(BP$4&gt;=Debut)*(BP$4&lt;=Fin))=1,LEFT(INDEX(Saisie!$A$3:$E$22,MATCH('Planning S1'!$A11,'Planning S1'!$A$6:$A$29,0),4),1)&amp; INDEX(Saisie!$A$3:$E$22,MATCH('Planning S1'!$A11,'Planning S1'!$A$6:$A$29,0),5),"")</f>
        <v/>
      </c>
      <c r="BQ11" s="65" t="str">
        <f ca="1">IF(SUMPRODUCT((Noms=$A11)*(BQ$4&gt;=Debut)*(BQ$4&lt;=Fin))=1,LEFT(INDEX(Saisie!$A$3:$E$22,MATCH('Planning S1'!$A11,'Planning S1'!$A$6:$A$29,0),4),1)&amp; INDEX(Saisie!$A$3:$E$22,MATCH('Planning S1'!$A11,'Planning S1'!$A$6:$A$29,0),5),"")</f>
        <v/>
      </c>
      <c r="BR11" s="65" t="str">
        <f ca="1">IF(SUMPRODUCT((Noms=$A11)*(BR$4&gt;=Debut)*(BR$4&lt;=Fin))=1,LEFT(INDEX(Saisie!$A$3:$E$22,MATCH('Planning S1'!$A11,'Planning S1'!$A$6:$A$29,0),4),1)&amp; INDEX(Saisie!$A$3:$E$22,MATCH('Planning S1'!$A11,'Planning S1'!$A$6:$A$29,0),5),"")</f>
        <v/>
      </c>
      <c r="BS11" s="65" t="str">
        <f ca="1">IF(SUMPRODUCT((Noms=$A11)*(BS$4&gt;=Debut)*(BS$4&lt;=Fin))=1,LEFT(INDEX(Saisie!$A$3:$E$22,MATCH('Planning S1'!$A11,'Planning S1'!$A$6:$A$29,0),4),1)&amp; INDEX(Saisie!$A$3:$E$22,MATCH('Planning S1'!$A11,'Planning S1'!$A$6:$A$29,0),5),"")</f>
        <v/>
      </c>
      <c r="BT11" s="65" t="str">
        <f ca="1">IF(SUMPRODUCT((Noms=$A11)*(BT$4&gt;=Debut)*(BT$4&lt;=Fin))=1,LEFT(INDEX(Saisie!$A$3:$E$22,MATCH('Planning S1'!$A11,'Planning S1'!$A$6:$A$29,0),4),1)&amp; INDEX(Saisie!$A$3:$E$22,MATCH('Planning S1'!$A11,'Planning S1'!$A$6:$A$29,0),5),"")</f>
        <v/>
      </c>
      <c r="BU11" s="65" t="str">
        <f ca="1">IF(SUMPRODUCT((Noms=$A11)*(BU$4&gt;=Debut)*(BU$4&lt;=Fin))=1,LEFT(INDEX(Saisie!$A$3:$E$22,MATCH('Planning S1'!$A11,'Planning S1'!$A$6:$A$29,0),4),1)&amp; INDEX(Saisie!$A$3:$E$22,MATCH('Planning S1'!$A11,'Planning S1'!$A$6:$A$29,0),5),"")</f>
        <v/>
      </c>
      <c r="BV11" s="65" t="str">
        <f ca="1">IF(SUMPRODUCT((Noms=$A11)*(BV$4&gt;=Debut)*(BV$4&lt;=Fin))=1,LEFT(INDEX(Saisie!$A$3:$E$22,MATCH('Planning S1'!$A11,'Planning S1'!$A$6:$A$29,0),4),1)&amp; INDEX(Saisie!$A$3:$E$22,MATCH('Planning S1'!$A11,'Planning S1'!$A$6:$A$29,0),5),"")</f>
        <v/>
      </c>
      <c r="BW11" s="65" t="str">
        <f ca="1">IF(SUMPRODUCT((Noms=$A11)*(BW$4&gt;=Debut)*(BW$4&lt;=Fin))=1,LEFT(INDEX(Saisie!$A$3:$E$22,MATCH('Planning S1'!$A11,'Planning S1'!$A$6:$A$29,0),4),1)&amp; INDEX(Saisie!$A$3:$E$22,MATCH('Planning S1'!$A11,'Planning S1'!$A$6:$A$29,0),5),"")</f>
        <v/>
      </c>
      <c r="BX11" s="65" t="str">
        <f ca="1">IF(SUMPRODUCT((Noms=$A11)*(BX$4&gt;=Debut)*(BX$4&lt;=Fin))=1,LEFT(INDEX(Saisie!$A$3:$E$22,MATCH('Planning S1'!$A11,'Planning S1'!$A$6:$A$29,0),4),1)&amp; INDEX(Saisie!$A$3:$E$22,MATCH('Planning S1'!$A11,'Planning S1'!$A$6:$A$29,0),5),"")</f>
        <v/>
      </c>
      <c r="BY11" s="65" t="str">
        <f ca="1">IF(SUMPRODUCT((Noms=$A11)*(BY$4&gt;=Debut)*(BY$4&lt;=Fin))=1,LEFT(INDEX(Saisie!$A$3:$E$22,MATCH('Planning S1'!$A11,'Planning S1'!$A$6:$A$29,0),4),1)&amp; INDEX(Saisie!$A$3:$E$22,MATCH('Planning S1'!$A11,'Planning S1'!$A$6:$A$29,0),5),"")</f>
        <v/>
      </c>
      <c r="BZ11" s="65" t="str">
        <f ca="1">IF(SUMPRODUCT((Noms=$A11)*(BZ$4&gt;=Debut)*(BZ$4&lt;=Fin))=1,LEFT(INDEX(Saisie!$A$3:$E$22,MATCH('Planning S1'!$A11,'Planning S1'!$A$6:$A$29,0),4),1)&amp; INDEX(Saisie!$A$3:$E$22,MATCH('Planning S1'!$A11,'Planning S1'!$A$6:$A$29,0),5),"")</f>
        <v/>
      </c>
      <c r="CA11" s="65" t="str">
        <f ca="1">IF(SUMPRODUCT((Noms=$A11)*(CA$4&gt;=Debut)*(CA$4&lt;=Fin))=1,LEFT(INDEX(Saisie!$A$3:$E$22,MATCH('Planning S1'!$A11,'Planning S1'!$A$6:$A$29,0),4),1)&amp; INDEX(Saisie!$A$3:$E$22,MATCH('Planning S1'!$A11,'Planning S1'!$A$6:$A$29,0),5),"")</f>
        <v/>
      </c>
      <c r="CB11" s="65" t="str">
        <f ca="1">IF(SUMPRODUCT((Noms=$A11)*(CB$4&gt;=Debut)*(CB$4&lt;=Fin))=1,LEFT(INDEX(Saisie!$A$3:$E$22,MATCH('Planning S1'!$A11,'Planning S1'!$A$6:$A$29,0),4),1)&amp; INDEX(Saisie!$A$3:$E$22,MATCH('Planning S1'!$A11,'Planning S1'!$A$6:$A$29,0),5),"")</f>
        <v/>
      </c>
      <c r="CC11" s="65" t="str">
        <f ca="1">IF(SUMPRODUCT((Noms=$A11)*(CC$4&gt;=Debut)*(CC$4&lt;=Fin))=1,LEFT(INDEX(Saisie!$A$3:$E$22,MATCH('Planning S1'!$A11,'Planning S1'!$A$6:$A$29,0),4),1)&amp; INDEX(Saisie!$A$3:$E$22,MATCH('Planning S1'!$A11,'Planning S1'!$A$6:$A$29,0),5),"")</f>
        <v/>
      </c>
      <c r="CD11" s="65" t="str">
        <f ca="1">IF(SUMPRODUCT((Noms=$A11)*(CD$4&gt;=Debut)*(CD$4&lt;=Fin))=1,LEFT(INDEX(Saisie!$A$3:$E$22,MATCH('Planning S1'!$A11,'Planning S1'!$A$6:$A$29,0),4),1)&amp; INDEX(Saisie!$A$3:$E$22,MATCH('Planning S1'!$A11,'Planning S1'!$A$6:$A$29,0),5),"")</f>
        <v/>
      </c>
      <c r="CE11" s="65" t="str">
        <f ca="1">IF(SUMPRODUCT((Noms=$A11)*(CE$4&gt;=Debut)*(CE$4&lt;=Fin))=1,LEFT(INDEX(Saisie!$A$3:$E$22,MATCH('Planning S1'!$A11,'Planning S1'!$A$6:$A$29,0),4),1)&amp; INDEX(Saisie!$A$3:$E$22,MATCH('Planning S1'!$A11,'Planning S1'!$A$6:$A$29,0),5),"")</f>
        <v/>
      </c>
      <c r="CF11" s="65" t="str">
        <f ca="1">IF(SUMPRODUCT((Noms=$A11)*(CF$4&gt;=Debut)*(CF$4&lt;=Fin))=1,LEFT(INDEX(Saisie!$A$3:$E$22,MATCH('Planning S1'!$A11,'Planning S1'!$A$6:$A$29,0),4),1)&amp; INDEX(Saisie!$A$3:$E$22,MATCH('Planning S1'!$A11,'Planning S1'!$A$6:$A$29,0),5),"")</f>
        <v/>
      </c>
      <c r="CG11" s="65" t="str">
        <f ca="1">IF(SUMPRODUCT((Noms=$A11)*(CG$4&gt;=Debut)*(CG$4&lt;=Fin))=1,LEFT(INDEX(Saisie!$A$3:$E$22,MATCH('Planning S1'!$A11,'Planning S1'!$A$6:$A$29,0),4),1)&amp; INDEX(Saisie!$A$3:$E$22,MATCH('Planning S1'!$A11,'Planning S1'!$A$6:$A$29,0),5),"")</f>
        <v/>
      </c>
      <c r="CH11" s="65" t="str">
        <f ca="1">IF(SUMPRODUCT((Noms=$A11)*(CH$4&gt;=Debut)*(CH$4&lt;=Fin))=1,LEFT(INDEX(Saisie!$A$3:$E$22,MATCH('Planning S1'!$A11,'Planning S1'!$A$6:$A$29,0),4),1)&amp; INDEX(Saisie!$A$3:$E$22,MATCH('Planning S1'!$A11,'Planning S1'!$A$6:$A$29,0),5),"")</f>
        <v/>
      </c>
      <c r="CI11" s="65" t="str">
        <f ca="1">IF(SUMPRODUCT((Noms=$A11)*(CI$4&gt;=Debut)*(CI$4&lt;=Fin))=1,LEFT(INDEX(Saisie!$A$3:$E$22,MATCH('Planning S1'!$A11,'Planning S1'!$A$6:$A$29,0),4),1)&amp; INDEX(Saisie!$A$3:$E$22,MATCH('Planning S1'!$A11,'Planning S1'!$A$6:$A$29,0),5),"")</f>
        <v/>
      </c>
      <c r="CJ11" s="65" t="str">
        <f ca="1">IF(SUMPRODUCT((Noms=$A11)*(CJ$4&gt;=Debut)*(CJ$4&lt;=Fin))=1,LEFT(INDEX(Saisie!$A$3:$E$22,MATCH('Planning S1'!$A11,'Planning S1'!$A$6:$A$29,0),4),1)&amp; INDEX(Saisie!$A$3:$E$22,MATCH('Planning S1'!$A11,'Planning S1'!$A$6:$A$29,0),5),"")</f>
        <v/>
      </c>
      <c r="CK11" s="65" t="str">
        <f ca="1">IF(SUMPRODUCT((Noms=$A11)*(CK$4&gt;=Debut)*(CK$4&lt;=Fin))=1,LEFT(INDEX(Saisie!$A$3:$E$22,MATCH('Planning S1'!$A11,'Planning S1'!$A$6:$A$29,0),4),1)&amp; INDEX(Saisie!$A$3:$E$22,MATCH('Planning S1'!$A11,'Planning S1'!$A$6:$A$29,0),5),"")</f>
        <v/>
      </c>
      <c r="CL11" s="65" t="str">
        <f ca="1">IF(SUMPRODUCT((Noms=$A11)*(CL$4&gt;=Debut)*(CL$4&lt;=Fin))=1,LEFT(INDEX(Saisie!$A$3:$E$22,MATCH('Planning S1'!$A11,'Planning S1'!$A$6:$A$29,0),4),1)&amp; INDEX(Saisie!$A$3:$E$22,MATCH('Planning S1'!$A11,'Planning S1'!$A$6:$A$29,0),5),"")</f>
        <v/>
      </c>
      <c r="CM11" s="65" t="str">
        <f ca="1">IF(SUMPRODUCT((Noms=$A11)*(CM$4&gt;=Debut)*(CM$4&lt;=Fin))=1,LEFT(INDEX(Saisie!$A$3:$E$22,MATCH('Planning S1'!$A11,'Planning S1'!$A$6:$A$29,0),4),1)&amp; INDEX(Saisie!$A$3:$E$22,MATCH('Planning S1'!$A11,'Planning S1'!$A$6:$A$29,0),5),"")</f>
        <v/>
      </c>
      <c r="CN11" s="65" t="str">
        <f ca="1">IF(SUMPRODUCT((Noms=$A11)*(CN$4&gt;=Debut)*(CN$4&lt;=Fin))=1,LEFT(INDEX(Saisie!$A$3:$E$22,MATCH('Planning S1'!$A11,'Planning S1'!$A$6:$A$29,0),4),1)&amp; INDEX(Saisie!$A$3:$E$22,MATCH('Planning S1'!$A11,'Planning S1'!$A$6:$A$29,0),5),"")</f>
        <v/>
      </c>
      <c r="CO11" s="65" t="str">
        <f ca="1">IF(SUMPRODUCT((Noms=$A11)*(CO$4&gt;=Debut)*(CO$4&lt;=Fin))=1,LEFT(INDEX(Saisie!$A$3:$E$22,MATCH('Planning S1'!$A11,'Planning S1'!$A$6:$A$29,0),4),1)&amp; INDEX(Saisie!$A$3:$E$22,MATCH('Planning S1'!$A11,'Planning S1'!$A$6:$A$29,0),5),"")</f>
        <v/>
      </c>
      <c r="CP11" s="65" t="str">
        <f ca="1">IF(SUMPRODUCT((Noms=$A11)*(CP$4&gt;=Debut)*(CP$4&lt;=Fin))=1,LEFT(INDEX(Saisie!$A$3:$E$22,MATCH('Planning S1'!$A11,'Planning S1'!$A$6:$A$29,0),4),1)&amp; INDEX(Saisie!$A$3:$E$22,MATCH('Planning S1'!$A11,'Planning S1'!$A$6:$A$29,0),5),"")</f>
        <v/>
      </c>
      <c r="CQ11" s="65" t="str">
        <f ca="1">IF(SUMPRODUCT((Noms=$A11)*(CQ$4&gt;=Debut)*(CQ$4&lt;=Fin))=1,LEFT(INDEX(Saisie!$A$3:$E$22,MATCH('Planning S1'!$A11,'Planning S1'!$A$6:$A$29,0),4),1)&amp; INDEX(Saisie!$A$3:$E$22,MATCH('Planning S1'!$A11,'Planning S1'!$A$6:$A$29,0),5),"")</f>
        <v/>
      </c>
      <c r="CR11" s="65" t="str">
        <f ca="1">IF(SUMPRODUCT((Noms=$A11)*(CR$4&gt;=Debut)*(CR$4&lt;=Fin))=1,LEFT(INDEX(Saisie!$A$3:$E$22,MATCH('Planning S1'!$A11,'Planning S1'!$A$6:$A$29,0),4),1)&amp; INDEX(Saisie!$A$3:$E$22,MATCH('Planning S1'!$A11,'Planning S1'!$A$6:$A$29,0),5),"")</f>
        <v/>
      </c>
      <c r="CS11" s="65" t="str">
        <f ca="1">IF(SUMPRODUCT((Noms=$A11)*(CS$4&gt;=Debut)*(CS$4&lt;=Fin))=1,LEFT(INDEX(Saisie!$A$3:$E$22,MATCH('Planning S1'!$A11,'Planning S1'!$A$6:$A$29,0),4),1)&amp; INDEX(Saisie!$A$3:$E$22,MATCH('Planning S1'!$A11,'Planning S1'!$A$6:$A$29,0),5),"")</f>
        <v/>
      </c>
      <c r="CT11" s="65" t="str">
        <f ca="1">IF(SUMPRODUCT((Noms=$A11)*(CT$4&gt;=Debut)*(CT$4&lt;=Fin))=1,LEFT(INDEX(Saisie!$A$3:$E$22,MATCH('Planning S1'!$A11,'Planning S1'!$A$6:$A$29,0),4),1)&amp; INDEX(Saisie!$A$3:$E$22,MATCH('Planning S1'!$A11,'Planning S1'!$A$6:$A$29,0),5),"")</f>
        <v/>
      </c>
      <c r="CU11" s="65" t="str">
        <f ca="1">IF(SUMPRODUCT((Noms=$A11)*(CU$4&gt;=Debut)*(CU$4&lt;=Fin))=1,LEFT(INDEX(Saisie!$A$3:$E$22,MATCH('Planning S1'!$A11,'Planning S1'!$A$6:$A$29,0),4),1)&amp; INDEX(Saisie!$A$3:$E$22,MATCH('Planning S1'!$A11,'Planning S1'!$A$6:$A$29,0),5),"")</f>
        <v/>
      </c>
      <c r="CV11" s="65" t="str">
        <f ca="1">IF(SUMPRODUCT((Noms=$A11)*(CV$4&gt;=Debut)*(CV$4&lt;=Fin))=1,LEFT(INDEX(Saisie!$A$3:$E$22,MATCH('Planning S1'!$A11,'Planning S1'!$A$6:$A$29,0),4),1)&amp; INDEX(Saisie!$A$3:$E$22,MATCH('Planning S1'!$A11,'Planning S1'!$A$6:$A$29,0),5),"")</f>
        <v/>
      </c>
      <c r="CW11" s="65" t="str">
        <f ca="1">IF(SUMPRODUCT((Noms=$A11)*(CW$4&gt;=Debut)*(CW$4&lt;=Fin))=1,LEFT(INDEX(Saisie!$A$3:$E$22,MATCH('Planning S1'!$A11,'Planning S1'!$A$6:$A$29,0),4),1)&amp; INDEX(Saisie!$A$3:$E$22,MATCH('Planning S1'!$A11,'Planning S1'!$A$6:$A$29,0),5),"")</f>
        <v/>
      </c>
      <c r="CX11" s="65" t="str">
        <f ca="1">IF(SUMPRODUCT((Noms=$A11)*(CX$4&gt;=Debut)*(CX$4&lt;=Fin))=1,LEFT(INDEX(Saisie!$A$3:$E$22,MATCH('Planning S1'!$A11,'Planning S1'!$A$6:$A$29,0),4),1)&amp; INDEX(Saisie!$A$3:$E$22,MATCH('Planning S1'!$A11,'Planning S1'!$A$6:$A$29,0),5),"")</f>
        <v/>
      </c>
      <c r="CY11" s="65" t="str">
        <f ca="1">IF(SUMPRODUCT((Noms=$A11)*(CY$4&gt;=Debut)*(CY$4&lt;=Fin))=1,LEFT(INDEX(Saisie!$A$3:$E$22,MATCH('Planning S1'!$A11,'Planning S1'!$A$6:$A$29,0),4),1)&amp; INDEX(Saisie!$A$3:$E$22,MATCH('Planning S1'!$A11,'Planning S1'!$A$6:$A$29,0),5),"")</f>
        <v/>
      </c>
      <c r="CZ11" s="65" t="str">
        <f ca="1">IF(SUMPRODUCT((Noms=$A11)*(CZ$4&gt;=Debut)*(CZ$4&lt;=Fin))=1,LEFT(INDEX(Saisie!$A$3:$E$22,MATCH('Planning S1'!$A11,'Planning S1'!$A$6:$A$29,0),4),1)&amp; INDEX(Saisie!$A$3:$E$22,MATCH('Planning S1'!$A11,'Planning S1'!$A$6:$A$29,0),5),"")</f>
        <v/>
      </c>
      <c r="DA11" s="65" t="str">
        <f ca="1">IF(SUMPRODUCT((Noms=$A11)*(DA$4&gt;=Debut)*(DA$4&lt;=Fin))=1,LEFT(INDEX(Saisie!$A$3:$E$22,MATCH('Planning S1'!$A11,'Planning S1'!$A$6:$A$29,0),4),1)&amp; INDEX(Saisie!$A$3:$E$22,MATCH('Planning S1'!$A11,'Planning S1'!$A$6:$A$29,0),5),"")</f>
        <v/>
      </c>
      <c r="DB11" s="65" t="str">
        <f ca="1">IF(SUMPRODUCT((Noms=$A11)*(DB$4&gt;=Debut)*(DB$4&lt;=Fin))=1,LEFT(INDEX(Saisie!$A$3:$E$22,MATCH('Planning S1'!$A11,'Planning S1'!$A$6:$A$29,0),4),1)&amp; INDEX(Saisie!$A$3:$E$22,MATCH('Planning S1'!$A11,'Planning S1'!$A$6:$A$29,0),5),"")</f>
        <v/>
      </c>
      <c r="DC11" s="65" t="str">
        <f ca="1">IF(SUMPRODUCT((Noms=$A11)*(DC$4&gt;=Debut)*(DC$4&lt;=Fin))=1,LEFT(INDEX(Saisie!$A$3:$E$22,MATCH('Planning S1'!$A11,'Planning S1'!$A$6:$A$29,0),4),1)&amp; INDEX(Saisie!$A$3:$E$22,MATCH('Planning S1'!$A11,'Planning S1'!$A$6:$A$29,0),5),"")</f>
        <v/>
      </c>
      <c r="DD11" s="65" t="str">
        <f ca="1">IF(SUMPRODUCT((Noms=$A11)*(DD$4&gt;=Debut)*(DD$4&lt;=Fin))=1,LEFT(INDEX(Saisie!$A$3:$E$22,MATCH('Planning S1'!$A11,'Planning S1'!$A$6:$A$29,0),4),1)&amp; INDEX(Saisie!$A$3:$E$22,MATCH('Planning S1'!$A11,'Planning S1'!$A$6:$A$29,0),5),"")</f>
        <v/>
      </c>
      <c r="DE11" s="65" t="str">
        <f ca="1">IF(SUMPRODUCT((Noms=$A11)*(DE$4&gt;=Debut)*(DE$4&lt;=Fin))=1,LEFT(INDEX(Saisie!$A$3:$E$22,MATCH('Planning S1'!$A11,'Planning S1'!$A$6:$A$29,0),4),1)&amp; INDEX(Saisie!$A$3:$E$22,MATCH('Planning S1'!$A11,'Planning S1'!$A$6:$A$29,0),5),"")</f>
        <v/>
      </c>
      <c r="DF11" s="65" t="str">
        <f ca="1">IF(SUMPRODUCT((Noms=$A11)*(DF$4&gt;=Debut)*(DF$4&lt;=Fin))=1,LEFT(INDEX(Saisie!$A$3:$E$22,MATCH('Planning S1'!$A11,'Planning S1'!$A$6:$A$29,0),4),1)&amp; INDEX(Saisie!$A$3:$E$22,MATCH('Planning S1'!$A11,'Planning S1'!$A$6:$A$29,0),5),"")</f>
        <v/>
      </c>
      <c r="DG11" s="65" t="str">
        <f ca="1">IF(SUMPRODUCT((Noms=$A11)*(DG$4&gt;=Debut)*(DG$4&lt;=Fin))=1,LEFT(INDEX(Saisie!$A$3:$E$22,MATCH('Planning S1'!$A11,'Planning S1'!$A$6:$A$29,0),4),1)&amp; INDEX(Saisie!$A$3:$E$22,MATCH('Planning S1'!$A11,'Planning S1'!$A$6:$A$29,0),5),"")</f>
        <v/>
      </c>
      <c r="DH11" s="65" t="str">
        <f ca="1">IF(SUMPRODUCT((Noms=$A11)*(DH$4&gt;=Debut)*(DH$4&lt;=Fin))=1,LEFT(INDEX(Saisie!$A$3:$E$22,MATCH('Planning S1'!$A11,'Planning S1'!$A$6:$A$29,0),4),1)&amp; INDEX(Saisie!$A$3:$E$22,MATCH('Planning S1'!$A11,'Planning S1'!$A$6:$A$29,0),5),"")</f>
        <v/>
      </c>
      <c r="DI11" s="65" t="str">
        <f ca="1">IF(SUMPRODUCT((Noms=$A11)*(DI$4&gt;=Debut)*(DI$4&lt;=Fin))=1,LEFT(INDEX(Saisie!$A$3:$E$22,MATCH('Planning S1'!$A11,'Planning S1'!$A$6:$A$29,0),4),1)&amp; INDEX(Saisie!$A$3:$E$22,MATCH('Planning S1'!$A11,'Planning S1'!$A$6:$A$29,0),5),"")</f>
        <v/>
      </c>
      <c r="DJ11" s="65" t="str">
        <f ca="1">IF(SUMPRODUCT((Noms=$A11)*(DJ$4&gt;=Debut)*(DJ$4&lt;=Fin))=1,LEFT(INDEX(Saisie!$A$3:$E$22,MATCH('Planning S1'!$A11,'Planning S1'!$A$6:$A$29,0),4),1)&amp; INDEX(Saisie!$A$3:$E$22,MATCH('Planning S1'!$A11,'Planning S1'!$A$6:$A$29,0),5),"")</f>
        <v/>
      </c>
      <c r="DK11" s="65" t="str">
        <f ca="1">IF(SUMPRODUCT((Noms=$A11)*(DK$4&gt;=Debut)*(DK$4&lt;=Fin))=1,LEFT(INDEX(Saisie!$A$3:$E$22,MATCH('Planning S1'!$A11,'Planning S1'!$A$6:$A$29,0),4),1)&amp; INDEX(Saisie!$A$3:$E$22,MATCH('Planning S1'!$A11,'Planning S1'!$A$6:$A$29,0),5),"")</f>
        <v/>
      </c>
      <c r="DL11" s="65" t="str">
        <f ca="1">IF(SUMPRODUCT((Noms=$A11)*(DL$4&gt;=Debut)*(DL$4&lt;=Fin))=1,LEFT(INDEX(Saisie!$A$3:$E$22,MATCH('Planning S1'!$A11,'Planning S1'!$A$6:$A$29,0),4),1)&amp; INDEX(Saisie!$A$3:$E$22,MATCH('Planning S1'!$A11,'Planning S1'!$A$6:$A$29,0),5),"")</f>
        <v/>
      </c>
      <c r="DM11" s="65" t="str">
        <f ca="1">IF(SUMPRODUCT((Noms=$A11)*(DM$4&gt;=Debut)*(DM$4&lt;=Fin))=1,LEFT(INDEX(Saisie!$A$3:$E$22,MATCH('Planning S1'!$A11,'Planning S1'!$A$6:$A$29,0),4),1)&amp; INDEX(Saisie!$A$3:$E$22,MATCH('Planning S1'!$A11,'Planning S1'!$A$6:$A$29,0),5),"")</f>
        <v/>
      </c>
      <c r="DN11" s="65" t="str">
        <f ca="1">IF(SUMPRODUCT((Noms=$A11)*(DN$4&gt;=Debut)*(DN$4&lt;=Fin))=1,LEFT(INDEX(Saisie!$A$3:$E$22,MATCH('Planning S1'!$A11,'Planning S1'!$A$6:$A$29,0),4),1)&amp; INDEX(Saisie!$A$3:$E$22,MATCH('Planning S1'!$A11,'Planning S1'!$A$6:$A$29,0),5),"")</f>
        <v/>
      </c>
      <c r="DO11" s="65" t="str">
        <f ca="1">IF(SUMPRODUCT((Noms=$A11)*(DO$4&gt;=Debut)*(DO$4&lt;=Fin))=1,LEFT(INDEX(Saisie!$A$3:$E$22,MATCH('Planning S1'!$A11,'Planning S1'!$A$6:$A$29,0),4),1)&amp; INDEX(Saisie!$A$3:$E$22,MATCH('Planning S1'!$A11,'Planning S1'!$A$6:$A$29,0),5),"")</f>
        <v/>
      </c>
      <c r="DP11" s="65" t="str">
        <f ca="1">IF(SUMPRODUCT((Noms=$A11)*(DP$4&gt;=Debut)*(DP$4&lt;=Fin))=1,LEFT(INDEX(Saisie!$A$3:$E$22,MATCH('Planning S1'!$A11,'Planning S1'!$A$6:$A$29,0),4),1)&amp; INDEX(Saisie!$A$3:$E$22,MATCH('Planning S1'!$A11,'Planning S1'!$A$6:$A$29,0),5),"")</f>
        <v/>
      </c>
      <c r="DQ11" s="65" t="str">
        <f ca="1">IF(SUMPRODUCT((Noms=$A11)*(DQ$4&gt;=Debut)*(DQ$4&lt;=Fin))=1,LEFT(INDEX(Saisie!$A$3:$E$22,MATCH('Planning S1'!$A11,'Planning S1'!$A$6:$A$29,0),4),1)&amp; INDEX(Saisie!$A$3:$E$22,MATCH('Planning S1'!$A11,'Planning S1'!$A$6:$A$29,0),5),"")</f>
        <v/>
      </c>
      <c r="DR11" s="65" t="str">
        <f ca="1">IF(SUMPRODUCT((Noms=$A11)*(DR$4&gt;=Debut)*(DR$4&lt;=Fin))=1,LEFT(INDEX(Saisie!$A$3:$E$22,MATCH('Planning S1'!$A11,'Planning S1'!$A$6:$A$29,0),4),1)&amp; INDEX(Saisie!$A$3:$E$22,MATCH('Planning S1'!$A11,'Planning S1'!$A$6:$A$29,0),5),"")</f>
        <v/>
      </c>
      <c r="DS11" s="65" t="str">
        <f ca="1">IF(SUMPRODUCT((Noms=$A11)*(DS$4&gt;=Debut)*(DS$4&lt;=Fin))=1,LEFT(INDEX(Saisie!$A$3:$E$22,MATCH('Planning S1'!$A11,'Planning S1'!$A$6:$A$29,0),4),1)&amp; INDEX(Saisie!$A$3:$E$22,MATCH('Planning S1'!$A11,'Planning S1'!$A$6:$A$29,0),5),"")</f>
        <v/>
      </c>
      <c r="DT11" s="65" t="str">
        <f ca="1">IF(SUMPRODUCT((Noms=$A11)*(DT$4&gt;=Debut)*(DT$4&lt;=Fin))=1,LEFT(INDEX(Saisie!$A$3:$E$22,MATCH('Planning S1'!$A11,'Planning S1'!$A$6:$A$29,0),4),1)&amp; INDEX(Saisie!$A$3:$E$22,MATCH('Planning S1'!$A11,'Planning S1'!$A$6:$A$29,0),5),"")</f>
        <v/>
      </c>
      <c r="DU11" s="65" t="str">
        <f ca="1">IF(SUMPRODUCT((Noms=$A11)*(DU$4&gt;=Debut)*(DU$4&lt;=Fin))=1,LEFT(INDEX(Saisie!$A$3:$E$22,MATCH('Planning S1'!$A11,'Planning S1'!$A$6:$A$29,0),4),1)&amp; INDEX(Saisie!$A$3:$E$22,MATCH('Planning S1'!$A11,'Planning S1'!$A$6:$A$29,0),5),"")</f>
        <v/>
      </c>
      <c r="DV11" s="65" t="str">
        <f ca="1">IF(SUMPRODUCT((Noms=$A11)*(DV$4&gt;=Debut)*(DV$4&lt;=Fin))=1,LEFT(INDEX(Saisie!$A$3:$E$22,MATCH('Planning S1'!$A11,'Planning S1'!$A$6:$A$29,0),4),1)&amp; INDEX(Saisie!$A$3:$E$22,MATCH('Planning S1'!$A11,'Planning S1'!$A$6:$A$29,0),5),"")</f>
        <v/>
      </c>
      <c r="DW11" s="65" t="str">
        <f ca="1">IF(SUMPRODUCT((Noms=$A11)*(DW$4&gt;=Debut)*(DW$4&lt;=Fin))=1,LEFT(INDEX(Saisie!$A$3:$E$22,MATCH('Planning S1'!$A11,'Planning S1'!$A$6:$A$29,0),4),1)&amp; INDEX(Saisie!$A$3:$E$22,MATCH('Planning S1'!$A11,'Planning S1'!$A$6:$A$29,0),5),"")</f>
        <v/>
      </c>
      <c r="DX11" s="65" t="str">
        <f ca="1">IF(SUMPRODUCT((Noms=$A11)*(DX$4&gt;=Debut)*(DX$4&lt;=Fin))=1,LEFT(INDEX(Saisie!$A$3:$E$22,MATCH('Planning S1'!$A11,'Planning S1'!$A$6:$A$29,0),4),1)&amp; INDEX(Saisie!$A$3:$E$22,MATCH('Planning S1'!$A11,'Planning S1'!$A$6:$A$29,0),5),"")</f>
        <v/>
      </c>
      <c r="DY11" s="65" t="str">
        <f ca="1">IF(SUMPRODUCT((Noms=$A11)*(DY$4&gt;=Debut)*(DY$4&lt;=Fin))=1,LEFT(INDEX(Saisie!$A$3:$E$22,MATCH('Planning S1'!$A11,'Planning S1'!$A$6:$A$29,0),4),1)&amp; INDEX(Saisie!$A$3:$E$22,MATCH('Planning S1'!$A11,'Planning S1'!$A$6:$A$29,0),5),"")</f>
        <v/>
      </c>
      <c r="DZ11" s="65" t="str">
        <f ca="1">IF(SUMPRODUCT((Noms=$A11)*(DZ$4&gt;=Debut)*(DZ$4&lt;=Fin))=1,LEFT(INDEX(Saisie!$A$3:$E$22,MATCH('Planning S1'!$A11,'Planning S1'!$A$6:$A$29,0),4),1)&amp; INDEX(Saisie!$A$3:$E$22,MATCH('Planning S1'!$A11,'Planning S1'!$A$6:$A$29,0),5),"")</f>
        <v/>
      </c>
      <c r="EA11" s="65" t="str">
        <f ca="1">IF(SUMPRODUCT((Noms=$A11)*(EA$4&gt;=Debut)*(EA$4&lt;=Fin))=1,LEFT(INDEX(Saisie!$A$3:$E$22,MATCH('Planning S1'!$A11,'Planning S1'!$A$6:$A$29,0),4),1)&amp; INDEX(Saisie!$A$3:$E$22,MATCH('Planning S1'!$A11,'Planning S1'!$A$6:$A$29,0),5),"")</f>
        <v/>
      </c>
      <c r="EB11" s="65" t="str">
        <f ca="1">IF(SUMPRODUCT((Noms=$A11)*(EB$4&gt;=Debut)*(EB$4&lt;=Fin))=1,LEFT(INDEX(Saisie!$A$3:$E$22,MATCH('Planning S1'!$A11,'Planning S1'!$A$6:$A$29,0),4),1)&amp; INDEX(Saisie!$A$3:$E$22,MATCH('Planning S1'!$A11,'Planning S1'!$A$6:$A$29,0),5),"")</f>
        <v/>
      </c>
      <c r="EC11" s="65" t="str">
        <f ca="1">IF(SUMPRODUCT((Noms=$A11)*(EC$4&gt;=Debut)*(EC$4&lt;=Fin))=1,LEFT(INDEX(Saisie!$A$3:$E$22,MATCH('Planning S1'!$A11,'Planning S1'!$A$6:$A$29,0),4),1)&amp; INDEX(Saisie!$A$3:$E$22,MATCH('Planning S1'!$A11,'Planning S1'!$A$6:$A$29,0),5),"")</f>
        <v/>
      </c>
      <c r="ED11" s="65" t="str">
        <f ca="1">IF(SUMPRODUCT((Noms=$A11)*(ED$4&gt;=Debut)*(ED$4&lt;=Fin))=1,LEFT(INDEX(Saisie!$A$3:$E$22,MATCH('Planning S1'!$A11,'Planning S1'!$A$6:$A$29,0),4),1)&amp; INDEX(Saisie!$A$3:$E$22,MATCH('Planning S1'!$A11,'Planning S1'!$A$6:$A$29,0),5),"")</f>
        <v/>
      </c>
      <c r="EE11" s="65" t="str">
        <f ca="1">IF(SUMPRODUCT((Noms=$A11)*(EE$4&gt;=Debut)*(EE$4&lt;=Fin))=1,LEFT(INDEX(Saisie!$A$3:$E$22,MATCH('Planning S1'!$A11,'Planning S1'!$A$6:$A$29,0),4),1)&amp; INDEX(Saisie!$A$3:$E$22,MATCH('Planning S1'!$A11,'Planning S1'!$A$6:$A$29,0),5),"")</f>
        <v/>
      </c>
      <c r="EF11" s="65" t="str">
        <f ca="1">IF(SUMPRODUCT((Noms=$A11)*(EF$4&gt;=Debut)*(EF$4&lt;=Fin))=1,LEFT(INDEX(Saisie!$A$3:$E$22,MATCH('Planning S1'!$A11,'Planning S1'!$A$6:$A$29,0),4),1)&amp; INDEX(Saisie!$A$3:$E$22,MATCH('Planning S1'!$A11,'Planning S1'!$A$6:$A$29,0),5),"")</f>
        <v/>
      </c>
      <c r="EG11" s="65" t="str">
        <f ca="1">IF(SUMPRODUCT((Noms=$A11)*(EG$4&gt;=Debut)*(EG$4&lt;=Fin))=1,LEFT(INDEX(Saisie!$A$3:$E$22,MATCH('Planning S1'!$A11,'Planning S1'!$A$6:$A$29,0),4),1)&amp; INDEX(Saisie!$A$3:$E$22,MATCH('Planning S1'!$A11,'Planning S1'!$A$6:$A$29,0),5),"")</f>
        <v/>
      </c>
      <c r="EH11" s="65" t="str">
        <f ca="1">IF(SUMPRODUCT((Noms=$A11)*(EH$4&gt;=Debut)*(EH$4&lt;=Fin))=1,LEFT(INDEX(Saisie!$A$3:$E$22,MATCH('Planning S1'!$A11,'Planning S1'!$A$6:$A$29,0),4),1)&amp; INDEX(Saisie!$A$3:$E$22,MATCH('Planning S1'!$A11,'Planning S1'!$A$6:$A$29,0),5),"")</f>
        <v/>
      </c>
      <c r="EI11" s="65" t="str">
        <f ca="1">IF(SUMPRODUCT((Noms=$A11)*(EI$4&gt;=Debut)*(EI$4&lt;=Fin))=1,LEFT(INDEX(Saisie!$A$3:$E$22,MATCH('Planning S1'!$A11,'Planning S1'!$A$6:$A$29,0),4),1)&amp; INDEX(Saisie!$A$3:$E$22,MATCH('Planning S1'!$A11,'Planning S1'!$A$6:$A$29,0),5),"")</f>
        <v/>
      </c>
      <c r="EJ11" s="65" t="str">
        <f ca="1">IF(SUMPRODUCT((Noms=$A11)*(EJ$4&gt;=Debut)*(EJ$4&lt;=Fin))=1,LEFT(INDEX(Saisie!$A$3:$E$22,MATCH('Planning S1'!$A11,'Planning S1'!$A$6:$A$29,0),4),1)&amp; INDEX(Saisie!$A$3:$E$22,MATCH('Planning S1'!$A11,'Planning S1'!$A$6:$A$29,0),5),"")</f>
        <v/>
      </c>
      <c r="EK11" s="65" t="str">
        <f ca="1">IF(SUMPRODUCT((Noms=$A11)*(EK$4&gt;=Debut)*(EK$4&lt;=Fin))=1,LEFT(INDEX(Saisie!$A$3:$E$22,MATCH('Planning S1'!$A11,'Planning S1'!$A$6:$A$29,0),4),1)&amp; INDEX(Saisie!$A$3:$E$22,MATCH('Planning S1'!$A11,'Planning S1'!$A$6:$A$29,0),5),"")</f>
        <v/>
      </c>
      <c r="EL11" s="65" t="str">
        <f ca="1">IF(SUMPRODUCT((Noms=$A11)*(EL$4&gt;=Debut)*(EL$4&lt;=Fin))=1,LEFT(INDEX(Saisie!$A$3:$E$22,MATCH('Planning S1'!$A11,'Planning S1'!$A$6:$A$29,0),4),1)&amp; INDEX(Saisie!$A$3:$E$22,MATCH('Planning S1'!$A11,'Planning S1'!$A$6:$A$29,0),5),"")</f>
        <v/>
      </c>
      <c r="EM11" s="65" t="str">
        <f ca="1">IF(SUMPRODUCT((Noms=$A11)*(EM$4&gt;=Debut)*(EM$4&lt;=Fin))=1,LEFT(INDEX(Saisie!$A$3:$E$22,MATCH('Planning S1'!$A11,'Planning S1'!$A$6:$A$29,0),4),1)&amp; INDEX(Saisie!$A$3:$E$22,MATCH('Planning S1'!$A11,'Planning S1'!$A$6:$A$29,0),5),"")</f>
        <v/>
      </c>
      <c r="EN11" s="65" t="str">
        <f ca="1">IF(SUMPRODUCT((Noms=$A11)*(EN$4&gt;=Debut)*(EN$4&lt;=Fin))=1,LEFT(INDEX(Saisie!$A$3:$E$22,MATCH('Planning S1'!$A11,'Planning S1'!$A$6:$A$29,0),4),1)&amp; INDEX(Saisie!$A$3:$E$22,MATCH('Planning S1'!$A11,'Planning S1'!$A$6:$A$29,0),5),"")</f>
        <v/>
      </c>
      <c r="EO11" s="65" t="str">
        <f ca="1">IF(SUMPRODUCT((Noms=$A11)*(EO$4&gt;=Debut)*(EO$4&lt;=Fin))=1,LEFT(INDEX(Saisie!$A$3:$E$22,MATCH('Planning S1'!$A11,'Planning S1'!$A$6:$A$29,0),4),1)&amp; INDEX(Saisie!$A$3:$E$22,MATCH('Planning S1'!$A11,'Planning S1'!$A$6:$A$29,0),5),"")</f>
        <v/>
      </c>
      <c r="EP11" s="65" t="str">
        <f ca="1">IF(SUMPRODUCT((Noms=$A11)*(EP$4&gt;=Debut)*(EP$4&lt;=Fin))=1,LEFT(INDEX(Saisie!$A$3:$E$22,MATCH('Planning S1'!$A11,'Planning S1'!$A$6:$A$29,0),4),1)&amp; INDEX(Saisie!$A$3:$E$22,MATCH('Planning S1'!$A11,'Planning S1'!$A$6:$A$29,0),5),"")</f>
        <v/>
      </c>
      <c r="EQ11" s="65" t="str">
        <f ca="1">IF(SUMPRODUCT((Noms=$A11)*(EQ$4&gt;=Debut)*(EQ$4&lt;=Fin))=1,LEFT(INDEX(Saisie!$A$3:$E$22,MATCH('Planning S1'!$A11,'Planning S1'!$A$6:$A$29,0),4),1)&amp; INDEX(Saisie!$A$3:$E$22,MATCH('Planning S1'!$A11,'Planning S1'!$A$6:$A$29,0),5),"")</f>
        <v/>
      </c>
      <c r="ER11" s="65" t="str">
        <f ca="1">IF(SUMPRODUCT((Noms=$A11)*(ER$4&gt;=Debut)*(ER$4&lt;=Fin))=1,LEFT(INDEX(Saisie!$A$3:$E$22,MATCH('Planning S1'!$A11,'Planning S1'!$A$6:$A$29,0),4),1)&amp; INDEX(Saisie!$A$3:$E$22,MATCH('Planning S1'!$A11,'Planning S1'!$A$6:$A$29,0),5),"")</f>
        <v/>
      </c>
      <c r="ES11" s="65" t="str">
        <f ca="1">IF(SUMPRODUCT((Noms=$A11)*(ES$4&gt;=Debut)*(ES$4&lt;=Fin))=1,LEFT(INDEX(Saisie!$A$3:$E$22,MATCH('Planning S1'!$A11,'Planning S1'!$A$6:$A$29,0),4),1)&amp; INDEX(Saisie!$A$3:$E$22,MATCH('Planning S1'!$A11,'Planning S1'!$A$6:$A$29,0),5),"")</f>
        <v/>
      </c>
      <c r="ET11" s="65" t="str">
        <f ca="1">IF(SUMPRODUCT((Noms=$A11)*(ET$4&gt;=Debut)*(ET$4&lt;=Fin))=1,LEFT(INDEX(Saisie!$A$3:$E$22,MATCH('Planning S1'!$A11,'Planning S1'!$A$6:$A$29,0),4),1)&amp; INDEX(Saisie!$A$3:$E$22,MATCH('Planning S1'!$A11,'Planning S1'!$A$6:$A$29,0),5),"")</f>
        <v/>
      </c>
      <c r="EU11" s="65" t="str">
        <f ca="1">IF(SUMPRODUCT((Noms=$A11)*(EU$4&gt;=Debut)*(EU$4&lt;=Fin))=1,LEFT(INDEX(Saisie!$A$3:$E$22,MATCH('Planning S1'!$A11,'Planning S1'!$A$6:$A$29,0),4),1)&amp; INDEX(Saisie!$A$3:$E$22,MATCH('Planning S1'!$A11,'Planning S1'!$A$6:$A$29,0),5),"")</f>
        <v/>
      </c>
      <c r="EV11" s="65" t="str">
        <f ca="1">IF(SUMPRODUCT((Noms=$A11)*(EV$4&gt;=Debut)*(EV$4&lt;=Fin))=1,LEFT(INDEX(Saisie!$A$3:$E$22,MATCH('Planning S1'!$A11,'Planning S1'!$A$6:$A$29,0),4),1)&amp; INDEX(Saisie!$A$3:$E$22,MATCH('Planning S1'!$A11,'Planning S1'!$A$6:$A$29,0),5),"")</f>
        <v/>
      </c>
      <c r="EW11" s="65" t="str">
        <f ca="1">IF(SUMPRODUCT((Noms=$A11)*(EW$4&gt;=Debut)*(EW$4&lt;=Fin))=1,LEFT(INDEX(Saisie!$A$3:$E$22,MATCH('Planning S1'!$A11,'Planning S1'!$A$6:$A$29,0),4),1)&amp; INDEX(Saisie!$A$3:$E$22,MATCH('Planning S1'!$A11,'Planning S1'!$A$6:$A$29,0),5),"")</f>
        <v/>
      </c>
      <c r="EX11" s="65" t="str">
        <f ca="1">IF(SUMPRODUCT((Noms=$A11)*(EX$4&gt;=Debut)*(EX$4&lt;=Fin))=1,LEFT(INDEX(Saisie!$A$3:$E$22,MATCH('Planning S1'!$A11,'Planning S1'!$A$6:$A$29,0),4),1)&amp; INDEX(Saisie!$A$3:$E$22,MATCH('Planning S1'!$A11,'Planning S1'!$A$6:$A$29,0),5),"")</f>
        <v/>
      </c>
      <c r="EY11" s="65" t="str">
        <f ca="1">IF(SUMPRODUCT((Noms=$A11)*(EY$4&gt;=Debut)*(EY$4&lt;=Fin))=1,LEFT(INDEX(Saisie!$A$3:$E$22,MATCH('Planning S1'!$A11,'Planning S1'!$A$6:$A$29,0),4),1)&amp; INDEX(Saisie!$A$3:$E$22,MATCH('Planning S1'!$A11,'Planning S1'!$A$6:$A$29,0),5),"")</f>
        <v/>
      </c>
      <c r="EZ11" s="65" t="str">
        <f ca="1">IF(SUMPRODUCT((Noms=$A11)*(EZ$4&gt;=Debut)*(EZ$4&lt;=Fin))=1,LEFT(INDEX(Saisie!$A$3:$E$22,MATCH('Planning S1'!$A11,'Planning S1'!$A$6:$A$29,0),4),1)&amp; INDEX(Saisie!$A$3:$E$22,MATCH('Planning S1'!$A11,'Planning S1'!$A$6:$A$29,0),5),"")</f>
        <v/>
      </c>
      <c r="FA11" s="65" t="str">
        <f ca="1">IF(SUMPRODUCT((Noms=$A11)*(FA$4&gt;=Debut)*(FA$4&lt;=Fin))=1,LEFT(INDEX(Saisie!$A$3:$E$22,MATCH('Planning S1'!$A11,'Planning S1'!$A$6:$A$29,0),4),1)&amp; INDEX(Saisie!$A$3:$E$22,MATCH('Planning S1'!$A11,'Planning S1'!$A$6:$A$29,0),5),"")</f>
        <v/>
      </c>
      <c r="FB11" s="65" t="str">
        <f ca="1">IF(SUMPRODUCT((Noms=$A11)*(FB$4&gt;=Debut)*(FB$4&lt;=Fin))=1,LEFT(INDEX(Saisie!$A$3:$E$22,MATCH('Planning S1'!$A11,'Planning S1'!$A$6:$A$29,0),4),1)&amp; INDEX(Saisie!$A$3:$E$22,MATCH('Planning S1'!$A11,'Planning S1'!$A$6:$A$29,0),5),"")</f>
        <v/>
      </c>
      <c r="FC11" s="65" t="str">
        <f ca="1">IF(SUMPRODUCT((Noms=$A11)*(FC$4&gt;=Debut)*(FC$4&lt;=Fin))=1,LEFT(INDEX(Saisie!$A$3:$E$22,MATCH('Planning S1'!$A11,'Planning S1'!$A$6:$A$29,0),4),1)&amp; INDEX(Saisie!$A$3:$E$22,MATCH('Planning S1'!$A11,'Planning S1'!$A$6:$A$29,0),5),"")</f>
        <v/>
      </c>
      <c r="FD11" s="65" t="str">
        <f ca="1">IF(SUMPRODUCT((Noms=$A11)*(FD$4&gt;=Debut)*(FD$4&lt;=Fin))=1,LEFT(INDEX(Saisie!$A$3:$E$22,MATCH('Planning S1'!$A11,'Planning S1'!$A$6:$A$29,0),4),1)&amp; INDEX(Saisie!$A$3:$E$22,MATCH('Planning S1'!$A11,'Planning S1'!$A$6:$A$29,0),5),"")</f>
        <v/>
      </c>
      <c r="FE11" s="65" t="str">
        <f ca="1">IF(SUMPRODUCT((Noms=$A11)*(FE$4&gt;=Debut)*(FE$4&lt;=Fin))=1,LEFT(INDEX(Saisie!$A$3:$E$22,MATCH('Planning S1'!$A11,'Planning S1'!$A$6:$A$29,0),4),1)&amp; INDEX(Saisie!$A$3:$E$22,MATCH('Planning S1'!$A11,'Planning S1'!$A$6:$A$29,0),5),"")</f>
        <v/>
      </c>
      <c r="FF11" s="65" t="str">
        <f ca="1">IF(SUMPRODUCT((Noms=$A11)*(FF$4&gt;=Debut)*(FF$4&lt;=Fin))=1,LEFT(INDEX(Saisie!$A$3:$E$22,MATCH('Planning S1'!$A11,'Planning S1'!$A$6:$A$29,0),4),1)&amp; INDEX(Saisie!$A$3:$E$22,MATCH('Planning S1'!$A11,'Planning S1'!$A$6:$A$29,0),5),"")</f>
        <v/>
      </c>
      <c r="FG11" s="65" t="str">
        <f ca="1">IF(SUMPRODUCT((Noms=$A11)*(FG$4&gt;=Debut)*(FG$4&lt;=Fin))=1,LEFT(INDEX(Saisie!$A$3:$E$22,MATCH('Planning S1'!$A11,'Planning S1'!$A$6:$A$29,0),4),1)&amp; INDEX(Saisie!$A$3:$E$22,MATCH('Planning S1'!$A11,'Planning S1'!$A$6:$A$29,0),5),"")</f>
        <v/>
      </c>
      <c r="FH11" s="65" t="str">
        <f ca="1">IF(SUMPRODUCT((Noms=$A11)*(FH$4&gt;=Debut)*(FH$4&lt;=Fin))=1,LEFT(INDEX(Saisie!$A$3:$E$22,MATCH('Planning S1'!$A11,'Planning S1'!$A$6:$A$29,0),4),1)&amp; INDEX(Saisie!$A$3:$E$22,MATCH('Planning S1'!$A11,'Planning S1'!$A$6:$A$29,0),5),"")</f>
        <v/>
      </c>
      <c r="FI11" s="65" t="str">
        <f ca="1">IF(SUMPRODUCT((Noms=$A11)*(FI$4&gt;=Debut)*(FI$4&lt;=Fin))=1,LEFT(INDEX(Saisie!$A$3:$E$22,MATCH('Planning S1'!$A11,'Planning S1'!$A$6:$A$29,0),4),1)&amp; INDEX(Saisie!$A$3:$E$22,MATCH('Planning S1'!$A11,'Planning S1'!$A$6:$A$29,0),5),"")</f>
        <v/>
      </c>
      <c r="FJ11" s="65" t="str">
        <f ca="1">IF(SUMPRODUCT((Noms=$A11)*(FJ$4&gt;=Debut)*(FJ$4&lt;=Fin))=1,LEFT(INDEX(Saisie!$A$3:$E$22,MATCH('Planning S1'!$A11,'Planning S1'!$A$6:$A$29,0),4),1)&amp; INDEX(Saisie!$A$3:$E$22,MATCH('Planning S1'!$A11,'Planning S1'!$A$6:$A$29,0),5),"")</f>
        <v/>
      </c>
      <c r="FK11" s="65" t="str">
        <f ca="1">IF(SUMPRODUCT((Noms=$A11)*(FK$4&gt;=Debut)*(FK$4&lt;=Fin))=1,LEFT(INDEX(Saisie!$A$3:$E$22,MATCH('Planning S1'!$A11,'Planning S1'!$A$6:$A$29,0),4),1)&amp; INDEX(Saisie!$A$3:$E$22,MATCH('Planning S1'!$A11,'Planning S1'!$A$6:$A$29,0),5),"")</f>
        <v/>
      </c>
      <c r="FL11" s="65" t="str">
        <f ca="1">IF(SUMPRODUCT((Noms=$A11)*(FL$4&gt;=Debut)*(FL$4&lt;=Fin))=1,LEFT(INDEX(Saisie!$A$3:$E$22,MATCH('Planning S1'!$A11,'Planning S1'!$A$6:$A$29,0),4),1)&amp; INDEX(Saisie!$A$3:$E$22,MATCH('Planning S1'!$A11,'Planning S1'!$A$6:$A$29,0),5),"")</f>
        <v/>
      </c>
      <c r="FM11" s="65" t="str">
        <f ca="1">IF(SUMPRODUCT((Noms=$A11)*(FM$4&gt;=Debut)*(FM$4&lt;=Fin))=1,LEFT(INDEX(Saisie!$A$3:$E$22,MATCH('Planning S1'!$A11,'Planning S1'!$A$6:$A$29,0),4),1)&amp; INDEX(Saisie!$A$3:$E$22,MATCH('Planning S1'!$A11,'Planning S1'!$A$6:$A$29,0),5),"")</f>
        <v/>
      </c>
      <c r="FN11" s="65" t="str">
        <f ca="1">IF(SUMPRODUCT((Noms=$A11)*(FN$4&gt;=Debut)*(FN$4&lt;=Fin))=1,LEFT(INDEX(Saisie!$A$3:$E$22,MATCH('Planning S1'!$A11,'Planning S1'!$A$6:$A$29,0),4),1)&amp; INDEX(Saisie!$A$3:$E$22,MATCH('Planning S1'!$A11,'Planning S1'!$A$6:$A$29,0),5),"")</f>
        <v/>
      </c>
      <c r="FO11" s="65" t="str">
        <f ca="1">IF(SUMPRODUCT((Noms=$A11)*(FO$4&gt;=Debut)*(FO$4&lt;=Fin))=1,LEFT(INDEX(Saisie!$A$3:$E$22,MATCH('Planning S1'!$A11,'Planning S1'!$A$6:$A$29,0),4),1)&amp; INDEX(Saisie!$A$3:$E$22,MATCH('Planning S1'!$A11,'Planning S1'!$A$6:$A$29,0),5),"")</f>
        <v/>
      </c>
      <c r="FP11" s="65" t="str">
        <f ca="1">IF(SUMPRODUCT((Noms=$A11)*(FP$4&gt;=Debut)*(FP$4&lt;=Fin))=1,LEFT(INDEX(Saisie!$A$3:$E$22,MATCH('Planning S1'!$A11,'Planning S1'!$A$6:$A$29,0),4),1)&amp; INDEX(Saisie!$A$3:$E$22,MATCH('Planning S1'!$A11,'Planning S1'!$A$6:$A$29,0),5),"")</f>
        <v/>
      </c>
      <c r="FQ11" s="65" t="str">
        <f ca="1">IF(SUMPRODUCT((Noms=$A11)*(FQ$4&gt;=Debut)*(FQ$4&lt;=Fin))=1,LEFT(INDEX(Saisie!$A$3:$E$22,MATCH('Planning S1'!$A11,'Planning S1'!$A$6:$A$29,0),4),1)&amp; INDEX(Saisie!$A$3:$E$22,MATCH('Planning S1'!$A11,'Planning S1'!$A$6:$A$29,0),5),"")</f>
        <v/>
      </c>
      <c r="FR11" s="65" t="str">
        <f ca="1">IF(SUMPRODUCT((Noms=$A11)*(FR$4&gt;=Debut)*(FR$4&lt;=Fin))=1,LEFT(INDEX(Saisie!$A$3:$E$22,MATCH('Planning S1'!$A11,'Planning S1'!$A$6:$A$29,0),4),1)&amp; INDEX(Saisie!$A$3:$E$22,MATCH('Planning S1'!$A11,'Planning S1'!$A$6:$A$29,0),5),"")</f>
        <v/>
      </c>
      <c r="FS11" s="65" t="str">
        <f ca="1">IF(SUMPRODUCT((Noms=$A11)*(FS$4&gt;=Debut)*(FS$4&lt;=Fin))=1,LEFT(INDEX(Saisie!$A$3:$E$22,MATCH('Planning S1'!$A11,'Planning S1'!$A$6:$A$29,0),4),1)&amp; INDEX(Saisie!$A$3:$E$22,MATCH('Planning S1'!$A11,'Planning S1'!$A$6:$A$29,0),5),"")</f>
        <v/>
      </c>
      <c r="FT11" s="65" t="str">
        <f ca="1">IF(SUMPRODUCT((Noms=$A11)*(FT$4&gt;=Debut)*(FT$4&lt;=Fin))=1,LEFT(INDEX(Saisie!$A$3:$E$22,MATCH('Planning S1'!$A11,'Planning S1'!$A$6:$A$29,0),4),1)&amp; INDEX(Saisie!$A$3:$E$22,MATCH('Planning S1'!$A11,'Planning S1'!$A$6:$A$29,0),5),"")</f>
        <v/>
      </c>
      <c r="FU11" s="65" t="str">
        <f ca="1">IF(SUMPRODUCT((Noms=$A11)*(FU$4&gt;=Debut)*(FU$4&lt;=Fin))=1,LEFT(INDEX(Saisie!$A$3:$E$22,MATCH('Planning S1'!$A11,'Planning S1'!$A$6:$A$29,0),4),1)&amp; INDEX(Saisie!$A$3:$E$22,MATCH('Planning S1'!$A11,'Planning S1'!$A$6:$A$29,0),5),"")</f>
        <v/>
      </c>
      <c r="FV11" s="65" t="str">
        <f ca="1">IF(SUMPRODUCT((Noms=$A11)*(FV$4&gt;=Debut)*(FV$4&lt;=Fin))=1,LEFT(INDEX(Saisie!$A$3:$E$22,MATCH('Planning S1'!$A11,'Planning S1'!$A$6:$A$29,0),4),1)&amp; INDEX(Saisie!$A$3:$E$22,MATCH('Planning S1'!$A11,'Planning S1'!$A$6:$A$29,0),5),"")</f>
        <v/>
      </c>
      <c r="FW11" s="65" t="str">
        <f ca="1">IF(SUMPRODUCT((Noms=$A11)*(FW$4&gt;=Debut)*(FW$4&lt;=Fin))=1,LEFT(INDEX(Saisie!$A$3:$E$22,MATCH('Planning S1'!$A11,'Planning S1'!$A$6:$A$29,0),4),1)&amp; INDEX(Saisie!$A$3:$E$22,MATCH('Planning S1'!$A11,'Planning S1'!$A$6:$A$29,0),5),"")</f>
        <v/>
      </c>
      <c r="FX11" s="65" t="str">
        <f ca="1">IF(SUMPRODUCT((Noms=$A11)*(FX$4&gt;=Debut)*(FX$4&lt;=Fin))=1,LEFT(INDEX(Saisie!$A$3:$E$22,MATCH('Planning S1'!$A11,'Planning S1'!$A$6:$A$29,0),4),1)&amp; INDEX(Saisie!$A$3:$E$22,MATCH('Planning S1'!$A11,'Planning S1'!$A$6:$A$29,0),5),"")</f>
        <v/>
      </c>
      <c r="FY11" s="65" t="str">
        <f ca="1">IF(SUMPRODUCT((Noms=$A11)*(FY$4&gt;=Debut)*(FY$4&lt;=Fin))=1,LEFT(INDEX(Saisie!$A$3:$E$22,MATCH('Planning S1'!$A11,'Planning S1'!$A$6:$A$29,0),4),1)&amp; INDEX(Saisie!$A$3:$E$22,MATCH('Planning S1'!$A11,'Planning S1'!$A$6:$A$29,0),5),"")</f>
        <v/>
      </c>
      <c r="FZ11" s="65" t="str">
        <f ca="1">IF(SUMPRODUCT((Noms=$A11)*(FZ$4&gt;=Debut)*(FZ$4&lt;=Fin))=1,LEFT(INDEX(Saisie!$A$3:$E$22,MATCH('Planning S1'!$A11,'Planning S1'!$A$6:$A$29,0),4),1)&amp; INDEX(Saisie!$A$3:$E$22,MATCH('Planning S1'!$A11,'Planning S1'!$A$6:$A$29,0),5),"")</f>
        <v/>
      </c>
    </row>
    <row r="12" spans="1:182" ht="20.100000000000001" customHeight="1" x14ac:dyDescent="0.2">
      <c r="A12" s="64" t="str">
        <f t="array" aca="1" ref="A12" ca="1">INDEX(ColA,MIN(IF((MONTH(Debut)=MONTH(1&amp;$N$2))+(MONTH(Fin)=MONTH(1&amp;$N$2)),IF(COUNTIF(A$5:A11,Noms)=0,ROW(Noms)))))&amp;""</f>
        <v/>
      </c>
      <c r="B12" s="65" t="str">
        <f ca="1">IF(SUMPRODUCT((Noms=$A12)*(B$4&gt;=Debut)*(B$4&lt;=Fin))=1,LEFT(INDEX(Saisie!$A$3:$E$22,MATCH('Planning S1'!$A12,'Planning S1'!$A$6:$A$29,0),4),1)&amp; INDEX(Saisie!$A$3:$E$22,MATCH('Planning S1'!$A12,'Planning S1'!$A$6:$A$29,0),5),"")</f>
        <v/>
      </c>
      <c r="C12" s="65" t="str">
        <f ca="1">IF(SUMPRODUCT((Noms=$A12)*(C$4&gt;=Debut)*(C$4&lt;=Fin))=1,LEFT(INDEX(Saisie!$A$3:$E$22,MATCH('Planning S1'!$A12,'Planning S1'!$A$6:$A$29,0),4),1)&amp; INDEX(Saisie!$A$3:$E$22,MATCH('Planning S1'!$A12,'Planning S1'!$A$6:$A$29,0),5),"")</f>
        <v/>
      </c>
      <c r="D12" s="65" t="str">
        <f ca="1">IF(SUMPRODUCT((Noms=$A12)*(D$4&gt;=Debut)*(D$4&lt;=Fin))=1,LEFT(INDEX(Saisie!$A$3:$E$22,MATCH('Planning S1'!$A12,'Planning S1'!$A$6:$A$29,0),4),1)&amp; INDEX(Saisie!$A$3:$E$22,MATCH('Planning S1'!$A12,'Planning S1'!$A$6:$A$29,0),5),"")</f>
        <v/>
      </c>
      <c r="E12" s="65" t="str">
        <f ca="1">IF(SUMPRODUCT((Noms=$A12)*(E$4&gt;=Debut)*(E$4&lt;=Fin))=1,LEFT(INDEX(Saisie!$A$3:$E$22,MATCH('Planning S1'!$A12,'Planning S1'!$A$6:$A$29,0),4),1)&amp; INDEX(Saisie!$A$3:$E$22,MATCH('Planning S1'!$A12,'Planning S1'!$A$6:$A$29,0),5),"")</f>
        <v/>
      </c>
      <c r="F12" s="65" t="str">
        <f ca="1">IF(SUMPRODUCT((Noms=$A12)*(F$4&gt;=Debut)*(F$4&lt;=Fin))=1,LEFT(INDEX(Saisie!$A$3:$E$22,MATCH('Planning S1'!$A12,'Planning S1'!$A$6:$A$29,0),4),1)&amp; INDEX(Saisie!$A$3:$E$22,MATCH('Planning S1'!$A12,'Planning S1'!$A$6:$A$29,0),5),"")</f>
        <v/>
      </c>
      <c r="G12" s="65" t="str">
        <f ca="1">IF(SUMPRODUCT((Noms=$A12)*(G$4&gt;=Debut)*(G$4&lt;=Fin))=1,LEFT(INDEX(Saisie!$A$3:$E$22,MATCH('Planning S1'!$A12,'Planning S1'!$A$6:$A$29,0),4),1)&amp; INDEX(Saisie!$A$3:$E$22,MATCH('Planning S1'!$A12,'Planning S1'!$A$6:$A$29,0),5),"")</f>
        <v/>
      </c>
      <c r="H12" s="65" t="str">
        <f ca="1">IF(SUMPRODUCT((Noms=$A12)*(H$4&gt;=Debut)*(H$4&lt;=Fin))=1,LEFT(INDEX(Saisie!$A$3:$E$22,MATCH('Planning S1'!$A12,'Planning S1'!$A$6:$A$29,0),4),1)&amp; INDEX(Saisie!$A$3:$E$22,MATCH('Planning S1'!$A12,'Planning S1'!$A$6:$A$29,0),5),"")</f>
        <v/>
      </c>
      <c r="I12" s="65" t="str">
        <f ca="1">IF(SUMPRODUCT((Noms=$A12)*(I$4&gt;=Debut)*(I$4&lt;=Fin))=1,LEFT(INDEX(Saisie!$A$3:$E$22,MATCH('Planning S1'!$A12,'Planning S1'!$A$6:$A$29,0),4),1)&amp; INDEX(Saisie!$A$3:$E$22,MATCH('Planning S1'!$A12,'Planning S1'!$A$6:$A$29,0),5),"")</f>
        <v/>
      </c>
      <c r="J12" s="65" t="str">
        <f ca="1">IF(SUMPRODUCT((Noms=$A12)*(J$4&gt;=Debut)*(J$4&lt;=Fin))=1,LEFT(INDEX(Saisie!$A$3:$E$22,MATCH('Planning S1'!$A12,'Planning S1'!$A$6:$A$29,0),4),1)&amp; INDEX(Saisie!$A$3:$E$22,MATCH('Planning S1'!$A12,'Planning S1'!$A$6:$A$29,0),5),"")</f>
        <v/>
      </c>
      <c r="K12" s="65" t="str">
        <f ca="1">IF(SUMPRODUCT((Noms=$A12)*(K$4&gt;=Debut)*(K$4&lt;=Fin))=1,LEFT(INDEX(Saisie!$A$3:$E$22,MATCH('Planning S1'!$A12,'Planning S1'!$A$6:$A$29,0),4),1)&amp; INDEX(Saisie!$A$3:$E$22,MATCH('Planning S1'!$A12,'Planning S1'!$A$6:$A$29,0),5),"")</f>
        <v/>
      </c>
      <c r="L12" s="65" t="str">
        <f ca="1">IF(SUMPRODUCT((Noms=$A12)*(L$4&gt;=Debut)*(L$4&lt;=Fin))=1,LEFT(INDEX(Saisie!$A$3:$E$22,MATCH('Planning S1'!$A12,'Planning S1'!$A$6:$A$29,0),4),1)&amp; INDEX(Saisie!$A$3:$E$22,MATCH('Planning S1'!$A12,'Planning S1'!$A$6:$A$29,0),5),"")</f>
        <v/>
      </c>
      <c r="M12" s="65" t="str">
        <f ca="1">IF(SUMPRODUCT((Noms=$A12)*(M$4&gt;=Debut)*(M$4&lt;=Fin))=1,LEFT(INDEX(Saisie!$A$3:$E$22,MATCH('Planning S1'!$A12,'Planning S1'!$A$6:$A$29,0),4),1)&amp; INDEX(Saisie!$A$3:$E$22,MATCH('Planning S1'!$A12,'Planning S1'!$A$6:$A$29,0),5),"")</f>
        <v/>
      </c>
      <c r="N12" s="65" t="str">
        <f ca="1">IF(SUMPRODUCT((Noms=$A12)*(N$4&gt;=Debut)*(N$4&lt;=Fin))=1,LEFT(INDEX(Saisie!$A$3:$E$22,MATCH('Planning S1'!$A12,'Planning S1'!$A$6:$A$29,0),4),1)&amp; INDEX(Saisie!$A$3:$E$22,MATCH('Planning S1'!$A12,'Planning S1'!$A$6:$A$29,0),5),"")</f>
        <v/>
      </c>
      <c r="O12" s="65" t="str">
        <f ca="1">IF(SUMPRODUCT((Noms=$A12)*(O$4&gt;=Debut)*(O$4&lt;=Fin))=1,LEFT(INDEX(Saisie!$A$3:$E$22,MATCH('Planning S1'!$A12,'Planning S1'!$A$6:$A$29,0),4),1)&amp; INDEX(Saisie!$A$3:$E$22,MATCH('Planning S1'!$A12,'Planning S1'!$A$6:$A$29,0),5),"")</f>
        <v/>
      </c>
      <c r="P12" s="65" t="str">
        <f ca="1">IF(SUMPRODUCT((Noms=$A12)*(P$4&gt;=Debut)*(P$4&lt;=Fin))=1,LEFT(INDEX(Saisie!$A$3:$E$22,MATCH('Planning S1'!$A12,'Planning S1'!$A$6:$A$29,0),4),1)&amp; INDEX(Saisie!$A$3:$E$22,MATCH('Planning S1'!$A12,'Planning S1'!$A$6:$A$29,0),5),"")</f>
        <v/>
      </c>
      <c r="Q12" s="65" t="str">
        <f ca="1">IF(SUMPRODUCT((Noms=$A12)*(Q$4&gt;=Debut)*(Q$4&lt;=Fin))=1,LEFT(INDEX(Saisie!$A$3:$E$22,MATCH('Planning S1'!$A12,'Planning S1'!$A$6:$A$29,0),4),1)&amp; INDEX(Saisie!$A$3:$E$22,MATCH('Planning S1'!$A12,'Planning S1'!$A$6:$A$29,0),5),"")</f>
        <v/>
      </c>
      <c r="R12" s="65" t="str">
        <f ca="1">IF(SUMPRODUCT((Noms=$A12)*(R$4&gt;=Debut)*(R$4&lt;=Fin))=1,LEFT(INDEX(Saisie!$A$3:$E$22,MATCH('Planning S1'!$A12,'Planning S1'!$A$6:$A$29,0),4),1)&amp; INDEX(Saisie!$A$3:$E$22,MATCH('Planning S1'!$A12,'Planning S1'!$A$6:$A$29,0),5),"")</f>
        <v/>
      </c>
      <c r="S12" s="65" t="str">
        <f ca="1">IF(SUMPRODUCT((Noms=$A12)*(S$4&gt;=Debut)*(S$4&lt;=Fin))=1,LEFT(INDEX(Saisie!$A$3:$E$22,MATCH('Planning S1'!$A12,'Planning S1'!$A$6:$A$29,0),4),1)&amp; INDEX(Saisie!$A$3:$E$22,MATCH('Planning S1'!$A12,'Planning S1'!$A$6:$A$29,0),5),"")</f>
        <v/>
      </c>
      <c r="T12" s="65" t="str">
        <f ca="1">IF(SUMPRODUCT((Noms=$A12)*(T$4&gt;=Debut)*(T$4&lt;=Fin))=1,LEFT(INDEX(Saisie!$A$3:$E$22,MATCH('Planning S1'!$A12,'Planning S1'!$A$6:$A$29,0),4),1)&amp; INDEX(Saisie!$A$3:$E$22,MATCH('Planning S1'!$A12,'Planning S1'!$A$6:$A$29,0),5),"")</f>
        <v/>
      </c>
      <c r="U12" s="65" t="str">
        <f ca="1">IF(SUMPRODUCT((Noms=$A12)*(U$4&gt;=Debut)*(U$4&lt;=Fin))=1,LEFT(INDEX(Saisie!$A$3:$E$22,MATCH('Planning S1'!$A12,'Planning S1'!$A$6:$A$29,0),4),1)&amp; INDEX(Saisie!$A$3:$E$22,MATCH('Planning S1'!$A12,'Planning S1'!$A$6:$A$29,0),5),"")</f>
        <v/>
      </c>
      <c r="V12" s="65" t="str">
        <f ca="1">IF(SUMPRODUCT((Noms=$A12)*(V$4&gt;=Debut)*(V$4&lt;=Fin))=1,LEFT(INDEX(Saisie!$A$3:$E$22,MATCH('Planning S1'!$A12,'Planning S1'!$A$6:$A$29,0),4),1)&amp; INDEX(Saisie!$A$3:$E$22,MATCH('Planning S1'!$A12,'Planning S1'!$A$6:$A$29,0),5),"")</f>
        <v/>
      </c>
      <c r="W12" s="65" t="str">
        <f ca="1">IF(SUMPRODUCT((Noms=$A12)*(W$4&gt;=Debut)*(W$4&lt;=Fin))=1,LEFT(INDEX(Saisie!$A$3:$E$22,MATCH('Planning S1'!$A12,'Planning S1'!$A$6:$A$29,0),4),1)&amp; INDEX(Saisie!$A$3:$E$22,MATCH('Planning S1'!$A12,'Planning S1'!$A$6:$A$29,0),5),"")</f>
        <v/>
      </c>
      <c r="X12" s="65" t="str">
        <f ca="1">IF(SUMPRODUCT((Noms=$A12)*(X$4&gt;=Debut)*(X$4&lt;=Fin))=1,LEFT(INDEX(Saisie!$A$3:$E$22,MATCH('Planning S1'!$A12,'Planning S1'!$A$6:$A$29,0),4),1)&amp; INDEX(Saisie!$A$3:$E$22,MATCH('Planning S1'!$A12,'Planning S1'!$A$6:$A$29,0),5),"")</f>
        <v/>
      </c>
      <c r="Y12" s="65" t="str">
        <f ca="1">IF(SUMPRODUCT((Noms=$A12)*(Y$4&gt;=Debut)*(Y$4&lt;=Fin))=1,LEFT(INDEX(Saisie!$A$3:$E$22,MATCH('Planning S1'!$A12,'Planning S1'!$A$6:$A$29,0),4),1)&amp; INDEX(Saisie!$A$3:$E$22,MATCH('Planning S1'!$A12,'Planning S1'!$A$6:$A$29,0),5),"")</f>
        <v/>
      </c>
      <c r="Z12" s="65" t="str">
        <f ca="1">IF(SUMPRODUCT((Noms=$A12)*(Z$4&gt;=Debut)*(Z$4&lt;=Fin))=1,LEFT(INDEX(Saisie!$A$3:$E$22,MATCH('Planning S1'!$A12,'Planning S1'!$A$6:$A$29,0),4),1)&amp; INDEX(Saisie!$A$3:$E$22,MATCH('Planning S1'!$A12,'Planning S1'!$A$6:$A$29,0),5),"")</f>
        <v/>
      </c>
      <c r="AA12" s="65" t="str">
        <f ca="1">IF(SUMPRODUCT((Noms=$A12)*(AA$4&gt;=Debut)*(AA$4&lt;=Fin))=1,LEFT(INDEX(Saisie!$A$3:$E$22,MATCH('Planning S1'!$A12,'Planning S1'!$A$6:$A$29,0),4),1)&amp; INDEX(Saisie!$A$3:$E$22,MATCH('Planning S1'!$A12,'Planning S1'!$A$6:$A$29,0),5),"")</f>
        <v/>
      </c>
      <c r="AB12" s="65" t="str">
        <f ca="1">IF(SUMPRODUCT((Noms=$A12)*(AB$4&gt;=Debut)*(AB$4&lt;=Fin))=1,LEFT(INDEX(Saisie!$A$3:$E$22,MATCH('Planning S1'!$A12,'Planning S1'!$A$6:$A$29,0),4),1)&amp; INDEX(Saisie!$A$3:$E$22,MATCH('Planning S1'!$A12,'Planning S1'!$A$6:$A$29,0),5),"")</f>
        <v/>
      </c>
      <c r="AC12" s="65" t="str">
        <f ca="1">IF(SUMPRODUCT((Noms=$A12)*(AC$4&gt;=Debut)*(AC$4&lt;=Fin))=1,LEFT(INDEX(Saisie!$A$3:$E$22,MATCH('Planning S1'!$A12,'Planning S1'!$A$6:$A$29,0),4),1)&amp; INDEX(Saisie!$A$3:$E$22,MATCH('Planning S1'!$A12,'Planning S1'!$A$6:$A$29,0),5),"")</f>
        <v/>
      </c>
      <c r="AD12" s="65" t="str">
        <f ca="1">IF(SUMPRODUCT((Noms=$A12)*(AD$4&gt;=Debut)*(AD$4&lt;=Fin))=1,LEFT(INDEX(Saisie!$A$3:$E$22,MATCH('Planning S1'!$A12,'Planning S1'!$A$6:$A$29,0),4),1)&amp; INDEX(Saisie!$A$3:$E$22,MATCH('Planning S1'!$A12,'Planning S1'!$A$6:$A$29,0),5),"")</f>
        <v/>
      </c>
      <c r="AE12" s="65" t="str">
        <f ca="1">IF(SUMPRODUCT((Noms=$A12)*(AE$4&gt;=Debut)*(AE$4&lt;=Fin))=1,LEFT(INDEX(Saisie!$A$3:$E$22,MATCH('Planning S1'!$A12,'Planning S1'!$A$6:$A$29,0),4),1)&amp; INDEX(Saisie!$A$3:$E$22,MATCH('Planning S1'!$A12,'Planning S1'!$A$6:$A$29,0),5),"")</f>
        <v/>
      </c>
      <c r="AF12" s="65" t="str">
        <f ca="1">IF(SUMPRODUCT((Noms=$A12)*(AF$4&gt;=Debut)*(AF$4&lt;=Fin))=1,LEFT(INDEX(Saisie!$A$3:$E$22,MATCH('Planning S1'!$A12,'Planning S1'!$A$6:$A$29,0),4),1)&amp; INDEX(Saisie!$A$3:$E$22,MATCH('Planning S1'!$A12,'Planning S1'!$A$6:$A$29,0),5),"")</f>
        <v/>
      </c>
      <c r="AG12" s="65" t="str">
        <f ca="1">IF(SUMPRODUCT((Noms=$A12)*(AG$4&gt;=Debut)*(AG$4&lt;=Fin))=1,LEFT(INDEX(Saisie!$A$3:$E$22,MATCH('Planning S1'!$A12,'Planning S1'!$A$6:$A$29,0),4),1)&amp; INDEX(Saisie!$A$3:$E$22,MATCH('Planning S1'!$A12,'Planning S1'!$A$6:$A$29,0),5),"")</f>
        <v/>
      </c>
      <c r="AH12" s="65" t="str">
        <f ca="1">IF(SUMPRODUCT((Noms=$A12)*(AH$4&gt;=Debut)*(AH$4&lt;=Fin))=1,LEFT(INDEX(Saisie!$A$3:$E$22,MATCH('Planning S1'!$A12,'Planning S1'!$A$6:$A$29,0),4),1)&amp; INDEX(Saisie!$A$3:$E$22,MATCH('Planning S1'!$A12,'Planning S1'!$A$6:$A$29,0),5),"")</f>
        <v/>
      </c>
      <c r="AI12" s="65" t="str">
        <f ca="1">IF(SUMPRODUCT((Noms=$A12)*(AI$4&gt;=Debut)*(AI$4&lt;=Fin))=1,LEFT(INDEX(Saisie!$A$3:$E$22,MATCH('Planning S1'!$A12,'Planning S1'!$A$6:$A$29,0),4),1)&amp; INDEX(Saisie!$A$3:$E$22,MATCH('Planning S1'!$A12,'Planning S1'!$A$6:$A$29,0),5),"")</f>
        <v/>
      </c>
      <c r="AJ12" s="65" t="str">
        <f ca="1">IF(SUMPRODUCT((Noms=$A12)*(AJ$4&gt;=Debut)*(AJ$4&lt;=Fin))=1,LEFT(INDEX(Saisie!$A$3:$E$22,MATCH('Planning S1'!$A12,'Planning S1'!$A$6:$A$29,0),4),1)&amp; INDEX(Saisie!$A$3:$E$22,MATCH('Planning S1'!$A12,'Planning S1'!$A$6:$A$29,0),5),"")</f>
        <v/>
      </c>
      <c r="AK12" s="65" t="str">
        <f ca="1">IF(SUMPRODUCT((Noms=$A12)*(AK$4&gt;=Debut)*(AK$4&lt;=Fin))=1,LEFT(INDEX(Saisie!$A$3:$E$22,MATCH('Planning S1'!$A12,'Planning S1'!$A$6:$A$29,0),4),1)&amp; INDEX(Saisie!$A$3:$E$22,MATCH('Planning S1'!$A12,'Planning S1'!$A$6:$A$29,0),5),"")</f>
        <v/>
      </c>
      <c r="AL12" s="65" t="str">
        <f ca="1">IF(SUMPRODUCT((Noms=$A12)*(AL$4&gt;=Debut)*(AL$4&lt;=Fin))=1,LEFT(INDEX(Saisie!$A$3:$E$22,MATCH('Planning S1'!$A12,'Planning S1'!$A$6:$A$29,0),4),1)&amp; INDEX(Saisie!$A$3:$E$22,MATCH('Planning S1'!$A12,'Planning S1'!$A$6:$A$29,0),5),"")</f>
        <v/>
      </c>
      <c r="AM12" s="65" t="str">
        <f ca="1">IF(SUMPRODUCT((Noms=$A12)*(AM$4&gt;=Debut)*(AM$4&lt;=Fin))=1,LEFT(INDEX(Saisie!$A$3:$E$22,MATCH('Planning S1'!$A12,'Planning S1'!$A$6:$A$29,0),4),1)&amp; INDEX(Saisie!$A$3:$E$22,MATCH('Planning S1'!$A12,'Planning S1'!$A$6:$A$29,0),5),"")</f>
        <v/>
      </c>
      <c r="AN12" s="65" t="str">
        <f ca="1">IF(SUMPRODUCT((Noms=$A12)*(AN$4&gt;=Debut)*(AN$4&lt;=Fin))=1,LEFT(INDEX(Saisie!$A$3:$E$22,MATCH('Planning S1'!$A12,'Planning S1'!$A$6:$A$29,0),4),1)&amp; INDEX(Saisie!$A$3:$E$22,MATCH('Planning S1'!$A12,'Planning S1'!$A$6:$A$29,0),5),"")</f>
        <v/>
      </c>
      <c r="AO12" s="65" t="str">
        <f ca="1">IF(SUMPRODUCT((Noms=$A12)*(AO$4&gt;=Debut)*(AO$4&lt;=Fin))=1,LEFT(INDEX(Saisie!$A$3:$E$22,MATCH('Planning S1'!$A12,'Planning S1'!$A$6:$A$29,0),4),1)&amp; INDEX(Saisie!$A$3:$E$22,MATCH('Planning S1'!$A12,'Planning S1'!$A$6:$A$29,0),5),"")</f>
        <v/>
      </c>
      <c r="AP12" s="65" t="str">
        <f ca="1">IF(SUMPRODUCT((Noms=$A12)*(AP$4&gt;=Debut)*(AP$4&lt;=Fin))=1,LEFT(INDEX(Saisie!$A$3:$E$22,MATCH('Planning S1'!$A12,'Planning S1'!$A$6:$A$29,0),4),1)&amp; INDEX(Saisie!$A$3:$E$22,MATCH('Planning S1'!$A12,'Planning S1'!$A$6:$A$29,0),5),"")</f>
        <v/>
      </c>
      <c r="AQ12" s="65" t="str">
        <f ca="1">IF(SUMPRODUCT((Noms=$A12)*(AQ$4&gt;=Debut)*(AQ$4&lt;=Fin))=1,LEFT(INDEX(Saisie!$A$3:$E$22,MATCH('Planning S1'!$A12,'Planning S1'!$A$6:$A$29,0),4),1)&amp; INDEX(Saisie!$A$3:$E$22,MATCH('Planning S1'!$A12,'Planning S1'!$A$6:$A$29,0),5),"")</f>
        <v/>
      </c>
      <c r="AR12" s="65" t="str">
        <f ca="1">IF(SUMPRODUCT((Noms=$A12)*(AR$4&gt;=Debut)*(AR$4&lt;=Fin))=1,LEFT(INDEX(Saisie!$A$3:$E$22,MATCH('Planning S1'!$A12,'Planning S1'!$A$6:$A$29,0),4),1)&amp; INDEX(Saisie!$A$3:$E$22,MATCH('Planning S1'!$A12,'Planning S1'!$A$6:$A$29,0),5),"")</f>
        <v/>
      </c>
      <c r="AS12" s="65" t="str">
        <f ca="1">IF(SUMPRODUCT((Noms=$A12)*(AS$4&gt;=Debut)*(AS$4&lt;=Fin))=1,LEFT(INDEX(Saisie!$A$3:$E$22,MATCH('Planning S1'!$A12,'Planning S1'!$A$6:$A$29,0),4),1)&amp; INDEX(Saisie!$A$3:$E$22,MATCH('Planning S1'!$A12,'Planning S1'!$A$6:$A$29,0),5),"")</f>
        <v/>
      </c>
      <c r="AT12" s="65" t="str">
        <f ca="1">IF(SUMPRODUCT((Noms=$A12)*(AT$4&gt;=Debut)*(AT$4&lt;=Fin))=1,LEFT(INDEX(Saisie!$A$3:$E$22,MATCH('Planning S1'!$A12,'Planning S1'!$A$6:$A$29,0),4),1)&amp; INDEX(Saisie!$A$3:$E$22,MATCH('Planning S1'!$A12,'Planning S1'!$A$6:$A$29,0),5),"")</f>
        <v/>
      </c>
      <c r="AU12" s="65" t="str">
        <f ca="1">IF(SUMPRODUCT((Noms=$A12)*(AU$4&gt;=Debut)*(AU$4&lt;=Fin))=1,LEFT(INDEX(Saisie!$A$3:$E$22,MATCH('Planning S1'!$A12,'Planning S1'!$A$6:$A$29,0),4),1)&amp; INDEX(Saisie!$A$3:$E$22,MATCH('Planning S1'!$A12,'Planning S1'!$A$6:$A$29,0),5),"")</f>
        <v/>
      </c>
      <c r="AV12" s="65" t="str">
        <f ca="1">IF(SUMPRODUCT((Noms=$A12)*(AV$4&gt;=Debut)*(AV$4&lt;=Fin))=1,LEFT(INDEX(Saisie!$A$3:$E$22,MATCH('Planning S1'!$A12,'Planning S1'!$A$6:$A$29,0),4),1)&amp; INDEX(Saisie!$A$3:$E$22,MATCH('Planning S1'!$A12,'Planning S1'!$A$6:$A$29,0),5),"")</f>
        <v/>
      </c>
      <c r="AW12" s="65" t="str">
        <f ca="1">IF(SUMPRODUCT((Noms=$A12)*(AW$4&gt;=Debut)*(AW$4&lt;=Fin))=1,LEFT(INDEX(Saisie!$A$3:$E$22,MATCH('Planning S1'!$A12,'Planning S1'!$A$6:$A$29,0),4),1)&amp; INDEX(Saisie!$A$3:$E$22,MATCH('Planning S1'!$A12,'Planning S1'!$A$6:$A$29,0),5),"")</f>
        <v/>
      </c>
      <c r="AX12" s="65" t="str">
        <f ca="1">IF(SUMPRODUCT((Noms=$A12)*(AX$4&gt;=Debut)*(AX$4&lt;=Fin))=1,LEFT(INDEX(Saisie!$A$3:$E$22,MATCH('Planning S1'!$A12,'Planning S1'!$A$6:$A$29,0),4),1)&amp; INDEX(Saisie!$A$3:$E$22,MATCH('Planning S1'!$A12,'Planning S1'!$A$6:$A$29,0),5),"")</f>
        <v/>
      </c>
      <c r="AY12" s="65" t="str">
        <f ca="1">IF(SUMPRODUCT((Noms=$A12)*(AY$4&gt;=Debut)*(AY$4&lt;=Fin))=1,LEFT(INDEX(Saisie!$A$3:$E$22,MATCH('Planning S1'!$A12,'Planning S1'!$A$6:$A$29,0),4),1)&amp; INDEX(Saisie!$A$3:$E$22,MATCH('Planning S1'!$A12,'Planning S1'!$A$6:$A$29,0),5),"")</f>
        <v/>
      </c>
      <c r="AZ12" s="65" t="str">
        <f ca="1">IF(SUMPRODUCT((Noms=$A12)*(AZ$4&gt;=Debut)*(AZ$4&lt;=Fin))=1,LEFT(INDEX(Saisie!$A$3:$E$22,MATCH('Planning S1'!$A12,'Planning S1'!$A$6:$A$29,0),4),1)&amp; INDEX(Saisie!$A$3:$E$22,MATCH('Planning S1'!$A12,'Planning S1'!$A$6:$A$29,0),5),"")</f>
        <v/>
      </c>
      <c r="BA12" s="65" t="str">
        <f ca="1">IF(SUMPRODUCT((Noms=$A12)*(BA$4&gt;=Debut)*(BA$4&lt;=Fin))=1,LEFT(INDEX(Saisie!$A$3:$E$22,MATCH('Planning S1'!$A12,'Planning S1'!$A$6:$A$29,0),4),1)&amp; INDEX(Saisie!$A$3:$E$22,MATCH('Planning S1'!$A12,'Planning S1'!$A$6:$A$29,0),5),"")</f>
        <v/>
      </c>
      <c r="BB12" s="65" t="str">
        <f ca="1">IF(SUMPRODUCT((Noms=$A12)*(BB$4&gt;=Debut)*(BB$4&lt;=Fin))=1,LEFT(INDEX(Saisie!$A$3:$E$22,MATCH('Planning S1'!$A12,'Planning S1'!$A$6:$A$29,0),4),1)&amp; INDEX(Saisie!$A$3:$E$22,MATCH('Planning S1'!$A12,'Planning S1'!$A$6:$A$29,0),5),"")</f>
        <v/>
      </c>
      <c r="BC12" s="65" t="str">
        <f ca="1">IF(SUMPRODUCT((Noms=$A12)*(BC$4&gt;=Debut)*(BC$4&lt;=Fin))=1,LEFT(INDEX(Saisie!$A$3:$E$22,MATCH('Planning S1'!$A12,'Planning S1'!$A$6:$A$29,0),4),1)&amp; INDEX(Saisie!$A$3:$E$22,MATCH('Planning S1'!$A12,'Planning S1'!$A$6:$A$29,0),5),"")</f>
        <v/>
      </c>
      <c r="BD12" s="65" t="str">
        <f ca="1">IF(SUMPRODUCT((Noms=$A12)*(BD$4&gt;=Debut)*(BD$4&lt;=Fin))=1,LEFT(INDEX(Saisie!$A$3:$E$22,MATCH('Planning S1'!$A12,'Planning S1'!$A$6:$A$29,0),4),1)&amp; INDEX(Saisie!$A$3:$E$22,MATCH('Planning S1'!$A12,'Planning S1'!$A$6:$A$29,0),5),"")</f>
        <v/>
      </c>
      <c r="BE12" s="65" t="str">
        <f ca="1">IF(SUMPRODUCT((Noms=$A12)*(BE$4&gt;=Debut)*(BE$4&lt;=Fin))=1,LEFT(INDEX(Saisie!$A$3:$E$22,MATCH('Planning S1'!$A12,'Planning S1'!$A$6:$A$29,0),4),1)&amp; INDEX(Saisie!$A$3:$E$22,MATCH('Planning S1'!$A12,'Planning S1'!$A$6:$A$29,0),5),"")</f>
        <v/>
      </c>
      <c r="BF12" s="65" t="str">
        <f ca="1">IF(SUMPRODUCT((Noms=$A12)*(BF$4&gt;=Debut)*(BF$4&lt;=Fin))=1,LEFT(INDEX(Saisie!$A$3:$E$22,MATCH('Planning S1'!$A12,'Planning S1'!$A$6:$A$29,0),4),1)&amp; INDEX(Saisie!$A$3:$E$22,MATCH('Planning S1'!$A12,'Planning S1'!$A$6:$A$29,0),5),"")</f>
        <v/>
      </c>
      <c r="BG12" s="65" t="str">
        <f ca="1">IF(SUMPRODUCT((Noms=$A12)*(BG$4&gt;=Debut)*(BG$4&lt;=Fin))=1,LEFT(INDEX(Saisie!$A$3:$E$22,MATCH('Planning S1'!$A12,'Planning S1'!$A$6:$A$29,0),4),1)&amp; INDEX(Saisie!$A$3:$E$22,MATCH('Planning S1'!$A12,'Planning S1'!$A$6:$A$29,0),5),"")</f>
        <v/>
      </c>
      <c r="BH12" s="65" t="str">
        <f ca="1">IF(SUMPRODUCT((Noms=$A12)*(BH$4&gt;=Debut)*(BH$4&lt;=Fin))=1,LEFT(INDEX(Saisie!$A$3:$E$22,MATCH('Planning S1'!$A12,'Planning S1'!$A$6:$A$29,0),4),1)&amp; INDEX(Saisie!$A$3:$E$22,MATCH('Planning S1'!$A12,'Planning S1'!$A$6:$A$29,0),5),"")</f>
        <v/>
      </c>
      <c r="BI12" s="65" t="str">
        <f ca="1">IF(SUMPRODUCT((Noms=$A12)*(BI$4&gt;=Debut)*(BI$4&lt;=Fin))=1,LEFT(INDEX(Saisie!$A$3:$E$22,MATCH('Planning S1'!$A12,'Planning S1'!$A$6:$A$29,0),4),1)&amp; INDEX(Saisie!$A$3:$E$22,MATCH('Planning S1'!$A12,'Planning S1'!$A$6:$A$29,0),5),"")</f>
        <v/>
      </c>
      <c r="BJ12" s="65" t="str">
        <f ca="1">IF(SUMPRODUCT((Noms=$A12)*(BJ$4&gt;=Debut)*(BJ$4&lt;=Fin))=1,LEFT(INDEX(Saisie!$A$3:$E$22,MATCH('Planning S1'!$A12,'Planning S1'!$A$6:$A$29,0),4),1)&amp; INDEX(Saisie!$A$3:$E$22,MATCH('Planning S1'!$A12,'Planning S1'!$A$6:$A$29,0),5),"")</f>
        <v/>
      </c>
      <c r="BK12" s="65" t="str">
        <f ca="1">IF(SUMPRODUCT((Noms=$A12)*(BK$4&gt;=Debut)*(BK$4&lt;=Fin))=1,LEFT(INDEX(Saisie!$A$3:$E$22,MATCH('Planning S1'!$A12,'Planning S1'!$A$6:$A$29,0),4),1)&amp; INDEX(Saisie!$A$3:$E$22,MATCH('Planning S1'!$A12,'Planning S1'!$A$6:$A$29,0),5),"")</f>
        <v/>
      </c>
      <c r="BL12" s="65" t="str">
        <f ca="1">IF(SUMPRODUCT((Noms=$A12)*(BL$4&gt;=Debut)*(BL$4&lt;=Fin))=1,LEFT(INDEX(Saisie!$A$3:$E$22,MATCH('Planning S1'!$A12,'Planning S1'!$A$6:$A$29,0),4),1)&amp; INDEX(Saisie!$A$3:$E$22,MATCH('Planning S1'!$A12,'Planning S1'!$A$6:$A$29,0),5),"")</f>
        <v/>
      </c>
      <c r="BM12" s="65" t="str">
        <f ca="1">IF(SUMPRODUCT((Noms=$A12)*(BM$4&gt;=Debut)*(BM$4&lt;=Fin))=1,LEFT(INDEX(Saisie!$A$3:$E$22,MATCH('Planning S1'!$A12,'Planning S1'!$A$6:$A$29,0),4),1)&amp; INDEX(Saisie!$A$3:$E$22,MATCH('Planning S1'!$A12,'Planning S1'!$A$6:$A$29,0),5),"")</f>
        <v/>
      </c>
      <c r="BN12" s="65" t="str">
        <f ca="1">IF(SUMPRODUCT((Noms=$A12)*(BN$4&gt;=Debut)*(BN$4&lt;=Fin))=1,LEFT(INDEX(Saisie!$A$3:$E$22,MATCH('Planning S1'!$A12,'Planning S1'!$A$6:$A$29,0),4),1)&amp; INDEX(Saisie!$A$3:$E$22,MATCH('Planning S1'!$A12,'Planning S1'!$A$6:$A$29,0),5),"")</f>
        <v/>
      </c>
      <c r="BO12" s="65" t="str">
        <f ca="1">IF(SUMPRODUCT((Noms=$A12)*(BO$4&gt;=Debut)*(BO$4&lt;=Fin))=1,LEFT(INDEX(Saisie!$A$3:$E$22,MATCH('Planning S1'!$A12,'Planning S1'!$A$6:$A$29,0),4),1)&amp; INDEX(Saisie!$A$3:$E$22,MATCH('Planning S1'!$A12,'Planning S1'!$A$6:$A$29,0),5),"")</f>
        <v/>
      </c>
      <c r="BP12" s="65" t="str">
        <f ca="1">IF(SUMPRODUCT((Noms=$A12)*(BP$4&gt;=Debut)*(BP$4&lt;=Fin))=1,LEFT(INDEX(Saisie!$A$3:$E$22,MATCH('Planning S1'!$A12,'Planning S1'!$A$6:$A$29,0),4),1)&amp; INDEX(Saisie!$A$3:$E$22,MATCH('Planning S1'!$A12,'Planning S1'!$A$6:$A$29,0),5),"")</f>
        <v/>
      </c>
      <c r="BQ12" s="65" t="str">
        <f ca="1">IF(SUMPRODUCT((Noms=$A12)*(BQ$4&gt;=Debut)*(BQ$4&lt;=Fin))=1,LEFT(INDEX(Saisie!$A$3:$E$22,MATCH('Planning S1'!$A12,'Planning S1'!$A$6:$A$29,0),4),1)&amp; INDEX(Saisie!$A$3:$E$22,MATCH('Planning S1'!$A12,'Planning S1'!$A$6:$A$29,0),5),"")</f>
        <v/>
      </c>
      <c r="BR12" s="65" t="str">
        <f ca="1">IF(SUMPRODUCT((Noms=$A12)*(BR$4&gt;=Debut)*(BR$4&lt;=Fin))=1,LEFT(INDEX(Saisie!$A$3:$E$22,MATCH('Planning S1'!$A12,'Planning S1'!$A$6:$A$29,0),4),1)&amp; INDEX(Saisie!$A$3:$E$22,MATCH('Planning S1'!$A12,'Planning S1'!$A$6:$A$29,0),5),"")</f>
        <v/>
      </c>
      <c r="BS12" s="65" t="str">
        <f ca="1">IF(SUMPRODUCT((Noms=$A12)*(BS$4&gt;=Debut)*(BS$4&lt;=Fin))=1,LEFT(INDEX(Saisie!$A$3:$E$22,MATCH('Planning S1'!$A12,'Planning S1'!$A$6:$A$29,0),4),1)&amp; INDEX(Saisie!$A$3:$E$22,MATCH('Planning S1'!$A12,'Planning S1'!$A$6:$A$29,0),5),"")</f>
        <v/>
      </c>
      <c r="BT12" s="65" t="str">
        <f ca="1">IF(SUMPRODUCT((Noms=$A12)*(BT$4&gt;=Debut)*(BT$4&lt;=Fin))=1,LEFT(INDEX(Saisie!$A$3:$E$22,MATCH('Planning S1'!$A12,'Planning S1'!$A$6:$A$29,0),4),1)&amp; INDEX(Saisie!$A$3:$E$22,MATCH('Planning S1'!$A12,'Planning S1'!$A$6:$A$29,0),5),"")</f>
        <v/>
      </c>
      <c r="BU12" s="65" t="str">
        <f ca="1">IF(SUMPRODUCT((Noms=$A12)*(BU$4&gt;=Debut)*(BU$4&lt;=Fin))=1,LEFT(INDEX(Saisie!$A$3:$E$22,MATCH('Planning S1'!$A12,'Planning S1'!$A$6:$A$29,0),4),1)&amp; INDEX(Saisie!$A$3:$E$22,MATCH('Planning S1'!$A12,'Planning S1'!$A$6:$A$29,0),5),"")</f>
        <v/>
      </c>
      <c r="BV12" s="65" t="str">
        <f ca="1">IF(SUMPRODUCT((Noms=$A12)*(BV$4&gt;=Debut)*(BV$4&lt;=Fin))=1,LEFT(INDEX(Saisie!$A$3:$E$22,MATCH('Planning S1'!$A12,'Planning S1'!$A$6:$A$29,0),4),1)&amp; INDEX(Saisie!$A$3:$E$22,MATCH('Planning S1'!$A12,'Planning S1'!$A$6:$A$29,0),5),"")</f>
        <v/>
      </c>
      <c r="BW12" s="65" t="str">
        <f ca="1">IF(SUMPRODUCT((Noms=$A12)*(BW$4&gt;=Debut)*(BW$4&lt;=Fin))=1,LEFT(INDEX(Saisie!$A$3:$E$22,MATCH('Planning S1'!$A12,'Planning S1'!$A$6:$A$29,0),4),1)&amp; INDEX(Saisie!$A$3:$E$22,MATCH('Planning S1'!$A12,'Planning S1'!$A$6:$A$29,0),5),"")</f>
        <v/>
      </c>
      <c r="BX12" s="65" t="str">
        <f ca="1">IF(SUMPRODUCT((Noms=$A12)*(BX$4&gt;=Debut)*(BX$4&lt;=Fin))=1,LEFT(INDEX(Saisie!$A$3:$E$22,MATCH('Planning S1'!$A12,'Planning S1'!$A$6:$A$29,0),4),1)&amp; INDEX(Saisie!$A$3:$E$22,MATCH('Planning S1'!$A12,'Planning S1'!$A$6:$A$29,0),5),"")</f>
        <v/>
      </c>
      <c r="BY12" s="65" t="str">
        <f ca="1">IF(SUMPRODUCT((Noms=$A12)*(BY$4&gt;=Debut)*(BY$4&lt;=Fin))=1,LEFT(INDEX(Saisie!$A$3:$E$22,MATCH('Planning S1'!$A12,'Planning S1'!$A$6:$A$29,0),4),1)&amp; INDEX(Saisie!$A$3:$E$22,MATCH('Planning S1'!$A12,'Planning S1'!$A$6:$A$29,0),5),"")</f>
        <v/>
      </c>
      <c r="BZ12" s="65" t="str">
        <f ca="1">IF(SUMPRODUCT((Noms=$A12)*(BZ$4&gt;=Debut)*(BZ$4&lt;=Fin))=1,LEFT(INDEX(Saisie!$A$3:$E$22,MATCH('Planning S1'!$A12,'Planning S1'!$A$6:$A$29,0),4),1)&amp; INDEX(Saisie!$A$3:$E$22,MATCH('Planning S1'!$A12,'Planning S1'!$A$6:$A$29,0),5),"")</f>
        <v/>
      </c>
      <c r="CA12" s="65" t="str">
        <f ca="1">IF(SUMPRODUCT((Noms=$A12)*(CA$4&gt;=Debut)*(CA$4&lt;=Fin))=1,LEFT(INDEX(Saisie!$A$3:$E$22,MATCH('Planning S1'!$A12,'Planning S1'!$A$6:$A$29,0),4),1)&amp; INDEX(Saisie!$A$3:$E$22,MATCH('Planning S1'!$A12,'Planning S1'!$A$6:$A$29,0),5),"")</f>
        <v/>
      </c>
      <c r="CB12" s="65" t="str">
        <f ca="1">IF(SUMPRODUCT((Noms=$A12)*(CB$4&gt;=Debut)*(CB$4&lt;=Fin))=1,LEFT(INDEX(Saisie!$A$3:$E$22,MATCH('Planning S1'!$A12,'Planning S1'!$A$6:$A$29,0),4),1)&amp; INDEX(Saisie!$A$3:$E$22,MATCH('Planning S1'!$A12,'Planning S1'!$A$6:$A$29,0),5),"")</f>
        <v/>
      </c>
      <c r="CC12" s="65" t="str">
        <f ca="1">IF(SUMPRODUCT((Noms=$A12)*(CC$4&gt;=Debut)*(CC$4&lt;=Fin))=1,LEFT(INDEX(Saisie!$A$3:$E$22,MATCH('Planning S1'!$A12,'Planning S1'!$A$6:$A$29,0),4),1)&amp; INDEX(Saisie!$A$3:$E$22,MATCH('Planning S1'!$A12,'Planning S1'!$A$6:$A$29,0),5),"")</f>
        <v/>
      </c>
      <c r="CD12" s="65" t="str">
        <f ca="1">IF(SUMPRODUCT((Noms=$A12)*(CD$4&gt;=Debut)*(CD$4&lt;=Fin))=1,LEFT(INDEX(Saisie!$A$3:$E$22,MATCH('Planning S1'!$A12,'Planning S1'!$A$6:$A$29,0),4),1)&amp; INDEX(Saisie!$A$3:$E$22,MATCH('Planning S1'!$A12,'Planning S1'!$A$6:$A$29,0),5),"")</f>
        <v/>
      </c>
      <c r="CE12" s="65" t="str">
        <f ca="1">IF(SUMPRODUCT((Noms=$A12)*(CE$4&gt;=Debut)*(CE$4&lt;=Fin))=1,LEFT(INDEX(Saisie!$A$3:$E$22,MATCH('Planning S1'!$A12,'Planning S1'!$A$6:$A$29,0),4),1)&amp; INDEX(Saisie!$A$3:$E$22,MATCH('Planning S1'!$A12,'Planning S1'!$A$6:$A$29,0),5),"")</f>
        <v/>
      </c>
      <c r="CF12" s="65" t="str">
        <f ca="1">IF(SUMPRODUCT((Noms=$A12)*(CF$4&gt;=Debut)*(CF$4&lt;=Fin))=1,LEFT(INDEX(Saisie!$A$3:$E$22,MATCH('Planning S1'!$A12,'Planning S1'!$A$6:$A$29,0),4),1)&amp; INDEX(Saisie!$A$3:$E$22,MATCH('Planning S1'!$A12,'Planning S1'!$A$6:$A$29,0),5),"")</f>
        <v/>
      </c>
      <c r="CG12" s="65" t="str">
        <f ca="1">IF(SUMPRODUCT((Noms=$A12)*(CG$4&gt;=Debut)*(CG$4&lt;=Fin))=1,LEFT(INDEX(Saisie!$A$3:$E$22,MATCH('Planning S1'!$A12,'Planning S1'!$A$6:$A$29,0),4),1)&amp; INDEX(Saisie!$A$3:$E$22,MATCH('Planning S1'!$A12,'Planning S1'!$A$6:$A$29,0),5),"")</f>
        <v/>
      </c>
      <c r="CH12" s="65" t="str">
        <f ca="1">IF(SUMPRODUCT((Noms=$A12)*(CH$4&gt;=Debut)*(CH$4&lt;=Fin))=1,LEFT(INDEX(Saisie!$A$3:$E$22,MATCH('Planning S1'!$A12,'Planning S1'!$A$6:$A$29,0),4),1)&amp; INDEX(Saisie!$A$3:$E$22,MATCH('Planning S1'!$A12,'Planning S1'!$A$6:$A$29,0),5),"")</f>
        <v/>
      </c>
      <c r="CI12" s="65" t="str">
        <f ca="1">IF(SUMPRODUCT((Noms=$A12)*(CI$4&gt;=Debut)*(CI$4&lt;=Fin))=1,LEFT(INDEX(Saisie!$A$3:$E$22,MATCH('Planning S1'!$A12,'Planning S1'!$A$6:$A$29,0),4),1)&amp; INDEX(Saisie!$A$3:$E$22,MATCH('Planning S1'!$A12,'Planning S1'!$A$6:$A$29,0),5),"")</f>
        <v/>
      </c>
      <c r="CJ12" s="65" t="str">
        <f ca="1">IF(SUMPRODUCT((Noms=$A12)*(CJ$4&gt;=Debut)*(CJ$4&lt;=Fin))=1,LEFT(INDEX(Saisie!$A$3:$E$22,MATCH('Planning S1'!$A12,'Planning S1'!$A$6:$A$29,0),4),1)&amp; INDEX(Saisie!$A$3:$E$22,MATCH('Planning S1'!$A12,'Planning S1'!$A$6:$A$29,0),5),"")</f>
        <v/>
      </c>
      <c r="CK12" s="65" t="str">
        <f ca="1">IF(SUMPRODUCT((Noms=$A12)*(CK$4&gt;=Debut)*(CK$4&lt;=Fin))=1,LEFT(INDEX(Saisie!$A$3:$E$22,MATCH('Planning S1'!$A12,'Planning S1'!$A$6:$A$29,0),4),1)&amp; INDEX(Saisie!$A$3:$E$22,MATCH('Planning S1'!$A12,'Planning S1'!$A$6:$A$29,0),5),"")</f>
        <v/>
      </c>
      <c r="CL12" s="65" t="str">
        <f ca="1">IF(SUMPRODUCT((Noms=$A12)*(CL$4&gt;=Debut)*(CL$4&lt;=Fin))=1,LEFT(INDEX(Saisie!$A$3:$E$22,MATCH('Planning S1'!$A12,'Planning S1'!$A$6:$A$29,0),4),1)&amp; INDEX(Saisie!$A$3:$E$22,MATCH('Planning S1'!$A12,'Planning S1'!$A$6:$A$29,0),5),"")</f>
        <v/>
      </c>
      <c r="CM12" s="65" t="str">
        <f ca="1">IF(SUMPRODUCT((Noms=$A12)*(CM$4&gt;=Debut)*(CM$4&lt;=Fin))=1,LEFT(INDEX(Saisie!$A$3:$E$22,MATCH('Planning S1'!$A12,'Planning S1'!$A$6:$A$29,0),4),1)&amp; INDEX(Saisie!$A$3:$E$22,MATCH('Planning S1'!$A12,'Planning S1'!$A$6:$A$29,0),5),"")</f>
        <v/>
      </c>
      <c r="CN12" s="65" t="str">
        <f ca="1">IF(SUMPRODUCT((Noms=$A12)*(CN$4&gt;=Debut)*(CN$4&lt;=Fin))=1,LEFT(INDEX(Saisie!$A$3:$E$22,MATCH('Planning S1'!$A12,'Planning S1'!$A$6:$A$29,0),4),1)&amp; INDEX(Saisie!$A$3:$E$22,MATCH('Planning S1'!$A12,'Planning S1'!$A$6:$A$29,0),5),"")</f>
        <v/>
      </c>
      <c r="CO12" s="65" t="str">
        <f ca="1">IF(SUMPRODUCT((Noms=$A12)*(CO$4&gt;=Debut)*(CO$4&lt;=Fin))=1,LEFT(INDEX(Saisie!$A$3:$E$22,MATCH('Planning S1'!$A12,'Planning S1'!$A$6:$A$29,0),4),1)&amp; INDEX(Saisie!$A$3:$E$22,MATCH('Planning S1'!$A12,'Planning S1'!$A$6:$A$29,0),5),"")</f>
        <v/>
      </c>
      <c r="CP12" s="65" t="str">
        <f ca="1">IF(SUMPRODUCT((Noms=$A12)*(CP$4&gt;=Debut)*(CP$4&lt;=Fin))=1,LEFT(INDEX(Saisie!$A$3:$E$22,MATCH('Planning S1'!$A12,'Planning S1'!$A$6:$A$29,0),4),1)&amp; INDEX(Saisie!$A$3:$E$22,MATCH('Planning S1'!$A12,'Planning S1'!$A$6:$A$29,0),5),"")</f>
        <v/>
      </c>
      <c r="CQ12" s="65" t="str">
        <f ca="1">IF(SUMPRODUCT((Noms=$A12)*(CQ$4&gt;=Debut)*(CQ$4&lt;=Fin))=1,LEFT(INDEX(Saisie!$A$3:$E$22,MATCH('Planning S1'!$A12,'Planning S1'!$A$6:$A$29,0),4),1)&amp; INDEX(Saisie!$A$3:$E$22,MATCH('Planning S1'!$A12,'Planning S1'!$A$6:$A$29,0),5),"")</f>
        <v/>
      </c>
      <c r="CR12" s="65" t="str">
        <f ca="1">IF(SUMPRODUCT((Noms=$A12)*(CR$4&gt;=Debut)*(CR$4&lt;=Fin))=1,LEFT(INDEX(Saisie!$A$3:$E$22,MATCH('Planning S1'!$A12,'Planning S1'!$A$6:$A$29,0),4),1)&amp; INDEX(Saisie!$A$3:$E$22,MATCH('Planning S1'!$A12,'Planning S1'!$A$6:$A$29,0),5),"")</f>
        <v/>
      </c>
      <c r="CS12" s="65" t="str">
        <f ca="1">IF(SUMPRODUCT((Noms=$A12)*(CS$4&gt;=Debut)*(CS$4&lt;=Fin))=1,LEFT(INDEX(Saisie!$A$3:$E$22,MATCH('Planning S1'!$A12,'Planning S1'!$A$6:$A$29,0),4),1)&amp; INDEX(Saisie!$A$3:$E$22,MATCH('Planning S1'!$A12,'Planning S1'!$A$6:$A$29,0),5),"")</f>
        <v/>
      </c>
      <c r="CT12" s="65" t="str">
        <f ca="1">IF(SUMPRODUCT((Noms=$A12)*(CT$4&gt;=Debut)*(CT$4&lt;=Fin))=1,LEFT(INDEX(Saisie!$A$3:$E$22,MATCH('Planning S1'!$A12,'Planning S1'!$A$6:$A$29,0),4),1)&amp; INDEX(Saisie!$A$3:$E$22,MATCH('Planning S1'!$A12,'Planning S1'!$A$6:$A$29,0),5),"")</f>
        <v/>
      </c>
      <c r="CU12" s="65" t="str">
        <f ca="1">IF(SUMPRODUCT((Noms=$A12)*(CU$4&gt;=Debut)*(CU$4&lt;=Fin))=1,LEFT(INDEX(Saisie!$A$3:$E$22,MATCH('Planning S1'!$A12,'Planning S1'!$A$6:$A$29,0),4),1)&amp; INDEX(Saisie!$A$3:$E$22,MATCH('Planning S1'!$A12,'Planning S1'!$A$6:$A$29,0),5),"")</f>
        <v/>
      </c>
      <c r="CV12" s="65" t="str">
        <f ca="1">IF(SUMPRODUCT((Noms=$A12)*(CV$4&gt;=Debut)*(CV$4&lt;=Fin))=1,LEFT(INDEX(Saisie!$A$3:$E$22,MATCH('Planning S1'!$A12,'Planning S1'!$A$6:$A$29,0),4),1)&amp; INDEX(Saisie!$A$3:$E$22,MATCH('Planning S1'!$A12,'Planning S1'!$A$6:$A$29,0),5),"")</f>
        <v/>
      </c>
      <c r="CW12" s="65" t="str">
        <f ca="1">IF(SUMPRODUCT((Noms=$A12)*(CW$4&gt;=Debut)*(CW$4&lt;=Fin))=1,LEFT(INDEX(Saisie!$A$3:$E$22,MATCH('Planning S1'!$A12,'Planning S1'!$A$6:$A$29,0),4),1)&amp; INDEX(Saisie!$A$3:$E$22,MATCH('Planning S1'!$A12,'Planning S1'!$A$6:$A$29,0),5),"")</f>
        <v/>
      </c>
      <c r="CX12" s="65" t="str">
        <f ca="1">IF(SUMPRODUCT((Noms=$A12)*(CX$4&gt;=Debut)*(CX$4&lt;=Fin))=1,LEFT(INDEX(Saisie!$A$3:$E$22,MATCH('Planning S1'!$A12,'Planning S1'!$A$6:$A$29,0),4),1)&amp; INDEX(Saisie!$A$3:$E$22,MATCH('Planning S1'!$A12,'Planning S1'!$A$6:$A$29,0),5),"")</f>
        <v/>
      </c>
      <c r="CY12" s="65" t="str">
        <f ca="1">IF(SUMPRODUCT((Noms=$A12)*(CY$4&gt;=Debut)*(CY$4&lt;=Fin))=1,LEFT(INDEX(Saisie!$A$3:$E$22,MATCH('Planning S1'!$A12,'Planning S1'!$A$6:$A$29,0),4),1)&amp; INDEX(Saisie!$A$3:$E$22,MATCH('Planning S1'!$A12,'Planning S1'!$A$6:$A$29,0),5),"")</f>
        <v/>
      </c>
      <c r="CZ12" s="65" t="str">
        <f ca="1">IF(SUMPRODUCT((Noms=$A12)*(CZ$4&gt;=Debut)*(CZ$4&lt;=Fin))=1,LEFT(INDEX(Saisie!$A$3:$E$22,MATCH('Planning S1'!$A12,'Planning S1'!$A$6:$A$29,0),4),1)&amp; INDEX(Saisie!$A$3:$E$22,MATCH('Planning S1'!$A12,'Planning S1'!$A$6:$A$29,0),5),"")</f>
        <v/>
      </c>
      <c r="DA12" s="65" t="str">
        <f ca="1">IF(SUMPRODUCT((Noms=$A12)*(DA$4&gt;=Debut)*(DA$4&lt;=Fin))=1,LEFT(INDEX(Saisie!$A$3:$E$22,MATCH('Planning S1'!$A12,'Planning S1'!$A$6:$A$29,0),4),1)&amp; INDEX(Saisie!$A$3:$E$22,MATCH('Planning S1'!$A12,'Planning S1'!$A$6:$A$29,0),5),"")</f>
        <v/>
      </c>
      <c r="DB12" s="65" t="str">
        <f ca="1">IF(SUMPRODUCT((Noms=$A12)*(DB$4&gt;=Debut)*(DB$4&lt;=Fin))=1,LEFT(INDEX(Saisie!$A$3:$E$22,MATCH('Planning S1'!$A12,'Planning S1'!$A$6:$A$29,0),4),1)&amp; INDEX(Saisie!$A$3:$E$22,MATCH('Planning S1'!$A12,'Planning S1'!$A$6:$A$29,0),5),"")</f>
        <v/>
      </c>
      <c r="DC12" s="65" t="str">
        <f ca="1">IF(SUMPRODUCT((Noms=$A12)*(DC$4&gt;=Debut)*(DC$4&lt;=Fin))=1,LEFT(INDEX(Saisie!$A$3:$E$22,MATCH('Planning S1'!$A12,'Planning S1'!$A$6:$A$29,0),4),1)&amp; INDEX(Saisie!$A$3:$E$22,MATCH('Planning S1'!$A12,'Planning S1'!$A$6:$A$29,0),5),"")</f>
        <v/>
      </c>
      <c r="DD12" s="65" t="str">
        <f ca="1">IF(SUMPRODUCT((Noms=$A12)*(DD$4&gt;=Debut)*(DD$4&lt;=Fin))=1,LEFT(INDEX(Saisie!$A$3:$E$22,MATCH('Planning S1'!$A12,'Planning S1'!$A$6:$A$29,0),4),1)&amp; INDEX(Saisie!$A$3:$E$22,MATCH('Planning S1'!$A12,'Planning S1'!$A$6:$A$29,0),5),"")</f>
        <v/>
      </c>
      <c r="DE12" s="65" t="str">
        <f ca="1">IF(SUMPRODUCT((Noms=$A12)*(DE$4&gt;=Debut)*(DE$4&lt;=Fin))=1,LEFT(INDEX(Saisie!$A$3:$E$22,MATCH('Planning S1'!$A12,'Planning S1'!$A$6:$A$29,0),4),1)&amp; INDEX(Saisie!$A$3:$E$22,MATCH('Planning S1'!$A12,'Planning S1'!$A$6:$A$29,0),5),"")</f>
        <v/>
      </c>
      <c r="DF12" s="65" t="str">
        <f ca="1">IF(SUMPRODUCT((Noms=$A12)*(DF$4&gt;=Debut)*(DF$4&lt;=Fin))=1,LEFT(INDEX(Saisie!$A$3:$E$22,MATCH('Planning S1'!$A12,'Planning S1'!$A$6:$A$29,0),4),1)&amp; INDEX(Saisie!$A$3:$E$22,MATCH('Planning S1'!$A12,'Planning S1'!$A$6:$A$29,0),5),"")</f>
        <v/>
      </c>
      <c r="DG12" s="65" t="str">
        <f ca="1">IF(SUMPRODUCT((Noms=$A12)*(DG$4&gt;=Debut)*(DG$4&lt;=Fin))=1,LEFT(INDEX(Saisie!$A$3:$E$22,MATCH('Planning S1'!$A12,'Planning S1'!$A$6:$A$29,0),4),1)&amp; INDEX(Saisie!$A$3:$E$22,MATCH('Planning S1'!$A12,'Planning S1'!$A$6:$A$29,0),5),"")</f>
        <v/>
      </c>
      <c r="DH12" s="65" t="str">
        <f ca="1">IF(SUMPRODUCT((Noms=$A12)*(DH$4&gt;=Debut)*(DH$4&lt;=Fin))=1,LEFT(INDEX(Saisie!$A$3:$E$22,MATCH('Planning S1'!$A12,'Planning S1'!$A$6:$A$29,0),4),1)&amp; INDEX(Saisie!$A$3:$E$22,MATCH('Planning S1'!$A12,'Planning S1'!$A$6:$A$29,0),5),"")</f>
        <v/>
      </c>
      <c r="DI12" s="65" t="str">
        <f ca="1">IF(SUMPRODUCT((Noms=$A12)*(DI$4&gt;=Debut)*(DI$4&lt;=Fin))=1,LEFT(INDEX(Saisie!$A$3:$E$22,MATCH('Planning S1'!$A12,'Planning S1'!$A$6:$A$29,0),4),1)&amp; INDEX(Saisie!$A$3:$E$22,MATCH('Planning S1'!$A12,'Planning S1'!$A$6:$A$29,0),5),"")</f>
        <v/>
      </c>
      <c r="DJ12" s="65" t="str">
        <f ca="1">IF(SUMPRODUCT((Noms=$A12)*(DJ$4&gt;=Debut)*(DJ$4&lt;=Fin))=1,LEFT(INDEX(Saisie!$A$3:$E$22,MATCH('Planning S1'!$A12,'Planning S1'!$A$6:$A$29,0),4),1)&amp; INDEX(Saisie!$A$3:$E$22,MATCH('Planning S1'!$A12,'Planning S1'!$A$6:$A$29,0),5),"")</f>
        <v/>
      </c>
      <c r="DK12" s="65" t="str">
        <f ca="1">IF(SUMPRODUCT((Noms=$A12)*(DK$4&gt;=Debut)*(DK$4&lt;=Fin))=1,LEFT(INDEX(Saisie!$A$3:$E$22,MATCH('Planning S1'!$A12,'Planning S1'!$A$6:$A$29,0),4),1)&amp; INDEX(Saisie!$A$3:$E$22,MATCH('Planning S1'!$A12,'Planning S1'!$A$6:$A$29,0),5),"")</f>
        <v/>
      </c>
      <c r="DL12" s="65" t="str">
        <f ca="1">IF(SUMPRODUCT((Noms=$A12)*(DL$4&gt;=Debut)*(DL$4&lt;=Fin))=1,LEFT(INDEX(Saisie!$A$3:$E$22,MATCH('Planning S1'!$A12,'Planning S1'!$A$6:$A$29,0),4),1)&amp; INDEX(Saisie!$A$3:$E$22,MATCH('Planning S1'!$A12,'Planning S1'!$A$6:$A$29,0),5),"")</f>
        <v/>
      </c>
      <c r="DM12" s="65" t="str">
        <f ca="1">IF(SUMPRODUCT((Noms=$A12)*(DM$4&gt;=Debut)*(DM$4&lt;=Fin))=1,LEFT(INDEX(Saisie!$A$3:$E$22,MATCH('Planning S1'!$A12,'Planning S1'!$A$6:$A$29,0),4),1)&amp; INDEX(Saisie!$A$3:$E$22,MATCH('Planning S1'!$A12,'Planning S1'!$A$6:$A$29,0),5),"")</f>
        <v/>
      </c>
      <c r="DN12" s="65" t="str">
        <f ca="1">IF(SUMPRODUCT((Noms=$A12)*(DN$4&gt;=Debut)*(DN$4&lt;=Fin))=1,LEFT(INDEX(Saisie!$A$3:$E$22,MATCH('Planning S1'!$A12,'Planning S1'!$A$6:$A$29,0),4),1)&amp; INDEX(Saisie!$A$3:$E$22,MATCH('Planning S1'!$A12,'Planning S1'!$A$6:$A$29,0),5),"")</f>
        <v/>
      </c>
      <c r="DO12" s="65" t="str">
        <f ca="1">IF(SUMPRODUCT((Noms=$A12)*(DO$4&gt;=Debut)*(DO$4&lt;=Fin))=1,LEFT(INDEX(Saisie!$A$3:$E$22,MATCH('Planning S1'!$A12,'Planning S1'!$A$6:$A$29,0),4),1)&amp; INDEX(Saisie!$A$3:$E$22,MATCH('Planning S1'!$A12,'Planning S1'!$A$6:$A$29,0),5),"")</f>
        <v/>
      </c>
      <c r="DP12" s="65" t="str">
        <f ca="1">IF(SUMPRODUCT((Noms=$A12)*(DP$4&gt;=Debut)*(DP$4&lt;=Fin))=1,LEFT(INDEX(Saisie!$A$3:$E$22,MATCH('Planning S1'!$A12,'Planning S1'!$A$6:$A$29,0),4),1)&amp; INDEX(Saisie!$A$3:$E$22,MATCH('Planning S1'!$A12,'Planning S1'!$A$6:$A$29,0),5),"")</f>
        <v/>
      </c>
      <c r="DQ12" s="65" t="str">
        <f ca="1">IF(SUMPRODUCT((Noms=$A12)*(DQ$4&gt;=Debut)*(DQ$4&lt;=Fin))=1,LEFT(INDEX(Saisie!$A$3:$E$22,MATCH('Planning S1'!$A12,'Planning S1'!$A$6:$A$29,0),4),1)&amp; INDEX(Saisie!$A$3:$E$22,MATCH('Planning S1'!$A12,'Planning S1'!$A$6:$A$29,0),5),"")</f>
        <v/>
      </c>
      <c r="DR12" s="65" t="str">
        <f ca="1">IF(SUMPRODUCT((Noms=$A12)*(DR$4&gt;=Debut)*(DR$4&lt;=Fin))=1,LEFT(INDEX(Saisie!$A$3:$E$22,MATCH('Planning S1'!$A12,'Planning S1'!$A$6:$A$29,0),4),1)&amp; INDEX(Saisie!$A$3:$E$22,MATCH('Planning S1'!$A12,'Planning S1'!$A$6:$A$29,0),5),"")</f>
        <v/>
      </c>
      <c r="DS12" s="65" t="str">
        <f ca="1">IF(SUMPRODUCT((Noms=$A12)*(DS$4&gt;=Debut)*(DS$4&lt;=Fin))=1,LEFT(INDEX(Saisie!$A$3:$E$22,MATCH('Planning S1'!$A12,'Planning S1'!$A$6:$A$29,0),4),1)&amp; INDEX(Saisie!$A$3:$E$22,MATCH('Planning S1'!$A12,'Planning S1'!$A$6:$A$29,0),5),"")</f>
        <v/>
      </c>
      <c r="DT12" s="65" t="str">
        <f ca="1">IF(SUMPRODUCT((Noms=$A12)*(DT$4&gt;=Debut)*(DT$4&lt;=Fin))=1,LEFT(INDEX(Saisie!$A$3:$E$22,MATCH('Planning S1'!$A12,'Planning S1'!$A$6:$A$29,0),4),1)&amp; INDEX(Saisie!$A$3:$E$22,MATCH('Planning S1'!$A12,'Planning S1'!$A$6:$A$29,0),5),"")</f>
        <v/>
      </c>
      <c r="DU12" s="65" t="str">
        <f ca="1">IF(SUMPRODUCT((Noms=$A12)*(DU$4&gt;=Debut)*(DU$4&lt;=Fin))=1,LEFT(INDEX(Saisie!$A$3:$E$22,MATCH('Planning S1'!$A12,'Planning S1'!$A$6:$A$29,0),4),1)&amp; INDEX(Saisie!$A$3:$E$22,MATCH('Planning S1'!$A12,'Planning S1'!$A$6:$A$29,0),5),"")</f>
        <v/>
      </c>
      <c r="DV12" s="65" t="str">
        <f ca="1">IF(SUMPRODUCT((Noms=$A12)*(DV$4&gt;=Debut)*(DV$4&lt;=Fin))=1,LEFT(INDEX(Saisie!$A$3:$E$22,MATCH('Planning S1'!$A12,'Planning S1'!$A$6:$A$29,0),4),1)&amp; INDEX(Saisie!$A$3:$E$22,MATCH('Planning S1'!$A12,'Planning S1'!$A$6:$A$29,0),5),"")</f>
        <v/>
      </c>
      <c r="DW12" s="65" t="str">
        <f ca="1">IF(SUMPRODUCT((Noms=$A12)*(DW$4&gt;=Debut)*(DW$4&lt;=Fin))=1,LEFT(INDEX(Saisie!$A$3:$E$22,MATCH('Planning S1'!$A12,'Planning S1'!$A$6:$A$29,0),4),1)&amp; INDEX(Saisie!$A$3:$E$22,MATCH('Planning S1'!$A12,'Planning S1'!$A$6:$A$29,0),5),"")</f>
        <v/>
      </c>
      <c r="DX12" s="65" t="str">
        <f ca="1">IF(SUMPRODUCT((Noms=$A12)*(DX$4&gt;=Debut)*(DX$4&lt;=Fin))=1,LEFT(INDEX(Saisie!$A$3:$E$22,MATCH('Planning S1'!$A12,'Planning S1'!$A$6:$A$29,0),4),1)&amp; INDEX(Saisie!$A$3:$E$22,MATCH('Planning S1'!$A12,'Planning S1'!$A$6:$A$29,0),5),"")</f>
        <v/>
      </c>
      <c r="DY12" s="65" t="str">
        <f ca="1">IF(SUMPRODUCT((Noms=$A12)*(DY$4&gt;=Debut)*(DY$4&lt;=Fin))=1,LEFT(INDEX(Saisie!$A$3:$E$22,MATCH('Planning S1'!$A12,'Planning S1'!$A$6:$A$29,0),4),1)&amp; INDEX(Saisie!$A$3:$E$22,MATCH('Planning S1'!$A12,'Planning S1'!$A$6:$A$29,0),5),"")</f>
        <v/>
      </c>
      <c r="DZ12" s="65" t="str">
        <f ca="1">IF(SUMPRODUCT((Noms=$A12)*(DZ$4&gt;=Debut)*(DZ$4&lt;=Fin))=1,LEFT(INDEX(Saisie!$A$3:$E$22,MATCH('Planning S1'!$A12,'Planning S1'!$A$6:$A$29,0),4),1)&amp; INDEX(Saisie!$A$3:$E$22,MATCH('Planning S1'!$A12,'Planning S1'!$A$6:$A$29,0),5),"")</f>
        <v/>
      </c>
      <c r="EA12" s="65" t="str">
        <f ca="1">IF(SUMPRODUCT((Noms=$A12)*(EA$4&gt;=Debut)*(EA$4&lt;=Fin))=1,LEFT(INDEX(Saisie!$A$3:$E$22,MATCH('Planning S1'!$A12,'Planning S1'!$A$6:$A$29,0),4),1)&amp; INDEX(Saisie!$A$3:$E$22,MATCH('Planning S1'!$A12,'Planning S1'!$A$6:$A$29,0),5),"")</f>
        <v/>
      </c>
      <c r="EB12" s="65" t="str">
        <f ca="1">IF(SUMPRODUCT((Noms=$A12)*(EB$4&gt;=Debut)*(EB$4&lt;=Fin))=1,LEFT(INDEX(Saisie!$A$3:$E$22,MATCH('Planning S1'!$A12,'Planning S1'!$A$6:$A$29,0),4),1)&amp; INDEX(Saisie!$A$3:$E$22,MATCH('Planning S1'!$A12,'Planning S1'!$A$6:$A$29,0),5),"")</f>
        <v/>
      </c>
      <c r="EC12" s="65" t="str">
        <f ca="1">IF(SUMPRODUCT((Noms=$A12)*(EC$4&gt;=Debut)*(EC$4&lt;=Fin))=1,LEFT(INDEX(Saisie!$A$3:$E$22,MATCH('Planning S1'!$A12,'Planning S1'!$A$6:$A$29,0),4),1)&amp; INDEX(Saisie!$A$3:$E$22,MATCH('Planning S1'!$A12,'Planning S1'!$A$6:$A$29,0),5),"")</f>
        <v/>
      </c>
      <c r="ED12" s="65" t="str">
        <f ca="1">IF(SUMPRODUCT((Noms=$A12)*(ED$4&gt;=Debut)*(ED$4&lt;=Fin))=1,LEFT(INDEX(Saisie!$A$3:$E$22,MATCH('Planning S1'!$A12,'Planning S1'!$A$6:$A$29,0),4),1)&amp; INDEX(Saisie!$A$3:$E$22,MATCH('Planning S1'!$A12,'Planning S1'!$A$6:$A$29,0),5),"")</f>
        <v/>
      </c>
      <c r="EE12" s="65" t="str">
        <f ca="1">IF(SUMPRODUCT((Noms=$A12)*(EE$4&gt;=Debut)*(EE$4&lt;=Fin))=1,LEFT(INDEX(Saisie!$A$3:$E$22,MATCH('Planning S1'!$A12,'Planning S1'!$A$6:$A$29,0),4),1)&amp; INDEX(Saisie!$A$3:$E$22,MATCH('Planning S1'!$A12,'Planning S1'!$A$6:$A$29,0),5),"")</f>
        <v/>
      </c>
      <c r="EF12" s="65" t="str">
        <f ca="1">IF(SUMPRODUCT((Noms=$A12)*(EF$4&gt;=Debut)*(EF$4&lt;=Fin))=1,LEFT(INDEX(Saisie!$A$3:$E$22,MATCH('Planning S1'!$A12,'Planning S1'!$A$6:$A$29,0),4),1)&amp; INDEX(Saisie!$A$3:$E$22,MATCH('Planning S1'!$A12,'Planning S1'!$A$6:$A$29,0),5),"")</f>
        <v/>
      </c>
      <c r="EG12" s="65" t="str">
        <f ca="1">IF(SUMPRODUCT((Noms=$A12)*(EG$4&gt;=Debut)*(EG$4&lt;=Fin))=1,LEFT(INDEX(Saisie!$A$3:$E$22,MATCH('Planning S1'!$A12,'Planning S1'!$A$6:$A$29,0),4),1)&amp; INDEX(Saisie!$A$3:$E$22,MATCH('Planning S1'!$A12,'Planning S1'!$A$6:$A$29,0),5),"")</f>
        <v/>
      </c>
      <c r="EH12" s="65" t="str">
        <f ca="1">IF(SUMPRODUCT((Noms=$A12)*(EH$4&gt;=Debut)*(EH$4&lt;=Fin))=1,LEFT(INDEX(Saisie!$A$3:$E$22,MATCH('Planning S1'!$A12,'Planning S1'!$A$6:$A$29,0),4),1)&amp; INDEX(Saisie!$A$3:$E$22,MATCH('Planning S1'!$A12,'Planning S1'!$A$6:$A$29,0),5),"")</f>
        <v/>
      </c>
      <c r="EI12" s="65" t="str">
        <f ca="1">IF(SUMPRODUCT((Noms=$A12)*(EI$4&gt;=Debut)*(EI$4&lt;=Fin))=1,LEFT(INDEX(Saisie!$A$3:$E$22,MATCH('Planning S1'!$A12,'Planning S1'!$A$6:$A$29,0),4),1)&amp; INDEX(Saisie!$A$3:$E$22,MATCH('Planning S1'!$A12,'Planning S1'!$A$6:$A$29,0),5),"")</f>
        <v/>
      </c>
      <c r="EJ12" s="65" t="str">
        <f ca="1">IF(SUMPRODUCT((Noms=$A12)*(EJ$4&gt;=Debut)*(EJ$4&lt;=Fin))=1,LEFT(INDEX(Saisie!$A$3:$E$22,MATCH('Planning S1'!$A12,'Planning S1'!$A$6:$A$29,0),4),1)&amp; INDEX(Saisie!$A$3:$E$22,MATCH('Planning S1'!$A12,'Planning S1'!$A$6:$A$29,0),5),"")</f>
        <v/>
      </c>
      <c r="EK12" s="65" t="str">
        <f ca="1">IF(SUMPRODUCT((Noms=$A12)*(EK$4&gt;=Debut)*(EK$4&lt;=Fin))=1,LEFT(INDEX(Saisie!$A$3:$E$22,MATCH('Planning S1'!$A12,'Planning S1'!$A$6:$A$29,0),4),1)&amp; INDEX(Saisie!$A$3:$E$22,MATCH('Planning S1'!$A12,'Planning S1'!$A$6:$A$29,0),5),"")</f>
        <v/>
      </c>
      <c r="EL12" s="65" t="str">
        <f ca="1">IF(SUMPRODUCT((Noms=$A12)*(EL$4&gt;=Debut)*(EL$4&lt;=Fin))=1,LEFT(INDEX(Saisie!$A$3:$E$22,MATCH('Planning S1'!$A12,'Planning S1'!$A$6:$A$29,0),4),1)&amp; INDEX(Saisie!$A$3:$E$22,MATCH('Planning S1'!$A12,'Planning S1'!$A$6:$A$29,0),5),"")</f>
        <v/>
      </c>
      <c r="EM12" s="65" t="str">
        <f ca="1">IF(SUMPRODUCT((Noms=$A12)*(EM$4&gt;=Debut)*(EM$4&lt;=Fin))=1,LEFT(INDEX(Saisie!$A$3:$E$22,MATCH('Planning S1'!$A12,'Planning S1'!$A$6:$A$29,0),4),1)&amp; INDEX(Saisie!$A$3:$E$22,MATCH('Planning S1'!$A12,'Planning S1'!$A$6:$A$29,0),5),"")</f>
        <v/>
      </c>
      <c r="EN12" s="65" t="str">
        <f ca="1">IF(SUMPRODUCT((Noms=$A12)*(EN$4&gt;=Debut)*(EN$4&lt;=Fin))=1,LEFT(INDEX(Saisie!$A$3:$E$22,MATCH('Planning S1'!$A12,'Planning S1'!$A$6:$A$29,0),4),1)&amp; INDEX(Saisie!$A$3:$E$22,MATCH('Planning S1'!$A12,'Planning S1'!$A$6:$A$29,0),5),"")</f>
        <v/>
      </c>
      <c r="EO12" s="65" t="str">
        <f ca="1">IF(SUMPRODUCT((Noms=$A12)*(EO$4&gt;=Debut)*(EO$4&lt;=Fin))=1,LEFT(INDEX(Saisie!$A$3:$E$22,MATCH('Planning S1'!$A12,'Planning S1'!$A$6:$A$29,0),4),1)&amp; INDEX(Saisie!$A$3:$E$22,MATCH('Planning S1'!$A12,'Planning S1'!$A$6:$A$29,0),5),"")</f>
        <v/>
      </c>
      <c r="EP12" s="65" t="str">
        <f ca="1">IF(SUMPRODUCT((Noms=$A12)*(EP$4&gt;=Debut)*(EP$4&lt;=Fin))=1,LEFT(INDEX(Saisie!$A$3:$E$22,MATCH('Planning S1'!$A12,'Planning S1'!$A$6:$A$29,0),4),1)&amp; INDEX(Saisie!$A$3:$E$22,MATCH('Planning S1'!$A12,'Planning S1'!$A$6:$A$29,0),5),"")</f>
        <v/>
      </c>
      <c r="EQ12" s="65" t="str">
        <f ca="1">IF(SUMPRODUCT((Noms=$A12)*(EQ$4&gt;=Debut)*(EQ$4&lt;=Fin))=1,LEFT(INDEX(Saisie!$A$3:$E$22,MATCH('Planning S1'!$A12,'Planning S1'!$A$6:$A$29,0),4),1)&amp; INDEX(Saisie!$A$3:$E$22,MATCH('Planning S1'!$A12,'Planning S1'!$A$6:$A$29,0),5),"")</f>
        <v/>
      </c>
      <c r="ER12" s="65" t="str">
        <f ca="1">IF(SUMPRODUCT((Noms=$A12)*(ER$4&gt;=Debut)*(ER$4&lt;=Fin))=1,LEFT(INDEX(Saisie!$A$3:$E$22,MATCH('Planning S1'!$A12,'Planning S1'!$A$6:$A$29,0),4),1)&amp; INDEX(Saisie!$A$3:$E$22,MATCH('Planning S1'!$A12,'Planning S1'!$A$6:$A$29,0),5),"")</f>
        <v/>
      </c>
      <c r="ES12" s="65" t="str">
        <f ca="1">IF(SUMPRODUCT((Noms=$A12)*(ES$4&gt;=Debut)*(ES$4&lt;=Fin))=1,LEFT(INDEX(Saisie!$A$3:$E$22,MATCH('Planning S1'!$A12,'Planning S1'!$A$6:$A$29,0),4),1)&amp; INDEX(Saisie!$A$3:$E$22,MATCH('Planning S1'!$A12,'Planning S1'!$A$6:$A$29,0),5),"")</f>
        <v/>
      </c>
      <c r="ET12" s="65" t="str">
        <f ca="1">IF(SUMPRODUCT((Noms=$A12)*(ET$4&gt;=Debut)*(ET$4&lt;=Fin))=1,LEFT(INDEX(Saisie!$A$3:$E$22,MATCH('Planning S1'!$A12,'Planning S1'!$A$6:$A$29,0),4),1)&amp; INDEX(Saisie!$A$3:$E$22,MATCH('Planning S1'!$A12,'Planning S1'!$A$6:$A$29,0),5),"")</f>
        <v/>
      </c>
      <c r="EU12" s="65" t="str">
        <f ca="1">IF(SUMPRODUCT((Noms=$A12)*(EU$4&gt;=Debut)*(EU$4&lt;=Fin))=1,LEFT(INDEX(Saisie!$A$3:$E$22,MATCH('Planning S1'!$A12,'Planning S1'!$A$6:$A$29,0),4),1)&amp; INDEX(Saisie!$A$3:$E$22,MATCH('Planning S1'!$A12,'Planning S1'!$A$6:$A$29,0),5),"")</f>
        <v/>
      </c>
      <c r="EV12" s="65" t="str">
        <f ca="1">IF(SUMPRODUCT((Noms=$A12)*(EV$4&gt;=Debut)*(EV$4&lt;=Fin))=1,LEFT(INDEX(Saisie!$A$3:$E$22,MATCH('Planning S1'!$A12,'Planning S1'!$A$6:$A$29,0),4),1)&amp; INDEX(Saisie!$A$3:$E$22,MATCH('Planning S1'!$A12,'Planning S1'!$A$6:$A$29,0),5),"")</f>
        <v/>
      </c>
      <c r="EW12" s="65" t="str">
        <f ca="1">IF(SUMPRODUCT((Noms=$A12)*(EW$4&gt;=Debut)*(EW$4&lt;=Fin))=1,LEFT(INDEX(Saisie!$A$3:$E$22,MATCH('Planning S1'!$A12,'Planning S1'!$A$6:$A$29,0),4),1)&amp; INDEX(Saisie!$A$3:$E$22,MATCH('Planning S1'!$A12,'Planning S1'!$A$6:$A$29,0),5),"")</f>
        <v/>
      </c>
      <c r="EX12" s="65" t="str">
        <f ca="1">IF(SUMPRODUCT((Noms=$A12)*(EX$4&gt;=Debut)*(EX$4&lt;=Fin))=1,LEFT(INDEX(Saisie!$A$3:$E$22,MATCH('Planning S1'!$A12,'Planning S1'!$A$6:$A$29,0),4),1)&amp; INDEX(Saisie!$A$3:$E$22,MATCH('Planning S1'!$A12,'Planning S1'!$A$6:$A$29,0),5),"")</f>
        <v/>
      </c>
      <c r="EY12" s="65" t="str">
        <f ca="1">IF(SUMPRODUCT((Noms=$A12)*(EY$4&gt;=Debut)*(EY$4&lt;=Fin))=1,LEFT(INDEX(Saisie!$A$3:$E$22,MATCH('Planning S1'!$A12,'Planning S1'!$A$6:$A$29,0),4),1)&amp; INDEX(Saisie!$A$3:$E$22,MATCH('Planning S1'!$A12,'Planning S1'!$A$6:$A$29,0),5),"")</f>
        <v/>
      </c>
      <c r="EZ12" s="65" t="str">
        <f ca="1">IF(SUMPRODUCT((Noms=$A12)*(EZ$4&gt;=Debut)*(EZ$4&lt;=Fin))=1,LEFT(INDEX(Saisie!$A$3:$E$22,MATCH('Planning S1'!$A12,'Planning S1'!$A$6:$A$29,0),4),1)&amp; INDEX(Saisie!$A$3:$E$22,MATCH('Planning S1'!$A12,'Planning S1'!$A$6:$A$29,0),5),"")</f>
        <v/>
      </c>
      <c r="FA12" s="65" t="str">
        <f ca="1">IF(SUMPRODUCT((Noms=$A12)*(FA$4&gt;=Debut)*(FA$4&lt;=Fin))=1,LEFT(INDEX(Saisie!$A$3:$E$22,MATCH('Planning S1'!$A12,'Planning S1'!$A$6:$A$29,0),4),1)&amp; INDEX(Saisie!$A$3:$E$22,MATCH('Planning S1'!$A12,'Planning S1'!$A$6:$A$29,0),5),"")</f>
        <v/>
      </c>
      <c r="FB12" s="65" t="str">
        <f ca="1">IF(SUMPRODUCT((Noms=$A12)*(FB$4&gt;=Debut)*(FB$4&lt;=Fin))=1,LEFT(INDEX(Saisie!$A$3:$E$22,MATCH('Planning S1'!$A12,'Planning S1'!$A$6:$A$29,0),4),1)&amp; INDEX(Saisie!$A$3:$E$22,MATCH('Planning S1'!$A12,'Planning S1'!$A$6:$A$29,0),5),"")</f>
        <v/>
      </c>
      <c r="FC12" s="65" t="str">
        <f ca="1">IF(SUMPRODUCT((Noms=$A12)*(FC$4&gt;=Debut)*(FC$4&lt;=Fin))=1,LEFT(INDEX(Saisie!$A$3:$E$22,MATCH('Planning S1'!$A12,'Planning S1'!$A$6:$A$29,0),4),1)&amp; INDEX(Saisie!$A$3:$E$22,MATCH('Planning S1'!$A12,'Planning S1'!$A$6:$A$29,0),5),"")</f>
        <v/>
      </c>
      <c r="FD12" s="65" t="str">
        <f ca="1">IF(SUMPRODUCT((Noms=$A12)*(FD$4&gt;=Debut)*(FD$4&lt;=Fin))=1,LEFT(INDEX(Saisie!$A$3:$E$22,MATCH('Planning S1'!$A12,'Planning S1'!$A$6:$A$29,0),4),1)&amp; INDEX(Saisie!$A$3:$E$22,MATCH('Planning S1'!$A12,'Planning S1'!$A$6:$A$29,0),5),"")</f>
        <v/>
      </c>
      <c r="FE12" s="65" t="str">
        <f ca="1">IF(SUMPRODUCT((Noms=$A12)*(FE$4&gt;=Debut)*(FE$4&lt;=Fin))=1,LEFT(INDEX(Saisie!$A$3:$E$22,MATCH('Planning S1'!$A12,'Planning S1'!$A$6:$A$29,0),4),1)&amp; INDEX(Saisie!$A$3:$E$22,MATCH('Planning S1'!$A12,'Planning S1'!$A$6:$A$29,0),5),"")</f>
        <v/>
      </c>
      <c r="FF12" s="65" t="str">
        <f ca="1">IF(SUMPRODUCT((Noms=$A12)*(FF$4&gt;=Debut)*(FF$4&lt;=Fin))=1,LEFT(INDEX(Saisie!$A$3:$E$22,MATCH('Planning S1'!$A12,'Planning S1'!$A$6:$A$29,0),4),1)&amp; INDEX(Saisie!$A$3:$E$22,MATCH('Planning S1'!$A12,'Planning S1'!$A$6:$A$29,0),5),"")</f>
        <v/>
      </c>
      <c r="FG12" s="65" t="str">
        <f ca="1">IF(SUMPRODUCT((Noms=$A12)*(FG$4&gt;=Debut)*(FG$4&lt;=Fin))=1,LEFT(INDEX(Saisie!$A$3:$E$22,MATCH('Planning S1'!$A12,'Planning S1'!$A$6:$A$29,0),4),1)&amp; INDEX(Saisie!$A$3:$E$22,MATCH('Planning S1'!$A12,'Planning S1'!$A$6:$A$29,0),5),"")</f>
        <v/>
      </c>
      <c r="FH12" s="65" t="str">
        <f ca="1">IF(SUMPRODUCT((Noms=$A12)*(FH$4&gt;=Debut)*(FH$4&lt;=Fin))=1,LEFT(INDEX(Saisie!$A$3:$E$22,MATCH('Planning S1'!$A12,'Planning S1'!$A$6:$A$29,0),4),1)&amp; INDEX(Saisie!$A$3:$E$22,MATCH('Planning S1'!$A12,'Planning S1'!$A$6:$A$29,0),5),"")</f>
        <v/>
      </c>
      <c r="FI12" s="65" t="str">
        <f ca="1">IF(SUMPRODUCT((Noms=$A12)*(FI$4&gt;=Debut)*(FI$4&lt;=Fin))=1,LEFT(INDEX(Saisie!$A$3:$E$22,MATCH('Planning S1'!$A12,'Planning S1'!$A$6:$A$29,0),4),1)&amp; INDEX(Saisie!$A$3:$E$22,MATCH('Planning S1'!$A12,'Planning S1'!$A$6:$A$29,0),5),"")</f>
        <v/>
      </c>
      <c r="FJ12" s="65" t="str">
        <f ca="1">IF(SUMPRODUCT((Noms=$A12)*(FJ$4&gt;=Debut)*(FJ$4&lt;=Fin))=1,LEFT(INDEX(Saisie!$A$3:$E$22,MATCH('Planning S1'!$A12,'Planning S1'!$A$6:$A$29,0),4),1)&amp; INDEX(Saisie!$A$3:$E$22,MATCH('Planning S1'!$A12,'Planning S1'!$A$6:$A$29,0),5),"")</f>
        <v/>
      </c>
      <c r="FK12" s="65" t="str">
        <f ca="1">IF(SUMPRODUCT((Noms=$A12)*(FK$4&gt;=Debut)*(FK$4&lt;=Fin))=1,LEFT(INDEX(Saisie!$A$3:$E$22,MATCH('Planning S1'!$A12,'Planning S1'!$A$6:$A$29,0),4),1)&amp; INDEX(Saisie!$A$3:$E$22,MATCH('Planning S1'!$A12,'Planning S1'!$A$6:$A$29,0),5),"")</f>
        <v/>
      </c>
      <c r="FL12" s="65" t="str">
        <f ca="1">IF(SUMPRODUCT((Noms=$A12)*(FL$4&gt;=Debut)*(FL$4&lt;=Fin))=1,LEFT(INDEX(Saisie!$A$3:$E$22,MATCH('Planning S1'!$A12,'Planning S1'!$A$6:$A$29,0),4),1)&amp; INDEX(Saisie!$A$3:$E$22,MATCH('Planning S1'!$A12,'Planning S1'!$A$6:$A$29,0),5),"")</f>
        <v/>
      </c>
      <c r="FM12" s="65" t="str">
        <f ca="1">IF(SUMPRODUCT((Noms=$A12)*(FM$4&gt;=Debut)*(FM$4&lt;=Fin))=1,LEFT(INDEX(Saisie!$A$3:$E$22,MATCH('Planning S1'!$A12,'Planning S1'!$A$6:$A$29,0),4),1)&amp; INDEX(Saisie!$A$3:$E$22,MATCH('Planning S1'!$A12,'Planning S1'!$A$6:$A$29,0),5),"")</f>
        <v/>
      </c>
      <c r="FN12" s="65" t="str">
        <f ca="1">IF(SUMPRODUCT((Noms=$A12)*(FN$4&gt;=Debut)*(FN$4&lt;=Fin))=1,LEFT(INDEX(Saisie!$A$3:$E$22,MATCH('Planning S1'!$A12,'Planning S1'!$A$6:$A$29,0),4),1)&amp; INDEX(Saisie!$A$3:$E$22,MATCH('Planning S1'!$A12,'Planning S1'!$A$6:$A$29,0),5),"")</f>
        <v/>
      </c>
      <c r="FO12" s="65" t="str">
        <f ca="1">IF(SUMPRODUCT((Noms=$A12)*(FO$4&gt;=Debut)*(FO$4&lt;=Fin))=1,LEFT(INDEX(Saisie!$A$3:$E$22,MATCH('Planning S1'!$A12,'Planning S1'!$A$6:$A$29,0),4),1)&amp; INDEX(Saisie!$A$3:$E$22,MATCH('Planning S1'!$A12,'Planning S1'!$A$6:$A$29,0),5),"")</f>
        <v/>
      </c>
      <c r="FP12" s="65" t="str">
        <f ca="1">IF(SUMPRODUCT((Noms=$A12)*(FP$4&gt;=Debut)*(FP$4&lt;=Fin))=1,LEFT(INDEX(Saisie!$A$3:$E$22,MATCH('Planning S1'!$A12,'Planning S1'!$A$6:$A$29,0),4),1)&amp; INDEX(Saisie!$A$3:$E$22,MATCH('Planning S1'!$A12,'Planning S1'!$A$6:$A$29,0),5),"")</f>
        <v/>
      </c>
      <c r="FQ12" s="65" t="str">
        <f ca="1">IF(SUMPRODUCT((Noms=$A12)*(FQ$4&gt;=Debut)*(FQ$4&lt;=Fin))=1,LEFT(INDEX(Saisie!$A$3:$E$22,MATCH('Planning S1'!$A12,'Planning S1'!$A$6:$A$29,0),4),1)&amp; INDEX(Saisie!$A$3:$E$22,MATCH('Planning S1'!$A12,'Planning S1'!$A$6:$A$29,0),5),"")</f>
        <v/>
      </c>
      <c r="FR12" s="65" t="str">
        <f ca="1">IF(SUMPRODUCT((Noms=$A12)*(FR$4&gt;=Debut)*(FR$4&lt;=Fin))=1,LEFT(INDEX(Saisie!$A$3:$E$22,MATCH('Planning S1'!$A12,'Planning S1'!$A$6:$A$29,0),4),1)&amp; INDEX(Saisie!$A$3:$E$22,MATCH('Planning S1'!$A12,'Planning S1'!$A$6:$A$29,0),5),"")</f>
        <v/>
      </c>
      <c r="FS12" s="65" t="str">
        <f ca="1">IF(SUMPRODUCT((Noms=$A12)*(FS$4&gt;=Debut)*(FS$4&lt;=Fin))=1,LEFT(INDEX(Saisie!$A$3:$E$22,MATCH('Planning S1'!$A12,'Planning S1'!$A$6:$A$29,0),4),1)&amp; INDEX(Saisie!$A$3:$E$22,MATCH('Planning S1'!$A12,'Planning S1'!$A$6:$A$29,0),5),"")</f>
        <v/>
      </c>
      <c r="FT12" s="65" t="str">
        <f ca="1">IF(SUMPRODUCT((Noms=$A12)*(FT$4&gt;=Debut)*(FT$4&lt;=Fin))=1,LEFT(INDEX(Saisie!$A$3:$E$22,MATCH('Planning S1'!$A12,'Planning S1'!$A$6:$A$29,0),4),1)&amp; INDEX(Saisie!$A$3:$E$22,MATCH('Planning S1'!$A12,'Planning S1'!$A$6:$A$29,0),5),"")</f>
        <v/>
      </c>
      <c r="FU12" s="65" t="str">
        <f ca="1">IF(SUMPRODUCT((Noms=$A12)*(FU$4&gt;=Debut)*(FU$4&lt;=Fin))=1,LEFT(INDEX(Saisie!$A$3:$E$22,MATCH('Planning S1'!$A12,'Planning S1'!$A$6:$A$29,0),4),1)&amp; INDEX(Saisie!$A$3:$E$22,MATCH('Planning S1'!$A12,'Planning S1'!$A$6:$A$29,0),5),"")</f>
        <v/>
      </c>
      <c r="FV12" s="65" t="str">
        <f ca="1">IF(SUMPRODUCT((Noms=$A12)*(FV$4&gt;=Debut)*(FV$4&lt;=Fin))=1,LEFT(INDEX(Saisie!$A$3:$E$22,MATCH('Planning S1'!$A12,'Planning S1'!$A$6:$A$29,0),4),1)&amp; INDEX(Saisie!$A$3:$E$22,MATCH('Planning S1'!$A12,'Planning S1'!$A$6:$A$29,0),5),"")</f>
        <v/>
      </c>
      <c r="FW12" s="65" t="str">
        <f ca="1">IF(SUMPRODUCT((Noms=$A12)*(FW$4&gt;=Debut)*(FW$4&lt;=Fin))=1,LEFT(INDEX(Saisie!$A$3:$E$22,MATCH('Planning S1'!$A12,'Planning S1'!$A$6:$A$29,0),4),1)&amp; INDEX(Saisie!$A$3:$E$22,MATCH('Planning S1'!$A12,'Planning S1'!$A$6:$A$29,0),5),"")</f>
        <v/>
      </c>
      <c r="FX12" s="65" t="str">
        <f ca="1">IF(SUMPRODUCT((Noms=$A12)*(FX$4&gt;=Debut)*(FX$4&lt;=Fin))=1,LEFT(INDEX(Saisie!$A$3:$E$22,MATCH('Planning S1'!$A12,'Planning S1'!$A$6:$A$29,0),4),1)&amp; INDEX(Saisie!$A$3:$E$22,MATCH('Planning S1'!$A12,'Planning S1'!$A$6:$A$29,0),5),"")</f>
        <v/>
      </c>
      <c r="FY12" s="65" t="str">
        <f ca="1">IF(SUMPRODUCT((Noms=$A12)*(FY$4&gt;=Debut)*(FY$4&lt;=Fin))=1,LEFT(INDEX(Saisie!$A$3:$E$22,MATCH('Planning S1'!$A12,'Planning S1'!$A$6:$A$29,0),4),1)&amp; INDEX(Saisie!$A$3:$E$22,MATCH('Planning S1'!$A12,'Planning S1'!$A$6:$A$29,0),5),"")</f>
        <v/>
      </c>
      <c r="FZ12" s="65" t="str">
        <f ca="1">IF(SUMPRODUCT((Noms=$A12)*(FZ$4&gt;=Debut)*(FZ$4&lt;=Fin))=1,LEFT(INDEX(Saisie!$A$3:$E$22,MATCH('Planning S1'!$A12,'Planning S1'!$A$6:$A$29,0),4),1)&amp; INDEX(Saisie!$A$3:$E$22,MATCH('Planning S1'!$A12,'Planning S1'!$A$6:$A$29,0),5),"")</f>
        <v/>
      </c>
    </row>
    <row r="13" spans="1:182" ht="20.100000000000001" customHeight="1" x14ac:dyDescent="0.2">
      <c r="A13" s="64" t="str">
        <f t="array" aca="1" ref="A13" ca="1">INDEX(ColA,MIN(IF((MONTH(Debut)=MONTH(1&amp;$N$2))+(MONTH(Fin)=MONTH(1&amp;$N$2)),IF(COUNTIF(A$5:A12,Noms)=0,ROW(Noms)))))&amp;""</f>
        <v/>
      </c>
      <c r="B13" s="65" t="str">
        <f ca="1">IF(SUMPRODUCT((Noms=$A13)*(B$4&gt;=Debut)*(B$4&lt;=Fin))=1,LEFT(INDEX(Saisie!$A$3:$E$22,MATCH('Planning S1'!$A13,'Planning S1'!$A$6:$A$29,0),4),1)&amp; INDEX(Saisie!$A$3:$E$22,MATCH('Planning S1'!$A13,'Planning S1'!$A$6:$A$29,0),5),"")</f>
        <v/>
      </c>
      <c r="C13" s="65" t="str">
        <f ca="1">IF(SUMPRODUCT((Noms=$A13)*(C$4&gt;=Debut)*(C$4&lt;=Fin))=1,LEFT(INDEX(Saisie!$A$3:$E$22,MATCH('Planning S1'!$A13,'Planning S1'!$A$6:$A$29,0),4),1)&amp; INDEX(Saisie!$A$3:$E$22,MATCH('Planning S1'!$A13,'Planning S1'!$A$6:$A$29,0),5),"")</f>
        <v/>
      </c>
      <c r="D13" s="65" t="str">
        <f ca="1">IF(SUMPRODUCT((Noms=$A13)*(D$4&gt;=Debut)*(D$4&lt;=Fin))=1,LEFT(INDEX(Saisie!$A$3:$E$22,MATCH('Planning S1'!$A13,'Planning S1'!$A$6:$A$29,0),4),1)&amp; INDEX(Saisie!$A$3:$E$22,MATCH('Planning S1'!$A13,'Planning S1'!$A$6:$A$29,0),5),"")</f>
        <v/>
      </c>
      <c r="E13" s="65" t="str">
        <f ca="1">IF(SUMPRODUCT((Noms=$A13)*(E$4&gt;=Debut)*(E$4&lt;=Fin))=1,LEFT(INDEX(Saisie!$A$3:$E$22,MATCH('Planning S1'!$A13,'Planning S1'!$A$6:$A$29,0),4),1)&amp; INDEX(Saisie!$A$3:$E$22,MATCH('Planning S1'!$A13,'Planning S1'!$A$6:$A$29,0),5),"")</f>
        <v/>
      </c>
      <c r="F13" s="65" t="str">
        <f ca="1">IF(SUMPRODUCT((Noms=$A13)*(F$4&gt;=Debut)*(F$4&lt;=Fin))=1,LEFT(INDEX(Saisie!$A$3:$E$22,MATCH('Planning S1'!$A13,'Planning S1'!$A$6:$A$29,0),4),1)&amp; INDEX(Saisie!$A$3:$E$22,MATCH('Planning S1'!$A13,'Planning S1'!$A$6:$A$29,0),5),"")</f>
        <v/>
      </c>
      <c r="G13" s="65" t="str">
        <f ca="1">IF(SUMPRODUCT((Noms=$A13)*(G$4&gt;=Debut)*(G$4&lt;=Fin))=1,LEFT(INDEX(Saisie!$A$3:$E$22,MATCH('Planning S1'!$A13,'Planning S1'!$A$6:$A$29,0),4),1)&amp; INDEX(Saisie!$A$3:$E$22,MATCH('Planning S1'!$A13,'Planning S1'!$A$6:$A$29,0),5),"")</f>
        <v/>
      </c>
      <c r="H13" s="65" t="str">
        <f ca="1">IF(SUMPRODUCT((Noms=$A13)*(H$4&gt;=Debut)*(H$4&lt;=Fin))=1,LEFT(INDEX(Saisie!$A$3:$E$22,MATCH('Planning S1'!$A13,'Planning S1'!$A$6:$A$29,0),4),1)&amp; INDEX(Saisie!$A$3:$E$22,MATCH('Planning S1'!$A13,'Planning S1'!$A$6:$A$29,0),5),"")</f>
        <v/>
      </c>
      <c r="I13" s="65" t="str">
        <f ca="1">IF(SUMPRODUCT((Noms=$A13)*(I$4&gt;=Debut)*(I$4&lt;=Fin))=1,LEFT(INDEX(Saisie!$A$3:$E$22,MATCH('Planning S1'!$A13,'Planning S1'!$A$6:$A$29,0),4),1)&amp; INDEX(Saisie!$A$3:$E$22,MATCH('Planning S1'!$A13,'Planning S1'!$A$6:$A$29,0),5),"")</f>
        <v/>
      </c>
      <c r="J13" s="65" t="str">
        <f ca="1">IF(SUMPRODUCT((Noms=$A13)*(J$4&gt;=Debut)*(J$4&lt;=Fin))=1,LEFT(INDEX(Saisie!$A$3:$E$22,MATCH('Planning S1'!$A13,'Planning S1'!$A$6:$A$29,0),4),1)&amp; INDEX(Saisie!$A$3:$E$22,MATCH('Planning S1'!$A13,'Planning S1'!$A$6:$A$29,0),5),"")</f>
        <v/>
      </c>
      <c r="K13" s="65" t="str">
        <f ca="1">IF(SUMPRODUCT((Noms=$A13)*(K$4&gt;=Debut)*(K$4&lt;=Fin))=1,LEFT(INDEX(Saisie!$A$3:$E$22,MATCH('Planning S1'!$A13,'Planning S1'!$A$6:$A$29,0),4),1)&amp; INDEX(Saisie!$A$3:$E$22,MATCH('Planning S1'!$A13,'Planning S1'!$A$6:$A$29,0),5),"")</f>
        <v/>
      </c>
      <c r="L13" s="65" t="str">
        <f ca="1">IF(SUMPRODUCT((Noms=$A13)*(L$4&gt;=Debut)*(L$4&lt;=Fin))=1,LEFT(INDEX(Saisie!$A$3:$E$22,MATCH('Planning S1'!$A13,'Planning S1'!$A$6:$A$29,0),4),1)&amp; INDEX(Saisie!$A$3:$E$22,MATCH('Planning S1'!$A13,'Planning S1'!$A$6:$A$29,0),5),"")</f>
        <v/>
      </c>
      <c r="M13" s="65" t="str">
        <f ca="1">IF(SUMPRODUCT((Noms=$A13)*(M$4&gt;=Debut)*(M$4&lt;=Fin))=1,LEFT(INDEX(Saisie!$A$3:$E$22,MATCH('Planning S1'!$A13,'Planning S1'!$A$6:$A$29,0),4),1)&amp; INDEX(Saisie!$A$3:$E$22,MATCH('Planning S1'!$A13,'Planning S1'!$A$6:$A$29,0),5),"")</f>
        <v/>
      </c>
      <c r="N13" s="65" t="str">
        <f ca="1">IF(SUMPRODUCT((Noms=$A13)*(N$4&gt;=Debut)*(N$4&lt;=Fin))=1,LEFT(INDEX(Saisie!$A$3:$E$22,MATCH('Planning S1'!$A13,'Planning S1'!$A$6:$A$29,0),4),1)&amp; INDEX(Saisie!$A$3:$E$22,MATCH('Planning S1'!$A13,'Planning S1'!$A$6:$A$29,0),5),"")</f>
        <v/>
      </c>
      <c r="O13" s="65" t="str">
        <f ca="1">IF(SUMPRODUCT((Noms=$A13)*(O$4&gt;=Debut)*(O$4&lt;=Fin))=1,LEFT(INDEX(Saisie!$A$3:$E$22,MATCH('Planning S1'!$A13,'Planning S1'!$A$6:$A$29,0),4),1)&amp; INDEX(Saisie!$A$3:$E$22,MATCH('Planning S1'!$A13,'Planning S1'!$A$6:$A$29,0),5),"")</f>
        <v/>
      </c>
      <c r="P13" s="65" t="str">
        <f ca="1">IF(SUMPRODUCT((Noms=$A13)*(P$4&gt;=Debut)*(P$4&lt;=Fin))=1,LEFT(INDEX(Saisie!$A$3:$E$22,MATCH('Planning S1'!$A13,'Planning S1'!$A$6:$A$29,0),4),1)&amp; INDEX(Saisie!$A$3:$E$22,MATCH('Planning S1'!$A13,'Planning S1'!$A$6:$A$29,0),5),"")</f>
        <v/>
      </c>
      <c r="Q13" s="65" t="str">
        <f ca="1">IF(SUMPRODUCT((Noms=$A13)*(Q$4&gt;=Debut)*(Q$4&lt;=Fin))=1,LEFT(INDEX(Saisie!$A$3:$E$22,MATCH('Planning S1'!$A13,'Planning S1'!$A$6:$A$29,0),4),1)&amp; INDEX(Saisie!$A$3:$E$22,MATCH('Planning S1'!$A13,'Planning S1'!$A$6:$A$29,0),5),"")</f>
        <v/>
      </c>
      <c r="R13" s="65" t="str">
        <f ca="1">IF(SUMPRODUCT((Noms=$A13)*(R$4&gt;=Debut)*(R$4&lt;=Fin))=1,LEFT(INDEX(Saisie!$A$3:$E$22,MATCH('Planning S1'!$A13,'Planning S1'!$A$6:$A$29,0),4),1)&amp; INDEX(Saisie!$A$3:$E$22,MATCH('Planning S1'!$A13,'Planning S1'!$A$6:$A$29,0),5),"")</f>
        <v/>
      </c>
      <c r="S13" s="65" t="str">
        <f ca="1">IF(SUMPRODUCT((Noms=$A13)*(S$4&gt;=Debut)*(S$4&lt;=Fin))=1,LEFT(INDEX(Saisie!$A$3:$E$22,MATCH('Planning S1'!$A13,'Planning S1'!$A$6:$A$29,0),4),1)&amp; INDEX(Saisie!$A$3:$E$22,MATCH('Planning S1'!$A13,'Planning S1'!$A$6:$A$29,0),5),"")</f>
        <v/>
      </c>
      <c r="T13" s="65" t="str">
        <f ca="1">IF(SUMPRODUCT((Noms=$A13)*(T$4&gt;=Debut)*(T$4&lt;=Fin))=1,LEFT(INDEX(Saisie!$A$3:$E$22,MATCH('Planning S1'!$A13,'Planning S1'!$A$6:$A$29,0),4),1)&amp; INDEX(Saisie!$A$3:$E$22,MATCH('Planning S1'!$A13,'Planning S1'!$A$6:$A$29,0),5),"")</f>
        <v/>
      </c>
      <c r="U13" s="65" t="str">
        <f ca="1">IF(SUMPRODUCT((Noms=$A13)*(U$4&gt;=Debut)*(U$4&lt;=Fin))=1,LEFT(INDEX(Saisie!$A$3:$E$22,MATCH('Planning S1'!$A13,'Planning S1'!$A$6:$A$29,0),4),1)&amp; INDEX(Saisie!$A$3:$E$22,MATCH('Planning S1'!$A13,'Planning S1'!$A$6:$A$29,0),5),"")</f>
        <v/>
      </c>
      <c r="V13" s="65" t="str">
        <f ca="1">IF(SUMPRODUCT((Noms=$A13)*(V$4&gt;=Debut)*(V$4&lt;=Fin))=1,LEFT(INDEX(Saisie!$A$3:$E$22,MATCH('Planning S1'!$A13,'Planning S1'!$A$6:$A$29,0),4),1)&amp; INDEX(Saisie!$A$3:$E$22,MATCH('Planning S1'!$A13,'Planning S1'!$A$6:$A$29,0),5),"")</f>
        <v/>
      </c>
      <c r="W13" s="65" t="str">
        <f ca="1">IF(SUMPRODUCT((Noms=$A13)*(W$4&gt;=Debut)*(W$4&lt;=Fin))=1,LEFT(INDEX(Saisie!$A$3:$E$22,MATCH('Planning S1'!$A13,'Planning S1'!$A$6:$A$29,0),4),1)&amp; INDEX(Saisie!$A$3:$E$22,MATCH('Planning S1'!$A13,'Planning S1'!$A$6:$A$29,0),5),"")</f>
        <v/>
      </c>
      <c r="X13" s="65" t="str">
        <f ca="1">IF(SUMPRODUCT((Noms=$A13)*(X$4&gt;=Debut)*(X$4&lt;=Fin))=1,LEFT(INDEX(Saisie!$A$3:$E$22,MATCH('Planning S1'!$A13,'Planning S1'!$A$6:$A$29,0),4),1)&amp; INDEX(Saisie!$A$3:$E$22,MATCH('Planning S1'!$A13,'Planning S1'!$A$6:$A$29,0),5),"")</f>
        <v/>
      </c>
      <c r="Y13" s="65" t="str">
        <f ca="1">IF(SUMPRODUCT((Noms=$A13)*(Y$4&gt;=Debut)*(Y$4&lt;=Fin))=1,LEFT(INDEX(Saisie!$A$3:$E$22,MATCH('Planning S1'!$A13,'Planning S1'!$A$6:$A$29,0),4),1)&amp; INDEX(Saisie!$A$3:$E$22,MATCH('Planning S1'!$A13,'Planning S1'!$A$6:$A$29,0),5),"")</f>
        <v/>
      </c>
      <c r="Z13" s="65" t="str">
        <f ca="1">IF(SUMPRODUCT((Noms=$A13)*(Z$4&gt;=Debut)*(Z$4&lt;=Fin))=1,LEFT(INDEX(Saisie!$A$3:$E$22,MATCH('Planning S1'!$A13,'Planning S1'!$A$6:$A$29,0),4),1)&amp; INDEX(Saisie!$A$3:$E$22,MATCH('Planning S1'!$A13,'Planning S1'!$A$6:$A$29,0),5),"")</f>
        <v/>
      </c>
      <c r="AA13" s="65" t="str">
        <f ca="1">IF(SUMPRODUCT((Noms=$A13)*(AA$4&gt;=Debut)*(AA$4&lt;=Fin))=1,LEFT(INDEX(Saisie!$A$3:$E$22,MATCH('Planning S1'!$A13,'Planning S1'!$A$6:$A$29,0),4),1)&amp; INDEX(Saisie!$A$3:$E$22,MATCH('Planning S1'!$A13,'Planning S1'!$A$6:$A$29,0),5),"")</f>
        <v/>
      </c>
      <c r="AB13" s="65" t="str">
        <f ca="1">IF(SUMPRODUCT((Noms=$A13)*(AB$4&gt;=Debut)*(AB$4&lt;=Fin))=1,LEFT(INDEX(Saisie!$A$3:$E$22,MATCH('Planning S1'!$A13,'Planning S1'!$A$6:$A$29,0),4),1)&amp; INDEX(Saisie!$A$3:$E$22,MATCH('Planning S1'!$A13,'Planning S1'!$A$6:$A$29,0),5),"")</f>
        <v/>
      </c>
      <c r="AC13" s="65" t="str">
        <f ca="1">IF(SUMPRODUCT((Noms=$A13)*(AC$4&gt;=Debut)*(AC$4&lt;=Fin))=1,LEFT(INDEX(Saisie!$A$3:$E$22,MATCH('Planning S1'!$A13,'Planning S1'!$A$6:$A$29,0),4),1)&amp; INDEX(Saisie!$A$3:$E$22,MATCH('Planning S1'!$A13,'Planning S1'!$A$6:$A$29,0),5),"")</f>
        <v/>
      </c>
      <c r="AD13" s="65" t="str">
        <f ca="1">IF(SUMPRODUCT((Noms=$A13)*(AD$4&gt;=Debut)*(AD$4&lt;=Fin))=1,LEFT(INDEX(Saisie!$A$3:$E$22,MATCH('Planning S1'!$A13,'Planning S1'!$A$6:$A$29,0),4),1)&amp; INDEX(Saisie!$A$3:$E$22,MATCH('Planning S1'!$A13,'Planning S1'!$A$6:$A$29,0),5),"")</f>
        <v/>
      </c>
      <c r="AE13" s="65" t="str">
        <f ca="1">IF(SUMPRODUCT((Noms=$A13)*(AE$4&gt;=Debut)*(AE$4&lt;=Fin))=1,LEFT(INDEX(Saisie!$A$3:$E$22,MATCH('Planning S1'!$A13,'Planning S1'!$A$6:$A$29,0),4),1)&amp; INDEX(Saisie!$A$3:$E$22,MATCH('Planning S1'!$A13,'Planning S1'!$A$6:$A$29,0),5),"")</f>
        <v/>
      </c>
      <c r="AF13" s="65" t="str">
        <f ca="1">IF(SUMPRODUCT((Noms=$A13)*(AF$4&gt;=Debut)*(AF$4&lt;=Fin))=1,LEFT(INDEX(Saisie!$A$3:$E$22,MATCH('Planning S1'!$A13,'Planning S1'!$A$6:$A$29,0),4),1)&amp; INDEX(Saisie!$A$3:$E$22,MATCH('Planning S1'!$A13,'Planning S1'!$A$6:$A$29,0),5),"")</f>
        <v/>
      </c>
      <c r="AG13" s="65" t="str">
        <f ca="1">IF(SUMPRODUCT((Noms=$A13)*(AG$4&gt;=Debut)*(AG$4&lt;=Fin))=1,LEFT(INDEX(Saisie!$A$3:$E$22,MATCH('Planning S1'!$A13,'Planning S1'!$A$6:$A$29,0),4),1)&amp; INDEX(Saisie!$A$3:$E$22,MATCH('Planning S1'!$A13,'Planning S1'!$A$6:$A$29,0),5),"")</f>
        <v/>
      </c>
      <c r="AH13" s="65" t="str">
        <f ca="1">IF(SUMPRODUCT((Noms=$A13)*(AH$4&gt;=Debut)*(AH$4&lt;=Fin))=1,LEFT(INDEX(Saisie!$A$3:$E$22,MATCH('Planning S1'!$A13,'Planning S1'!$A$6:$A$29,0),4),1)&amp; INDEX(Saisie!$A$3:$E$22,MATCH('Planning S1'!$A13,'Planning S1'!$A$6:$A$29,0),5),"")</f>
        <v/>
      </c>
      <c r="AI13" s="65" t="str">
        <f ca="1">IF(SUMPRODUCT((Noms=$A13)*(AI$4&gt;=Debut)*(AI$4&lt;=Fin))=1,LEFT(INDEX(Saisie!$A$3:$E$22,MATCH('Planning S1'!$A13,'Planning S1'!$A$6:$A$29,0),4),1)&amp; INDEX(Saisie!$A$3:$E$22,MATCH('Planning S1'!$A13,'Planning S1'!$A$6:$A$29,0),5),"")</f>
        <v/>
      </c>
      <c r="AJ13" s="65" t="str">
        <f ca="1">IF(SUMPRODUCT((Noms=$A13)*(AJ$4&gt;=Debut)*(AJ$4&lt;=Fin))=1,LEFT(INDEX(Saisie!$A$3:$E$22,MATCH('Planning S1'!$A13,'Planning S1'!$A$6:$A$29,0),4),1)&amp; INDEX(Saisie!$A$3:$E$22,MATCH('Planning S1'!$A13,'Planning S1'!$A$6:$A$29,0),5),"")</f>
        <v/>
      </c>
      <c r="AK13" s="65" t="str">
        <f ca="1">IF(SUMPRODUCT((Noms=$A13)*(AK$4&gt;=Debut)*(AK$4&lt;=Fin))=1,LEFT(INDEX(Saisie!$A$3:$E$22,MATCH('Planning S1'!$A13,'Planning S1'!$A$6:$A$29,0),4),1)&amp; INDEX(Saisie!$A$3:$E$22,MATCH('Planning S1'!$A13,'Planning S1'!$A$6:$A$29,0),5),"")</f>
        <v/>
      </c>
      <c r="AL13" s="65" t="str">
        <f ca="1">IF(SUMPRODUCT((Noms=$A13)*(AL$4&gt;=Debut)*(AL$4&lt;=Fin))=1,LEFT(INDEX(Saisie!$A$3:$E$22,MATCH('Planning S1'!$A13,'Planning S1'!$A$6:$A$29,0),4),1)&amp; INDEX(Saisie!$A$3:$E$22,MATCH('Planning S1'!$A13,'Planning S1'!$A$6:$A$29,0),5),"")</f>
        <v/>
      </c>
      <c r="AM13" s="65" t="str">
        <f ca="1">IF(SUMPRODUCT((Noms=$A13)*(AM$4&gt;=Debut)*(AM$4&lt;=Fin))=1,LEFT(INDEX(Saisie!$A$3:$E$22,MATCH('Planning S1'!$A13,'Planning S1'!$A$6:$A$29,0),4),1)&amp; INDEX(Saisie!$A$3:$E$22,MATCH('Planning S1'!$A13,'Planning S1'!$A$6:$A$29,0),5),"")</f>
        <v/>
      </c>
      <c r="AN13" s="65" t="str">
        <f ca="1">IF(SUMPRODUCT((Noms=$A13)*(AN$4&gt;=Debut)*(AN$4&lt;=Fin))=1,LEFT(INDEX(Saisie!$A$3:$E$22,MATCH('Planning S1'!$A13,'Planning S1'!$A$6:$A$29,0),4),1)&amp; INDEX(Saisie!$A$3:$E$22,MATCH('Planning S1'!$A13,'Planning S1'!$A$6:$A$29,0),5),"")</f>
        <v/>
      </c>
      <c r="AO13" s="65" t="str">
        <f ca="1">IF(SUMPRODUCT((Noms=$A13)*(AO$4&gt;=Debut)*(AO$4&lt;=Fin))=1,LEFT(INDEX(Saisie!$A$3:$E$22,MATCH('Planning S1'!$A13,'Planning S1'!$A$6:$A$29,0),4),1)&amp; INDEX(Saisie!$A$3:$E$22,MATCH('Planning S1'!$A13,'Planning S1'!$A$6:$A$29,0),5),"")</f>
        <v/>
      </c>
      <c r="AP13" s="65" t="str">
        <f ca="1">IF(SUMPRODUCT((Noms=$A13)*(AP$4&gt;=Debut)*(AP$4&lt;=Fin))=1,LEFT(INDEX(Saisie!$A$3:$E$22,MATCH('Planning S1'!$A13,'Planning S1'!$A$6:$A$29,0),4),1)&amp; INDEX(Saisie!$A$3:$E$22,MATCH('Planning S1'!$A13,'Planning S1'!$A$6:$A$29,0),5),"")</f>
        <v/>
      </c>
      <c r="AQ13" s="65" t="str">
        <f ca="1">IF(SUMPRODUCT((Noms=$A13)*(AQ$4&gt;=Debut)*(AQ$4&lt;=Fin))=1,LEFT(INDEX(Saisie!$A$3:$E$22,MATCH('Planning S1'!$A13,'Planning S1'!$A$6:$A$29,0),4),1)&amp; INDEX(Saisie!$A$3:$E$22,MATCH('Planning S1'!$A13,'Planning S1'!$A$6:$A$29,0),5),"")</f>
        <v/>
      </c>
      <c r="AR13" s="65" t="str">
        <f ca="1">IF(SUMPRODUCT((Noms=$A13)*(AR$4&gt;=Debut)*(AR$4&lt;=Fin))=1,LEFT(INDEX(Saisie!$A$3:$E$22,MATCH('Planning S1'!$A13,'Planning S1'!$A$6:$A$29,0),4),1)&amp; INDEX(Saisie!$A$3:$E$22,MATCH('Planning S1'!$A13,'Planning S1'!$A$6:$A$29,0),5),"")</f>
        <v/>
      </c>
      <c r="AS13" s="65" t="str">
        <f ca="1">IF(SUMPRODUCT((Noms=$A13)*(AS$4&gt;=Debut)*(AS$4&lt;=Fin))=1,LEFT(INDEX(Saisie!$A$3:$E$22,MATCH('Planning S1'!$A13,'Planning S1'!$A$6:$A$29,0),4),1)&amp; INDEX(Saisie!$A$3:$E$22,MATCH('Planning S1'!$A13,'Planning S1'!$A$6:$A$29,0),5),"")</f>
        <v/>
      </c>
      <c r="AT13" s="65" t="str">
        <f ca="1">IF(SUMPRODUCT((Noms=$A13)*(AT$4&gt;=Debut)*(AT$4&lt;=Fin))=1,LEFT(INDEX(Saisie!$A$3:$E$22,MATCH('Planning S1'!$A13,'Planning S1'!$A$6:$A$29,0),4),1)&amp; INDEX(Saisie!$A$3:$E$22,MATCH('Planning S1'!$A13,'Planning S1'!$A$6:$A$29,0),5),"")</f>
        <v/>
      </c>
      <c r="AU13" s="65" t="str">
        <f ca="1">IF(SUMPRODUCT((Noms=$A13)*(AU$4&gt;=Debut)*(AU$4&lt;=Fin))=1,LEFT(INDEX(Saisie!$A$3:$E$22,MATCH('Planning S1'!$A13,'Planning S1'!$A$6:$A$29,0),4),1)&amp; INDEX(Saisie!$A$3:$E$22,MATCH('Planning S1'!$A13,'Planning S1'!$A$6:$A$29,0),5),"")</f>
        <v/>
      </c>
      <c r="AV13" s="65" t="str">
        <f ca="1">IF(SUMPRODUCT((Noms=$A13)*(AV$4&gt;=Debut)*(AV$4&lt;=Fin))=1,LEFT(INDEX(Saisie!$A$3:$E$22,MATCH('Planning S1'!$A13,'Planning S1'!$A$6:$A$29,0),4),1)&amp; INDEX(Saisie!$A$3:$E$22,MATCH('Planning S1'!$A13,'Planning S1'!$A$6:$A$29,0),5),"")</f>
        <v/>
      </c>
      <c r="AW13" s="65" t="str">
        <f ca="1">IF(SUMPRODUCT((Noms=$A13)*(AW$4&gt;=Debut)*(AW$4&lt;=Fin))=1,LEFT(INDEX(Saisie!$A$3:$E$22,MATCH('Planning S1'!$A13,'Planning S1'!$A$6:$A$29,0),4),1)&amp; INDEX(Saisie!$A$3:$E$22,MATCH('Planning S1'!$A13,'Planning S1'!$A$6:$A$29,0),5),"")</f>
        <v/>
      </c>
      <c r="AX13" s="65" t="str">
        <f ca="1">IF(SUMPRODUCT((Noms=$A13)*(AX$4&gt;=Debut)*(AX$4&lt;=Fin))=1,LEFT(INDEX(Saisie!$A$3:$E$22,MATCH('Planning S1'!$A13,'Planning S1'!$A$6:$A$29,0),4),1)&amp; INDEX(Saisie!$A$3:$E$22,MATCH('Planning S1'!$A13,'Planning S1'!$A$6:$A$29,0),5),"")</f>
        <v/>
      </c>
      <c r="AY13" s="65" t="str">
        <f ca="1">IF(SUMPRODUCT((Noms=$A13)*(AY$4&gt;=Debut)*(AY$4&lt;=Fin))=1,LEFT(INDEX(Saisie!$A$3:$E$22,MATCH('Planning S1'!$A13,'Planning S1'!$A$6:$A$29,0),4),1)&amp; INDEX(Saisie!$A$3:$E$22,MATCH('Planning S1'!$A13,'Planning S1'!$A$6:$A$29,0),5),"")</f>
        <v/>
      </c>
      <c r="AZ13" s="65" t="str">
        <f ca="1">IF(SUMPRODUCT((Noms=$A13)*(AZ$4&gt;=Debut)*(AZ$4&lt;=Fin))=1,LEFT(INDEX(Saisie!$A$3:$E$22,MATCH('Planning S1'!$A13,'Planning S1'!$A$6:$A$29,0),4),1)&amp; INDEX(Saisie!$A$3:$E$22,MATCH('Planning S1'!$A13,'Planning S1'!$A$6:$A$29,0),5),"")</f>
        <v/>
      </c>
      <c r="BA13" s="65" t="str">
        <f ca="1">IF(SUMPRODUCT((Noms=$A13)*(BA$4&gt;=Debut)*(BA$4&lt;=Fin))=1,LEFT(INDEX(Saisie!$A$3:$E$22,MATCH('Planning S1'!$A13,'Planning S1'!$A$6:$A$29,0),4),1)&amp; INDEX(Saisie!$A$3:$E$22,MATCH('Planning S1'!$A13,'Planning S1'!$A$6:$A$29,0),5),"")</f>
        <v/>
      </c>
      <c r="BB13" s="65" t="str">
        <f ca="1">IF(SUMPRODUCT((Noms=$A13)*(BB$4&gt;=Debut)*(BB$4&lt;=Fin))=1,LEFT(INDEX(Saisie!$A$3:$E$22,MATCH('Planning S1'!$A13,'Planning S1'!$A$6:$A$29,0),4),1)&amp; INDEX(Saisie!$A$3:$E$22,MATCH('Planning S1'!$A13,'Planning S1'!$A$6:$A$29,0),5),"")</f>
        <v/>
      </c>
      <c r="BC13" s="65" t="str">
        <f ca="1">IF(SUMPRODUCT((Noms=$A13)*(BC$4&gt;=Debut)*(BC$4&lt;=Fin))=1,LEFT(INDEX(Saisie!$A$3:$E$22,MATCH('Planning S1'!$A13,'Planning S1'!$A$6:$A$29,0),4),1)&amp; INDEX(Saisie!$A$3:$E$22,MATCH('Planning S1'!$A13,'Planning S1'!$A$6:$A$29,0),5),"")</f>
        <v/>
      </c>
      <c r="BD13" s="65" t="str">
        <f ca="1">IF(SUMPRODUCT((Noms=$A13)*(BD$4&gt;=Debut)*(BD$4&lt;=Fin))=1,LEFT(INDEX(Saisie!$A$3:$E$22,MATCH('Planning S1'!$A13,'Planning S1'!$A$6:$A$29,0),4),1)&amp; INDEX(Saisie!$A$3:$E$22,MATCH('Planning S1'!$A13,'Planning S1'!$A$6:$A$29,0),5),"")</f>
        <v/>
      </c>
      <c r="BE13" s="65" t="str">
        <f ca="1">IF(SUMPRODUCT((Noms=$A13)*(BE$4&gt;=Debut)*(BE$4&lt;=Fin))=1,LEFT(INDEX(Saisie!$A$3:$E$22,MATCH('Planning S1'!$A13,'Planning S1'!$A$6:$A$29,0),4),1)&amp; INDEX(Saisie!$A$3:$E$22,MATCH('Planning S1'!$A13,'Planning S1'!$A$6:$A$29,0),5),"")</f>
        <v/>
      </c>
      <c r="BF13" s="65" t="str">
        <f ca="1">IF(SUMPRODUCT((Noms=$A13)*(BF$4&gt;=Debut)*(BF$4&lt;=Fin))=1,LEFT(INDEX(Saisie!$A$3:$E$22,MATCH('Planning S1'!$A13,'Planning S1'!$A$6:$A$29,0),4),1)&amp; INDEX(Saisie!$A$3:$E$22,MATCH('Planning S1'!$A13,'Planning S1'!$A$6:$A$29,0),5),"")</f>
        <v/>
      </c>
      <c r="BG13" s="65" t="str">
        <f ca="1">IF(SUMPRODUCT((Noms=$A13)*(BG$4&gt;=Debut)*(BG$4&lt;=Fin))=1,LEFT(INDEX(Saisie!$A$3:$E$22,MATCH('Planning S1'!$A13,'Planning S1'!$A$6:$A$29,0),4),1)&amp; INDEX(Saisie!$A$3:$E$22,MATCH('Planning S1'!$A13,'Planning S1'!$A$6:$A$29,0),5),"")</f>
        <v/>
      </c>
      <c r="BH13" s="65" t="str">
        <f ca="1">IF(SUMPRODUCT((Noms=$A13)*(BH$4&gt;=Debut)*(BH$4&lt;=Fin))=1,LEFT(INDEX(Saisie!$A$3:$E$22,MATCH('Planning S1'!$A13,'Planning S1'!$A$6:$A$29,0),4),1)&amp; INDEX(Saisie!$A$3:$E$22,MATCH('Planning S1'!$A13,'Planning S1'!$A$6:$A$29,0),5),"")</f>
        <v/>
      </c>
      <c r="BI13" s="65" t="str">
        <f ca="1">IF(SUMPRODUCT((Noms=$A13)*(BI$4&gt;=Debut)*(BI$4&lt;=Fin))=1,LEFT(INDEX(Saisie!$A$3:$E$22,MATCH('Planning S1'!$A13,'Planning S1'!$A$6:$A$29,0),4),1)&amp; INDEX(Saisie!$A$3:$E$22,MATCH('Planning S1'!$A13,'Planning S1'!$A$6:$A$29,0),5),"")</f>
        <v/>
      </c>
      <c r="BJ13" s="65" t="str">
        <f ca="1">IF(SUMPRODUCT((Noms=$A13)*(BJ$4&gt;=Debut)*(BJ$4&lt;=Fin))=1,LEFT(INDEX(Saisie!$A$3:$E$22,MATCH('Planning S1'!$A13,'Planning S1'!$A$6:$A$29,0),4),1)&amp; INDEX(Saisie!$A$3:$E$22,MATCH('Planning S1'!$A13,'Planning S1'!$A$6:$A$29,0),5),"")</f>
        <v/>
      </c>
      <c r="BK13" s="65" t="str">
        <f ca="1">IF(SUMPRODUCT((Noms=$A13)*(BK$4&gt;=Debut)*(BK$4&lt;=Fin))=1,LEFT(INDEX(Saisie!$A$3:$E$22,MATCH('Planning S1'!$A13,'Planning S1'!$A$6:$A$29,0),4),1)&amp; INDEX(Saisie!$A$3:$E$22,MATCH('Planning S1'!$A13,'Planning S1'!$A$6:$A$29,0),5),"")</f>
        <v/>
      </c>
      <c r="BL13" s="65" t="str">
        <f ca="1">IF(SUMPRODUCT((Noms=$A13)*(BL$4&gt;=Debut)*(BL$4&lt;=Fin))=1,LEFT(INDEX(Saisie!$A$3:$E$22,MATCH('Planning S1'!$A13,'Planning S1'!$A$6:$A$29,0),4),1)&amp; INDEX(Saisie!$A$3:$E$22,MATCH('Planning S1'!$A13,'Planning S1'!$A$6:$A$29,0),5),"")</f>
        <v/>
      </c>
      <c r="BM13" s="65" t="str">
        <f ca="1">IF(SUMPRODUCT((Noms=$A13)*(BM$4&gt;=Debut)*(BM$4&lt;=Fin))=1,LEFT(INDEX(Saisie!$A$3:$E$22,MATCH('Planning S1'!$A13,'Planning S1'!$A$6:$A$29,0),4),1)&amp; INDEX(Saisie!$A$3:$E$22,MATCH('Planning S1'!$A13,'Planning S1'!$A$6:$A$29,0),5),"")</f>
        <v/>
      </c>
      <c r="BN13" s="65" t="str">
        <f ca="1">IF(SUMPRODUCT((Noms=$A13)*(BN$4&gt;=Debut)*(BN$4&lt;=Fin))=1,LEFT(INDEX(Saisie!$A$3:$E$22,MATCH('Planning S1'!$A13,'Planning S1'!$A$6:$A$29,0),4),1)&amp; INDEX(Saisie!$A$3:$E$22,MATCH('Planning S1'!$A13,'Planning S1'!$A$6:$A$29,0),5),"")</f>
        <v/>
      </c>
      <c r="BO13" s="65" t="str">
        <f ca="1">IF(SUMPRODUCT((Noms=$A13)*(BO$4&gt;=Debut)*(BO$4&lt;=Fin))=1,LEFT(INDEX(Saisie!$A$3:$E$22,MATCH('Planning S1'!$A13,'Planning S1'!$A$6:$A$29,0),4),1)&amp; INDEX(Saisie!$A$3:$E$22,MATCH('Planning S1'!$A13,'Planning S1'!$A$6:$A$29,0),5),"")</f>
        <v/>
      </c>
      <c r="BP13" s="65" t="str">
        <f ca="1">IF(SUMPRODUCT((Noms=$A13)*(BP$4&gt;=Debut)*(BP$4&lt;=Fin))=1,LEFT(INDEX(Saisie!$A$3:$E$22,MATCH('Planning S1'!$A13,'Planning S1'!$A$6:$A$29,0),4),1)&amp; INDEX(Saisie!$A$3:$E$22,MATCH('Planning S1'!$A13,'Planning S1'!$A$6:$A$29,0),5),"")</f>
        <v/>
      </c>
      <c r="BQ13" s="65" t="str">
        <f ca="1">IF(SUMPRODUCT((Noms=$A13)*(BQ$4&gt;=Debut)*(BQ$4&lt;=Fin))=1,LEFT(INDEX(Saisie!$A$3:$E$22,MATCH('Planning S1'!$A13,'Planning S1'!$A$6:$A$29,0),4),1)&amp; INDEX(Saisie!$A$3:$E$22,MATCH('Planning S1'!$A13,'Planning S1'!$A$6:$A$29,0),5),"")</f>
        <v/>
      </c>
      <c r="BR13" s="65" t="str">
        <f ca="1">IF(SUMPRODUCT((Noms=$A13)*(BR$4&gt;=Debut)*(BR$4&lt;=Fin))=1,LEFT(INDEX(Saisie!$A$3:$E$22,MATCH('Planning S1'!$A13,'Planning S1'!$A$6:$A$29,0),4),1)&amp; INDEX(Saisie!$A$3:$E$22,MATCH('Planning S1'!$A13,'Planning S1'!$A$6:$A$29,0),5),"")</f>
        <v/>
      </c>
      <c r="BS13" s="65" t="str">
        <f ca="1">IF(SUMPRODUCT((Noms=$A13)*(BS$4&gt;=Debut)*(BS$4&lt;=Fin))=1,LEFT(INDEX(Saisie!$A$3:$E$22,MATCH('Planning S1'!$A13,'Planning S1'!$A$6:$A$29,0),4),1)&amp; INDEX(Saisie!$A$3:$E$22,MATCH('Planning S1'!$A13,'Planning S1'!$A$6:$A$29,0),5),"")</f>
        <v/>
      </c>
      <c r="BT13" s="65" t="str">
        <f ca="1">IF(SUMPRODUCT((Noms=$A13)*(BT$4&gt;=Debut)*(BT$4&lt;=Fin))=1,LEFT(INDEX(Saisie!$A$3:$E$22,MATCH('Planning S1'!$A13,'Planning S1'!$A$6:$A$29,0),4),1)&amp; INDEX(Saisie!$A$3:$E$22,MATCH('Planning S1'!$A13,'Planning S1'!$A$6:$A$29,0),5),"")</f>
        <v/>
      </c>
      <c r="BU13" s="65" t="str">
        <f ca="1">IF(SUMPRODUCT((Noms=$A13)*(BU$4&gt;=Debut)*(BU$4&lt;=Fin))=1,LEFT(INDEX(Saisie!$A$3:$E$22,MATCH('Planning S1'!$A13,'Planning S1'!$A$6:$A$29,0),4),1)&amp; INDEX(Saisie!$A$3:$E$22,MATCH('Planning S1'!$A13,'Planning S1'!$A$6:$A$29,0),5),"")</f>
        <v/>
      </c>
      <c r="BV13" s="65" t="str">
        <f ca="1">IF(SUMPRODUCT((Noms=$A13)*(BV$4&gt;=Debut)*(BV$4&lt;=Fin))=1,LEFT(INDEX(Saisie!$A$3:$E$22,MATCH('Planning S1'!$A13,'Planning S1'!$A$6:$A$29,0),4),1)&amp; INDEX(Saisie!$A$3:$E$22,MATCH('Planning S1'!$A13,'Planning S1'!$A$6:$A$29,0),5),"")</f>
        <v/>
      </c>
      <c r="BW13" s="65" t="str">
        <f ca="1">IF(SUMPRODUCT((Noms=$A13)*(BW$4&gt;=Debut)*(BW$4&lt;=Fin))=1,LEFT(INDEX(Saisie!$A$3:$E$22,MATCH('Planning S1'!$A13,'Planning S1'!$A$6:$A$29,0),4),1)&amp; INDEX(Saisie!$A$3:$E$22,MATCH('Planning S1'!$A13,'Planning S1'!$A$6:$A$29,0),5),"")</f>
        <v/>
      </c>
      <c r="BX13" s="65" t="str">
        <f ca="1">IF(SUMPRODUCT((Noms=$A13)*(BX$4&gt;=Debut)*(BX$4&lt;=Fin))=1,LEFT(INDEX(Saisie!$A$3:$E$22,MATCH('Planning S1'!$A13,'Planning S1'!$A$6:$A$29,0),4),1)&amp; INDEX(Saisie!$A$3:$E$22,MATCH('Planning S1'!$A13,'Planning S1'!$A$6:$A$29,0),5),"")</f>
        <v/>
      </c>
      <c r="BY13" s="65" t="str">
        <f ca="1">IF(SUMPRODUCT((Noms=$A13)*(BY$4&gt;=Debut)*(BY$4&lt;=Fin))=1,LEFT(INDEX(Saisie!$A$3:$E$22,MATCH('Planning S1'!$A13,'Planning S1'!$A$6:$A$29,0),4),1)&amp; INDEX(Saisie!$A$3:$E$22,MATCH('Planning S1'!$A13,'Planning S1'!$A$6:$A$29,0),5),"")</f>
        <v/>
      </c>
      <c r="BZ13" s="65" t="str">
        <f ca="1">IF(SUMPRODUCT((Noms=$A13)*(BZ$4&gt;=Debut)*(BZ$4&lt;=Fin))=1,LEFT(INDEX(Saisie!$A$3:$E$22,MATCH('Planning S1'!$A13,'Planning S1'!$A$6:$A$29,0),4),1)&amp; INDEX(Saisie!$A$3:$E$22,MATCH('Planning S1'!$A13,'Planning S1'!$A$6:$A$29,0),5),"")</f>
        <v/>
      </c>
      <c r="CA13" s="65" t="str">
        <f ca="1">IF(SUMPRODUCT((Noms=$A13)*(CA$4&gt;=Debut)*(CA$4&lt;=Fin))=1,LEFT(INDEX(Saisie!$A$3:$E$22,MATCH('Planning S1'!$A13,'Planning S1'!$A$6:$A$29,0),4),1)&amp; INDEX(Saisie!$A$3:$E$22,MATCH('Planning S1'!$A13,'Planning S1'!$A$6:$A$29,0),5),"")</f>
        <v/>
      </c>
      <c r="CB13" s="65" t="str">
        <f ca="1">IF(SUMPRODUCT((Noms=$A13)*(CB$4&gt;=Debut)*(CB$4&lt;=Fin))=1,LEFT(INDEX(Saisie!$A$3:$E$22,MATCH('Planning S1'!$A13,'Planning S1'!$A$6:$A$29,0),4),1)&amp; INDEX(Saisie!$A$3:$E$22,MATCH('Planning S1'!$A13,'Planning S1'!$A$6:$A$29,0),5),"")</f>
        <v/>
      </c>
      <c r="CC13" s="65" t="str">
        <f ca="1">IF(SUMPRODUCT((Noms=$A13)*(CC$4&gt;=Debut)*(CC$4&lt;=Fin))=1,LEFT(INDEX(Saisie!$A$3:$E$22,MATCH('Planning S1'!$A13,'Planning S1'!$A$6:$A$29,0),4),1)&amp; INDEX(Saisie!$A$3:$E$22,MATCH('Planning S1'!$A13,'Planning S1'!$A$6:$A$29,0),5),"")</f>
        <v/>
      </c>
      <c r="CD13" s="65" t="str">
        <f ca="1">IF(SUMPRODUCT((Noms=$A13)*(CD$4&gt;=Debut)*(CD$4&lt;=Fin))=1,LEFT(INDEX(Saisie!$A$3:$E$22,MATCH('Planning S1'!$A13,'Planning S1'!$A$6:$A$29,0),4),1)&amp; INDEX(Saisie!$A$3:$E$22,MATCH('Planning S1'!$A13,'Planning S1'!$A$6:$A$29,0),5),"")</f>
        <v/>
      </c>
      <c r="CE13" s="65" t="str">
        <f ca="1">IF(SUMPRODUCT((Noms=$A13)*(CE$4&gt;=Debut)*(CE$4&lt;=Fin))=1,LEFT(INDEX(Saisie!$A$3:$E$22,MATCH('Planning S1'!$A13,'Planning S1'!$A$6:$A$29,0),4),1)&amp; INDEX(Saisie!$A$3:$E$22,MATCH('Planning S1'!$A13,'Planning S1'!$A$6:$A$29,0),5),"")</f>
        <v/>
      </c>
      <c r="CF13" s="65" t="str">
        <f ca="1">IF(SUMPRODUCT((Noms=$A13)*(CF$4&gt;=Debut)*(CF$4&lt;=Fin))=1,LEFT(INDEX(Saisie!$A$3:$E$22,MATCH('Planning S1'!$A13,'Planning S1'!$A$6:$A$29,0),4),1)&amp; INDEX(Saisie!$A$3:$E$22,MATCH('Planning S1'!$A13,'Planning S1'!$A$6:$A$29,0),5),"")</f>
        <v/>
      </c>
      <c r="CG13" s="65" t="str">
        <f ca="1">IF(SUMPRODUCT((Noms=$A13)*(CG$4&gt;=Debut)*(CG$4&lt;=Fin))=1,LEFT(INDEX(Saisie!$A$3:$E$22,MATCH('Planning S1'!$A13,'Planning S1'!$A$6:$A$29,0),4),1)&amp; INDEX(Saisie!$A$3:$E$22,MATCH('Planning S1'!$A13,'Planning S1'!$A$6:$A$29,0),5),"")</f>
        <v/>
      </c>
      <c r="CH13" s="65" t="str">
        <f ca="1">IF(SUMPRODUCT((Noms=$A13)*(CH$4&gt;=Debut)*(CH$4&lt;=Fin))=1,LEFT(INDEX(Saisie!$A$3:$E$22,MATCH('Planning S1'!$A13,'Planning S1'!$A$6:$A$29,0),4),1)&amp; INDEX(Saisie!$A$3:$E$22,MATCH('Planning S1'!$A13,'Planning S1'!$A$6:$A$29,0),5),"")</f>
        <v/>
      </c>
      <c r="CI13" s="65" t="str">
        <f ca="1">IF(SUMPRODUCT((Noms=$A13)*(CI$4&gt;=Debut)*(CI$4&lt;=Fin))=1,LEFT(INDEX(Saisie!$A$3:$E$22,MATCH('Planning S1'!$A13,'Planning S1'!$A$6:$A$29,0),4),1)&amp; INDEX(Saisie!$A$3:$E$22,MATCH('Planning S1'!$A13,'Planning S1'!$A$6:$A$29,0),5),"")</f>
        <v/>
      </c>
      <c r="CJ13" s="65" t="str">
        <f ca="1">IF(SUMPRODUCT((Noms=$A13)*(CJ$4&gt;=Debut)*(CJ$4&lt;=Fin))=1,LEFT(INDEX(Saisie!$A$3:$E$22,MATCH('Planning S1'!$A13,'Planning S1'!$A$6:$A$29,0),4),1)&amp; INDEX(Saisie!$A$3:$E$22,MATCH('Planning S1'!$A13,'Planning S1'!$A$6:$A$29,0),5),"")</f>
        <v/>
      </c>
      <c r="CK13" s="65" t="str">
        <f ca="1">IF(SUMPRODUCT((Noms=$A13)*(CK$4&gt;=Debut)*(CK$4&lt;=Fin))=1,LEFT(INDEX(Saisie!$A$3:$E$22,MATCH('Planning S1'!$A13,'Planning S1'!$A$6:$A$29,0),4),1)&amp; INDEX(Saisie!$A$3:$E$22,MATCH('Planning S1'!$A13,'Planning S1'!$A$6:$A$29,0),5),"")</f>
        <v/>
      </c>
      <c r="CL13" s="65" t="str">
        <f ca="1">IF(SUMPRODUCT((Noms=$A13)*(CL$4&gt;=Debut)*(CL$4&lt;=Fin))=1,LEFT(INDEX(Saisie!$A$3:$E$22,MATCH('Planning S1'!$A13,'Planning S1'!$A$6:$A$29,0),4),1)&amp; INDEX(Saisie!$A$3:$E$22,MATCH('Planning S1'!$A13,'Planning S1'!$A$6:$A$29,0),5),"")</f>
        <v/>
      </c>
      <c r="CM13" s="65" t="str">
        <f ca="1">IF(SUMPRODUCT((Noms=$A13)*(CM$4&gt;=Debut)*(CM$4&lt;=Fin))=1,LEFT(INDEX(Saisie!$A$3:$E$22,MATCH('Planning S1'!$A13,'Planning S1'!$A$6:$A$29,0),4),1)&amp; INDEX(Saisie!$A$3:$E$22,MATCH('Planning S1'!$A13,'Planning S1'!$A$6:$A$29,0),5),"")</f>
        <v/>
      </c>
      <c r="CN13" s="65" t="str">
        <f ca="1">IF(SUMPRODUCT((Noms=$A13)*(CN$4&gt;=Debut)*(CN$4&lt;=Fin))=1,LEFT(INDEX(Saisie!$A$3:$E$22,MATCH('Planning S1'!$A13,'Planning S1'!$A$6:$A$29,0),4),1)&amp; INDEX(Saisie!$A$3:$E$22,MATCH('Planning S1'!$A13,'Planning S1'!$A$6:$A$29,0),5),"")</f>
        <v/>
      </c>
      <c r="CO13" s="65" t="str">
        <f ca="1">IF(SUMPRODUCT((Noms=$A13)*(CO$4&gt;=Debut)*(CO$4&lt;=Fin))=1,LEFT(INDEX(Saisie!$A$3:$E$22,MATCH('Planning S1'!$A13,'Planning S1'!$A$6:$A$29,0),4),1)&amp; INDEX(Saisie!$A$3:$E$22,MATCH('Planning S1'!$A13,'Planning S1'!$A$6:$A$29,0),5),"")</f>
        <v/>
      </c>
      <c r="CP13" s="65" t="str">
        <f ca="1">IF(SUMPRODUCT((Noms=$A13)*(CP$4&gt;=Debut)*(CP$4&lt;=Fin))=1,LEFT(INDEX(Saisie!$A$3:$E$22,MATCH('Planning S1'!$A13,'Planning S1'!$A$6:$A$29,0),4),1)&amp; INDEX(Saisie!$A$3:$E$22,MATCH('Planning S1'!$A13,'Planning S1'!$A$6:$A$29,0),5),"")</f>
        <v/>
      </c>
      <c r="CQ13" s="65" t="str">
        <f ca="1">IF(SUMPRODUCT((Noms=$A13)*(CQ$4&gt;=Debut)*(CQ$4&lt;=Fin))=1,LEFT(INDEX(Saisie!$A$3:$E$22,MATCH('Planning S1'!$A13,'Planning S1'!$A$6:$A$29,0),4),1)&amp; INDEX(Saisie!$A$3:$E$22,MATCH('Planning S1'!$A13,'Planning S1'!$A$6:$A$29,0),5),"")</f>
        <v/>
      </c>
      <c r="CR13" s="65" t="str">
        <f ca="1">IF(SUMPRODUCT((Noms=$A13)*(CR$4&gt;=Debut)*(CR$4&lt;=Fin))=1,LEFT(INDEX(Saisie!$A$3:$E$22,MATCH('Planning S1'!$A13,'Planning S1'!$A$6:$A$29,0),4),1)&amp; INDEX(Saisie!$A$3:$E$22,MATCH('Planning S1'!$A13,'Planning S1'!$A$6:$A$29,0),5),"")</f>
        <v/>
      </c>
      <c r="CS13" s="65" t="str">
        <f ca="1">IF(SUMPRODUCT((Noms=$A13)*(CS$4&gt;=Debut)*(CS$4&lt;=Fin))=1,LEFT(INDEX(Saisie!$A$3:$E$22,MATCH('Planning S1'!$A13,'Planning S1'!$A$6:$A$29,0),4),1)&amp; INDEX(Saisie!$A$3:$E$22,MATCH('Planning S1'!$A13,'Planning S1'!$A$6:$A$29,0),5),"")</f>
        <v/>
      </c>
      <c r="CT13" s="65" t="str">
        <f ca="1">IF(SUMPRODUCT((Noms=$A13)*(CT$4&gt;=Debut)*(CT$4&lt;=Fin))=1,LEFT(INDEX(Saisie!$A$3:$E$22,MATCH('Planning S1'!$A13,'Planning S1'!$A$6:$A$29,0),4),1)&amp; INDEX(Saisie!$A$3:$E$22,MATCH('Planning S1'!$A13,'Planning S1'!$A$6:$A$29,0),5),"")</f>
        <v/>
      </c>
      <c r="CU13" s="65" t="str">
        <f ca="1">IF(SUMPRODUCT((Noms=$A13)*(CU$4&gt;=Debut)*(CU$4&lt;=Fin))=1,LEFT(INDEX(Saisie!$A$3:$E$22,MATCH('Planning S1'!$A13,'Planning S1'!$A$6:$A$29,0),4),1)&amp; INDEX(Saisie!$A$3:$E$22,MATCH('Planning S1'!$A13,'Planning S1'!$A$6:$A$29,0),5),"")</f>
        <v/>
      </c>
      <c r="CV13" s="65" t="str">
        <f ca="1">IF(SUMPRODUCT((Noms=$A13)*(CV$4&gt;=Debut)*(CV$4&lt;=Fin))=1,LEFT(INDEX(Saisie!$A$3:$E$22,MATCH('Planning S1'!$A13,'Planning S1'!$A$6:$A$29,0),4),1)&amp; INDEX(Saisie!$A$3:$E$22,MATCH('Planning S1'!$A13,'Planning S1'!$A$6:$A$29,0),5),"")</f>
        <v/>
      </c>
      <c r="CW13" s="65" t="str">
        <f ca="1">IF(SUMPRODUCT((Noms=$A13)*(CW$4&gt;=Debut)*(CW$4&lt;=Fin))=1,LEFT(INDEX(Saisie!$A$3:$E$22,MATCH('Planning S1'!$A13,'Planning S1'!$A$6:$A$29,0),4),1)&amp; INDEX(Saisie!$A$3:$E$22,MATCH('Planning S1'!$A13,'Planning S1'!$A$6:$A$29,0),5),"")</f>
        <v/>
      </c>
      <c r="CX13" s="65" t="str">
        <f ca="1">IF(SUMPRODUCT((Noms=$A13)*(CX$4&gt;=Debut)*(CX$4&lt;=Fin))=1,LEFT(INDEX(Saisie!$A$3:$E$22,MATCH('Planning S1'!$A13,'Planning S1'!$A$6:$A$29,0),4),1)&amp; INDEX(Saisie!$A$3:$E$22,MATCH('Planning S1'!$A13,'Planning S1'!$A$6:$A$29,0),5),"")</f>
        <v/>
      </c>
      <c r="CY13" s="65" t="str">
        <f ca="1">IF(SUMPRODUCT((Noms=$A13)*(CY$4&gt;=Debut)*(CY$4&lt;=Fin))=1,LEFT(INDEX(Saisie!$A$3:$E$22,MATCH('Planning S1'!$A13,'Planning S1'!$A$6:$A$29,0),4),1)&amp; INDEX(Saisie!$A$3:$E$22,MATCH('Planning S1'!$A13,'Planning S1'!$A$6:$A$29,0),5),"")</f>
        <v/>
      </c>
      <c r="CZ13" s="65" t="str">
        <f ca="1">IF(SUMPRODUCT((Noms=$A13)*(CZ$4&gt;=Debut)*(CZ$4&lt;=Fin))=1,LEFT(INDEX(Saisie!$A$3:$E$22,MATCH('Planning S1'!$A13,'Planning S1'!$A$6:$A$29,0),4),1)&amp; INDEX(Saisie!$A$3:$E$22,MATCH('Planning S1'!$A13,'Planning S1'!$A$6:$A$29,0),5),"")</f>
        <v/>
      </c>
      <c r="DA13" s="65" t="str">
        <f ca="1">IF(SUMPRODUCT((Noms=$A13)*(DA$4&gt;=Debut)*(DA$4&lt;=Fin))=1,LEFT(INDEX(Saisie!$A$3:$E$22,MATCH('Planning S1'!$A13,'Planning S1'!$A$6:$A$29,0),4),1)&amp; INDEX(Saisie!$A$3:$E$22,MATCH('Planning S1'!$A13,'Planning S1'!$A$6:$A$29,0),5),"")</f>
        <v/>
      </c>
      <c r="DB13" s="65" t="str">
        <f ca="1">IF(SUMPRODUCT((Noms=$A13)*(DB$4&gt;=Debut)*(DB$4&lt;=Fin))=1,LEFT(INDEX(Saisie!$A$3:$E$22,MATCH('Planning S1'!$A13,'Planning S1'!$A$6:$A$29,0),4),1)&amp; INDEX(Saisie!$A$3:$E$22,MATCH('Planning S1'!$A13,'Planning S1'!$A$6:$A$29,0),5),"")</f>
        <v/>
      </c>
      <c r="DC13" s="65" t="str">
        <f ca="1">IF(SUMPRODUCT((Noms=$A13)*(DC$4&gt;=Debut)*(DC$4&lt;=Fin))=1,LEFT(INDEX(Saisie!$A$3:$E$22,MATCH('Planning S1'!$A13,'Planning S1'!$A$6:$A$29,0),4),1)&amp; INDEX(Saisie!$A$3:$E$22,MATCH('Planning S1'!$A13,'Planning S1'!$A$6:$A$29,0),5),"")</f>
        <v/>
      </c>
      <c r="DD13" s="65" t="str">
        <f ca="1">IF(SUMPRODUCT((Noms=$A13)*(DD$4&gt;=Debut)*(DD$4&lt;=Fin))=1,LEFT(INDEX(Saisie!$A$3:$E$22,MATCH('Planning S1'!$A13,'Planning S1'!$A$6:$A$29,0),4),1)&amp; INDEX(Saisie!$A$3:$E$22,MATCH('Planning S1'!$A13,'Planning S1'!$A$6:$A$29,0),5),"")</f>
        <v/>
      </c>
      <c r="DE13" s="65" t="str">
        <f ca="1">IF(SUMPRODUCT((Noms=$A13)*(DE$4&gt;=Debut)*(DE$4&lt;=Fin))=1,LEFT(INDEX(Saisie!$A$3:$E$22,MATCH('Planning S1'!$A13,'Planning S1'!$A$6:$A$29,0),4),1)&amp; INDEX(Saisie!$A$3:$E$22,MATCH('Planning S1'!$A13,'Planning S1'!$A$6:$A$29,0),5),"")</f>
        <v/>
      </c>
      <c r="DF13" s="65" t="str">
        <f ca="1">IF(SUMPRODUCT((Noms=$A13)*(DF$4&gt;=Debut)*(DF$4&lt;=Fin))=1,LEFT(INDEX(Saisie!$A$3:$E$22,MATCH('Planning S1'!$A13,'Planning S1'!$A$6:$A$29,0),4),1)&amp; INDEX(Saisie!$A$3:$E$22,MATCH('Planning S1'!$A13,'Planning S1'!$A$6:$A$29,0),5),"")</f>
        <v/>
      </c>
      <c r="DG13" s="65" t="str">
        <f ca="1">IF(SUMPRODUCT((Noms=$A13)*(DG$4&gt;=Debut)*(DG$4&lt;=Fin))=1,LEFT(INDEX(Saisie!$A$3:$E$22,MATCH('Planning S1'!$A13,'Planning S1'!$A$6:$A$29,0),4),1)&amp; INDEX(Saisie!$A$3:$E$22,MATCH('Planning S1'!$A13,'Planning S1'!$A$6:$A$29,0),5),"")</f>
        <v/>
      </c>
      <c r="DH13" s="65" t="str">
        <f ca="1">IF(SUMPRODUCT((Noms=$A13)*(DH$4&gt;=Debut)*(DH$4&lt;=Fin))=1,LEFT(INDEX(Saisie!$A$3:$E$22,MATCH('Planning S1'!$A13,'Planning S1'!$A$6:$A$29,0),4),1)&amp; INDEX(Saisie!$A$3:$E$22,MATCH('Planning S1'!$A13,'Planning S1'!$A$6:$A$29,0),5),"")</f>
        <v/>
      </c>
      <c r="DI13" s="65" t="str">
        <f ca="1">IF(SUMPRODUCT((Noms=$A13)*(DI$4&gt;=Debut)*(DI$4&lt;=Fin))=1,LEFT(INDEX(Saisie!$A$3:$E$22,MATCH('Planning S1'!$A13,'Planning S1'!$A$6:$A$29,0),4),1)&amp; INDEX(Saisie!$A$3:$E$22,MATCH('Planning S1'!$A13,'Planning S1'!$A$6:$A$29,0),5),"")</f>
        <v/>
      </c>
      <c r="DJ13" s="65" t="str">
        <f ca="1">IF(SUMPRODUCT((Noms=$A13)*(DJ$4&gt;=Debut)*(DJ$4&lt;=Fin))=1,LEFT(INDEX(Saisie!$A$3:$E$22,MATCH('Planning S1'!$A13,'Planning S1'!$A$6:$A$29,0),4),1)&amp; INDEX(Saisie!$A$3:$E$22,MATCH('Planning S1'!$A13,'Planning S1'!$A$6:$A$29,0),5),"")</f>
        <v/>
      </c>
      <c r="DK13" s="65" t="str">
        <f ca="1">IF(SUMPRODUCT((Noms=$A13)*(DK$4&gt;=Debut)*(DK$4&lt;=Fin))=1,LEFT(INDEX(Saisie!$A$3:$E$22,MATCH('Planning S1'!$A13,'Planning S1'!$A$6:$A$29,0),4),1)&amp; INDEX(Saisie!$A$3:$E$22,MATCH('Planning S1'!$A13,'Planning S1'!$A$6:$A$29,0),5),"")</f>
        <v/>
      </c>
      <c r="DL13" s="65" t="str">
        <f ca="1">IF(SUMPRODUCT((Noms=$A13)*(DL$4&gt;=Debut)*(DL$4&lt;=Fin))=1,LEFT(INDEX(Saisie!$A$3:$E$22,MATCH('Planning S1'!$A13,'Planning S1'!$A$6:$A$29,0),4),1)&amp; INDEX(Saisie!$A$3:$E$22,MATCH('Planning S1'!$A13,'Planning S1'!$A$6:$A$29,0),5),"")</f>
        <v/>
      </c>
      <c r="DM13" s="65" t="str">
        <f ca="1">IF(SUMPRODUCT((Noms=$A13)*(DM$4&gt;=Debut)*(DM$4&lt;=Fin))=1,LEFT(INDEX(Saisie!$A$3:$E$22,MATCH('Planning S1'!$A13,'Planning S1'!$A$6:$A$29,0),4),1)&amp; INDEX(Saisie!$A$3:$E$22,MATCH('Planning S1'!$A13,'Planning S1'!$A$6:$A$29,0),5),"")</f>
        <v/>
      </c>
      <c r="DN13" s="65" t="str">
        <f ca="1">IF(SUMPRODUCT((Noms=$A13)*(DN$4&gt;=Debut)*(DN$4&lt;=Fin))=1,LEFT(INDEX(Saisie!$A$3:$E$22,MATCH('Planning S1'!$A13,'Planning S1'!$A$6:$A$29,0),4),1)&amp; INDEX(Saisie!$A$3:$E$22,MATCH('Planning S1'!$A13,'Planning S1'!$A$6:$A$29,0),5),"")</f>
        <v/>
      </c>
      <c r="DO13" s="65" t="str">
        <f ca="1">IF(SUMPRODUCT((Noms=$A13)*(DO$4&gt;=Debut)*(DO$4&lt;=Fin))=1,LEFT(INDEX(Saisie!$A$3:$E$22,MATCH('Planning S1'!$A13,'Planning S1'!$A$6:$A$29,0),4),1)&amp; INDEX(Saisie!$A$3:$E$22,MATCH('Planning S1'!$A13,'Planning S1'!$A$6:$A$29,0),5),"")</f>
        <v/>
      </c>
      <c r="DP13" s="65" t="str">
        <f ca="1">IF(SUMPRODUCT((Noms=$A13)*(DP$4&gt;=Debut)*(DP$4&lt;=Fin))=1,LEFT(INDEX(Saisie!$A$3:$E$22,MATCH('Planning S1'!$A13,'Planning S1'!$A$6:$A$29,0),4),1)&amp; INDEX(Saisie!$A$3:$E$22,MATCH('Planning S1'!$A13,'Planning S1'!$A$6:$A$29,0),5),"")</f>
        <v/>
      </c>
      <c r="DQ13" s="65" t="str">
        <f ca="1">IF(SUMPRODUCT((Noms=$A13)*(DQ$4&gt;=Debut)*(DQ$4&lt;=Fin))=1,LEFT(INDEX(Saisie!$A$3:$E$22,MATCH('Planning S1'!$A13,'Planning S1'!$A$6:$A$29,0),4),1)&amp; INDEX(Saisie!$A$3:$E$22,MATCH('Planning S1'!$A13,'Planning S1'!$A$6:$A$29,0),5),"")</f>
        <v/>
      </c>
      <c r="DR13" s="65" t="str">
        <f ca="1">IF(SUMPRODUCT((Noms=$A13)*(DR$4&gt;=Debut)*(DR$4&lt;=Fin))=1,LEFT(INDEX(Saisie!$A$3:$E$22,MATCH('Planning S1'!$A13,'Planning S1'!$A$6:$A$29,0),4),1)&amp; INDEX(Saisie!$A$3:$E$22,MATCH('Planning S1'!$A13,'Planning S1'!$A$6:$A$29,0),5),"")</f>
        <v/>
      </c>
      <c r="DS13" s="65" t="str">
        <f ca="1">IF(SUMPRODUCT((Noms=$A13)*(DS$4&gt;=Debut)*(DS$4&lt;=Fin))=1,LEFT(INDEX(Saisie!$A$3:$E$22,MATCH('Planning S1'!$A13,'Planning S1'!$A$6:$A$29,0),4),1)&amp; INDEX(Saisie!$A$3:$E$22,MATCH('Planning S1'!$A13,'Planning S1'!$A$6:$A$29,0),5),"")</f>
        <v/>
      </c>
      <c r="DT13" s="65" t="str">
        <f ca="1">IF(SUMPRODUCT((Noms=$A13)*(DT$4&gt;=Debut)*(DT$4&lt;=Fin))=1,LEFT(INDEX(Saisie!$A$3:$E$22,MATCH('Planning S1'!$A13,'Planning S1'!$A$6:$A$29,0),4),1)&amp; INDEX(Saisie!$A$3:$E$22,MATCH('Planning S1'!$A13,'Planning S1'!$A$6:$A$29,0),5),"")</f>
        <v/>
      </c>
      <c r="DU13" s="65" t="str">
        <f ca="1">IF(SUMPRODUCT((Noms=$A13)*(DU$4&gt;=Debut)*(DU$4&lt;=Fin))=1,LEFT(INDEX(Saisie!$A$3:$E$22,MATCH('Planning S1'!$A13,'Planning S1'!$A$6:$A$29,0),4),1)&amp; INDEX(Saisie!$A$3:$E$22,MATCH('Planning S1'!$A13,'Planning S1'!$A$6:$A$29,0),5),"")</f>
        <v/>
      </c>
      <c r="DV13" s="65" t="str">
        <f ca="1">IF(SUMPRODUCT((Noms=$A13)*(DV$4&gt;=Debut)*(DV$4&lt;=Fin))=1,LEFT(INDEX(Saisie!$A$3:$E$22,MATCH('Planning S1'!$A13,'Planning S1'!$A$6:$A$29,0),4),1)&amp; INDEX(Saisie!$A$3:$E$22,MATCH('Planning S1'!$A13,'Planning S1'!$A$6:$A$29,0),5),"")</f>
        <v/>
      </c>
      <c r="DW13" s="65" t="str">
        <f ca="1">IF(SUMPRODUCT((Noms=$A13)*(DW$4&gt;=Debut)*(DW$4&lt;=Fin))=1,LEFT(INDEX(Saisie!$A$3:$E$22,MATCH('Planning S1'!$A13,'Planning S1'!$A$6:$A$29,0),4),1)&amp; INDEX(Saisie!$A$3:$E$22,MATCH('Planning S1'!$A13,'Planning S1'!$A$6:$A$29,0),5),"")</f>
        <v/>
      </c>
      <c r="DX13" s="65" t="str">
        <f ca="1">IF(SUMPRODUCT((Noms=$A13)*(DX$4&gt;=Debut)*(DX$4&lt;=Fin))=1,LEFT(INDEX(Saisie!$A$3:$E$22,MATCH('Planning S1'!$A13,'Planning S1'!$A$6:$A$29,0),4),1)&amp; INDEX(Saisie!$A$3:$E$22,MATCH('Planning S1'!$A13,'Planning S1'!$A$6:$A$29,0),5),"")</f>
        <v/>
      </c>
      <c r="DY13" s="65" t="str">
        <f ca="1">IF(SUMPRODUCT((Noms=$A13)*(DY$4&gt;=Debut)*(DY$4&lt;=Fin))=1,LEFT(INDEX(Saisie!$A$3:$E$22,MATCH('Planning S1'!$A13,'Planning S1'!$A$6:$A$29,0),4),1)&amp; INDEX(Saisie!$A$3:$E$22,MATCH('Planning S1'!$A13,'Planning S1'!$A$6:$A$29,0),5),"")</f>
        <v/>
      </c>
      <c r="DZ13" s="65" t="str">
        <f ca="1">IF(SUMPRODUCT((Noms=$A13)*(DZ$4&gt;=Debut)*(DZ$4&lt;=Fin))=1,LEFT(INDEX(Saisie!$A$3:$E$22,MATCH('Planning S1'!$A13,'Planning S1'!$A$6:$A$29,0),4),1)&amp; INDEX(Saisie!$A$3:$E$22,MATCH('Planning S1'!$A13,'Planning S1'!$A$6:$A$29,0),5),"")</f>
        <v/>
      </c>
      <c r="EA13" s="65" t="str">
        <f ca="1">IF(SUMPRODUCT((Noms=$A13)*(EA$4&gt;=Debut)*(EA$4&lt;=Fin))=1,LEFT(INDEX(Saisie!$A$3:$E$22,MATCH('Planning S1'!$A13,'Planning S1'!$A$6:$A$29,0),4),1)&amp; INDEX(Saisie!$A$3:$E$22,MATCH('Planning S1'!$A13,'Planning S1'!$A$6:$A$29,0),5),"")</f>
        <v/>
      </c>
      <c r="EB13" s="65" t="str">
        <f ca="1">IF(SUMPRODUCT((Noms=$A13)*(EB$4&gt;=Debut)*(EB$4&lt;=Fin))=1,LEFT(INDEX(Saisie!$A$3:$E$22,MATCH('Planning S1'!$A13,'Planning S1'!$A$6:$A$29,0),4),1)&amp; INDEX(Saisie!$A$3:$E$22,MATCH('Planning S1'!$A13,'Planning S1'!$A$6:$A$29,0),5),"")</f>
        <v/>
      </c>
      <c r="EC13" s="65" t="str">
        <f ca="1">IF(SUMPRODUCT((Noms=$A13)*(EC$4&gt;=Debut)*(EC$4&lt;=Fin))=1,LEFT(INDEX(Saisie!$A$3:$E$22,MATCH('Planning S1'!$A13,'Planning S1'!$A$6:$A$29,0),4),1)&amp; INDEX(Saisie!$A$3:$E$22,MATCH('Planning S1'!$A13,'Planning S1'!$A$6:$A$29,0),5),"")</f>
        <v/>
      </c>
      <c r="ED13" s="65" t="str">
        <f ca="1">IF(SUMPRODUCT((Noms=$A13)*(ED$4&gt;=Debut)*(ED$4&lt;=Fin))=1,LEFT(INDEX(Saisie!$A$3:$E$22,MATCH('Planning S1'!$A13,'Planning S1'!$A$6:$A$29,0),4),1)&amp; INDEX(Saisie!$A$3:$E$22,MATCH('Planning S1'!$A13,'Planning S1'!$A$6:$A$29,0),5),"")</f>
        <v/>
      </c>
      <c r="EE13" s="65" t="str">
        <f ca="1">IF(SUMPRODUCT((Noms=$A13)*(EE$4&gt;=Debut)*(EE$4&lt;=Fin))=1,LEFT(INDEX(Saisie!$A$3:$E$22,MATCH('Planning S1'!$A13,'Planning S1'!$A$6:$A$29,0),4),1)&amp; INDEX(Saisie!$A$3:$E$22,MATCH('Planning S1'!$A13,'Planning S1'!$A$6:$A$29,0),5),"")</f>
        <v/>
      </c>
      <c r="EF13" s="65" t="str">
        <f ca="1">IF(SUMPRODUCT((Noms=$A13)*(EF$4&gt;=Debut)*(EF$4&lt;=Fin))=1,LEFT(INDEX(Saisie!$A$3:$E$22,MATCH('Planning S1'!$A13,'Planning S1'!$A$6:$A$29,0),4),1)&amp; INDEX(Saisie!$A$3:$E$22,MATCH('Planning S1'!$A13,'Planning S1'!$A$6:$A$29,0),5),"")</f>
        <v/>
      </c>
      <c r="EG13" s="65" t="str">
        <f ca="1">IF(SUMPRODUCT((Noms=$A13)*(EG$4&gt;=Debut)*(EG$4&lt;=Fin))=1,LEFT(INDEX(Saisie!$A$3:$E$22,MATCH('Planning S1'!$A13,'Planning S1'!$A$6:$A$29,0),4),1)&amp; INDEX(Saisie!$A$3:$E$22,MATCH('Planning S1'!$A13,'Planning S1'!$A$6:$A$29,0),5),"")</f>
        <v/>
      </c>
      <c r="EH13" s="65" t="str">
        <f ca="1">IF(SUMPRODUCT((Noms=$A13)*(EH$4&gt;=Debut)*(EH$4&lt;=Fin))=1,LEFT(INDEX(Saisie!$A$3:$E$22,MATCH('Planning S1'!$A13,'Planning S1'!$A$6:$A$29,0),4),1)&amp; INDEX(Saisie!$A$3:$E$22,MATCH('Planning S1'!$A13,'Planning S1'!$A$6:$A$29,0),5),"")</f>
        <v/>
      </c>
      <c r="EI13" s="65" t="str">
        <f ca="1">IF(SUMPRODUCT((Noms=$A13)*(EI$4&gt;=Debut)*(EI$4&lt;=Fin))=1,LEFT(INDEX(Saisie!$A$3:$E$22,MATCH('Planning S1'!$A13,'Planning S1'!$A$6:$A$29,0),4),1)&amp; INDEX(Saisie!$A$3:$E$22,MATCH('Planning S1'!$A13,'Planning S1'!$A$6:$A$29,0),5),"")</f>
        <v/>
      </c>
      <c r="EJ13" s="65" t="str">
        <f ca="1">IF(SUMPRODUCT((Noms=$A13)*(EJ$4&gt;=Debut)*(EJ$4&lt;=Fin))=1,LEFT(INDEX(Saisie!$A$3:$E$22,MATCH('Planning S1'!$A13,'Planning S1'!$A$6:$A$29,0),4),1)&amp; INDEX(Saisie!$A$3:$E$22,MATCH('Planning S1'!$A13,'Planning S1'!$A$6:$A$29,0),5),"")</f>
        <v/>
      </c>
      <c r="EK13" s="65" t="str">
        <f ca="1">IF(SUMPRODUCT((Noms=$A13)*(EK$4&gt;=Debut)*(EK$4&lt;=Fin))=1,LEFT(INDEX(Saisie!$A$3:$E$22,MATCH('Planning S1'!$A13,'Planning S1'!$A$6:$A$29,0),4),1)&amp; INDEX(Saisie!$A$3:$E$22,MATCH('Planning S1'!$A13,'Planning S1'!$A$6:$A$29,0),5),"")</f>
        <v/>
      </c>
      <c r="EL13" s="65" t="str">
        <f ca="1">IF(SUMPRODUCT((Noms=$A13)*(EL$4&gt;=Debut)*(EL$4&lt;=Fin))=1,LEFT(INDEX(Saisie!$A$3:$E$22,MATCH('Planning S1'!$A13,'Planning S1'!$A$6:$A$29,0),4),1)&amp; INDEX(Saisie!$A$3:$E$22,MATCH('Planning S1'!$A13,'Planning S1'!$A$6:$A$29,0),5),"")</f>
        <v/>
      </c>
      <c r="EM13" s="65" t="str">
        <f ca="1">IF(SUMPRODUCT((Noms=$A13)*(EM$4&gt;=Debut)*(EM$4&lt;=Fin))=1,LEFT(INDEX(Saisie!$A$3:$E$22,MATCH('Planning S1'!$A13,'Planning S1'!$A$6:$A$29,0),4),1)&amp; INDEX(Saisie!$A$3:$E$22,MATCH('Planning S1'!$A13,'Planning S1'!$A$6:$A$29,0),5),"")</f>
        <v/>
      </c>
      <c r="EN13" s="65" t="str">
        <f ca="1">IF(SUMPRODUCT((Noms=$A13)*(EN$4&gt;=Debut)*(EN$4&lt;=Fin))=1,LEFT(INDEX(Saisie!$A$3:$E$22,MATCH('Planning S1'!$A13,'Planning S1'!$A$6:$A$29,0),4),1)&amp; INDEX(Saisie!$A$3:$E$22,MATCH('Planning S1'!$A13,'Planning S1'!$A$6:$A$29,0),5),"")</f>
        <v/>
      </c>
      <c r="EO13" s="65" t="str">
        <f ca="1">IF(SUMPRODUCT((Noms=$A13)*(EO$4&gt;=Debut)*(EO$4&lt;=Fin))=1,LEFT(INDEX(Saisie!$A$3:$E$22,MATCH('Planning S1'!$A13,'Planning S1'!$A$6:$A$29,0),4),1)&amp; INDEX(Saisie!$A$3:$E$22,MATCH('Planning S1'!$A13,'Planning S1'!$A$6:$A$29,0),5),"")</f>
        <v/>
      </c>
      <c r="EP13" s="65" t="str">
        <f ca="1">IF(SUMPRODUCT((Noms=$A13)*(EP$4&gt;=Debut)*(EP$4&lt;=Fin))=1,LEFT(INDEX(Saisie!$A$3:$E$22,MATCH('Planning S1'!$A13,'Planning S1'!$A$6:$A$29,0),4),1)&amp; INDEX(Saisie!$A$3:$E$22,MATCH('Planning S1'!$A13,'Planning S1'!$A$6:$A$29,0),5),"")</f>
        <v/>
      </c>
      <c r="EQ13" s="65" t="str">
        <f ca="1">IF(SUMPRODUCT((Noms=$A13)*(EQ$4&gt;=Debut)*(EQ$4&lt;=Fin))=1,LEFT(INDEX(Saisie!$A$3:$E$22,MATCH('Planning S1'!$A13,'Planning S1'!$A$6:$A$29,0),4),1)&amp; INDEX(Saisie!$A$3:$E$22,MATCH('Planning S1'!$A13,'Planning S1'!$A$6:$A$29,0),5),"")</f>
        <v/>
      </c>
      <c r="ER13" s="65" t="str">
        <f ca="1">IF(SUMPRODUCT((Noms=$A13)*(ER$4&gt;=Debut)*(ER$4&lt;=Fin))=1,LEFT(INDEX(Saisie!$A$3:$E$22,MATCH('Planning S1'!$A13,'Planning S1'!$A$6:$A$29,0),4),1)&amp; INDEX(Saisie!$A$3:$E$22,MATCH('Planning S1'!$A13,'Planning S1'!$A$6:$A$29,0),5),"")</f>
        <v/>
      </c>
      <c r="ES13" s="65" t="str">
        <f ca="1">IF(SUMPRODUCT((Noms=$A13)*(ES$4&gt;=Debut)*(ES$4&lt;=Fin))=1,LEFT(INDEX(Saisie!$A$3:$E$22,MATCH('Planning S1'!$A13,'Planning S1'!$A$6:$A$29,0),4),1)&amp; INDEX(Saisie!$A$3:$E$22,MATCH('Planning S1'!$A13,'Planning S1'!$A$6:$A$29,0),5),"")</f>
        <v/>
      </c>
      <c r="ET13" s="65" t="str">
        <f ca="1">IF(SUMPRODUCT((Noms=$A13)*(ET$4&gt;=Debut)*(ET$4&lt;=Fin))=1,LEFT(INDEX(Saisie!$A$3:$E$22,MATCH('Planning S1'!$A13,'Planning S1'!$A$6:$A$29,0),4),1)&amp; INDEX(Saisie!$A$3:$E$22,MATCH('Planning S1'!$A13,'Planning S1'!$A$6:$A$29,0),5),"")</f>
        <v/>
      </c>
      <c r="EU13" s="65" t="str">
        <f ca="1">IF(SUMPRODUCT((Noms=$A13)*(EU$4&gt;=Debut)*(EU$4&lt;=Fin))=1,LEFT(INDEX(Saisie!$A$3:$E$22,MATCH('Planning S1'!$A13,'Planning S1'!$A$6:$A$29,0),4),1)&amp; INDEX(Saisie!$A$3:$E$22,MATCH('Planning S1'!$A13,'Planning S1'!$A$6:$A$29,0),5),"")</f>
        <v/>
      </c>
      <c r="EV13" s="65" t="str">
        <f ca="1">IF(SUMPRODUCT((Noms=$A13)*(EV$4&gt;=Debut)*(EV$4&lt;=Fin))=1,LEFT(INDEX(Saisie!$A$3:$E$22,MATCH('Planning S1'!$A13,'Planning S1'!$A$6:$A$29,0),4),1)&amp; INDEX(Saisie!$A$3:$E$22,MATCH('Planning S1'!$A13,'Planning S1'!$A$6:$A$29,0),5),"")</f>
        <v/>
      </c>
      <c r="EW13" s="65" t="str">
        <f ca="1">IF(SUMPRODUCT((Noms=$A13)*(EW$4&gt;=Debut)*(EW$4&lt;=Fin))=1,LEFT(INDEX(Saisie!$A$3:$E$22,MATCH('Planning S1'!$A13,'Planning S1'!$A$6:$A$29,0),4),1)&amp; INDEX(Saisie!$A$3:$E$22,MATCH('Planning S1'!$A13,'Planning S1'!$A$6:$A$29,0),5),"")</f>
        <v/>
      </c>
      <c r="EX13" s="65" t="str">
        <f ca="1">IF(SUMPRODUCT((Noms=$A13)*(EX$4&gt;=Debut)*(EX$4&lt;=Fin))=1,LEFT(INDEX(Saisie!$A$3:$E$22,MATCH('Planning S1'!$A13,'Planning S1'!$A$6:$A$29,0),4),1)&amp; INDEX(Saisie!$A$3:$E$22,MATCH('Planning S1'!$A13,'Planning S1'!$A$6:$A$29,0),5),"")</f>
        <v/>
      </c>
      <c r="EY13" s="65" t="str">
        <f ca="1">IF(SUMPRODUCT((Noms=$A13)*(EY$4&gt;=Debut)*(EY$4&lt;=Fin))=1,LEFT(INDEX(Saisie!$A$3:$E$22,MATCH('Planning S1'!$A13,'Planning S1'!$A$6:$A$29,0),4),1)&amp; INDEX(Saisie!$A$3:$E$22,MATCH('Planning S1'!$A13,'Planning S1'!$A$6:$A$29,0),5),"")</f>
        <v/>
      </c>
      <c r="EZ13" s="65" t="str">
        <f ca="1">IF(SUMPRODUCT((Noms=$A13)*(EZ$4&gt;=Debut)*(EZ$4&lt;=Fin))=1,LEFT(INDEX(Saisie!$A$3:$E$22,MATCH('Planning S1'!$A13,'Planning S1'!$A$6:$A$29,0),4),1)&amp; INDEX(Saisie!$A$3:$E$22,MATCH('Planning S1'!$A13,'Planning S1'!$A$6:$A$29,0),5),"")</f>
        <v/>
      </c>
      <c r="FA13" s="65" t="str">
        <f ca="1">IF(SUMPRODUCT((Noms=$A13)*(FA$4&gt;=Debut)*(FA$4&lt;=Fin))=1,LEFT(INDEX(Saisie!$A$3:$E$22,MATCH('Planning S1'!$A13,'Planning S1'!$A$6:$A$29,0),4),1)&amp; INDEX(Saisie!$A$3:$E$22,MATCH('Planning S1'!$A13,'Planning S1'!$A$6:$A$29,0),5),"")</f>
        <v/>
      </c>
      <c r="FB13" s="65" t="str">
        <f ca="1">IF(SUMPRODUCT((Noms=$A13)*(FB$4&gt;=Debut)*(FB$4&lt;=Fin))=1,LEFT(INDEX(Saisie!$A$3:$E$22,MATCH('Planning S1'!$A13,'Planning S1'!$A$6:$A$29,0),4),1)&amp; INDEX(Saisie!$A$3:$E$22,MATCH('Planning S1'!$A13,'Planning S1'!$A$6:$A$29,0),5),"")</f>
        <v/>
      </c>
      <c r="FC13" s="65" t="str">
        <f ca="1">IF(SUMPRODUCT((Noms=$A13)*(FC$4&gt;=Debut)*(FC$4&lt;=Fin))=1,LEFT(INDEX(Saisie!$A$3:$E$22,MATCH('Planning S1'!$A13,'Planning S1'!$A$6:$A$29,0),4),1)&amp; INDEX(Saisie!$A$3:$E$22,MATCH('Planning S1'!$A13,'Planning S1'!$A$6:$A$29,0),5),"")</f>
        <v/>
      </c>
      <c r="FD13" s="65" t="str">
        <f ca="1">IF(SUMPRODUCT((Noms=$A13)*(FD$4&gt;=Debut)*(FD$4&lt;=Fin))=1,LEFT(INDEX(Saisie!$A$3:$E$22,MATCH('Planning S1'!$A13,'Planning S1'!$A$6:$A$29,0),4),1)&amp; INDEX(Saisie!$A$3:$E$22,MATCH('Planning S1'!$A13,'Planning S1'!$A$6:$A$29,0),5),"")</f>
        <v/>
      </c>
      <c r="FE13" s="65" t="str">
        <f ca="1">IF(SUMPRODUCT((Noms=$A13)*(FE$4&gt;=Debut)*(FE$4&lt;=Fin))=1,LEFT(INDEX(Saisie!$A$3:$E$22,MATCH('Planning S1'!$A13,'Planning S1'!$A$6:$A$29,0),4),1)&amp; INDEX(Saisie!$A$3:$E$22,MATCH('Planning S1'!$A13,'Planning S1'!$A$6:$A$29,0),5),"")</f>
        <v/>
      </c>
      <c r="FF13" s="65" t="str">
        <f ca="1">IF(SUMPRODUCT((Noms=$A13)*(FF$4&gt;=Debut)*(FF$4&lt;=Fin))=1,LEFT(INDEX(Saisie!$A$3:$E$22,MATCH('Planning S1'!$A13,'Planning S1'!$A$6:$A$29,0),4),1)&amp; INDEX(Saisie!$A$3:$E$22,MATCH('Planning S1'!$A13,'Planning S1'!$A$6:$A$29,0),5),"")</f>
        <v/>
      </c>
      <c r="FG13" s="65" t="str">
        <f ca="1">IF(SUMPRODUCT((Noms=$A13)*(FG$4&gt;=Debut)*(FG$4&lt;=Fin))=1,LEFT(INDEX(Saisie!$A$3:$E$22,MATCH('Planning S1'!$A13,'Planning S1'!$A$6:$A$29,0),4),1)&amp; INDEX(Saisie!$A$3:$E$22,MATCH('Planning S1'!$A13,'Planning S1'!$A$6:$A$29,0),5),"")</f>
        <v/>
      </c>
      <c r="FH13" s="65" t="str">
        <f ca="1">IF(SUMPRODUCT((Noms=$A13)*(FH$4&gt;=Debut)*(FH$4&lt;=Fin))=1,LEFT(INDEX(Saisie!$A$3:$E$22,MATCH('Planning S1'!$A13,'Planning S1'!$A$6:$A$29,0),4),1)&amp; INDEX(Saisie!$A$3:$E$22,MATCH('Planning S1'!$A13,'Planning S1'!$A$6:$A$29,0),5),"")</f>
        <v/>
      </c>
      <c r="FI13" s="65" t="str">
        <f ca="1">IF(SUMPRODUCT((Noms=$A13)*(FI$4&gt;=Debut)*(FI$4&lt;=Fin))=1,LEFT(INDEX(Saisie!$A$3:$E$22,MATCH('Planning S1'!$A13,'Planning S1'!$A$6:$A$29,0),4),1)&amp; INDEX(Saisie!$A$3:$E$22,MATCH('Planning S1'!$A13,'Planning S1'!$A$6:$A$29,0),5),"")</f>
        <v/>
      </c>
      <c r="FJ13" s="65" t="str">
        <f ca="1">IF(SUMPRODUCT((Noms=$A13)*(FJ$4&gt;=Debut)*(FJ$4&lt;=Fin))=1,LEFT(INDEX(Saisie!$A$3:$E$22,MATCH('Planning S1'!$A13,'Planning S1'!$A$6:$A$29,0),4),1)&amp; INDEX(Saisie!$A$3:$E$22,MATCH('Planning S1'!$A13,'Planning S1'!$A$6:$A$29,0),5),"")</f>
        <v/>
      </c>
      <c r="FK13" s="65" t="str">
        <f ca="1">IF(SUMPRODUCT((Noms=$A13)*(FK$4&gt;=Debut)*(FK$4&lt;=Fin))=1,LEFT(INDEX(Saisie!$A$3:$E$22,MATCH('Planning S1'!$A13,'Planning S1'!$A$6:$A$29,0),4),1)&amp; INDEX(Saisie!$A$3:$E$22,MATCH('Planning S1'!$A13,'Planning S1'!$A$6:$A$29,0),5),"")</f>
        <v/>
      </c>
      <c r="FL13" s="65" t="str">
        <f ca="1">IF(SUMPRODUCT((Noms=$A13)*(FL$4&gt;=Debut)*(FL$4&lt;=Fin))=1,LEFT(INDEX(Saisie!$A$3:$E$22,MATCH('Planning S1'!$A13,'Planning S1'!$A$6:$A$29,0),4),1)&amp; INDEX(Saisie!$A$3:$E$22,MATCH('Planning S1'!$A13,'Planning S1'!$A$6:$A$29,0),5),"")</f>
        <v/>
      </c>
      <c r="FM13" s="65" t="str">
        <f ca="1">IF(SUMPRODUCT((Noms=$A13)*(FM$4&gt;=Debut)*(FM$4&lt;=Fin))=1,LEFT(INDEX(Saisie!$A$3:$E$22,MATCH('Planning S1'!$A13,'Planning S1'!$A$6:$A$29,0),4),1)&amp; INDEX(Saisie!$A$3:$E$22,MATCH('Planning S1'!$A13,'Planning S1'!$A$6:$A$29,0),5),"")</f>
        <v/>
      </c>
      <c r="FN13" s="65" t="str">
        <f ca="1">IF(SUMPRODUCT((Noms=$A13)*(FN$4&gt;=Debut)*(FN$4&lt;=Fin))=1,LEFT(INDEX(Saisie!$A$3:$E$22,MATCH('Planning S1'!$A13,'Planning S1'!$A$6:$A$29,0),4),1)&amp; INDEX(Saisie!$A$3:$E$22,MATCH('Planning S1'!$A13,'Planning S1'!$A$6:$A$29,0),5),"")</f>
        <v/>
      </c>
      <c r="FO13" s="65" t="str">
        <f ca="1">IF(SUMPRODUCT((Noms=$A13)*(FO$4&gt;=Debut)*(FO$4&lt;=Fin))=1,LEFT(INDEX(Saisie!$A$3:$E$22,MATCH('Planning S1'!$A13,'Planning S1'!$A$6:$A$29,0),4),1)&amp; INDEX(Saisie!$A$3:$E$22,MATCH('Planning S1'!$A13,'Planning S1'!$A$6:$A$29,0),5),"")</f>
        <v/>
      </c>
      <c r="FP13" s="65" t="str">
        <f ca="1">IF(SUMPRODUCT((Noms=$A13)*(FP$4&gt;=Debut)*(FP$4&lt;=Fin))=1,LEFT(INDEX(Saisie!$A$3:$E$22,MATCH('Planning S1'!$A13,'Planning S1'!$A$6:$A$29,0),4),1)&amp; INDEX(Saisie!$A$3:$E$22,MATCH('Planning S1'!$A13,'Planning S1'!$A$6:$A$29,0),5),"")</f>
        <v/>
      </c>
      <c r="FQ13" s="65" t="str">
        <f ca="1">IF(SUMPRODUCT((Noms=$A13)*(FQ$4&gt;=Debut)*(FQ$4&lt;=Fin))=1,LEFT(INDEX(Saisie!$A$3:$E$22,MATCH('Planning S1'!$A13,'Planning S1'!$A$6:$A$29,0),4),1)&amp; INDEX(Saisie!$A$3:$E$22,MATCH('Planning S1'!$A13,'Planning S1'!$A$6:$A$29,0),5),"")</f>
        <v/>
      </c>
      <c r="FR13" s="65" t="str">
        <f ca="1">IF(SUMPRODUCT((Noms=$A13)*(FR$4&gt;=Debut)*(FR$4&lt;=Fin))=1,LEFT(INDEX(Saisie!$A$3:$E$22,MATCH('Planning S1'!$A13,'Planning S1'!$A$6:$A$29,0),4),1)&amp; INDEX(Saisie!$A$3:$E$22,MATCH('Planning S1'!$A13,'Planning S1'!$A$6:$A$29,0),5),"")</f>
        <v/>
      </c>
      <c r="FS13" s="65" t="str">
        <f ca="1">IF(SUMPRODUCT((Noms=$A13)*(FS$4&gt;=Debut)*(FS$4&lt;=Fin))=1,LEFT(INDEX(Saisie!$A$3:$E$22,MATCH('Planning S1'!$A13,'Planning S1'!$A$6:$A$29,0),4),1)&amp; INDEX(Saisie!$A$3:$E$22,MATCH('Planning S1'!$A13,'Planning S1'!$A$6:$A$29,0),5),"")</f>
        <v/>
      </c>
      <c r="FT13" s="65" t="str">
        <f ca="1">IF(SUMPRODUCT((Noms=$A13)*(FT$4&gt;=Debut)*(FT$4&lt;=Fin))=1,LEFT(INDEX(Saisie!$A$3:$E$22,MATCH('Planning S1'!$A13,'Planning S1'!$A$6:$A$29,0),4),1)&amp; INDEX(Saisie!$A$3:$E$22,MATCH('Planning S1'!$A13,'Planning S1'!$A$6:$A$29,0),5),"")</f>
        <v/>
      </c>
      <c r="FU13" s="65" t="str">
        <f ca="1">IF(SUMPRODUCT((Noms=$A13)*(FU$4&gt;=Debut)*(FU$4&lt;=Fin))=1,LEFT(INDEX(Saisie!$A$3:$E$22,MATCH('Planning S1'!$A13,'Planning S1'!$A$6:$A$29,0),4),1)&amp; INDEX(Saisie!$A$3:$E$22,MATCH('Planning S1'!$A13,'Planning S1'!$A$6:$A$29,0),5),"")</f>
        <v/>
      </c>
      <c r="FV13" s="65" t="str">
        <f ca="1">IF(SUMPRODUCT((Noms=$A13)*(FV$4&gt;=Debut)*(FV$4&lt;=Fin))=1,LEFT(INDEX(Saisie!$A$3:$E$22,MATCH('Planning S1'!$A13,'Planning S1'!$A$6:$A$29,0),4),1)&amp; INDEX(Saisie!$A$3:$E$22,MATCH('Planning S1'!$A13,'Planning S1'!$A$6:$A$29,0),5),"")</f>
        <v/>
      </c>
      <c r="FW13" s="65" t="str">
        <f ca="1">IF(SUMPRODUCT((Noms=$A13)*(FW$4&gt;=Debut)*(FW$4&lt;=Fin))=1,LEFT(INDEX(Saisie!$A$3:$E$22,MATCH('Planning S1'!$A13,'Planning S1'!$A$6:$A$29,0),4),1)&amp; INDEX(Saisie!$A$3:$E$22,MATCH('Planning S1'!$A13,'Planning S1'!$A$6:$A$29,0),5),"")</f>
        <v/>
      </c>
      <c r="FX13" s="65" t="str">
        <f ca="1">IF(SUMPRODUCT((Noms=$A13)*(FX$4&gt;=Debut)*(FX$4&lt;=Fin))=1,LEFT(INDEX(Saisie!$A$3:$E$22,MATCH('Planning S1'!$A13,'Planning S1'!$A$6:$A$29,0),4),1)&amp; INDEX(Saisie!$A$3:$E$22,MATCH('Planning S1'!$A13,'Planning S1'!$A$6:$A$29,0),5),"")</f>
        <v/>
      </c>
      <c r="FY13" s="65" t="str">
        <f ca="1">IF(SUMPRODUCT((Noms=$A13)*(FY$4&gt;=Debut)*(FY$4&lt;=Fin))=1,LEFT(INDEX(Saisie!$A$3:$E$22,MATCH('Planning S1'!$A13,'Planning S1'!$A$6:$A$29,0),4),1)&amp; INDEX(Saisie!$A$3:$E$22,MATCH('Planning S1'!$A13,'Planning S1'!$A$6:$A$29,0),5),"")</f>
        <v/>
      </c>
      <c r="FZ13" s="65" t="str">
        <f ca="1">IF(SUMPRODUCT((Noms=$A13)*(FZ$4&gt;=Debut)*(FZ$4&lt;=Fin))=1,LEFT(INDEX(Saisie!$A$3:$E$22,MATCH('Planning S1'!$A13,'Planning S1'!$A$6:$A$29,0),4),1)&amp; INDEX(Saisie!$A$3:$E$22,MATCH('Planning S1'!$A13,'Planning S1'!$A$6:$A$29,0),5),"")</f>
        <v/>
      </c>
    </row>
    <row r="14" spans="1:182" ht="20.100000000000001" customHeight="1" x14ac:dyDescent="0.2">
      <c r="A14" s="64" t="str">
        <f t="array" aca="1" ref="A14" ca="1">INDEX(ColA,MIN(IF((MONTH(Debut)=MONTH(1&amp;$N$2))+(MONTH(Fin)=MONTH(1&amp;$N$2)),IF(COUNTIF(A$5:A13,Noms)=0,ROW(Noms)))))&amp;""</f>
        <v/>
      </c>
      <c r="B14" s="65" t="str">
        <f ca="1">IF(SUMPRODUCT((Noms=$A14)*(B$4&gt;=Debut)*(B$4&lt;=Fin))=1,LEFT(INDEX(Saisie!$A$3:$E$22,MATCH('Planning S1'!$A14,'Planning S1'!$A$6:$A$29,0),4),1)&amp; INDEX(Saisie!$A$3:$E$22,MATCH('Planning S1'!$A14,'Planning S1'!$A$6:$A$29,0),5),"")</f>
        <v/>
      </c>
      <c r="C14" s="65" t="str">
        <f ca="1">IF(SUMPRODUCT((Noms=$A14)*(C$4&gt;=Debut)*(C$4&lt;=Fin))=1,LEFT(INDEX(Saisie!$A$3:$E$22,MATCH('Planning S1'!$A14,'Planning S1'!$A$6:$A$29,0),4),1)&amp; INDEX(Saisie!$A$3:$E$22,MATCH('Planning S1'!$A14,'Planning S1'!$A$6:$A$29,0),5),"")</f>
        <v/>
      </c>
      <c r="D14" s="65" t="str">
        <f ca="1">IF(SUMPRODUCT((Noms=$A14)*(D$4&gt;=Debut)*(D$4&lt;=Fin))=1,LEFT(INDEX(Saisie!$A$3:$E$22,MATCH('Planning S1'!$A14,'Planning S1'!$A$6:$A$29,0),4),1)&amp; INDEX(Saisie!$A$3:$E$22,MATCH('Planning S1'!$A14,'Planning S1'!$A$6:$A$29,0),5),"")</f>
        <v/>
      </c>
      <c r="E14" s="65" t="str">
        <f ca="1">IF(SUMPRODUCT((Noms=$A14)*(E$4&gt;=Debut)*(E$4&lt;=Fin))=1,LEFT(INDEX(Saisie!$A$3:$E$22,MATCH('Planning S1'!$A14,'Planning S1'!$A$6:$A$29,0),4),1)&amp; INDEX(Saisie!$A$3:$E$22,MATCH('Planning S1'!$A14,'Planning S1'!$A$6:$A$29,0),5),"")</f>
        <v/>
      </c>
      <c r="F14" s="65" t="str">
        <f ca="1">IF(SUMPRODUCT((Noms=$A14)*(F$4&gt;=Debut)*(F$4&lt;=Fin))=1,LEFT(INDEX(Saisie!$A$3:$E$22,MATCH('Planning S1'!$A14,'Planning S1'!$A$6:$A$29,0),4),1)&amp; INDEX(Saisie!$A$3:$E$22,MATCH('Planning S1'!$A14,'Planning S1'!$A$6:$A$29,0),5),"")</f>
        <v/>
      </c>
      <c r="G14" s="65" t="str">
        <f ca="1">IF(SUMPRODUCT((Noms=$A14)*(G$4&gt;=Debut)*(G$4&lt;=Fin))=1,LEFT(INDEX(Saisie!$A$3:$E$22,MATCH('Planning S1'!$A14,'Planning S1'!$A$6:$A$29,0),4),1)&amp; INDEX(Saisie!$A$3:$E$22,MATCH('Planning S1'!$A14,'Planning S1'!$A$6:$A$29,0),5),"")</f>
        <v/>
      </c>
      <c r="H14" s="65" t="str">
        <f ca="1">IF(SUMPRODUCT((Noms=$A14)*(H$4&gt;=Debut)*(H$4&lt;=Fin))=1,LEFT(INDEX(Saisie!$A$3:$E$22,MATCH('Planning S1'!$A14,'Planning S1'!$A$6:$A$29,0),4),1)&amp; INDEX(Saisie!$A$3:$E$22,MATCH('Planning S1'!$A14,'Planning S1'!$A$6:$A$29,0),5),"")</f>
        <v/>
      </c>
      <c r="I14" s="65" t="str">
        <f ca="1">IF(SUMPRODUCT((Noms=$A14)*(I$4&gt;=Debut)*(I$4&lt;=Fin))=1,LEFT(INDEX(Saisie!$A$3:$E$22,MATCH('Planning S1'!$A14,'Planning S1'!$A$6:$A$29,0),4),1)&amp; INDEX(Saisie!$A$3:$E$22,MATCH('Planning S1'!$A14,'Planning S1'!$A$6:$A$29,0),5),"")</f>
        <v/>
      </c>
      <c r="J14" s="65" t="str">
        <f ca="1">IF(SUMPRODUCT((Noms=$A14)*(J$4&gt;=Debut)*(J$4&lt;=Fin))=1,LEFT(INDEX(Saisie!$A$3:$E$22,MATCH('Planning S1'!$A14,'Planning S1'!$A$6:$A$29,0),4),1)&amp; INDEX(Saisie!$A$3:$E$22,MATCH('Planning S1'!$A14,'Planning S1'!$A$6:$A$29,0),5),"")</f>
        <v/>
      </c>
      <c r="K14" s="65" t="str">
        <f ca="1">IF(SUMPRODUCT((Noms=$A14)*(K$4&gt;=Debut)*(K$4&lt;=Fin))=1,LEFT(INDEX(Saisie!$A$3:$E$22,MATCH('Planning S1'!$A14,'Planning S1'!$A$6:$A$29,0),4),1)&amp; INDEX(Saisie!$A$3:$E$22,MATCH('Planning S1'!$A14,'Planning S1'!$A$6:$A$29,0),5),"")</f>
        <v/>
      </c>
      <c r="L14" s="65" t="str">
        <f ca="1">IF(SUMPRODUCT((Noms=$A14)*(L$4&gt;=Debut)*(L$4&lt;=Fin))=1,LEFT(INDEX(Saisie!$A$3:$E$22,MATCH('Planning S1'!$A14,'Planning S1'!$A$6:$A$29,0),4),1)&amp; INDEX(Saisie!$A$3:$E$22,MATCH('Planning S1'!$A14,'Planning S1'!$A$6:$A$29,0),5),"")</f>
        <v/>
      </c>
      <c r="M14" s="65" t="str">
        <f ca="1">IF(SUMPRODUCT((Noms=$A14)*(M$4&gt;=Debut)*(M$4&lt;=Fin))=1,LEFT(INDEX(Saisie!$A$3:$E$22,MATCH('Planning S1'!$A14,'Planning S1'!$A$6:$A$29,0),4),1)&amp; INDEX(Saisie!$A$3:$E$22,MATCH('Planning S1'!$A14,'Planning S1'!$A$6:$A$29,0),5),"")</f>
        <v/>
      </c>
      <c r="N14" s="65" t="str">
        <f ca="1">IF(SUMPRODUCT((Noms=$A14)*(N$4&gt;=Debut)*(N$4&lt;=Fin))=1,LEFT(INDEX(Saisie!$A$3:$E$22,MATCH('Planning S1'!$A14,'Planning S1'!$A$6:$A$29,0),4),1)&amp; INDEX(Saisie!$A$3:$E$22,MATCH('Planning S1'!$A14,'Planning S1'!$A$6:$A$29,0),5),"")</f>
        <v/>
      </c>
      <c r="O14" s="65" t="str">
        <f ca="1">IF(SUMPRODUCT((Noms=$A14)*(O$4&gt;=Debut)*(O$4&lt;=Fin))=1,LEFT(INDEX(Saisie!$A$3:$E$22,MATCH('Planning S1'!$A14,'Planning S1'!$A$6:$A$29,0),4),1)&amp; INDEX(Saisie!$A$3:$E$22,MATCH('Planning S1'!$A14,'Planning S1'!$A$6:$A$29,0),5),"")</f>
        <v/>
      </c>
      <c r="P14" s="65" t="str">
        <f ca="1">IF(SUMPRODUCT((Noms=$A14)*(P$4&gt;=Debut)*(P$4&lt;=Fin))=1,LEFT(INDEX(Saisie!$A$3:$E$22,MATCH('Planning S1'!$A14,'Planning S1'!$A$6:$A$29,0),4),1)&amp; INDEX(Saisie!$A$3:$E$22,MATCH('Planning S1'!$A14,'Planning S1'!$A$6:$A$29,0),5),"")</f>
        <v/>
      </c>
      <c r="Q14" s="65" t="str">
        <f ca="1">IF(SUMPRODUCT((Noms=$A14)*(Q$4&gt;=Debut)*(Q$4&lt;=Fin))=1,LEFT(INDEX(Saisie!$A$3:$E$22,MATCH('Planning S1'!$A14,'Planning S1'!$A$6:$A$29,0),4),1)&amp; INDEX(Saisie!$A$3:$E$22,MATCH('Planning S1'!$A14,'Planning S1'!$A$6:$A$29,0),5),"")</f>
        <v/>
      </c>
      <c r="R14" s="65" t="str">
        <f ca="1">IF(SUMPRODUCT((Noms=$A14)*(R$4&gt;=Debut)*(R$4&lt;=Fin))=1,LEFT(INDEX(Saisie!$A$3:$E$22,MATCH('Planning S1'!$A14,'Planning S1'!$A$6:$A$29,0),4),1)&amp; INDEX(Saisie!$A$3:$E$22,MATCH('Planning S1'!$A14,'Planning S1'!$A$6:$A$29,0),5),"")</f>
        <v/>
      </c>
      <c r="S14" s="65" t="str">
        <f ca="1">IF(SUMPRODUCT((Noms=$A14)*(S$4&gt;=Debut)*(S$4&lt;=Fin))=1,LEFT(INDEX(Saisie!$A$3:$E$22,MATCH('Planning S1'!$A14,'Planning S1'!$A$6:$A$29,0),4),1)&amp; INDEX(Saisie!$A$3:$E$22,MATCH('Planning S1'!$A14,'Planning S1'!$A$6:$A$29,0),5),"")</f>
        <v/>
      </c>
      <c r="T14" s="65" t="str">
        <f ca="1">IF(SUMPRODUCT((Noms=$A14)*(T$4&gt;=Debut)*(T$4&lt;=Fin))=1,LEFT(INDEX(Saisie!$A$3:$E$22,MATCH('Planning S1'!$A14,'Planning S1'!$A$6:$A$29,0),4),1)&amp; INDEX(Saisie!$A$3:$E$22,MATCH('Planning S1'!$A14,'Planning S1'!$A$6:$A$29,0),5),"")</f>
        <v/>
      </c>
      <c r="U14" s="65" t="str">
        <f ca="1">IF(SUMPRODUCT((Noms=$A14)*(U$4&gt;=Debut)*(U$4&lt;=Fin))=1,LEFT(INDEX(Saisie!$A$3:$E$22,MATCH('Planning S1'!$A14,'Planning S1'!$A$6:$A$29,0),4),1)&amp; INDEX(Saisie!$A$3:$E$22,MATCH('Planning S1'!$A14,'Planning S1'!$A$6:$A$29,0),5),"")</f>
        <v/>
      </c>
      <c r="V14" s="65" t="str">
        <f ca="1">IF(SUMPRODUCT((Noms=$A14)*(V$4&gt;=Debut)*(V$4&lt;=Fin))=1,LEFT(INDEX(Saisie!$A$3:$E$22,MATCH('Planning S1'!$A14,'Planning S1'!$A$6:$A$29,0),4),1)&amp; INDEX(Saisie!$A$3:$E$22,MATCH('Planning S1'!$A14,'Planning S1'!$A$6:$A$29,0),5),"")</f>
        <v/>
      </c>
      <c r="W14" s="65" t="str">
        <f ca="1">IF(SUMPRODUCT((Noms=$A14)*(W$4&gt;=Debut)*(W$4&lt;=Fin))=1,LEFT(INDEX(Saisie!$A$3:$E$22,MATCH('Planning S1'!$A14,'Planning S1'!$A$6:$A$29,0),4),1)&amp; INDEX(Saisie!$A$3:$E$22,MATCH('Planning S1'!$A14,'Planning S1'!$A$6:$A$29,0),5),"")</f>
        <v/>
      </c>
      <c r="X14" s="65" t="str">
        <f ca="1">IF(SUMPRODUCT((Noms=$A14)*(X$4&gt;=Debut)*(X$4&lt;=Fin))=1,LEFT(INDEX(Saisie!$A$3:$E$22,MATCH('Planning S1'!$A14,'Planning S1'!$A$6:$A$29,0),4),1)&amp; INDEX(Saisie!$A$3:$E$22,MATCH('Planning S1'!$A14,'Planning S1'!$A$6:$A$29,0),5),"")</f>
        <v/>
      </c>
      <c r="Y14" s="65" t="str">
        <f ca="1">IF(SUMPRODUCT((Noms=$A14)*(Y$4&gt;=Debut)*(Y$4&lt;=Fin))=1,LEFT(INDEX(Saisie!$A$3:$E$22,MATCH('Planning S1'!$A14,'Planning S1'!$A$6:$A$29,0),4),1)&amp; INDEX(Saisie!$A$3:$E$22,MATCH('Planning S1'!$A14,'Planning S1'!$A$6:$A$29,0),5),"")</f>
        <v/>
      </c>
      <c r="Z14" s="65" t="str">
        <f ca="1">IF(SUMPRODUCT((Noms=$A14)*(Z$4&gt;=Debut)*(Z$4&lt;=Fin))=1,LEFT(INDEX(Saisie!$A$3:$E$22,MATCH('Planning S1'!$A14,'Planning S1'!$A$6:$A$29,0),4),1)&amp; INDEX(Saisie!$A$3:$E$22,MATCH('Planning S1'!$A14,'Planning S1'!$A$6:$A$29,0),5),"")</f>
        <v/>
      </c>
      <c r="AA14" s="65" t="str">
        <f ca="1">IF(SUMPRODUCT((Noms=$A14)*(AA$4&gt;=Debut)*(AA$4&lt;=Fin))=1,LEFT(INDEX(Saisie!$A$3:$E$22,MATCH('Planning S1'!$A14,'Planning S1'!$A$6:$A$29,0),4),1)&amp; INDEX(Saisie!$A$3:$E$22,MATCH('Planning S1'!$A14,'Planning S1'!$A$6:$A$29,0),5),"")</f>
        <v/>
      </c>
      <c r="AB14" s="65" t="str">
        <f ca="1">IF(SUMPRODUCT((Noms=$A14)*(AB$4&gt;=Debut)*(AB$4&lt;=Fin))=1,LEFT(INDEX(Saisie!$A$3:$E$22,MATCH('Planning S1'!$A14,'Planning S1'!$A$6:$A$29,0),4),1)&amp; INDEX(Saisie!$A$3:$E$22,MATCH('Planning S1'!$A14,'Planning S1'!$A$6:$A$29,0),5),"")</f>
        <v/>
      </c>
      <c r="AC14" s="65" t="str">
        <f ca="1">IF(SUMPRODUCT((Noms=$A14)*(AC$4&gt;=Debut)*(AC$4&lt;=Fin))=1,LEFT(INDEX(Saisie!$A$3:$E$22,MATCH('Planning S1'!$A14,'Planning S1'!$A$6:$A$29,0),4),1)&amp; INDEX(Saisie!$A$3:$E$22,MATCH('Planning S1'!$A14,'Planning S1'!$A$6:$A$29,0),5),"")</f>
        <v/>
      </c>
      <c r="AD14" s="65" t="str">
        <f ca="1">IF(SUMPRODUCT((Noms=$A14)*(AD$4&gt;=Debut)*(AD$4&lt;=Fin))=1,LEFT(INDEX(Saisie!$A$3:$E$22,MATCH('Planning S1'!$A14,'Planning S1'!$A$6:$A$29,0),4),1)&amp; INDEX(Saisie!$A$3:$E$22,MATCH('Planning S1'!$A14,'Planning S1'!$A$6:$A$29,0),5),"")</f>
        <v/>
      </c>
      <c r="AE14" s="65" t="str">
        <f ca="1">IF(SUMPRODUCT((Noms=$A14)*(AE$4&gt;=Debut)*(AE$4&lt;=Fin))=1,LEFT(INDEX(Saisie!$A$3:$E$22,MATCH('Planning S1'!$A14,'Planning S1'!$A$6:$A$29,0),4),1)&amp; INDEX(Saisie!$A$3:$E$22,MATCH('Planning S1'!$A14,'Planning S1'!$A$6:$A$29,0),5),"")</f>
        <v/>
      </c>
      <c r="AF14" s="65" t="str">
        <f ca="1">IF(SUMPRODUCT((Noms=$A14)*(AF$4&gt;=Debut)*(AF$4&lt;=Fin))=1,LEFT(INDEX(Saisie!$A$3:$E$22,MATCH('Planning S1'!$A14,'Planning S1'!$A$6:$A$29,0),4),1)&amp; INDEX(Saisie!$A$3:$E$22,MATCH('Planning S1'!$A14,'Planning S1'!$A$6:$A$29,0),5),"")</f>
        <v/>
      </c>
      <c r="AG14" s="65" t="str">
        <f ca="1">IF(SUMPRODUCT((Noms=$A14)*(AG$4&gt;=Debut)*(AG$4&lt;=Fin))=1,LEFT(INDEX(Saisie!$A$3:$E$22,MATCH('Planning S1'!$A14,'Planning S1'!$A$6:$A$29,0),4),1)&amp; INDEX(Saisie!$A$3:$E$22,MATCH('Planning S1'!$A14,'Planning S1'!$A$6:$A$29,0),5),"")</f>
        <v/>
      </c>
      <c r="AH14" s="65" t="str">
        <f ca="1">IF(SUMPRODUCT((Noms=$A14)*(AH$4&gt;=Debut)*(AH$4&lt;=Fin))=1,LEFT(INDEX(Saisie!$A$3:$E$22,MATCH('Planning S1'!$A14,'Planning S1'!$A$6:$A$29,0),4),1)&amp; INDEX(Saisie!$A$3:$E$22,MATCH('Planning S1'!$A14,'Planning S1'!$A$6:$A$29,0),5),"")</f>
        <v/>
      </c>
      <c r="AI14" s="65" t="str">
        <f ca="1">IF(SUMPRODUCT((Noms=$A14)*(AI$4&gt;=Debut)*(AI$4&lt;=Fin))=1,LEFT(INDEX(Saisie!$A$3:$E$22,MATCH('Planning S1'!$A14,'Planning S1'!$A$6:$A$29,0),4),1)&amp; INDEX(Saisie!$A$3:$E$22,MATCH('Planning S1'!$A14,'Planning S1'!$A$6:$A$29,0),5),"")</f>
        <v/>
      </c>
      <c r="AJ14" s="65" t="str">
        <f ca="1">IF(SUMPRODUCT((Noms=$A14)*(AJ$4&gt;=Debut)*(AJ$4&lt;=Fin))=1,LEFT(INDEX(Saisie!$A$3:$E$22,MATCH('Planning S1'!$A14,'Planning S1'!$A$6:$A$29,0),4),1)&amp; INDEX(Saisie!$A$3:$E$22,MATCH('Planning S1'!$A14,'Planning S1'!$A$6:$A$29,0),5),"")</f>
        <v/>
      </c>
      <c r="AK14" s="65" t="str">
        <f ca="1">IF(SUMPRODUCT((Noms=$A14)*(AK$4&gt;=Debut)*(AK$4&lt;=Fin))=1,LEFT(INDEX(Saisie!$A$3:$E$22,MATCH('Planning S1'!$A14,'Planning S1'!$A$6:$A$29,0),4),1)&amp; INDEX(Saisie!$A$3:$E$22,MATCH('Planning S1'!$A14,'Planning S1'!$A$6:$A$29,0),5),"")</f>
        <v/>
      </c>
      <c r="AL14" s="65" t="str">
        <f ca="1">IF(SUMPRODUCT((Noms=$A14)*(AL$4&gt;=Debut)*(AL$4&lt;=Fin))=1,LEFT(INDEX(Saisie!$A$3:$E$22,MATCH('Planning S1'!$A14,'Planning S1'!$A$6:$A$29,0),4),1)&amp; INDEX(Saisie!$A$3:$E$22,MATCH('Planning S1'!$A14,'Planning S1'!$A$6:$A$29,0),5),"")</f>
        <v/>
      </c>
      <c r="AM14" s="65" t="str">
        <f ca="1">IF(SUMPRODUCT((Noms=$A14)*(AM$4&gt;=Debut)*(AM$4&lt;=Fin))=1,LEFT(INDEX(Saisie!$A$3:$E$22,MATCH('Planning S1'!$A14,'Planning S1'!$A$6:$A$29,0),4),1)&amp; INDEX(Saisie!$A$3:$E$22,MATCH('Planning S1'!$A14,'Planning S1'!$A$6:$A$29,0),5),"")</f>
        <v/>
      </c>
      <c r="AN14" s="65" t="str">
        <f ca="1">IF(SUMPRODUCT((Noms=$A14)*(AN$4&gt;=Debut)*(AN$4&lt;=Fin))=1,LEFT(INDEX(Saisie!$A$3:$E$22,MATCH('Planning S1'!$A14,'Planning S1'!$A$6:$A$29,0),4),1)&amp; INDEX(Saisie!$A$3:$E$22,MATCH('Planning S1'!$A14,'Planning S1'!$A$6:$A$29,0),5),"")</f>
        <v/>
      </c>
      <c r="AO14" s="65" t="str">
        <f ca="1">IF(SUMPRODUCT((Noms=$A14)*(AO$4&gt;=Debut)*(AO$4&lt;=Fin))=1,LEFT(INDEX(Saisie!$A$3:$E$22,MATCH('Planning S1'!$A14,'Planning S1'!$A$6:$A$29,0),4),1)&amp; INDEX(Saisie!$A$3:$E$22,MATCH('Planning S1'!$A14,'Planning S1'!$A$6:$A$29,0),5),"")</f>
        <v/>
      </c>
      <c r="AP14" s="65" t="str">
        <f ca="1">IF(SUMPRODUCT((Noms=$A14)*(AP$4&gt;=Debut)*(AP$4&lt;=Fin))=1,LEFT(INDEX(Saisie!$A$3:$E$22,MATCH('Planning S1'!$A14,'Planning S1'!$A$6:$A$29,0),4),1)&amp; INDEX(Saisie!$A$3:$E$22,MATCH('Planning S1'!$A14,'Planning S1'!$A$6:$A$29,0),5),"")</f>
        <v/>
      </c>
      <c r="AQ14" s="65" t="str">
        <f ca="1">IF(SUMPRODUCT((Noms=$A14)*(AQ$4&gt;=Debut)*(AQ$4&lt;=Fin))=1,LEFT(INDEX(Saisie!$A$3:$E$22,MATCH('Planning S1'!$A14,'Planning S1'!$A$6:$A$29,0),4),1)&amp; INDEX(Saisie!$A$3:$E$22,MATCH('Planning S1'!$A14,'Planning S1'!$A$6:$A$29,0),5),"")</f>
        <v/>
      </c>
      <c r="AR14" s="65" t="str">
        <f ca="1">IF(SUMPRODUCT((Noms=$A14)*(AR$4&gt;=Debut)*(AR$4&lt;=Fin))=1,LEFT(INDEX(Saisie!$A$3:$E$22,MATCH('Planning S1'!$A14,'Planning S1'!$A$6:$A$29,0),4),1)&amp; INDEX(Saisie!$A$3:$E$22,MATCH('Planning S1'!$A14,'Planning S1'!$A$6:$A$29,0),5),"")</f>
        <v/>
      </c>
      <c r="AS14" s="65" t="str">
        <f ca="1">IF(SUMPRODUCT((Noms=$A14)*(AS$4&gt;=Debut)*(AS$4&lt;=Fin))=1,LEFT(INDEX(Saisie!$A$3:$E$22,MATCH('Planning S1'!$A14,'Planning S1'!$A$6:$A$29,0),4),1)&amp; INDEX(Saisie!$A$3:$E$22,MATCH('Planning S1'!$A14,'Planning S1'!$A$6:$A$29,0),5),"")</f>
        <v/>
      </c>
      <c r="AT14" s="65" t="str">
        <f ca="1">IF(SUMPRODUCT((Noms=$A14)*(AT$4&gt;=Debut)*(AT$4&lt;=Fin))=1,LEFT(INDEX(Saisie!$A$3:$E$22,MATCH('Planning S1'!$A14,'Planning S1'!$A$6:$A$29,0),4),1)&amp; INDEX(Saisie!$A$3:$E$22,MATCH('Planning S1'!$A14,'Planning S1'!$A$6:$A$29,0),5),"")</f>
        <v/>
      </c>
      <c r="AU14" s="65" t="str">
        <f ca="1">IF(SUMPRODUCT((Noms=$A14)*(AU$4&gt;=Debut)*(AU$4&lt;=Fin))=1,LEFT(INDEX(Saisie!$A$3:$E$22,MATCH('Planning S1'!$A14,'Planning S1'!$A$6:$A$29,0),4),1)&amp; INDEX(Saisie!$A$3:$E$22,MATCH('Planning S1'!$A14,'Planning S1'!$A$6:$A$29,0),5),"")</f>
        <v/>
      </c>
      <c r="AV14" s="65" t="str">
        <f ca="1">IF(SUMPRODUCT((Noms=$A14)*(AV$4&gt;=Debut)*(AV$4&lt;=Fin))=1,LEFT(INDEX(Saisie!$A$3:$E$22,MATCH('Planning S1'!$A14,'Planning S1'!$A$6:$A$29,0),4),1)&amp; INDEX(Saisie!$A$3:$E$22,MATCH('Planning S1'!$A14,'Planning S1'!$A$6:$A$29,0),5),"")</f>
        <v/>
      </c>
      <c r="AW14" s="65" t="str">
        <f ca="1">IF(SUMPRODUCT((Noms=$A14)*(AW$4&gt;=Debut)*(AW$4&lt;=Fin))=1,LEFT(INDEX(Saisie!$A$3:$E$22,MATCH('Planning S1'!$A14,'Planning S1'!$A$6:$A$29,0),4),1)&amp; INDEX(Saisie!$A$3:$E$22,MATCH('Planning S1'!$A14,'Planning S1'!$A$6:$A$29,0),5),"")</f>
        <v/>
      </c>
      <c r="AX14" s="65" t="str">
        <f ca="1">IF(SUMPRODUCT((Noms=$A14)*(AX$4&gt;=Debut)*(AX$4&lt;=Fin))=1,LEFT(INDEX(Saisie!$A$3:$E$22,MATCH('Planning S1'!$A14,'Planning S1'!$A$6:$A$29,0),4),1)&amp; INDEX(Saisie!$A$3:$E$22,MATCH('Planning S1'!$A14,'Planning S1'!$A$6:$A$29,0),5),"")</f>
        <v/>
      </c>
      <c r="AY14" s="65" t="str">
        <f ca="1">IF(SUMPRODUCT((Noms=$A14)*(AY$4&gt;=Debut)*(AY$4&lt;=Fin))=1,LEFT(INDEX(Saisie!$A$3:$E$22,MATCH('Planning S1'!$A14,'Planning S1'!$A$6:$A$29,0),4),1)&amp; INDEX(Saisie!$A$3:$E$22,MATCH('Planning S1'!$A14,'Planning S1'!$A$6:$A$29,0),5),"")</f>
        <v/>
      </c>
      <c r="AZ14" s="65" t="str">
        <f ca="1">IF(SUMPRODUCT((Noms=$A14)*(AZ$4&gt;=Debut)*(AZ$4&lt;=Fin))=1,LEFT(INDEX(Saisie!$A$3:$E$22,MATCH('Planning S1'!$A14,'Planning S1'!$A$6:$A$29,0),4),1)&amp; INDEX(Saisie!$A$3:$E$22,MATCH('Planning S1'!$A14,'Planning S1'!$A$6:$A$29,0),5),"")</f>
        <v/>
      </c>
      <c r="BA14" s="65" t="str">
        <f ca="1">IF(SUMPRODUCT((Noms=$A14)*(BA$4&gt;=Debut)*(BA$4&lt;=Fin))=1,LEFT(INDEX(Saisie!$A$3:$E$22,MATCH('Planning S1'!$A14,'Planning S1'!$A$6:$A$29,0),4),1)&amp; INDEX(Saisie!$A$3:$E$22,MATCH('Planning S1'!$A14,'Planning S1'!$A$6:$A$29,0),5),"")</f>
        <v/>
      </c>
      <c r="BB14" s="65" t="str">
        <f ca="1">IF(SUMPRODUCT((Noms=$A14)*(BB$4&gt;=Debut)*(BB$4&lt;=Fin))=1,LEFT(INDEX(Saisie!$A$3:$E$22,MATCH('Planning S1'!$A14,'Planning S1'!$A$6:$A$29,0),4),1)&amp; INDEX(Saisie!$A$3:$E$22,MATCH('Planning S1'!$A14,'Planning S1'!$A$6:$A$29,0),5),"")</f>
        <v/>
      </c>
      <c r="BC14" s="65" t="str">
        <f ca="1">IF(SUMPRODUCT((Noms=$A14)*(BC$4&gt;=Debut)*(BC$4&lt;=Fin))=1,LEFT(INDEX(Saisie!$A$3:$E$22,MATCH('Planning S1'!$A14,'Planning S1'!$A$6:$A$29,0),4),1)&amp; INDEX(Saisie!$A$3:$E$22,MATCH('Planning S1'!$A14,'Planning S1'!$A$6:$A$29,0),5),"")</f>
        <v/>
      </c>
      <c r="BD14" s="65" t="str">
        <f ca="1">IF(SUMPRODUCT((Noms=$A14)*(BD$4&gt;=Debut)*(BD$4&lt;=Fin))=1,LEFT(INDEX(Saisie!$A$3:$E$22,MATCH('Planning S1'!$A14,'Planning S1'!$A$6:$A$29,0),4),1)&amp; INDEX(Saisie!$A$3:$E$22,MATCH('Planning S1'!$A14,'Planning S1'!$A$6:$A$29,0),5),"")</f>
        <v/>
      </c>
      <c r="BE14" s="65" t="str">
        <f ca="1">IF(SUMPRODUCT((Noms=$A14)*(BE$4&gt;=Debut)*(BE$4&lt;=Fin))=1,LEFT(INDEX(Saisie!$A$3:$E$22,MATCH('Planning S1'!$A14,'Planning S1'!$A$6:$A$29,0),4),1)&amp; INDEX(Saisie!$A$3:$E$22,MATCH('Planning S1'!$A14,'Planning S1'!$A$6:$A$29,0),5),"")</f>
        <v/>
      </c>
      <c r="BF14" s="65" t="str">
        <f ca="1">IF(SUMPRODUCT((Noms=$A14)*(BF$4&gt;=Debut)*(BF$4&lt;=Fin))=1,LEFT(INDEX(Saisie!$A$3:$E$22,MATCH('Planning S1'!$A14,'Planning S1'!$A$6:$A$29,0),4),1)&amp; INDEX(Saisie!$A$3:$E$22,MATCH('Planning S1'!$A14,'Planning S1'!$A$6:$A$29,0),5),"")</f>
        <v/>
      </c>
      <c r="BG14" s="65" t="str">
        <f ca="1">IF(SUMPRODUCT((Noms=$A14)*(BG$4&gt;=Debut)*(BG$4&lt;=Fin))=1,LEFT(INDEX(Saisie!$A$3:$E$22,MATCH('Planning S1'!$A14,'Planning S1'!$A$6:$A$29,0),4),1)&amp; INDEX(Saisie!$A$3:$E$22,MATCH('Planning S1'!$A14,'Planning S1'!$A$6:$A$29,0),5),"")</f>
        <v/>
      </c>
      <c r="BH14" s="65" t="str">
        <f ca="1">IF(SUMPRODUCT((Noms=$A14)*(BH$4&gt;=Debut)*(BH$4&lt;=Fin))=1,LEFT(INDEX(Saisie!$A$3:$E$22,MATCH('Planning S1'!$A14,'Planning S1'!$A$6:$A$29,0),4),1)&amp; INDEX(Saisie!$A$3:$E$22,MATCH('Planning S1'!$A14,'Planning S1'!$A$6:$A$29,0),5),"")</f>
        <v/>
      </c>
      <c r="BI14" s="65" t="str">
        <f ca="1">IF(SUMPRODUCT((Noms=$A14)*(BI$4&gt;=Debut)*(BI$4&lt;=Fin))=1,LEFT(INDEX(Saisie!$A$3:$E$22,MATCH('Planning S1'!$A14,'Planning S1'!$A$6:$A$29,0),4),1)&amp; INDEX(Saisie!$A$3:$E$22,MATCH('Planning S1'!$A14,'Planning S1'!$A$6:$A$29,0),5),"")</f>
        <v/>
      </c>
      <c r="BJ14" s="65" t="str">
        <f ca="1">IF(SUMPRODUCT((Noms=$A14)*(BJ$4&gt;=Debut)*(BJ$4&lt;=Fin))=1,LEFT(INDEX(Saisie!$A$3:$E$22,MATCH('Planning S1'!$A14,'Planning S1'!$A$6:$A$29,0),4),1)&amp; INDEX(Saisie!$A$3:$E$22,MATCH('Planning S1'!$A14,'Planning S1'!$A$6:$A$29,0),5),"")</f>
        <v/>
      </c>
      <c r="BK14" s="65" t="str">
        <f ca="1">IF(SUMPRODUCT((Noms=$A14)*(BK$4&gt;=Debut)*(BK$4&lt;=Fin))=1,LEFT(INDEX(Saisie!$A$3:$E$22,MATCH('Planning S1'!$A14,'Planning S1'!$A$6:$A$29,0),4),1)&amp; INDEX(Saisie!$A$3:$E$22,MATCH('Planning S1'!$A14,'Planning S1'!$A$6:$A$29,0),5),"")</f>
        <v/>
      </c>
      <c r="BL14" s="65" t="str">
        <f ca="1">IF(SUMPRODUCT((Noms=$A14)*(BL$4&gt;=Debut)*(BL$4&lt;=Fin))=1,LEFT(INDEX(Saisie!$A$3:$E$22,MATCH('Planning S1'!$A14,'Planning S1'!$A$6:$A$29,0),4),1)&amp; INDEX(Saisie!$A$3:$E$22,MATCH('Planning S1'!$A14,'Planning S1'!$A$6:$A$29,0),5),"")</f>
        <v/>
      </c>
      <c r="BM14" s="65" t="str">
        <f ca="1">IF(SUMPRODUCT((Noms=$A14)*(BM$4&gt;=Debut)*(BM$4&lt;=Fin))=1,LEFT(INDEX(Saisie!$A$3:$E$22,MATCH('Planning S1'!$A14,'Planning S1'!$A$6:$A$29,0),4),1)&amp; INDEX(Saisie!$A$3:$E$22,MATCH('Planning S1'!$A14,'Planning S1'!$A$6:$A$29,0),5),"")</f>
        <v/>
      </c>
      <c r="BN14" s="65" t="str">
        <f ca="1">IF(SUMPRODUCT((Noms=$A14)*(BN$4&gt;=Debut)*(BN$4&lt;=Fin))=1,LEFT(INDEX(Saisie!$A$3:$E$22,MATCH('Planning S1'!$A14,'Planning S1'!$A$6:$A$29,0),4),1)&amp; INDEX(Saisie!$A$3:$E$22,MATCH('Planning S1'!$A14,'Planning S1'!$A$6:$A$29,0),5),"")</f>
        <v/>
      </c>
      <c r="BO14" s="65" t="str">
        <f ca="1">IF(SUMPRODUCT((Noms=$A14)*(BO$4&gt;=Debut)*(BO$4&lt;=Fin))=1,LEFT(INDEX(Saisie!$A$3:$E$22,MATCH('Planning S1'!$A14,'Planning S1'!$A$6:$A$29,0),4),1)&amp; INDEX(Saisie!$A$3:$E$22,MATCH('Planning S1'!$A14,'Planning S1'!$A$6:$A$29,0),5),"")</f>
        <v/>
      </c>
      <c r="BP14" s="65" t="str">
        <f ca="1">IF(SUMPRODUCT((Noms=$A14)*(BP$4&gt;=Debut)*(BP$4&lt;=Fin))=1,LEFT(INDEX(Saisie!$A$3:$E$22,MATCH('Planning S1'!$A14,'Planning S1'!$A$6:$A$29,0),4),1)&amp; INDEX(Saisie!$A$3:$E$22,MATCH('Planning S1'!$A14,'Planning S1'!$A$6:$A$29,0),5),"")</f>
        <v/>
      </c>
      <c r="BQ14" s="65" t="str">
        <f ca="1">IF(SUMPRODUCT((Noms=$A14)*(BQ$4&gt;=Debut)*(BQ$4&lt;=Fin))=1,LEFT(INDEX(Saisie!$A$3:$E$22,MATCH('Planning S1'!$A14,'Planning S1'!$A$6:$A$29,0),4),1)&amp; INDEX(Saisie!$A$3:$E$22,MATCH('Planning S1'!$A14,'Planning S1'!$A$6:$A$29,0),5),"")</f>
        <v/>
      </c>
      <c r="BR14" s="65" t="str">
        <f ca="1">IF(SUMPRODUCT((Noms=$A14)*(BR$4&gt;=Debut)*(BR$4&lt;=Fin))=1,LEFT(INDEX(Saisie!$A$3:$E$22,MATCH('Planning S1'!$A14,'Planning S1'!$A$6:$A$29,0),4),1)&amp; INDEX(Saisie!$A$3:$E$22,MATCH('Planning S1'!$A14,'Planning S1'!$A$6:$A$29,0),5),"")</f>
        <v/>
      </c>
      <c r="BS14" s="65" t="str">
        <f ca="1">IF(SUMPRODUCT((Noms=$A14)*(BS$4&gt;=Debut)*(BS$4&lt;=Fin))=1,LEFT(INDEX(Saisie!$A$3:$E$22,MATCH('Planning S1'!$A14,'Planning S1'!$A$6:$A$29,0),4),1)&amp; INDEX(Saisie!$A$3:$E$22,MATCH('Planning S1'!$A14,'Planning S1'!$A$6:$A$29,0),5),"")</f>
        <v/>
      </c>
      <c r="BT14" s="65" t="str">
        <f ca="1">IF(SUMPRODUCT((Noms=$A14)*(BT$4&gt;=Debut)*(BT$4&lt;=Fin))=1,LEFT(INDEX(Saisie!$A$3:$E$22,MATCH('Planning S1'!$A14,'Planning S1'!$A$6:$A$29,0),4),1)&amp; INDEX(Saisie!$A$3:$E$22,MATCH('Planning S1'!$A14,'Planning S1'!$A$6:$A$29,0),5),"")</f>
        <v/>
      </c>
      <c r="BU14" s="65" t="str">
        <f ca="1">IF(SUMPRODUCT((Noms=$A14)*(BU$4&gt;=Debut)*(BU$4&lt;=Fin))=1,LEFT(INDEX(Saisie!$A$3:$E$22,MATCH('Planning S1'!$A14,'Planning S1'!$A$6:$A$29,0),4),1)&amp; INDEX(Saisie!$A$3:$E$22,MATCH('Planning S1'!$A14,'Planning S1'!$A$6:$A$29,0),5),"")</f>
        <v/>
      </c>
      <c r="BV14" s="65" t="str">
        <f ca="1">IF(SUMPRODUCT((Noms=$A14)*(BV$4&gt;=Debut)*(BV$4&lt;=Fin))=1,LEFT(INDEX(Saisie!$A$3:$E$22,MATCH('Planning S1'!$A14,'Planning S1'!$A$6:$A$29,0),4),1)&amp; INDEX(Saisie!$A$3:$E$22,MATCH('Planning S1'!$A14,'Planning S1'!$A$6:$A$29,0),5),"")</f>
        <v/>
      </c>
      <c r="BW14" s="65" t="str">
        <f ca="1">IF(SUMPRODUCT((Noms=$A14)*(BW$4&gt;=Debut)*(BW$4&lt;=Fin))=1,LEFT(INDEX(Saisie!$A$3:$E$22,MATCH('Planning S1'!$A14,'Planning S1'!$A$6:$A$29,0),4),1)&amp; INDEX(Saisie!$A$3:$E$22,MATCH('Planning S1'!$A14,'Planning S1'!$A$6:$A$29,0),5),"")</f>
        <v/>
      </c>
      <c r="BX14" s="65" t="str">
        <f ca="1">IF(SUMPRODUCT((Noms=$A14)*(BX$4&gt;=Debut)*(BX$4&lt;=Fin))=1,LEFT(INDEX(Saisie!$A$3:$E$22,MATCH('Planning S1'!$A14,'Planning S1'!$A$6:$A$29,0),4),1)&amp; INDEX(Saisie!$A$3:$E$22,MATCH('Planning S1'!$A14,'Planning S1'!$A$6:$A$29,0),5),"")</f>
        <v/>
      </c>
      <c r="BY14" s="65" t="str">
        <f ca="1">IF(SUMPRODUCT((Noms=$A14)*(BY$4&gt;=Debut)*(BY$4&lt;=Fin))=1,LEFT(INDEX(Saisie!$A$3:$E$22,MATCH('Planning S1'!$A14,'Planning S1'!$A$6:$A$29,0),4),1)&amp; INDEX(Saisie!$A$3:$E$22,MATCH('Planning S1'!$A14,'Planning S1'!$A$6:$A$29,0),5),"")</f>
        <v/>
      </c>
      <c r="BZ14" s="65" t="str">
        <f ca="1">IF(SUMPRODUCT((Noms=$A14)*(BZ$4&gt;=Debut)*(BZ$4&lt;=Fin))=1,LEFT(INDEX(Saisie!$A$3:$E$22,MATCH('Planning S1'!$A14,'Planning S1'!$A$6:$A$29,0),4),1)&amp; INDEX(Saisie!$A$3:$E$22,MATCH('Planning S1'!$A14,'Planning S1'!$A$6:$A$29,0),5),"")</f>
        <v/>
      </c>
      <c r="CA14" s="65" t="str">
        <f ca="1">IF(SUMPRODUCT((Noms=$A14)*(CA$4&gt;=Debut)*(CA$4&lt;=Fin))=1,LEFT(INDEX(Saisie!$A$3:$E$22,MATCH('Planning S1'!$A14,'Planning S1'!$A$6:$A$29,0),4),1)&amp; INDEX(Saisie!$A$3:$E$22,MATCH('Planning S1'!$A14,'Planning S1'!$A$6:$A$29,0),5),"")</f>
        <v/>
      </c>
      <c r="CB14" s="65" t="str">
        <f ca="1">IF(SUMPRODUCT((Noms=$A14)*(CB$4&gt;=Debut)*(CB$4&lt;=Fin))=1,LEFT(INDEX(Saisie!$A$3:$E$22,MATCH('Planning S1'!$A14,'Planning S1'!$A$6:$A$29,0),4),1)&amp; INDEX(Saisie!$A$3:$E$22,MATCH('Planning S1'!$A14,'Planning S1'!$A$6:$A$29,0),5),"")</f>
        <v/>
      </c>
      <c r="CC14" s="65" t="str">
        <f ca="1">IF(SUMPRODUCT((Noms=$A14)*(CC$4&gt;=Debut)*(CC$4&lt;=Fin))=1,LEFT(INDEX(Saisie!$A$3:$E$22,MATCH('Planning S1'!$A14,'Planning S1'!$A$6:$A$29,0),4),1)&amp; INDEX(Saisie!$A$3:$E$22,MATCH('Planning S1'!$A14,'Planning S1'!$A$6:$A$29,0),5),"")</f>
        <v/>
      </c>
      <c r="CD14" s="65" t="str">
        <f ca="1">IF(SUMPRODUCT((Noms=$A14)*(CD$4&gt;=Debut)*(CD$4&lt;=Fin))=1,LEFT(INDEX(Saisie!$A$3:$E$22,MATCH('Planning S1'!$A14,'Planning S1'!$A$6:$A$29,0),4),1)&amp; INDEX(Saisie!$A$3:$E$22,MATCH('Planning S1'!$A14,'Planning S1'!$A$6:$A$29,0),5),"")</f>
        <v/>
      </c>
      <c r="CE14" s="65" t="str">
        <f ca="1">IF(SUMPRODUCT((Noms=$A14)*(CE$4&gt;=Debut)*(CE$4&lt;=Fin))=1,LEFT(INDEX(Saisie!$A$3:$E$22,MATCH('Planning S1'!$A14,'Planning S1'!$A$6:$A$29,0),4),1)&amp; INDEX(Saisie!$A$3:$E$22,MATCH('Planning S1'!$A14,'Planning S1'!$A$6:$A$29,0),5),"")</f>
        <v/>
      </c>
      <c r="CF14" s="65" t="str">
        <f ca="1">IF(SUMPRODUCT((Noms=$A14)*(CF$4&gt;=Debut)*(CF$4&lt;=Fin))=1,LEFT(INDEX(Saisie!$A$3:$E$22,MATCH('Planning S1'!$A14,'Planning S1'!$A$6:$A$29,0),4),1)&amp; INDEX(Saisie!$A$3:$E$22,MATCH('Planning S1'!$A14,'Planning S1'!$A$6:$A$29,0),5),"")</f>
        <v/>
      </c>
      <c r="CG14" s="65" t="str">
        <f ca="1">IF(SUMPRODUCT((Noms=$A14)*(CG$4&gt;=Debut)*(CG$4&lt;=Fin))=1,LEFT(INDEX(Saisie!$A$3:$E$22,MATCH('Planning S1'!$A14,'Planning S1'!$A$6:$A$29,0),4),1)&amp; INDEX(Saisie!$A$3:$E$22,MATCH('Planning S1'!$A14,'Planning S1'!$A$6:$A$29,0),5),"")</f>
        <v/>
      </c>
      <c r="CH14" s="65" t="str">
        <f ca="1">IF(SUMPRODUCT((Noms=$A14)*(CH$4&gt;=Debut)*(CH$4&lt;=Fin))=1,LEFT(INDEX(Saisie!$A$3:$E$22,MATCH('Planning S1'!$A14,'Planning S1'!$A$6:$A$29,0),4),1)&amp; INDEX(Saisie!$A$3:$E$22,MATCH('Planning S1'!$A14,'Planning S1'!$A$6:$A$29,0),5),"")</f>
        <v/>
      </c>
      <c r="CI14" s="65" t="str">
        <f ca="1">IF(SUMPRODUCT((Noms=$A14)*(CI$4&gt;=Debut)*(CI$4&lt;=Fin))=1,LEFT(INDEX(Saisie!$A$3:$E$22,MATCH('Planning S1'!$A14,'Planning S1'!$A$6:$A$29,0),4),1)&amp; INDEX(Saisie!$A$3:$E$22,MATCH('Planning S1'!$A14,'Planning S1'!$A$6:$A$29,0),5),"")</f>
        <v/>
      </c>
      <c r="CJ14" s="65" t="str">
        <f ca="1">IF(SUMPRODUCT((Noms=$A14)*(CJ$4&gt;=Debut)*(CJ$4&lt;=Fin))=1,LEFT(INDEX(Saisie!$A$3:$E$22,MATCH('Planning S1'!$A14,'Planning S1'!$A$6:$A$29,0),4),1)&amp; INDEX(Saisie!$A$3:$E$22,MATCH('Planning S1'!$A14,'Planning S1'!$A$6:$A$29,0),5),"")</f>
        <v/>
      </c>
      <c r="CK14" s="65" t="str">
        <f ca="1">IF(SUMPRODUCT((Noms=$A14)*(CK$4&gt;=Debut)*(CK$4&lt;=Fin))=1,LEFT(INDEX(Saisie!$A$3:$E$22,MATCH('Planning S1'!$A14,'Planning S1'!$A$6:$A$29,0),4),1)&amp; INDEX(Saisie!$A$3:$E$22,MATCH('Planning S1'!$A14,'Planning S1'!$A$6:$A$29,0),5),"")</f>
        <v/>
      </c>
      <c r="CL14" s="65" t="str">
        <f ca="1">IF(SUMPRODUCT((Noms=$A14)*(CL$4&gt;=Debut)*(CL$4&lt;=Fin))=1,LEFT(INDEX(Saisie!$A$3:$E$22,MATCH('Planning S1'!$A14,'Planning S1'!$A$6:$A$29,0),4),1)&amp; INDEX(Saisie!$A$3:$E$22,MATCH('Planning S1'!$A14,'Planning S1'!$A$6:$A$29,0),5),"")</f>
        <v/>
      </c>
      <c r="CM14" s="65" t="str">
        <f ca="1">IF(SUMPRODUCT((Noms=$A14)*(CM$4&gt;=Debut)*(CM$4&lt;=Fin))=1,LEFT(INDEX(Saisie!$A$3:$E$22,MATCH('Planning S1'!$A14,'Planning S1'!$A$6:$A$29,0),4),1)&amp; INDEX(Saisie!$A$3:$E$22,MATCH('Planning S1'!$A14,'Planning S1'!$A$6:$A$29,0),5),"")</f>
        <v/>
      </c>
      <c r="CN14" s="65" t="str">
        <f ca="1">IF(SUMPRODUCT((Noms=$A14)*(CN$4&gt;=Debut)*(CN$4&lt;=Fin))=1,LEFT(INDEX(Saisie!$A$3:$E$22,MATCH('Planning S1'!$A14,'Planning S1'!$A$6:$A$29,0),4),1)&amp; INDEX(Saisie!$A$3:$E$22,MATCH('Planning S1'!$A14,'Planning S1'!$A$6:$A$29,0),5),"")</f>
        <v/>
      </c>
      <c r="CO14" s="65" t="str">
        <f ca="1">IF(SUMPRODUCT((Noms=$A14)*(CO$4&gt;=Debut)*(CO$4&lt;=Fin))=1,LEFT(INDEX(Saisie!$A$3:$E$22,MATCH('Planning S1'!$A14,'Planning S1'!$A$6:$A$29,0),4),1)&amp; INDEX(Saisie!$A$3:$E$22,MATCH('Planning S1'!$A14,'Planning S1'!$A$6:$A$29,0),5),"")</f>
        <v/>
      </c>
      <c r="CP14" s="65" t="str">
        <f ca="1">IF(SUMPRODUCT((Noms=$A14)*(CP$4&gt;=Debut)*(CP$4&lt;=Fin))=1,LEFT(INDEX(Saisie!$A$3:$E$22,MATCH('Planning S1'!$A14,'Planning S1'!$A$6:$A$29,0),4),1)&amp; INDEX(Saisie!$A$3:$E$22,MATCH('Planning S1'!$A14,'Planning S1'!$A$6:$A$29,0),5),"")</f>
        <v/>
      </c>
      <c r="CQ14" s="65" t="str">
        <f ca="1">IF(SUMPRODUCT((Noms=$A14)*(CQ$4&gt;=Debut)*(CQ$4&lt;=Fin))=1,LEFT(INDEX(Saisie!$A$3:$E$22,MATCH('Planning S1'!$A14,'Planning S1'!$A$6:$A$29,0),4),1)&amp; INDEX(Saisie!$A$3:$E$22,MATCH('Planning S1'!$A14,'Planning S1'!$A$6:$A$29,0),5),"")</f>
        <v/>
      </c>
      <c r="CR14" s="65" t="str">
        <f ca="1">IF(SUMPRODUCT((Noms=$A14)*(CR$4&gt;=Debut)*(CR$4&lt;=Fin))=1,LEFT(INDEX(Saisie!$A$3:$E$22,MATCH('Planning S1'!$A14,'Planning S1'!$A$6:$A$29,0),4),1)&amp; INDEX(Saisie!$A$3:$E$22,MATCH('Planning S1'!$A14,'Planning S1'!$A$6:$A$29,0),5),"")</f>
        <v/>
      </c>
      <c r="CS14" s="65" t="str">
        <f ca="1">IF(SUMPRODUCT((Noms=$A14)*(CS$4&gt;=Debut)*(CS$4&lt;=Fin))=1,LEFT(INDEX(Saisie!$A$3:$E$22,MATCH('Planning S1'!$A14,'Planning S1'!$A$6:$A$29,0),4),1)&amp; INDEX(Saisie!$A$3:$E$22,MATCH('Planning S1'!$A14,'Planning S1'!$A$6:$A$29,0),5),"")</f>
        <v/>
      </c>
      <c r="CT14" s="65" t="str">
        <f ca="1">IF(SUMPRODUCT((Noms=$A14)*(CT$4&gt;=Debut)*(CT$4&lt;=Fin))=1,LEFT(INDEX(Saisie!$A$3:$E$22,MATCH('Planning S1'!$A14,'Planning S1'!$A$6:$A$29,0),4),1)&amp; INDEX(Saisie!$A$3:$E$22,MATCH('Planning S1'!$A14,'Planning S1'!$A$6:$A$29,0),5),"")</f>
        <v/>
      </c>
      <c r="CU14" s="65" t="str">
        <f ca="1">IF(SUMPRODUCT((Noms=$A14)*(CU$4&gt;=Debut)*(CU$4&lt;=Fin))=1,LEFT(INDEX(Saisie!$A$3:$E$22,MATCH('Planning S1'!$A14,'Planning S1'!$A$6:$A$29,0),4),1)&amp; INDEX(Saisie!$A$3:$E$22,MATCH('Planning S1'!$A14,'Planning S1'!$A$6:$A$29,0),5),"")</f>
        <v/>
      </c>
      <c r="CV14" s="65" t="str">
        <f ca="1">IF(SUMPRODUCT((Noms=$A14)*(CV$4&gt;=Debut)*(CV$4&lt;=Fin))=1,LEFT(INDEX(Saisie!$A$3:$E$22,MATCH('Planning S1'!$A14,'Planning S1'!$A$6:$A$29,0),4),1)&amp; INDEX(Saisie!$A$3:$E$22,MATCH('Planning S1'!$A14,'Planning S1'!$A$6:$A$29,0),5),"")</f>
        <v/>
      </c>
      <c r="CW14" s="65" t="str">
        <f ca="1">IF(SUMPRODUCT((Noms=$A14)*(CW$4&gt;=Debut)*(CW$4&lt;=Fin))=1,LEFT(INDEX(Saisie!$A$3:$E$22,MATCH('Planning S1'!$A14,'Planning S1'!$A$6:$A$29,0),4),1)&amp; INDEX(Saisie!$A$3:$E$22,MATCH('Planning S1'!$A14,'Planning S1'!$A$6:$A$29,0),5),"")</f>
        <v/>
      </c>
      <c r="CX14" s="65" t="str">
        <f ca="1">IF(SUMPRODUCT((Noms=$A14)*(CX$4&gt;=Debut)*(CX$4&lt;=Fin))=1,LEFT(INDEX(Saisie!$A$3:$E$22,MATCH('Planning S1'!$A14,'Planning S1'!$A$6:$A$29,0),4),1)&amp; INDEX(Saisie!$A$3:$E$22,MATCH('Planning S1'!$A14,'Planning S1'!$A$6:$A$29,0),5),"")</f>
        <v/>
      </c>
      <c r="CY14" s="65" t="str">
        <f ca="1">IF(SUMPRODUCT((Noms=$A14)*(CY$4&gt;=Debut)*(CY$4&lt;=Fin))=1,LEFT(INDEX(Saisie!$A$3:$E$22,MATCH('Planning S1'!$A14,'Planning S1'!$A$6:$A$29,0),4),1)&amp; INDEX(Saisie!$A$3:$E$22,MATCH('Planning S1'!$A14,'Planning S1'!$A$6:$A$29,0),5),"")</f>
        <v/>
      </c>
      <c r="CZ14" s="65" t="str">
        <f ca="1">IF(SUMPRODUCT((Noms=$A14)*(CZ$4&gt;=Debut)*(CZ$4&lt;=Fin))=1,LEFT(INDEX(Saisie!$A$3:$E$22,MATCH('Planning S1'!$A14,'Planning S1'!$A$6:$A$29,0),4),1)&amp; INDEX(Saisie!$A$3:$E$22,MATCH('Planning S1'!$A14,'Planning S1'!$A$6:$A$29,0),5),"")</f>
        <v/>
      </c>
      <c r="DA14" s="65" t="str">
        <f ca="1">IF(SUMPRODUCT((Noms=$A14)*(DA$4&gt;=Debut)*(DA$4&lt;=Fin))=1,LEFT(INDEX(Saisie!$A$3:$E$22,MATCH('Planning S1'!$A14,'Planning S1'!$A$6:$A$29,0),4),1)&amp; INDEX(Saisie!$A$3:$E$22,MATCH('Planning S1'!$A14,'Planning S1'!$A$6:$A$29,0),5),"")</f>
        <v/>
      </c>
      <c r="DB14" s="65" t="str">
        <f ca="1">IF(SUMPRODUCT((Noms=$A14)*(DB$4&gt;=Debut)*(DB$4&lt;=Fin))=1,LEFT(INDEX(Saisie!$A$3:$E$22,MATCH('Planning S1'!$A14,'Planning S1'!$A$6:$A$29,0),4),1)&amp; INDEX(Saisie!$A$3:$E$22,MATCH('Planning S1'!$A14,'Planning S1'!$A$6:$A$29,0),5),"")</f>
        <v/>
      </c>
      <c r="DC14" s="65" t="str">
        <f ca="1">IF(SUMPRODUCT((Noms=$A14)*(DC$4&gt;=Debut)*(DC$4&lt;=Fin))=1,LEFT(INDEX(Saisie!$A$3:$E$22,MATCH('Planning S1'!$A14,'Planning S1'!$A$6:$A$29,0),4),1)&amp; INDEX(Saisie!$A$3:$E$22,MATCH('Planning S1'!$A14,'Planning S1'!$A$6:$A$29,0),5),"")</f>
        <v/>
      </c>
      <c r="DD14" s="65" t="str">
        <f ca="1">IF(SUMPRODUCT((Noms=$A14)*(DD$4&gt;=Debut)*(DD$4&lt;=Fin))=1,LEFT(INDEX(Saisie!$A$3:$E$22,MATCH('Planning S1'!$A14,'Planning S1'!$A$6:$A$29,0),4),1)&amp; INDEX(Saisie!$A$3:$E$22,MATCH('Planning S1'!$A14,'Planning S1'!$A$6:$A$29,0),5),"")</f>
        <v/>
      </c>
      <c r="DE14" s="65" t="str">
        <f ca="1">IF(SUMPRODUCT((Noms=$A14)*(DE$4&gt;=Debut)*(DE$4&lt;=Fin))=1,LEFT(INDEX(Saisie!$A$3:$E$22,MATCH('Planning S1'!$A14,'Planning S1'!$A$6:$A$29,0),4),1)&amp; INDEX(Saisie!$A$3:$E$22,MATCH('Planning S1'!$A14,'Planning S1'!$A$6:$A$29,0),5),"")</f>
        <v/>
      </c>
      <c r="DF14" s="65" t="str">
        <f ca="1">IF(SUMPRODUCT((Noms=$A14)*(DF$4&gt;=Debut)*(DF$4&lt;=Fin))=1,LEFT(INDEX(Saisie!$A$3:$E$22,MATCH('Planning S1'!$A14,'Planning S1'!$A$6:$A$29,0),4),1)&amp; INDEX(Saisie!$A$3:$E$22,MATCH('Planning S1'!$A14,'Planning S1'!$A$6:$A$29,0),5),"")</f>
        <v/>
      </c>
      <c r="DG14" s="65" t="str">
        <f ca="1">IF(SUMPRODUCT((Noms=$A14)*(DG$4&gt;=Debut)*(DG$4&lt;=Fin))=1,LEFT(INDEX(Saisie!$A$3:$E$22,MATCH('Planning S1'!$A14,'Planning S1'!$A$6:$A$29,0),4),1)&amp; INDEX(Saisie!$A$3:$E$22,MATCH('Planning S1'!$A14,'Planning S1'!$A$6:$A$29,0),5),"")</f>
        <v/>
      </c>
      <c r="DH14" s="65" t="str">
        <f ca="1">IF(SUMPRODUCT((Noms=$A14)*(DH$4&gt;=Debut)*(DH$4&lt;=Fin))=1,LEFT(INDEX(Saisie!$A$3:$E$22,MATCH('Planning S1'!$A14,'Planning S1'!$A$6:$A$29,0),4),1)&amp; INDEX(Saisie!$A$3:$E$22,MATCH('Planning S1'!$A14,'Planning S1'!$A$6:$A$29,0),5),"")</f>
        <v/>
      </c>
      <c r="DI14" s="65" t="str">
        <f ca="1">IF(SUMPRODUCT((Noms=$A14)*(DI$4&gt;=Debut)*(DI$4&lt;=Fin))=1,LEFT(INDEX(Saisie!$A$3:$E$22,MATCH('Planning S1'!$A14,'Planning S1'!$A$6:$A$29,0),4),1)&amp; INDEX(Saisie!$A$3:$E$22,MATCH('Planning S1'!$A14,'Planning S1'!$A$6:$A$29,0),5),"")</f>
        <v/>
      </c>
      <c r="DJ14" s="65" t="str">
        <f ca="1">IF(SUMPRODUCT((Noms=$A14)*(DJ$4&gt;=Debut)*(DJ$4&lt;=Fin))=1,LEFT(INDEX(Saisie!$A$3:$E$22,MATCH('Planning S1'!$A14,'Planning S1'!$A$6:$A$29,0),4),1)&amp; INDEX(Saisie!$A$3:$E$22,MATCH('Planning S1'!$A14,'Planning S1'!$A$6:$A$29,0),5),"")</f>
        <v/>
      </c>
      <c r="DK14" s="65" t="str">
        <f ca="1">IF(SUMPRODUCT((Noms=$A14)*(DK$4&gt;=Debut)*(DK$4&lt;=Fin))=1,LEFT(INDEX(Saisie!$A$3:$E$22,MATCH('Planning S1'!$A14,'Planning S1'!$A$6:$A$29,0),4),1)&amp; INDEX(Saisie!$A$3:$E$22,MATCH('Planning S1'!$A14,'Planning S1'!$A$6:$A$29,0),5),"")</f>
        <v/>
      </c>
      <c r="DL14" s="65" t="str">
        <f ca="1">IF(SUMPRODUCT((Noms=$A14)*(DL$4&gt;=Debut)*(DL$4&lt;=Fin))=1,LEFT(INDEX(Saisie!$A$3:$E$22,MATCH('Planning S1'!$A14,'Planning S1'!$A$6:$A$29,0),4),1)&amp; INDEX(Saisie!$A$3:$E$22,MATCH('Planning S1'!$A14,'Planning S1'!$A$6:$A$29,0),5),"")</f>
        <v/>
      </c>
      <c r="DM14" s="65" t="str">
        <f ca="1">IF(SUMPRODUCT((Noms=$A14)*(DM$4&gt;=Debut)*(DM$4&lt;=Fin))=1,LEFT(INDEX(Saisie!$A$3:$E$22,MATCH('Planning S1'!$A14,'Planning S1'!$A$6:$A$29,0),4),1)&amp; INDEX(Saisie!$A$3:$E$22,MATCH('Planning S1'!$A14,'Planning S1'!$A$6:$A$29,0),5),"")</f>
        <v/>
      </c>
      <c r="DN14" s="65" t="str">
        <f ca="1">IF(SUMPRODUCT((Noms=$A14)*(DN$4&gt;=Debut)*(DN$4&lt;=Fin))=1,LEFT(INDEX(Saisie!$A$3:$E$22,MATCH('Planning S1'!$A14,'Planning S1'!$A$6:$A$29,0),4),1)&amp; INDEX(Saisie!$A$3:$E$22,MATCH('Planning S1'!$A14,'Planning S1'!$A$6:$A$29,0),5),"")</f>
        <v/>
      </c>
      <c r="DO14" s="65" t="str">
        <f ca="1">IF(SUMPRODUCT((Noms=$A14)*(DO$4&gt;=Debut)*(DO$4&lt;=Fin))=1,LEFT(INDEX(Saisie!$A$3:$E$22,MATCH('Planning S1'!$A14,'Planning S1'!$A$6:$A$29,0),4),1)&amp; INDEX(Saisie!$A$3:$E$22,MATCH('Planning S1'!$A14,'Planning S1'!$A$6:$A$29,0),5),"")</f>
        <v/>
      </c>
      <c r="DP14" s="65" t="str">
        <f ca="1">IF(SUMPRODUCT((Noms=$A14)*(DP$4&gt;=Debut)*(DP$4&lt;=Fin))=1,LEFT(INDEX(Saisie!$A$3:$E$22,MATCH('Planning S1'!$A14,'Planning S1'!$A$6:$A$29,0),4),1)&amp; INDEX(Saisie!$A$3:$E$22,MATCH('Planning S1'!$A14,'Planning S1'!$A$6:$A$29,0),5),"")</f>
        <v/>
      </c>
      <c r="DQ14" s="65" t="str">
        <f ca="1">IF(SUMPRODUCT((Noms=$A14)*(DQ$4&gt;=Debut)*(DQ$4&lt;=Fin))=1,LEFT(INDEX(Saisie!$A$3:$E$22,MATCH('Planning S1'!$A14,'Planning S1'!$A$6:$A$29,0),4),1)&amp; INDEX(Saisie!$A$3:$E$22,MATCH('Planning S1'!$A14,'Planning S1'!$A$6:$A$29,0),5),"")</f>
        <v/>
      </c>
      <c r="DR14" s="65" t="str">
        <f ca="1">IF(SUMPRODUCT((Noms=$A14)*(DR$4&gt;=Debut)*(DR$4&lt;=Fin))=1,LEFT(INDEX(Saisie!$A$3:$E$22,MATCH('Planning S1'!$A14,'Planning S1'!$A$6:$A$29,0),4),1)&amp; INDEX(Saisie!$A$3:$E$22,MATCH('Planning S1'!$A14,'Planning S1'!$A$6:$A$29,0),5),"")</f>
        <v/>
      </c>
      <c r="DS14" s="65" t="str">
        <f ca="1">IF(SUMPRODUCT((Noms=$A14)*(DS$4&gt;=Debut)*(DS$4&lt;=Fin))=1,LEFT(INDEX(Saisie!$A$3:$E$22,MATCH('Planning S1'!$A14,'Planning S1'!$A$6:$A$29,0),4),1)&amp; INDEX(Saisie!$A$3:$E$22,MATCH('Planning S1'!$A14,'Planning S1'!$A$6:$A$29,0),5),"")</f>
        <v/>
      </c>
      <c r="DT14" s="65" t="str">
        <f ca="1">IF(SUMPRODUCT((Noms=$A14)*(DT$4&gt;=Debut)*(DT$4&lt;=Fin))=1,LEFT(INDEX(Saisie!$A$3:$E$22,MATCH('Planning S1'!$A14,'Planning S1'!$A$6:$A$29,0),4),1)&amp; INDEX(Saisie!$A$3:$E$22,MATCH('Planning S1'!$A14,'Planning S1'!$A$6:$A$29,0),5),"")</f>
        <v/>
      </c>
      <c r="DU14" s="65" t="str">
        <f ca="1">IF(SUMPRODUCT((Noms=$A14)*(DU$4&gt;=Debut)*(DU$4&lt;=Fin))=1,LEFT(INDEX(Saisie!$A$3:$E$22,MATCH('Planning S1'!$A14,'Planning S1'!$A$6:$A$29,0),4),1)&amp; INDEX(Saisie!$A$3:$E$22,MATCH('Planning S1'!$A14,'Planning S1'!$A$6:$A$29,0),5),"")</f>
        <v/>
      </c>
      <c r="DV14" s="65" t="str">
        <f ca="1">IF(SUMPRODUCT((Noms=$A14)*(DV$4&gt;=Debut)*(DV$4&lt;=Fin))=1,LEFT(INDEX(Saisie!$A$3:$E$22,MATCH('Planning S1'!$A14,'Planning S1'!$A$6:$A$29,0),4),1)&amp; INDEX(Saisie!$A$3:$E$22,MATCH('Planning S1'!$A14,'Planning S1'!$A$6:$A$29,0),5),"")</f>
        <v/>
      </c>
      <c r="DW14" s="65" t="str">
        <f ca="1">IF(SUMPRODUCT((Noms=$A14)*(DW$4&gt;=Debut)*(DW$4&lt;=Fin))=1,LEFT(INDEX(Saisie!$A$3:$E$22,MATCH('Planning S1'!$A14,'Planning S1'!$A$6:$A$29,0),4),1)&amp; INDEX(Saisie!$A$3:$E$22,MATCH('Planning S1'!$A14,'Planning S1'!$A$6:$A$29,0),5),"")</f>
        <v/>
      </c>
      <c r="DX14" s="65" t="str">
        <f ca="1">IF(SUMPRODUCT((Noms=$A14)*(DX$4&gt;=Debut)*(DX$4&lt;=Fin))=1,LEFT(INDEX(Saisie!$A$3:$E$22,MATCH('Planning S1'!$A14,'Planning S1'!$A$6:$A$29,0),4),1)&amp; INDEX(Saisie!$A$3:$E$22,MATCH('Planning S1'!$A14,'Planning S1'!$A$6:$A$29,0),5),"")</f>
        <v/>
      </c>
      <c r="DY14" s="65" t="str">
        <f ca="1">IF(SUMPRODUCT((Noms=$A14)*(DY$4&gt;=Debut)*(DY$4&lt;=Fin))=1,LEFT(INDEX(Saisie!$A$3:$E$22,MATCH('Planning S1'!$A14,'Planning S1'!$A$6:$A$29,0),4),1)&amp; INDEX(Saisie!$A$3:$E$22,MATCH('Planning S1'!$A14,'Planning S1'!$A$6:$A$29,0),5),"")</f>
        <v/>
      </c>
      <c r="DZ14" s="65" t="str">
        <f ca="1">IF(SUMPRODUCT((Noms=$A14)*(DZ$4&gt;=Debut)*(DZ$4&lt;=Fin))=1,LEFT(INDEX(Saisie!$A$3:$E$22,MATCH('Planning S1'!$A14,'Planning S1'!$A$6:$A$29,0),4),1)&amp; INDEX(Saisie!$A$3:$E$22,MATCH('Planning S1'!$A14,'Planning S1'!$A$6:$A$29,0),5),"")</f>
        <v/>
      </c>
      <c r="EA14" s="65" t="str">
        <f ca="1">IF(SUMPRODUCT((Noms=$A14)*(EA$4&gt;=Debut)*(EA$4&lt;=Fin))=1,LEFT(INDEX(Saisie!$A$3:$E$22,MATCH('Planning S1'!$A14,'Planning S1'!$A$6:$A$29,0),4),1)&amp; INDEX(Saisie!$A$3:$E$22,MATCH('Planning S1'!$A14,'Planning S1'!$A$6:$A$29,0),5),"")</f>
        <v/>
      </c>
      <c r="EB14" s="65" t="str">
        <f ca="1">IF(SUMPRODUCT((Noms=$A14)*(EB$4&gt;=Debut)*(EB$4&lt;=Fin))=1,LEFT(INDEX(Saisie!$A$3:$E$22,MATCH('Planning S1'!$A14,'Planning S1'!$A$6:$A$29,0),4),1)&amp; INDEX(Saisie!$A$3:$E$22,MATCH('Planning S1'!$A14,'Planning S1'!$A$6:$A$29,0),5),"")</f>
        <v/>
      </c>
      <c r="EC14" s="65" t="str">
        <f ca="1">IF(SUMPRODUCT((Noms=$A14)*(EC$4&gt;=Debut)*(EC$4&lt;=Fin))=1,LEFT(INDEX(Saisie!$A$3:$E$22,MATCH('Planning S1'!$A14,'Planning S1'!$A$6:$A$29,0),4),1)&amp; INDEX(Saisie!$A$3:$E$22,MATCH('Planning S1'!$A14,'Planning S1'!$A$6:$A$29,0),5),"")</f>
        <v/>
      </c>
      <c r="ED14" s="65" t="str">
        <f ca="1">IF(SUMPRODUCT((Noms=$A14)*(ED$4&gt;=Debut)*(ED$4&lt;=Fin))=1,LEFT(INDEX(Saisie!$A$3:$E$22,MATCH('Planning S1'!$A14,'Planning S1'!$A$6:$A$29,0),4),1)&amp; INDEX(Saisie!$A$3:$E$22,MATCH('Planning S1'!$A14,'Planning S1'!$A$6:$A$29,0),5),"")</f>
        <v/>
      </c>
      <c r="EE14" s="65" t="str">
        <f ca="1">IF(SUMPRODUCT((Noms=$A14)*(EE$4&gt;=Debut)*(EE$4&lt;=Fin))=1,LEFT(INDEX(Saisie!$A$3:$E$22,MATCH('Planning S1'!$A14,'Planning S1'!$A$6:$A$29,0),4),1)&amp; INDEX(Saisie!$A$3:$E$22,MATCH('Planning S1'!$A14,'Planning S1'!$A$6:$A$29,0),5),"")</f>
        <v/>
      </c>
      <c r="EF14" s="65" t="str">
        <f ca="1">IF(SUMPRODUCT((Noms=$A14)*(EF$4&gt;=Debut)*(EF$4&lt;=Fin))=1,LEFT(INDEX(Saisie!$A$3:$E$22,MATCH('Planning S1'!$A14,'Planning S1'!$A$6:$A$29,0),4),1)&amp; INDEX(Saisie!$A$3:$E$22,MATCH('Planning S1'!$A14,'Planning S1'!$A$6:$A$29,0),5),"")</f>
        <v/>
      </c>
      <c r="EG14" s="65" t="str">
        <f ca="1">IF(SUMPRODUCT((Noms=$A14)*(EG$4&gt;=Debut)*(EG$4&lt;=Fin))=1,LEFT(INDEX(Saisie!$A$3:$E$22,MATCH('Planning S1'!$A14,'Planning S1'!$A$6:$A$29,0),4),1)&amp; INDEX(Saisie!$A$3:$E$22,MATCH('Planning S1'!$A14,'Planning S1'!$A$6:$A$29,0),5),"")</f>
        <v/>
      </c>
      <c r="EH14" s="65" t="str">
        <f ca="1">IF(SUMPRODUCT((Noms=$A14)*(EH$4&gt;=Debut)*(EH$4&lt;=Fin))=1,LEFT(INDEX(Saisie!$A$3:$E$22,MATCH('Planning S1'!$A14,'Planning S1'!$A$6:$A$29,0),4),1)&amp; INDEX(Saisie!$A$3:$E$22,MATCH('Planning S1'!$A14,'Planning S1'!$A$6:$A$29,0),5),"")</f>
        <v/>
      </c>
      <c r="EI14" s="65" t="str">
        <f ca="1">IF(SUMPRODUCT((Noms=$A14)*(EI$4&gt;=Debut)*(EI$4&lt;=Fin))=1,LEFT(INDEX(Saisie!$A$3:$E$22,MATCH('Planning S1'!$A14,'Planning S1'!$A$6:$A$29,0),4),1)&amp; INDEX(Saisie!$A$3:$E$22,MATCH('Planning S1'!$A14,'Planning S1'!$A$6:$A$29,0),5),"")</f>
        <v/>
      </c>
      <c r="EJ14" s="65" t="str">
        <f ca="1">IF(SUMPRODUCT((Noms=$A14)*(EJ$4&gt;=Debut)*(EJ$4&lt;=Fin))=1,LEFT(INDEX(Saisie!$A$3:$E$22,MATCH('Planning S1'!$A14,'Planning S1'!$A$6:$A$29,0),4),1)&amp; INDEX(Saisie!$A$3:$E$22,MATCH('Planning S1'!$A14,'Planning S1'!$A$6:$A$29,0),5),"")</f>
        <v/>
      </c>
      <c r="EK14" s="65" t="str">
        <f ca="1">IF(SUMPRODUCT((Noms=$A14)*(EK$4&gt;=Debut)*(EK$4&lt;=Fin))=1,LEFT(INDEX(Saisie!$A$3:$E$22,MATCH('Planning S1'!$A14,'Planning S1'!$A$6:$A$29,0),4),1)&amp; INDEX(Saisie!$A$3:$E$22,MATCH('Planning S1'!$A14,'Planning S1'!$A$6:$A$29,0),5),"")</f>
        <v/>
      </c>
      <c r="EL14" s="65" t="str">
        <f ca="1">IF(SUMPRODUCT((Noms=$A14)*(EL$4&gt;=Debut)*(EL$4&lt;=Fin))=1,LEFT(INDEX(Saisie!$A$3:$E$22,MATCH('Planning S1'!$A14,'Planning S1'!$A$6:$A$29,0),4),1)&amp; INDEX(Saisie!$A$3:$E$22,MATCH('Planning S1'!$A14,'Planning S1'!$A$6:$A$29,0),5),"")</f>
        <v/>
      </c>
      <c r="EM14" s="65" t="str">
        <f ca="1">IF(SUMPRODUCT((Noms=$A14)*(EM$4&gt;=Debut)*(EM$4&lt;=Fin))=1,LEFT(INDEX(Saisie!$A$3:$E$22,MATCH('Planning S1'!$A14,'Planning S1'!$A$6:$A$29,0),4),1)&amp; INDEX(Saisie!$A$3:$E$22,MATCH('Planning S1'!$A14,'Planning S1'!$A$6:$A$29,0),5),"")</f>
        <v/>
      </c>
      <c r="EN14" s="65" t="str">
        <f ca="1">IF(SUMPRODUCT((Noms=$A14)*(EN$4&gt;=Debut)*(EN$4&lt;=Fin))=1,LEFT(INDEX(Saisie!$A$3:$E$22,MATCH('Planning S1'!$A14,'Planning S1'!$A$6:$A$29,0),4),1)&amp; INDEX(Saisie!$A$3:$E$22,MATCH('Planning S1'!$A14,'Planning S1'!$A$6:$A$29,0),5),"")</f>
        <v/>
      </c>
      <c r="EO14" s="65" t="str">
        <f ca="1">IF(SUMPRODUCT((Noms=$A14)*(EO$4&gt;=Debut)*(EO$4&lt;=Fin))=1,LEFT(INDEX(Saisie!$A$3:$E$22,MATCH('Planning S1'!$A14,'Planning S1'!$A$6:$A$29,0),4),1)&amp; INDEX(Saisie!$A$3:$E$22,MATCH('Planning S1'!$A14,'Planning S1'!$A$6:$A$29,0),5),"")</f>
        <v/>
      </c>
      <c r="EP14" s="65" t="str">
        <f ca="1">IF(SUMPRODUCT((Noms=$A14)*(EP$4&gt;=Debut)*(EP$4&lt;=Fin))=1,LEFT(INDEX(Saisie!$A$3:$E$22,MATCH('Planning S1'!$A14,'Planning S1'!$A$6:$A$29,0),4),1)&amp; INDEX(Saisie!$A$3:$E$22,MATCH('Planning S1'!$A14,'Planning S1'!$A$6:$A$29,0),5),"")</f>
        <v/>
      </c>
      <c r="EQ14" s="65" t="str">
        <f ca="1">IF(SUMPRODUCT((Noms=$A14)*(EQ$4&gt;=Debut)*(EQ$4&lt;=Fin))=1,LEFT(INDEX(Saisie!$A$3:$E$22,MATCH('Planning S1'!$A14,'Planning S1'!$A$6:$A$29,0),4),1)&amp; INDEX(Saisie!$A$3:$E$22,MATCH('Planning S1'!$A14,'Planning S1'!$A$6:$A$29,0),5),"")</f>
        <v/>
      </c>
      <c r="ER14" s="65" t="str">
        <f ca="1">IF(SUMPRODUCT((Noms=$A14)*(ER$4&gt;=Debut)*(ER$4&lt;=Fin))=1,LEFT(INDEX(Saisie!$A$3:$E$22,MATCH('Planning S1'!$A14,'Planning S1'!$A$6:$A$29,0),4),1)&amp; INDEX(Saisie!$A$3:$E$22,MATCH('Planning S1'!$A14,'Planning S1'!$A$6:$A$29,0),5),"")</f>
        <v/>
      </c>
      <c r="ES14" s="65" t="str">
        <f ca="1">IF(SUMPRODUCT((Noms=$A14)*(ES$4&gt;=Debut)*(ES$4&lt;=Fin))=1,LEFT(INDEX(Saisie!$A$3:$E$22,MATCH('Planning S1'!$A14,'Planning S1'!$A$6:$A$29,0),4),1)&amp; INDEX(Saisie!$A$3:$E$22,MATCH('Planning S1'!$A14,'Planning S1'!$A$6:$A$29,0),5),"")</f>
        <v/>
      </c>
      <c r="ET14" s="65" t="str">
        <f ca="1">IF(SUMPRODUCT((Noms=$A14)*(ET$4&gt;=Debut)*(ET$4&lt;=Fin))=1,LEFT(INDEX(Saisie!$A$3:$E$22,MATCH('Planning S1'!$A14,'Planning S1'!$A$6:$A$29,0),4),1)&amp; INDEX(Saisie!$A$3:$E$22,MATCH('Planning S1'!$A14,'Planning S1'!$A$6:$A$29,0),5),"")</f>
        <v/>
      </c>
      <c r="EU14" s="65" t="str">
        <f ca="1">IF(SUMPRODUCT((Noms=$A14)*(EU$4&gt;=Debut)*(EU$4&lt;=Fin))=1,LEFT(INDEX(Saisie!$A$3:$E$22,MATCH('Planning S1'!$A14,'Planning S1'!$A$6:$A$29,0),4),1)&amp; INDEX(Saisie!$A$3:$E$22,MATCH('Planning S1'!$A14,'Planning S1'!$A$6:$A$29,0),5),"")</f>
        <v/>
      </c>
      <c r="EV14" s="65" t="str">
        <f ca="1">IF(SUMPRODUCT((Noms=$A14)*(EV$4&gt;=Debut)*(EV$4&lt;=Fin))=1,LEFT(INDEX(Saisie!$A$3:$E$22,MATCH('Planning S1'!$A14,'Planning S1'!$A$6:$A$29,0),4),1)&amp; INDEX(Saisie!$A$3:$E$22,MATCH('Planning S1'!$A14,'Planning S1'!$A$6:$A$29,0),5),"")</f>
        <v/>
      </c>
      <c r="EW14" s="65" t="str">
        <f ca="1">IF(SUMPRODUCT((Noms=$A14)*(EW$4&gt;=Debut)*(EW$4&lt;=Fin))=1,LEFT(INDEX(Saisie!$A$3:$E$22,MATCH('Planning S1'!$A14,'Planning S1'!$A$6:$A$29,0),4),1)&amp; INDEX(Saisie!$A$3:$E$22,MATCH('Planning S1'!$A14,'Planning S1'!$A$6:$A$29,0),5),"")</f>
        <v/>
      </c>
      <c r="EX14" s="65" t="str">
        <f ca="1">IF(SUMPRODUCT((Noms=$A14)*(EX$4&gt;=Debut)*(EX$4&lt;=Fin))=1,LEFT(INDEX(Saisie!$A$3:$E$22,MATCH('Planning S1'!$A14,'Planning S1'!$A$6:$A$29,0),4),1)&amp; INDEX(Saisie!$A$3:$E$22,MATCH('Planning S1'!$A14,'Planning S1'!$A$6:$A$29,0),5),"")</f>
        <v/>
      </c>
      <c r="EY14" s="65" t="str">
        <f ca="1">IF(SUMPRODUCT((Noms=$A14)*(EY$4&gt;=Debut)*(EY$4&lt;=Fin))=1,LEFT(INDEX(Saisie!$A$3:$E$22,MATCH('Planning S1'!$A14,'Planning S1'!$A$6:$A$29,0),4),1)&amp; INDEX(Saisie!$A$3:$E$22,MATCH('Planning S1'!$A14,'Planning S1'!$A$6:$A$29,0),5),"")</f>
        <v/>
      </c>
      <c r="EZ14" s="65" t="str">
        <f ca="1">IF(SUMPRODUCT((Noms=$A14)*(EZ$4&gt;=Debut)*(EZ$4&lt;=Fin))=1,LEFT(INDEX(Saisie!$A$3:$E$22,MATCH('Planning S1'!$A14,'Planning S1'!$A$6:$A$29,0),4),1)&amp; INDEX(Saisie!$A$3:$E$22,MATCH('Planning S1'!$A14,'Planning S1'!$A$6:$A$29,0),5),"")</f>
        <v/>
      </c>
      <c r="FA14" s="65" t="str">
        <f ca="1">IF(SUMPRODUCT((Noms=$A14)*(FA$4&gt;=Debut)*(FA$4&lt;=Fin))=1,LEFT(INDEX(Saisie!$A$3:$E$22,MATCH('Planning S1'!$A14,'Planning S1'!$A$6:$A$29,0),4),1)&amp; INDEX(Saisie!$A$3:$E$22,MATCH('Planning S1'!$A14,'Planning S1'!$A$6:$A$29,0),5),"")</f>
        <v/>
      </c>
      <c r="FB14" s="65" t="str">
        <f ca="1">IF(SUMPRODUCT((Noms=$A14)*(FB$4&gt;=Debut)*(FB$4&lt;=Fin))=1,LEFT(INDEX(Saisie!$A$3:$E$22,MATCH('Planning S1'!$A14,'Planning S1'!$A$6:$A$29,0),4),1)&amp; INDEX(Saisie!$A$3:$E$22,MATCH('Planning S1'!$A14,'Planning S1'!$A$6:$A$29,0),5),"")</f>
        <v/>
      </c>
      <c r="FC14" s="65" t="str">
        <f ca="1">IF(SUMPRODUCT((Noms=$A14)*(FC$4&gt;=Debut)*(FC$4&lt;=Fin))=1,LEFT(INDEX(Saisie!$A$3:$E$22,MATCH('Planning S1'!$A14,'Planning S1'!$A$6:$A$29,0),4),1)&amp; INDEX(Saisie!$A$3:$E$22,MATCH('Planning S1'!$A14,'Planning S1'!$A$6:$A$29,0),5),"")</f>
        <v/>
      </c>
      <c r="FD14" s="65" t="str">
        <f ca="1">IF(SUMPRODUCT((Noms=$A14)*(FD$4&gt;=Debut)*(FD$4&lt;=Fin))=1,LEFT(INDEX(Saisie!$A$3:$E$22,MATCH('Planning S1'!$A14,'Planning S1'!$A$6:$A$29,0),4),1)&amp; INDEX(Saisie!$A$3:$E$22,MATCH('Planning S1'!$A14,'Planning S1'!$A$6:$A$29,0),5),"")</f>
        <v/>
      </c>
      <c r="FE14" s="65" t="str">
        <f ca="1">IF(SUMPRODUCT((Noms=$A14)*(FE$4&gt;=Debut)*(FE$4&lt;=Fin))=1,LEFT(INDEX(Saisie!$A$3:$E$22,MATCH('Planning S1'!$A14,'Planning S1'!$A$6:$A$29,0),4),1)&amp; INDEX(Saisie!$A$3:$E$22,MATCH('Planning S1'!$A14,'Planning S1'!$A$6:$A$29,0),5),"")</f>
        <v/>
      </c>
      <c r="FF14" s="65" t="str">
        <f ca="1">IF(SUMPRODUCT((Noms=$A14)*(FF$4&gt;=Debut)*(FF$4&lt;=Fin))=1,LEFT(INDEX(Saisie!$A$3:$E$22,MATCH('Planning S1'!$A14,'Planning S1'!$A$6:$A$29,0),4),1)&amp; INDEX(Saisie!$A$3:$E$22,MATCH('Planning S1'!$A14,'Planning S1'!$A$6:$A$29,0),5),"")</f>
        <v/>
      </c>
      <c r="FG14" s="65" t="str">
        <f ca="1">IF(SUMPRODUCT((Noms=$A14)*(FG$4&gt;=Debut)*(FG$4&lt;=Fin))=1,LEFT(INDEX(Saisie!$A$3:$E$22,MATCH('Planning S1'!$A14,'Planning S1'!$A$6:$A$29,0),4),1)&amp; INDEX(Saisie!$A$3:$E$22,MATCH('Planning S1'!$A14,'Planning S1'!$A$6:$A$29,0),5),"")</f>
        <v/>
      </c>
      <c r="FH14" s="65" t="str">
        <f ca="1">IF(SUMPRODUCT((Noms=$A14)*(FH$4&gt;=Debut)*(FH$4&lt;=Fin))=1,LEFT(INDEX(Saisie!$A$3:$E$22,MATCH('Planning S1'!$A14,'Planning S1'!$A$6:$A$29,0),4),1)&amp; INDEX(Saisie!$A$3:$E$22,MATCH('Planning S1'!$A14,'Planning S1'!$A$6:$A$29,0),5),"")</f>
        <v/>
      </c>
      <c r="FI14" s="65" t="str">
        <f ca="1">IF(SUMPRODUCT((Noms=$A14)*(FI$4&gt;=Debut)*(FI$4&lt;=Fin))=1,LEFT(INDEX(Saisie!$A$3:$E$22,MATCH('Planning S1'!$A14,'Planning S1'!$A$6:$A$29,0),4),1)&amp; INDEX(Saisie!$A$3:$E$22,MATCH('Planning S1'!$A14,'Planning S1'!$A$6:$A$29,0),5),"")</f>
        <v/>
      </c>
      <c r="FJ14" s="65" t="str">
        <f ca="1">IF(SUMPRODUCT((Noms=$A14)*(FJ$4&gt;=Debut)*(FJ$4&lt;=Fin))=1,LEFT(INDEX(Saisie!$A$3:$E$22,MATCH('Planning S1'!$A14,'Planning S1'!$A$6:$A$29,0),4),1)&amp; INDEX(Saisie!$A$3:$E$22,MATCH('Planning S1'!$A14,'Planning S1'!$A$6:$A$29,0),5),"")</f>
        <v/>
      </c>
      <c r="FK14" s="65" t="str">
        <f ca="1">IF(SUMPRODUCT((Noms=$A14)*(FK$4&gt;=Debut)*(FK$4&lt;=Fin))=1,LEFT(INDEX(Saisie!$A$3:$E$22,MATCH('Planning S1'!$A14,'Planning S1'!$A$6:$A$29,0),4),1)&amp; INDEX(Saisie!$A$3:$E$22,MATCH('Planning S1'!$A14,'Planning S1'!$A$6:$A$29,0),5),"")</f>
        <v/>
      </c>
      <c r="FL14" s="65" t="str">
        <f ca="1">IF(SUMPRODUCT((Noms=$A14)*(FL$4&gt;=Debut)*(FL$4&lt;=Fin))=1,LEFT(INDEX(Saisie!$A$3:$E$22,MATCH('Planning S1'!$A14,'Planning S1'!$A$6:$A$29,0),4),1)&amp; INDEX(Saisie!$A$3:$E$22,MATCH('Planning S1'!$A14,'Planning S1'!$A$6:$A$29,0),5),"")</f>
        <v/>
      </c>
      <c r="FM14" s="65" t="str">
        <f ca="1">IF(SUMPRODUCT((Noms=$A14)*(FM$4&gt;=Debut)*(FM$4&lt;=Fin))=1,LEFT(INDEX(Saisie!$A$3:$E$22,MATCH('Planning S1'!$A14,'Planning S1'!$A$6:$A$29,0),4),1)&amp; INDEX(Saisie!$A$3:$E$22,MATCH('Planning S1'!$A14,'Planning S1'!$A$6:$A$29,0),5),"")</f>
        <v/>
      </c>
      <c r="FN14" s="65" t="str">
        <f ca="1">IF(SUMPRODUCT((Noms=$A14)*(FN$4&gt;=Debut)*(FN$4&lt;=Fin))=1,LEFT(INDEX(Saisie!$A$3:$E$22,MATCH('Planning S1'!$A14,'Planning S1'!$A$6:$A$29,0),4),1)&amp; INDEX(Saisie!$A$3:$E$22,MATCH('Planning S1'!$A14,'Planning S1'!$A$6:$A$29,0),5),"")</f>
        <v/>
      </c>
      <c r="FO14" s="65" t="str">
        <f ca="1">IF(SUMPRODUCT((Noms=$A14)*(FO$4&gt;=Debut)*(FO$4&lt;=Fin))=1,LEFT(INDEX(Saisie!$A$3:$E$22,MATCH('Planning S1'!$A14,'Planning S1'!$A$6:$A$29,0),4),1)&amp; INDEX(Saisie!$A$3:$E$22,MATCH('Planning S1'!$A14,'Planning S1'!$A$6:$A$29,0),5),"")</f>
        <v/>
      </c>
      <c r="FP14" s="65" t="str">
        <f ca="1">IF(SUMPRODUCT((Noms=$A14)*(FP$4&gt;=Debut)*(FP$4&lt;=Fin))=1,LEFT(INDEX(Saisie!$A$3:$E$22,MATCH('Planning S1'!$A14,'Planning S1'!$A$6:$A$29,0),4),1)&amp; INDEX(Saisie!$A$3:$E$22,MATCH('Planning S1'!$A14,'Planning S1'!$A$6:$A$29,0),5),"")</f>
        <v/>
      </c>
      <c r="FQ14" s="65" t="str">
        <f ca="1">IF(SUMPRODUCT((Noms=$A14)*(FQ$4&gt;=Debut)*(FQ$4&lt;=Fin))=1,LEFT(INDEX(Saisie!$A$3:$E$22,MATCH('Planning S1'!$A14,'Planning S1'!$A$6:$A$29,0),4),1)&amp; INDEX(Saisie!$A$3:$E$22,MATCH('Planning S1'!$A14,'Planning S1'!$A$6:$A$29,0),5),"")</f>
        <v/>
      </c>
      <c r="FR14" s="65" t="str">
        <f ca="1">IF(SUMPRODUCT((Noms=$A14)*(FR$4&gt;=Debut)*(FR$4&lt;=Fin))=1,LEFT(INDEX(Saisie!$A$3:$E$22,MATCH('Planning S1'!$A14,'Planning S1'!$A$6:$A$29,0),4),1)&amp; INDEX(Saisie!$A$3:$E$22,MATCH('Planning S1'!$A14,'Planning S1'!$A$6:$A$29,0),5),"")</f>
        <v/>
      </c>
      <c r="FS14" s="65" t="str">
        <f ca="1">IF(SUMPRODUCT((Noms=$A14)*(FS$4&gt;=Debut)*(FS$4&lt;=Fin))=1,LEFT(INDEX(Saisie!$A$3:$E$22,MATCH('Planning S1'!$A14,'Planning S1'!$A$6:$A$29,0),4),1)&amp; INDEX(Saisie!$A$3:$E$22,MATCH('Planning S1'!$A14,'Planning S1'!$A$6:$A$29,0),5),"")</f>
        <v/>
      </c>
      <c r="FT14" s="65" t="str">
        <f ca="1">IF(SUMPRODUCT((Noms=$A14)*(FT$4&gt;=Debut)*(FT$4&lt;=Fin))=1,LEFT(INDEX(Saisie!$A$3:$E$22,MATCH('Planning S1'!$A14,'Planning S1'!$A$6:$A$29,0),4),1)&amp; INDEX(Saisie!$A$3:$E$22,MATCH('Planning S1'!$A14,'Planning S1'!$A$6:$A$29,0),5),"")</f>
        <v/>
      </c>
      <c r="FU14" s="65" t="str">
        <f ca="1">IF(SUMPRODUCT((Noms=$A14)*(FU$4&gt;=Debut)*(FU$4&lt;=Fin))=1,LEFT(INDEX(Saisie!$A$3:$E$22,MATCH('Planning S1'!$A14,'Planning S1'!$A$6:$A$29,0),4),1)&amp; INDEX(Saisie!$A$3:$E$22,MATCH('Planning S1'!$A14,'Planning S1'!$A$6:$A$29,0),5),"")</f>
        <v/>
      </c>
      <c r="FV14" s="65" t="str">
        <f ca="1">IF(SUMPRODUCT((Noms=$A14)*(FV$4&gt;=Debut)*(FV$4&lt;=Fin))=1,LEFT(INDEX(Saisie!$A$3:$E$22,MATCH('Planning S1'!$A14,'Planning S1'!$A$6:$A$29,0),4),1)&amp; INDEX(Saisie!$A$3:$E$22,MATCH('Planning S1'!$A14,'Planning S1'!$A$6:$A$29,0),5),"")</f>
        <v/>
      </c>
      <c r="FW14" s="65" t="str">
        <f ca="1">IF(SUMPRODUCT((Noms=$A14)*(FW$4&gt;=Debut)*(FW$4&lt;=Fin))=1,LEFT(INDEX(Saisie!$A$3:$E$22,MATCH('Planning S1'!$A14,'Planning S1'!$A$6:$A$29,0),4),1)&amp; INDEX(Saisie!$A$3:$E$22,MATCH('Planning S1'!$A14,'Planning S1'!$A$6:$A$29,0),5),"")</f>
        <v/>
      </c>
      <c r="FX14" s="65" t="str">
        <f ca="1">IF(SUMPRODUCT((Noms=$A14)*(FX$4&gt;=Debut)*(FX$4&lt;=Fin))=1,LEFT(INDEX(Saisie!$A$3:$E$22,MATCH('Planning S1'!$A14,'Planning S1'!$A$6:$A$29,0),4),1)&amp; INDEX(Saisie!$A$3:$E$22,MATCH('Planning S1'!$A14,'Planning S1'!$A$6:$A$29,0),5),"")</f>
        <v/>
      </c>
      <c r="FY14" s="65" t="str">
        <f ca="1">IF(SUMPRODUCT((Noms=$A14)*(FY$4&gt;=Debut)*(FY$4&lt;=Fin))=1,LEFT(INDEX(Saisie!$A$3:$E$22,MATCH('Planning S1'!$A14,'Planning S1'!$A$6:$A$29,0),4),1)&amp; INDEX(Saisie!$A$3:$E$22,MATCH('Planning S1'!$A14,'Planning S1'!$A$6:$A$29,0),5),"")</f>
        <v/>
      </c>
      <c r="FZ14" s="65" t="str">
        <f ca="1">IF(SUMPRODUCT((Noms=$A14)*(FZ$4&gt;=Debut)*(FZ$4&lt;=Fin))=1,LEFT(INDEX(Saisie!$A$3:$E$22,MATCH('Planning S1'!$A14,'Planning S1'!$A$6:$A$29,0),4),1)&amp; INDEX(Saisie!$A$3:$E$22,MATCH('Planning S1'!$A14,'Planning S1'!$A$6:$A$29,0),5),"")</f>
        <v/>
      </c>
    </row>
    <row r="15" spans="1:182" ht="20.100000000000001" customHeight="1" x14ac:dyDescent="0.2">
      <c r="A15" s="64" t="str">
        <f t="array" aca="1" ref="A15" ca="1">INDEX(ColA,MIN(IF((MONTH(Debut)=MONTH(1&amp;$N$2))+(MONTH(Fin)=MONTH(1&amp;$N$2)),IF(COUNTIF(A$5:A14,Noms)=0,ROW(Noms)))))&amp;""</f>
        <v/>
      </c>
      <c r="B15" s="65" t="str">
        <f ca="1">IF(SUMPRODUCT((Noms=$A15)*(B$4&gt;=Debut)*(B$4&lt;=Fin))=1,LEFT(INDEX(Saisie!$A$3:$E$22,MATCH('Planning S1'!$A15,'Planning S1'!$A$6:$A$29,0),4),1)&amp; INDEX(Saisie!$A$3:$E$22,MATCH('Planning S1'!$A15,'Planning S1'!$A$6:$A$29,0),5),"")</f>
        <v/>
      </c>
      <c r="C15" s="65" t="str">
        <f ca="1">IF(SUMPRODUCT((Noms=$A15)*(C$4&gt;=Debut)*(C$4&lt;=Fin))=1,LEFT(INDEX(Saisie!$A$3:$E$22,MATCH('Planning S1'!$A15,'Planning S1'!$A$6:$A$29,0),4),1)&amp; INDEX(Saisie!$A$3:$E$22,MATCH('Planning S1'!$A15,'Planning S1'!$A$6:$A$29,0),5),"")</f>
        <v/>
      </c>
      <c r="D15" s="65" t="str">
        <f ca="1">IF(SUMPRODUCT((Noms=$A15)*(D$4&gt;=Debut)*(D$4&lt;=Fin))=1,LEFT(INDEX(Saisie!$A$3:$E$22,MATCH('Planning S1'!$A15,'Planning S1'!$A$6:$A$29,0),4),1)&amp; INDEX(Saisie!$A$3:$E$22,MATCH('Planning S1'!$A15,'Planning S1'!$A$6:$A$29,0),5),"")</f>
        <v/>
      </c>
      <c r="E15" s="65" t="str">
        <f ca="1">IF(SUMPRODUCT((Noms=$A15)*(E$4&gt;=Debut)*(E$4&lt;=Fin))=1,LEFT(INDEX(Saisie!$A$3:$E$22,MATCH('Planning S1'!$A15,'Planning S1'!$A$6:$A$29,0),4),1)&amp; INDEX(Saisie!$A$3:$E$22,MATCH('Planning S1'!$A15,'Planning S1'!$A$6:$A$29,0),5),"")</f>
        <v/>
      </c>
      <c r="F15" s="65" t="str">
        <f ca="1">IF(SUMPRODUCT((Noms=$A15)*(F$4&gt;=Debut)*(F$4&lt;=Fin))=1,LEFT(INDEX(Saisie!$A$3:$E$22,MATCH('Planning S1'!$A15,'Planning S1'!$A$6:$A$29,0),4),1)&amp; INDEX(Saisie!$A$3:$E$22,MATCH('Planning S1'!$A15,'Planning S1'!$A$6:$A$29,0),5),"")</f>
        <v/>
      </c>
      <c r="G15" s="65" t="str">
        <f ca="1">IF(SUMPRODUCT((Noms=$A15)*(G$4&gt;=Debut)*(G$4&lt;=Fin))=1,LEFT(INDEX(Saisie!$A$3:$E$22,MATCH('Planning S1'!$A15,'Planning S1'!$A$6:$A$29,0),4),1)&amp; INDEX(Saisie!$A$3:$E$22,MATCH('Planning S1'!$A15,'Planning S1'!$A$6:$A$29,0),5),"")</f>
        <v/>
      </c>
      <c r="H15" s="65" t="str">
        <f ca="1">IF(SUMPRODUCT((Noms=$A15)*(H$4&gt;=Debut)*(H$4&lt;=Fin))=1,LEFT(INDEX(Saisie!$A$3:$E$22,MATCH('Planning S1'!$A15,'Planning S1'!$A$6:$A$29,0),4),1)&amp; INDEX(Saisie!$A$3:$E$22,MATCH('Planning S1'!$A15,'Planning S1'!$A$6:$A$29,0),5),"")</f>
        <v/>
      </c>
      <c r="I15" s="65" t="str">
        <f ca="1">IF(SUMPRODUCT((Noms=$A15)*(I$4&gt;=Debut)*(I$4&lt;=Fin))=1,LEFT(INDEX(Saisie!$A$3:$E$22,MATCH('Planning S1'!$A15,'Planning S1'!$A$6:$A$29,0),4),1)&amp; INDEX(Saisie!$A$3:$E$22,MATCH('Planning S1'!$A15,'Planning S1'!$A$6:$A$29,0),5),"")</f>
        <v/>
      </c>
      <c r="J15" s="65" t="str">
        <f ca="1">IF(SUMPRODUCT((Noms=$A15)*(J$4&gt;=Debut)*(J$4&lt;=Fin))=1,LEFT(INDEX(Saisie!$A$3:$E$22,MATCH('Planning S1'!$A15,'Planning S1'!$A$6:$A$29,0),4),1)&amp; INDEX(Saisie!$A$3:$E$22,MATCH('Planning S1'!$A15,'Planning S1'!$A$6:$A$29,0),5),"")</f>
        <v/>
      </c>
      <c r="K15" s="65" t="str">
        <f ca="1">IF(SUMPRODUCT((Noms=$A15)*(K$4&gt;=Debut)*(K$4&lt;=Fin))=1,LEFT(INDEX(Saisie!$A$3:$E$22,MATCH('Planning S1'!$A15,'Planning S1'!$A$6:$A$29,0),4),1)&amp; INDEX(Saisie!$A$3:$E$22,MATCH('Planning S1'!$A15,'Planning S1'!$A$6:$A$29,0),5),"")</f>
        <v/>
      </c>
      <c r="L15" s="65" t="str">
        <f ca="1">IF(SUMPRODUCT((Noms=$A15)*(L$4&gt;=Debut)*(L$4&lt;=Fin))=1,LEFT(INDEX(Saisie!$A$3:$E$22,MATCH('Planning S1'!$A15,'Planning S1'!$A$6:$A$29,0),4),1)&amp; INDEX(Saisie!$A$3:$E$22,MATCH('Planning S1'!$A15,'Planning S1'!$A$6:$A$29,0),5),"")</f>
        <v/>
      </c>
      <c r="M15" s="65" t="str">
        <f ca="1">IF(SUMPRODUCT((Noms=$A15)*(M$4&gt;=Debut)*(M$4&lt;=Fin))=1,LEFT(INDEX(Saisie!$A$3:$E$22,MATCH('Planning S1'!$A15,'Planning S1'!$A$6:$A$29,0),4),1)&amp; INDEX(Saisie!$A$3:$E$22,MATCH('Planning S1'!$A15,'Planning S1'!$A$6:$A$29,0),5),"")</f>
        <v/>
      </c>
      <c r="N15" s="65" t="str">
        <f ca="1">IF(SUMPRODUCT((Noms=$A15)*(N$4&gt;=Debut)*(N$4&lt;=Fin))=1,LEFT(INDEX(Saisie!$A$3:$E$22,MATCH('Planning S1'!$A15,'Planning S1'!$A$6:$A$29,0),4),1)&amp; INDEX(Saisie!$A$3:$E$22,MATCH('Planning S1'!$A15,'Planning S1'!$A$6:$A$29,0),5),"")</f>
        <v/>
      </c>
      <c r="O15" s="65" t="str">
        <f ca="1">IF(SUMPRODUCT((Noms=$A15)*(O$4&gt;=Debut)*(O$4&lt;=Fin))=1,LEFT(INDEX(Saisie!$A$3:$E$22,MATCH('Planning S1'!$A15,'Planning S1'!$A$6:$A$29,0),4),1)&amp; INDEX(Saisie!$A$3:$E$22,MATCH('Planning S1'!$A15,'Planning S1'!$A$6:$A$29,0),5),"")</f>
        <v/>
      </c>
      <c r="P15" s="65" t="str">
        <f ca="1">IF(SUMPRODUCT((Noms=$A15)*(P$4&gt;=Debut)*(P$4&lt;=Fin))=1,LEFT(INDEX(Saisie!$A$3:$E$22,MATCH('Planning S1'!$A15,'Planning S1'!$A$6:$A$29,0),4),1)&amp; INDEX(Saisie!$A$3:$E$22,MATCH('Planning S1'!$A15,'Planning S1'!$A$6:$A$29,0),5),"")</f>
        <v/>
      </c>
      <c r="Q15" s="65" t="str">
        <f ca="1">IF(SUMPRODUCT((Noms=$A15)*(Q$4&gt;=Debut)*(Q$4&lt;=Fin))=1,LEFT(INDEX(Saisie!$A$3:$E$22,MATCH('Planning S1'!$A15,'Planning S1'!$A$6:$A$29,0),4),1)&amp; INDEX(Saisie!$A$3:$E$22,MATCH('Planning S1'!$A15,'Planning S1'!$A$6:$A$29,0),5),"")</f>
        <v/>
      </c>
      <c r="R15" s="65" t="str">
        <f ca="1">IF(SUMPRODUCT((Noms=$A15)*(R$4&gt;=Debut)*(R$4&lt;=Fin))=1,LEFT(INDEX(Saisie!$A$3:$E$22,MATCH('Planning S1'!$A15,'Planning S1'!$A$6:$A$29,0),4),1)&amp; INDEX(Saisie!$A$3:$E$22,MATCH('Planning S1'!$A15,'Planning S1'!$A$6:$A$29,0),5),"")</f>
        <v/>
      </c>
      <c r="S15" s="65" t="str">
        <f ca="1">IF(SUMPRODUCT((Noms=$A15)*(S$4&gt;=Debut)*(S$4&lt;=Fin))=1,LEFT(INDEX(Saisie!$A$3:$E$22,MATCH('Planning S1'!$A15,'Planning S1'!$A$6:$A$29,0),4),1)&amp; INDEX(Saisie!$A$3:$E$22,MATCH('Planning S1'!$A15,'Planning S1'!$A$6:$A$29,0),5),"")</f>
        <v/>
      </c>
      <c r="T15" s="65" t="str">
        <f ca="1">IF(SUMPRODUCT((Noms=$A15)*(T$4&gt;=Debut)*(T$4&lt;=Fin))=1,LEFT(INDEX(Saisie!$A$3:$E$22,MATCH('Planning S1'!$A15,'Planning S1'!$A$6:$A$29,0),4),1)&amp; INDEX(Saisie!$A$3:$E$22,MATCH('Planning S1'!$A15,'Planning S1'!$A$6:$A$29,0),5),"")</f>
        <v/>
      </c>
      <c r="U15" s="65" t="str">
        <f ca="1">IF(SUMPRODUCT((Noms=$A15)*(U$4&gt;=Debut)*(U$4&lt;=Fin))=1,LEFT(INDEX(Saisie!$A$3:$E$22,MATCH('Planning S1'!$A15,'Planning S1'!$A$6:$A$29,0),4),1)&amp; INDEX(Saisie!$A$3:$E$22,MATCH('Planning S1'!$A15,'Planning S1'!$A$6:$A$29,0),5),"")</f>
        <v/>
      </c>
      <c r="V15" s="65" t="str">
        <f ca="1">IF(SUMPRODUCT((Noms=$A15)*(V$4&gt;=Debut)*(V$4&lt;=Fin))=1,LEFT(INDEX(Saisie!$A$3:$E$22,MATCH('Planning S1'!$A15,'Planning S1'!$A$6:$A$29,0),4),1)&amp; INDEX(Saisie!$A$3:$E$22,MATCH('Planning S1'!$A15,'Planning S1'!$A$6:$A$29,0),5),"")</f>
        <v/>
      </c>
      <c r="W15" s="65" t="str">
        <f ca="1">IF(SUMPRODUCT((Noms=$A15)*(W$4&gt;=Debut)*(W$4&lt;=Fin))=1,LEFT(INDEX(Saisie!$A$3:$E$22,MATCH('Planning S1'!$A15,'Planning S1'!$A$6:$A$29,0),4),1)&amp; INDEX(Saisie!$A$3:$E$22,MATCH('Planning S1'!$A15,'Planning S1'!$A$6:$A$29,0),5),"")</f>
        <v/>
      </c>
      <c r="X15" s="65" t="str">
        <f ca="1">IF(SUMPRODUCT((Noms=$A15)*(X$4&gt;=Debut)*(X$4&lt;=Fin))=1,LEFT(INDEX(Saisie!$A$3:$E$22,MATCH('Planning S1'!$A15,'Planning S1'!$A$6:$A$29,0),4),1)&amp; INDEX(Saisie!$A$3:$E$22,MATCH('Planning S1'!$A15,'Planning S1'!$A$6:$A$29,0),5),"")</f>
        <v/>
      </c>
      <c r="Y15" s="65" t="str">
        <f ca="1">IF(SUMPRODUCT((Noms=$A15)*(Y$4&gt;=Debut)*(Y$4&lt;=Fin))=1,LEFT(INDEX(Saisie!$A$3:$E$22,MATCH('Planning S1'!$A15,'Planning S1'!$A$6:$A$29,0),4),1)&amp; INDEX(Saisie!$A$3:$E$22,MATCH('Planning S1'!$A15,'Planning S1'!$A$6:$A$29,0),5),"")</f>
        <v/>
      </c>
      <c r="Z15" s="65" t="str">
        <f ca="1">IF(SUMPRODUCT((Noms=$A15)*(Z$4&gt;=Debut)*(Z$4&lt;=Fin))=1,LEFT(INDEX(Saisie!$A$3:$E$22,MATCH('Planning S1'!$A15,'Planning S1'!$A$6:$A$29,0),4),1)&amp; INDEX(Saisie!$A$3:$E$22,MATCH('Planning S1'!$A15,'Planning S1'!$A$6:$A$29,0),5),"")</f>
        <v/>
      </c>
      <c r="AA15" s="65" t="str">
        <f ca="1">IF(SUMPRODUCT((Noms=$A15)*(AA$4&gt;=Debut)*(AA$4&lt;=Fin))=1,LEFT(INDEX(Saisie!$A$3:$E$22,MATCH('Planning S1'!$A15,'Planning S1'!$A$6:$A$29,0),4),1)&amp; INDEX(Saisie!$A$3:$E$22,MATCH('Planning S1'!$A15,'Planning S1'!$A$6:$A$29,0),5),"")</f>
        <v/>
      </c>
      <c r="AB15" s="65" t="str">
        <f ca="1">IF(SUMPRODUCT((Noms=$A15)*(AB$4&gt;=Debut)*(AB$4&lt;=Fin))=1,LEFT(INDEX(Saisie!$A$3:$E$22,MATCH('Planning S1'!$A15,'Planning S1'!$A$6:$A$29,0),4),1)&amp; INDEX(Saisie!$A$3:$E$22,MATCH('Planning S1'!$A15,'Planning S1'!$A$6:$A$29,0),5),"")</f>
        <v/>
      </c>
      <c r="AC15" s="65" t="str">
        <f ca="1">IF(SUMPRODUCT((Noms=$A15)*(AC$4&gt;=Debut)*(AC$4&lt;=Fin))=1,LEFT(INDEX(Saisie!$A$3:$E$22,MATCH('Planning S1'!$A15,'Planning S1'!$A$6:$A$29,0),4),1)&amp; INDEX(Saisie!$A$3:$E$22,MATCH('Planning S1'!$A15,'Planning S1'!$A$6:$A$29,0),5),"")</f>
        <v/>
      </c>
      <c r="AD15" s="65" t="str">
        <f ca="1">IF(SUMPRODUCT((Noms=$A15)*(AD$4&gt;=Debut)*(AD$4&lt;=Fin))=1,LEFT(INDEX(Saisie!$A$3:$E$22,MATCH('Planning S1'!$A15,'Planning S1'!$A$6:$A$29,0),4),1)&amp; INDEX(Saisie!$A$3:$E$22,MATCH('Planning S1'!$A15,'Planning S1'!$A$6:$A$29,0),5),"")</f>
        <v/>
      </c>
      <c r="AE15" s="65" t="str">
        <f ca="1">IF(SUMPRODUCT((Noms=$A15)*(AE$4&gt;=Debut)*(AE$4&lt;=Fin))=1,LEFT(INDEX(Saisie!$A$3:$E$22,MATCH('Planning S1'!$A15,'Planning S1'!$A$6:$A$29,0),4),1)&amp; INDEX(Saisie!$A$3:$E$22,MATCH('Planning S1'!$A15,'Planning S1'!$A$6:$A$29,0),5),"")</f>
        <v/>
      </c>
      <c r="AF15" s="65" t="str">
        <f ca="1">IF(SUMPRODUCT((Noms=$A15)*(AF$4&gt;=Debut)*(AF$4&lt;=Fin))=1,LEFT(INDEX(Saisie!$A$3:$E$22,MATCH('Planning S1'!$A15,'Planning S1'!$A$6:$A$29,0),4),1)&amp; INDEX(Saisie!$A$3:$E$22,MATCH('Planning S1'!$A15,'Planning S1'!$A$6:$A$29,0),5),"")</f>
        <v/>
      </c>
      <c r="AG15" s="65" t="str">
        <f ca="1">IF(SUMPRODUCT((Noms=$A15)*(AG$4&gt;=Debut)*(AG$4&lt;=Fin))=1,LEFT(INDEX(Saisie!$A$3:$E$22,MATCH('Planning S1'!$A15,'Planning S1'!$A$6:$A$29,0),4),1)&amp; INDEX(Saisie!$A$3:$E$22,MATCH('Planning S1'!$A15,'Planning S1'!$A$6:$A$29,0),5),"")</f>
        <v/>
      </c>
      <c r="AH15" s="65" t="str">
        <f ca="1">IF(SUMPRODUCT((Noms=$A15)*(AH$4&gt;=Debut)*(AH$4&lt;=Fin))=1,LEFT(INDEX(Saisie!$A$3:$E$22,MATCH('Planning S1'!$A15,'Planning S1'!$A$6:$A$29,0),4),1)&amp; INDEX(Saisie!$A$3:$E$22,MATCH('Planning S1'!$A15,'Planning S1'!$A$6:$A$29,0),5),"")</f>
        <v/>
      </c>
      <c r="AI15" s="65" t="str">
        <f ca="1">IF(SUMPRODUCT((Noms=$A15)*(AI$4&gt;=Debut)*(AI$4&lt;=Fin))=1,LEFT(INDEX(Saisie!$A$3:$E$22,MATCH('Planning S1'!$A15,'Planning S1'!$A$6:$A$29,0),4),1)&amp; INDEX(Saisie!$A$3:$E$22,MATCH('Planning S1'!$A15,'Planning S1'!$A$6:$A$29,0),5),"")</f>
        <v/>
      </c>
      <c r="AJ15" s="65" t="str">
        <f ca="1">IF(SUMPRODUCT((Noms=$A15)*(AJ$4&gt;=Debut)*(AJ$4&lt;=Fin))=1,LEFT(INDEX(Saisie!$A$3:$E$22,MATCH('Planning S1'!$A15,'Planning S1'!$A$6:$A$29,0),4),1)&amp; INDEX(Saisie!$A$3:$E$22,MATCH('Planning S1'!$A15,'Planning S1'!$A$6:$A$29,0),5),"")</f>
        <v/>
      </c>
      <c r="AK15" s="65" t="str">
        <f ca="1">IF(SUMPRODUCT((Noms=$A15)*(AK$4&gt;=Debut)*(AK$4&lt;=Fin))=1,LEFT(INDEX(Saisie!$A$3:$E$22,MATCH('Planning S1'!$A15,'Planning S1'!$A$6:$A$29,0),4),1)&amp; INDEX(Saisie!$A$3:$E$22,MATCH('Planning S1'!$A15,'Planning S1'!$A$6:$A$29,0),5),"")</f>
        <v/>
      </c>
      <c r="AL15" s="65" t="str">
        <f ca="1">IF(SUMPRODUCT((Noms=$A15)*(AL$4&gt;=Debut)*(AL$4&lt;=Fin))=1,LEFT(INDEX(Saisie!$A$3:$E$22,MATCH('Planning S1'!$A15,'Planning S1'!$A$6:$A$29,0),4),1)&amp; INDEX(Saisie!$A$3:$E$22,MATCH('Planning S1'!$A15,'Planning S1'!$A$6:$A$29,0),5),"")</f>
        <v/>
      </c>
      <c r="AM15" s="65" t="str">
        <f ca="1">IF(SUMPRODUCT((Noms=$A15)*(AM$4&gt;=Debut)*(AM$4&lt;=Fin))=1,LEFT(INDEX(Saisie!$A$3:$E$22,MATCH('Planning S1'!$A15,'Planning S1'!$A$6:$A$29,0),4),1)&amp; INDEX(Saisie!$A$3:$E$22,MATCH('Planning S1'!$A15,'Planning S1'!$A$6:$A$29,0),5),"")</f>
        <v/>
      </c>
      <c r="AN15" s="65" t="str">
        <f ca="1">IF(SUMPRODUCT((Noms=$A15)*(AN$4&gt;=Debut)*(AN$4&lt;=Fin))=1,LEFT(INDEX(Saisie!$A$3:$E$22,MATCH('Planning S1'!$A15,'Planning S1'!$A$6:$A$29,0),4),1)&amp; INDEX(Saisie!$A$3:$E$22,MATCH('Planning S1'!$A15,'Planning S1'!$A$6:$A$29,0),5),"")</f>
        <v/>
      </c>
      <c r="AO15" s="65" t="str">
        <f ca="1">IF(SUMPRODUCT((Noms=$A15)*(AO$4&gt;=Debut)*(AO$4&lt;=Fin))=1,LEFT(INDEX(Saisie!$A$3:$E$22,MATCH('Planning S1'!$A15,'Planning S1'!$A$6:$A$29,0),4),1)&amp; INDEX(Saisie!$A$3:$E$22,MATCH('Planning S1'!$A15,'Planning S1'!$A$6:$A$29,0),5),"")</f>
        <v/>
      </c>
      <c r="AP15" s="65" t="str">
        <f ca="1">IF(SUMPRODUCT((Noms=$A15)*(AP$4&gt;=Debut)*(AP$4&lt;=Fin))=1,LEFT(INDEX(Saisie!$A$3:$E$22,MATCH('Planning S1'!$A15,'Planning S1'!$A$6:$A$29,0),4),1)&amp; INDEX(Saisie!$A$3:$E$22,MATCH('Planning S1'!$A15,'Planning S1'!$A$6:$A$29,0),5),"")</f>
        <v/>
      </c>
      <c r="AQ15" s="65" t="str">
        <f ca="1">IF(SUMPRODUCT((Noms=$A15)*(AQ$4&gt;=Debut)*(AQ$4&lt;=Fin))=1,LEFT(INDEX(Saisie!$A$3:$E$22,MATCH('Planning S1'!$A15,'Planning S1'!$A$6:$A$29,0),4),1)&amp; INDEX(Saisie!$A$3:$E$22,MATCH('Planning S1'!$A15,'Planning S1'!$A$6:$A$29,0),5),"")</f>
        <v/>
      </c>
      <c r="AR15" s="65" t="str">
        <f ca="1">IF(SUMPRODUCT((Noms=$A15)*(AR$4&gt;=Debut)*(AR$4&lt;=Fin))=1,LEFT(INDEX(Saisie!$A$3:$E$22,MATCH('Planning S1'!$A15,'Planning S1'!$A$6:$A$29,0),4),1)&amp; INDEX(Saisie!$A$3:$E$22,MATCH('Planning S1'!$A15,'Planning S1'!$A$6:$A$29,0),5),"")</f>
        <v/>
      </c>
      <c r="AS15" s="65" t="str">
        <f ca="1">IF(SUMPRODUCT((Noms=$A15)*(AS$4&gt;=Debut)*(AS$4&lt;=Fin))=1,LEFT(INDEX(Saisie!$A$3:$E$22,MATCH('Planning S1'!$A15,'Planning S1'!$A$6:$A$29,0),4),1)&amp; INDEX(Saisie!$A$3:$E$22,MATCH('Planning S1'!$A15,'Planning S1'!$A$6:$A$29,0),5),"")</f>
        <v/>
      </c>
      <c r="AT15" s="65" t="str">
        <f ca="1">IF(SUMPRODUCT((Noms=$A15)*(AT$4&gt;=Debut)*(AT$4&lt;=Fin))=1,LEFT(INDEX(Saisie!$A$3:$E$22,MATCH('Planning S1'!$A15,'Planning S1'!$A$6:$A$29,0),4),1)&amp; INDEX(Saisie!$A$3:$E$22,MATCH('Planning S1'!$A15,'Planning S1'!$A$6:$A$29,0),5),"")</f>
        <v/>
      </c>
      <c r="AU15" s="65" t="str">
        <f ca="1">IF(SUMPRODUCT((Noms=$A15)*(AU$4&gt;=Debut)*(AU$4&lt;=Fin))=1,LEFT(INDEX(Saisie!$A$3:$E$22,MATCH('Planning S1'!$A15,'Planning S1'!$A$6:$A$29,0),4),1)&amp; INDEX(Saisie!$A$3:$E$22,MATCH('Planning S1'!$A15,'Planning S1'!$A$6:$A$29,0),5),"")</f>
        <v/>
      </c>
      <c r="AV15" s="65" t="str">
        <f ca="1">IF(SUMPRODUCT((Noms=$A15)*(AV$4&gt;=Debut)*(AV$4&lt;=Fin))=1,LEFT(INDEX(Saisie!$A$3:$E$22,MATCH('Planning S1'!$A15,'Planning S1'!$A$6:$A$29,0),4),1)&amp; INDEX(Saisie!$A$3:$E$22,MATCH('Planning S1'!$A15,'Planning S1'!$A$6:$A$29,0),5),"")</f>
        <v/>
      </c>
      <c r="AW15" s="65" t="str">
        <f ca="1">IF(SUMPRODUCT((Noms=$A15)*(AW$4&gt;=Debut)*(AW$4&lt;=Fin))=1,LEFT(INDEX(Saisie!$A$3:$E$22,MATCH('Planning S1'!$A15,'Planning S1'!$A$6:$A$29,0),4),1)&amp; INDEX(Saisie!$A$3:$E$22,MATCH('Planning S1'!$A15,'Planning S1'!$A$6:$A$29,0),5),"")</f>
        <v/>
      </c>
      <c r="AX15" s="65" t="str">
        <f ca="1">IF(SUMPRODUCT((Noms=$A15)*(AX$4&gt;=Debut)*(AX$4&lt;=Fin))=1,LEFT(INDEX(Saisie!$A$3:$E$22,MATCH('Planning S1'!$A15,'Planning S1'!$A$6:$A$29,0),4),1)&amp; INDEX(Saisie!$A$3:$E$22,MATCH('Planning S1'!$A15,'Planning S1'!$A$6:$A$29,0),5),"")</f>
        <v/>
      </c>
      <c r="AY15" s="65" t="str">
        <f ca="1">IF(SUMPRODUCT((Noms=$A15)*(AY$4&gt;=Debut)*(AY$4&lt;=Fin))=1,LEFT(INDEX(Saisie!$A$3:$E$22,MATCH('Planning S1'!$A15,'Planning S1'!$A$6:$A$29,0),4),1)&amp; INDEX(Saisie!$A$3:$E$22,MATCH('Planning S1'!$A15,'Planning S1'!$A$6:$A$29,0),5),"")</f>
        <v/>
      </c>
      <c r="AZ15" s="65" t="str">
        <f ca="1">IF(SUMPRODUCT((Noms=$A15)*(AZ$4&gt;=Debut)*(AZ$4&lt;=Fin))=1,LEFT(INDEX(Saisie!$A$3:$E$22,MATCH('Planning S1'!$A15,'Planning S1'!$A$6:$A$29,0),4),1)&amp; INDEX(Saisie!$A$3:$E$22,MATCH('Planning S1'!$A15,'Planning S1'!$A$6:$A$29,0),5),"")</f>
        <v/>
      </c>
      <c r="BA15" s="65" t="str">
        <f ca="1">IF(SUMPRODUCT((Noms=$A15)*(BA$4&gt;=Debut)*(BA$4&lt;=Fin))=1,LEFT(INDEX(Saisie!$A$3:$E$22,MATCH('Planning S1'!$A15,'Planning S1'!$A$6:$A$29,0),4),1)&amp; INDEX(Saisie!$A$3:$E$22,MATCH('Planning S1'!$A15,'Planning S1'!$A$6:$A$29,0),5),"")</f>
        <v/>
      </c>
      <c r="BB15" s="65" t="str">
        <f ca="1">IF(SUMPRODUCT((Noms=$A15)*(BB$4&gt;=Debut)*(BB$4&lt;=Fin))=1,LEFT(INDEX(Saisie!$A$3:$E$22,MATCH('Planning S1'!$A15,'Planning S1'!$A$6:$A$29,0),4),1)&amp; INDEX(Saisie!$A$3:$E$22,MATCH('Planning S1'!$A15,'Planning S1'!$A$6:$A$29,0),5),"")</f>
        <v/>
      </c>
      <c r="BC15" s="65" t="str">
        <f ca="1">IF(SUMPRODUCT((Noms=$A15)*(BC$4&gt;=Debut)*(BC$4&lt;=Fin))=1,LEFT(INDEX(Saisie!$A$3:$E$22,MATCH('Planning S1'!$A15,'Planning S1'!$A$6:$A$29,0),4),1)&amp; INDEX(Saisie!$A$3:$E$22,MATCH('Planning S1'!$A15,'Planning S1'!$A$6:$A$29,0),5),"")</f>
        <v/>
      </c>
      <c r="BD15" s="65" t="str">
        <f ca="1">IF(SUMPRODUCT((Noms=$A15)*(BD$4&gt;=Debut)*(BD$4&lt;=Fin))=1,LEFT(INDEX(Saisie!$A$3:$E$22,MATCH('Planning S1'!$A15,'Planning S1'!$A$6:$A$29,0),4),1)&amp; INDEX(Saisie!$A$3:$E$22,MATCH('Planning S1'!$A15,'Planning S1'!$A$6:$A$29,0),5),"")</f>
        <v/>
      </c>
      <c r="BE15" s="65" t="str">
        <f ca="1">IF(SUMPRODUCT((Noms=$A15)*(BE$4&gt;=Debut)*(BE$4&lt;=Fin))=1,LEFT(INDEX(Saisie!$A$3:$E$22,MATCH('Planning S1'!$A15,'Planning S1'!$A$6:$A$29,0),4),1)&amp; INDEX(Saisie!$A$3:$E$22,MATCH('Planning S1'!$A15,'Planning S1'!$A$6:$A$29,0),5),"")</f>
        <v/>
      </c>
      <c r="BF15" s="65" t="str">
        <f ca="1">IF(SUMPRODUCT((Noms=$A15)*(BF$4&gt;=Debut)*(BF$4&lt;=Fin))=1,LEFT(INDEX(Saisie!$A$3:$E$22,MATCH('Planning S1'!$A15,'Planning S1'!$A$6:$A$29,0),4),1)&amp; INDEX(Saisie!$A$3:$E$22,MATCH('Planning S1'!$A15,'Planning S1'!$A$6:$A$29,0),5),"")</f>
        <v/>
      </c>
      <c r="BG15" s="65" t="str">
        <f ca="1">IF(SUMPRODUCT((Noms=$A15)*(BG$4&gt;=Debut)*(BG$4&lt;=Fin))=1,LEFT(INDEX(Saisie!$A$3:$E$22,MATCH('Planning S1'!$A15,'Planning S1'!$A$6:$A$29,0),4),1)&amp; INDEX(Saisie!$A$3:$E$22,MATCH('Planning S1'!$A15,'Planning S1'!$A$6:$A$29,0),5),"")</f>
        <v/>
      </c>
      <c r="BH15" s="65" t="str">
        <f ca="1">IF(SUMPRODUCT((Noms=$A15)*(BH$4&gt;=Debut)*(BH$4&lt;=Fin))=1,LEFT(INDEX(Saisie!$A$3:$E$22,MATCH('Planning S1'!$A15,'Planning S1'!$A$6:$A$29,0),4),1)&amp; INDEX(Saisie!$A$3:$E$22,MATCH('Planning S1'!$A15,'Planning S1'!$A$6:$A$29,0),5),"")</f>
        <v/>
      </c>
      <c r="BI15" s="65" t="str">
        <f ca="1">IF(SUMPRODUCT((Noms=$A15)*(BI$4&gt;=Debut)*(BI$4&lt;=Fin))=1,LEFT(INDEX(Saisie!$A$3:$E$22,MATCH('Planning S1'!$A15,'Planning S1'!$A$6:$A$29,0),4),1)&amp; INDEX(Saisie!$A$3:$E$22,MATCH('Planning S1'!$A15,'Planning S1'!$A$6:$A$29,0),5),"")</f>
        <v/>
      </c>
      <c r="BJ15" s="65" t="str">
        <f ca="1">IF(SUMPRODUCT((Noms=$A15)*(BJ$4&gt;=Debut)*(BJ$4&lt;=Fin))=1,LEFT(INDEX(Saisie!$A$3:$E$22,MATCH('Planning S1'!$A15,'Planning S1'!$A$6:$A$29,0),4),1)&amp; INDEX(Saisie!$A$3:$E$22,MATCH('Planning S1'!$A15,'Planning S1'!$A$6:$A$29,0),5),"")</f>
        <v/>
      </c>
      <c r="BK15" s="65" t="str">
        <f ca="1">IF(SUMPRODUCT((Noms=$A15)*(BK$4&gt;=Debut)*(BK$4&lt;=Fin))=1,LEFT(INDEX(Saisie!$A$3:$E$22,MATCH('Planning S1'!$A15,'Planning S1'!$A$6:$A$29,0),4),1)&amp; INDEX(Saisie!$A$3:$E$22,MATCH('Planning S1'!$A15,'Planning S1'!$A$6:$A$29,0),5),"")</f>
        <v/>
      </c>
      <c r="BL15" s="65" t="str">
        <f ca="1">IF(SUMPRODUCT((Noms=$A15)*(BL$4&gt;=Debut)*(BL$4&lt;=Fin))=1,LEFT(INDEX(Saisie!$A$3:$E$22,MATCH('Planning S1'!$A15,'Planning S1'!$A$6:$A$29,0),4),1)&amp; INDEX(Saisie!$A$3:$E$22,MATCH('Planning S1'!$A15,'Planning S1'!$A$6:$A$29,0),5),"")</f>
        <v/>
      </c>
      <c r="BM15" s="65" t="str">
        <f ca="1">IF(SUMPRODUCT((Noms=$A15)*(BM$4&gt;=Debut)*(BM$4&lt;=Fin))=1,LEFT(INDEX(Saisie!$A$3:$E$22,MATCH('Planning S1'!$A15,'Planning S1'!$A$6:$A$29,0),4),1)&amp; INDEX(Saisie!$A$3:$E$22,MATCH('Planning S1'!$A15,'Planning S1'!$A$6:$A$29,0),5),"")</f>
        <v/>
      </c>
      <c r="BN15" s="65" t="str">
        <f ca="1">IF(SUMPRODUCT((Noms=$A15)*(BN$4&gt;=Debut)*(BN$4&lt;=Fin))=1,LEFT(INDEX(Saisie!$A$3:$E$22,MATCH('Planning S1'!$A15,'Planning S1'!$A$6:$A$29,0),4),1)&amp; INDEX(Saisie!$A$3:$E$22,MATCH('Planning S1'!$A15,'Planning S1'!$A$6:$A$29,0),5),"")</f>
        <v/>
      </c>
      <c r="BO15" s="65" t="str">
        <f ca="1">IF(SUMPRODUCT((Noms=$A15)*(BO$4&gt;=Debut)*(BO$4&lt;=Fin))=1,LEFT(INDEX(Saisie!$A$3:$E$22,MATCH('Planning S1'!$A15,'Planning S1'!$A$6:$A$29,0),4),1)&amp; INDEX(Saisie!$A$3:$E$22,MATCH('Planning S1'!$A15,'Planning S1'!$A$6:$A$29,0),5),"")</f>
        <v/>
      </c>
      <c r="BP15" s="65" t="str">
        <f ca="1">IF(SUMPRODUCT((Noms=$A15)*(BP$4&gt;=Debut)*(BP$4&lt;=Fin))=1,LEFT(INDEX(Saisie!$A$3:$E$22,MATCH('Planning S1'!$A15,'Planning S1'!$A$6:$A$29,0),4),1)&amp; INDEX(Saisie!$A$3:$E$22,MATCH('Planning S1'!$A15,'Planning S1'!$A$6:$A$29,0),5),"")</f>
        <v/>
      </c>
      <c r="BQ15" s="65" t="str">
        <f ca="1">IF(SUMPRODUCT((Noms=$A15)*(BQ$4&gt;=Debut)*(BQ$4&lt;=Fin))=1,LEFT(INDEX(Saisie!$A$3:$E$22,MATCH('Planning S1'!$A15,'Planning S1'!$A$6:$A$29,0),4),1)&amp; INDEX(Saisie!$A$3:$E$22,MATCH('Planning S1'!$A15,'Planning S1'!$A$6:$A$29,0),5),"")</f>
        <v/>
      </c>
      <c r="BR15" s="65" t="str">
        <f ca="1">IF(SUMPRODUCT((Noms=$A15)*(BR$4&gt;=Debut)*(BR$4&lt;=Fin))=1,LEFT(INDEX(Saisie!$A$3:$E$22,MATCH('Planning S1'!$A15,'Planning S1'!$A$6:$A$29,0),4),1)&amp; INDEX(Saisie!$A$3:$E$22,MATCH('Planning S1'!$A15,'Planning S1'!$A$6:$A$29,0),5),"")</f>
        <v/>
      </c>
      <c r="BS15" s="65" t="str">
        <f ca="1">IF(SUMPRODUCT((Noms=$A15)*(BS$4&gt;=Debut)*(BS$4&lt;=Fin))=1,LEFT(INDEX(Saisie!$A$3:$E$22,MATCH('Planning S1'!$A15,'Planning S1'!$A$6:$A$29,0),4),1)&amp; INDEX(Saisie!$A$3:$E$22,MATCH('Planning S1'!$A15,'Planning S1'!$A$6:$A$29,0),5),"")</f>
        <v/>
      </c>
      <c r="BT15" s="65" t="str">
        <f ca="1">IF(SUMPRODUCT((Noms=$A15)*(BT$4&gt;=Debut)*(BT$4&lt;=Fin))=1,LEFT(INDEX(Saisie!$A$3:$E$22,MATCH('Planning S1'!$A15,'Planning S1'!$A$6:$A$29,0),4),1)&amp; INDEX(Saisie!$A$3:$E$22,MATCH('Planning S1'!$A15,'Planning S1'!$A$6:$A$29,0),5),"")</f>
        <v/>
      </c>
      <c r="BU15" s="65" t="str">
        <f ca="1">IF(SUMPRODUCT((Noms=$A15)*(BU$4&gt;=Debut)*(BU$4&lt;=Fin))=1,LEFT(INDEX(Saisie!$A$3:$E$22,MATCH('Planning S1'!$A15,'Planning S1'!$A$6:$A$29,0),4),1)&amp; INDEX(Saisie!$A$3:$E$22,MATCH('Planning S1'!$A15,'Planning S1'!$A$6:$A$29,0),5),"")</f>
        <v/>
      </c>
      <c r="BV15" s="65" t="str">
        <f ca="1">IF(SUMPRODUCT((Noms=$A15)*(BV$4&gt;=Debut)*(BV$4&lt;=Fin))=1,LEFT(INDEX(Saisie!$A$3:$E$22,MATCH('Planning S1'!$A15,'Planning S1'!$A$6:$A$29,0),4),1)&amp; INDEX(Saisie!$A$3:$E$22,MATCH('Planning S1'!$A15,'Planning S1'!$A$6:$A$29,0),5),"")</f>
        <v/>
      </c>
      <c r="BW15" s="65" t="str">
        <f ca="1">IF(SUMPRODUCT((Noms=$A15)*(BW$4&gt;=Debut)*(BW$4&lt;=Fin))=1,LEFT(INDEX(Saisie!$A$3:$E$22,MATCH('Planning S1'!$A15,'Planning S1'!$A$6:$A$29,0),4),1)&amp; INDEX(Saisie!$A$3:$E$22,MATCH('Planning S1'!$A15,'Planning S1'!$A$6:$A$29,0),5),"")</f>
        <v/>
      </c>
      <c r="BX15" s="65" t="str">
        <f ca="1">IF(SUMPRODUCT((Noms=$A15)*(BX$4&gt;=Debut)*(BX$4&lt;=Fin))=1,LEFT(INDEX(Saisie!$A$3:$E$22,MATCH('Planning S1'!$A15,'Planning S1'!$A$6:$A$29,0),4),1)&amp; INDEX(Saisie!$A$3:$E$22,MATCH('Planning S1'!$A15,'Planning S1'!$A$6:$A$29,0),5),"")</f>
        <v/>
      </c>
      <c r="BY15" s="65" t="str">
        <f ca="1">IF(SUMPRODUCT((Noms=$A15)*(BY$4&gt;=Debut)*(BY$4&lt;=Fin))=1,LEFT(INDEX(Saisie!$A$3:$E$22,MATCH('Planning S1'!$A15,'Planning S1'!$A$6:$A$29,0),4),1)&amp; INDEX(Saisie!$A$3:$E$22,MATCH('Planning S1'!$A15,'Planning S1'!$A$6:$A$29,0),5),"")</f>
        <v/>
      </c>
      <c r="BZ15" s="65" t="str">
        <f ca="1">IF(SUMPRODUCT((Noms=$A15)*(BZ$4&gt;=Debut)*(BZ$4&lt;=Fin))=1,LEFT(INDEX(Saisie!$A$3:$E$22,MATCH('Planning S1'!$A15,'Planning S1'!$A$6:$A$29,0),4),1)&amp; INDEX(Saisie!$A$3:$E$22,MATCH('Planning S1'!$A15,'Planning S1'!$A$6:$A$29,0),5),"")</f>
        <v/>
      </c>
      <c r="CA15" s="65" t="str">
        <f ca="1">IF(SUMPRODUCT((Noms=$A15)*(CA$4&gt;=Debut)*(CA$4&lt;=Fin))=1,LEFT(INDEX(Saisie!$A$3:$E$22,MATCH('Planning S1'!$A15,'Planning S1'!$A$6:$A$29,0),4),1)&amp; INDEX(Saisie!$A$3:$E$22,MATCH('Planning S1'!$A15,'Planning S1'!$A$6:$A$29,0),5),"")</f>
        <v/>
      </c>
      <c r="CB15" s="65" t="str">
        <f ca="1">IF(SUMPRODUCT((Noms=$A15)*(CB$4&gt;=Debut)*(CB$4&lt;=Fin))=1,LEFT(INDEX(Saisie!$A$3:$E$22,MATCH('Planning S1'!$A15,'Planning S1'!$A$6:$A$29,0),4),1)&amp; INDEX(Saisie!$A$3:$E$22,MATCH('Planning S1'!$A15,'Planning S1'!$A$6:$A$29,0),5),"")</f>
        <v/>
      </c>
      <c r="CC15" s="65" t="str">
        <f ca="1">IF(SUMPRODUCT((Noms=$A15)*(CC$4&gt;=Debut)*(CC$4&lt;=Fin))=1,LEFT(INDEX(Saisie!$A$3:$E$22,MATCH('Planning S1'!$A15,'Planning S1'!$A$6:$A$29,0),4),1)&amp; INDEX(Saisie!$A$3:$E$22,MATCH('Planning S1'!$A15,'Planning S1'!$A$6:$A$29,0),5),"")</f>
        <v/>
      </c>
      <c r="CD15" s="65" t="str">
        <f ca="1">IF(SUMPRODUCT((Noms=$A15)*(CD$4&gt;=Debut)*(CD$4&lt;=Fin))=1,LEFT(INDEX(Saisie!$A$3:$E$22,MATCH('Planning S1'!$A15,'Planning S1'!$A$6:$A$29,0),4),1)&amp; INDEX(Saisie!$A$3:$E$22,MATCH('Planning S1'!$A15,'Planning S1'!$A$6:$A$29,0),5),"")</f>
        <v/>
      </c>
      <c r="CE15" s="65" t="str">
        <f ca="1">IF(SUMPRODUCT((Noms=$A15)*(CE$4&gt;=Debut)*(CE$4&lt;=Fin))=1,LEFT(INDEX(Saisie!$A$3:$E$22,MATCH('Planning S1'!$A15,'Planning S1'!$A$6:$A$29,0),4),1)&amp; INDEX(Saisie!$A$3:$E$22,MATCH('Planning S1'!$A15,'Planning S1'!$A$6:$A$29,0),5),"")</f>
        <v/>
      </c>
      <c r="CF15" s="65" t="str">
        <f ca="1">IF(SUMPRODUCT((Noms=$A15)*(CF$4&gt;=Debut)*(CF$4&lt;=Fin))=1,LEFT(INDEX(Saisie!$A$3:$E$22,MATCH('Planning S1'!$A15,'Planning S1'!$A$6:$A$29,0),4),1)&amp; INDEX(Saisie!$A$3:$E$22,MATCH('Planning S1'!$A15,'Planning S1'!$A$6:$A$29,0),5),"")</f>
        <v/>
      </c>
      <c r="CG15" s="65" t="str">
        <f ca="1">IF(SUMPRODUCT((Noms=$A15)*(CG$4&gt;=Debut)*(CG$4&lt;=Fin))=1,LEFT(INDEX(Saisie!$A$3:$E$22,MATCH('Planning S1'!$A15,'Planning S1'!$A$6:$A$29,0),4),1)&amp; INDEX(Saisie!$A$3:$E$22,MATCH('Planning S1'!$A15,'Planning S1'!$A$6:$A$29,0),5),"")</f>
        <v/>
      </c>
      <c r="CH15" s="65" t="str">
        <f ca="1">IF(SUMPRODUCT((Noms=$A15)*(CH$4&gt;=Debut)*(CH$4&lt;=Fin))=1,LEFT(INDEX(Saisie!$A$3:$E$22,MATCH('Planning S1'!$A15,'Planning S1'!$A$6:$A$29,0),4),1)&amp; INDEX(Saisie!$A$3:$E$22,MATCH('Planning S1'!$A15,'Planning S1'!$A$6:$A$29,0),5),"")</f>
        <v/>
      </c>
      <c r="CI15" s="65" t="str">
        <f ca="1">IF(SUMPRODUCT((Noms=$A15)*(CI$4&gt;=Debut)*(CI$4&lt;=Fin))=1,LEFT(INDEX(Saisie!$A$3:$E$22,MATCH('Planning S1'!$A15,'Planning S1'!$A$6:$A$29,0),4),1)&amp; INDEX(Saisie!$A$3:$E$22,MATCH('Planning S1'!$A15,'Planning S1'!$A$6:$A$29,0),5),"")</f>
        <v/>
      </c>
      <c r="CJ15" s="65" t="str">
        <f ca="1">IF(SUMPRODUCT((Noms=$A15)*(CJ$4&gt;=Debut)*(CJ$4&lt;=Fin))=1,LEFT(INDEX(Saisie!$A$3:$E$22,MATCH('Planning S1'!$A15,'Planning S1'!$A$6:$A$29,0),4),1)&amp; INDEX(Saisie!$A$3:$E$22,MATCH('Planning S1'!$A15,'Planning S1'!$A$6:$A$29,0),5),"")</f>
        <v/>
      </c>
      <c r="CK15" s="65" t="str">
        <f ca="1">IF(SUMPRODUCT((Noms=$A15)*(CK$4&gt;=Debut)*(CK$4&lt;=Fin))=1,LEFT(INDEX(Saisie!$A$3:$E$22,MATCH('Planning S1'!$A15,'Planning S1'!$A$6:$A$29,0),4),1)&amp; INDEX(Saisie!$A$3:$E$22,MATCH('Planning S1'!$A15,'Planning S1'!$A$6:$A$29,0),5),"")</f>
        <v/>
      </c>
      <c r="CL15" s="65" t="str">
        <f ca="1">IF(SUMPRODUCT((Noms=$A15)*(CL$4&gt;=Debut)*(CL$4&lt;=Fin))=1,LEFT(INDEX(Saisie!$A$3:$E$22,MATCH('Planning S1'!$A15,'Planning S1'!$A$6:$A$29,0),4),1)&amp; INDEX(Saisie!$A$3:$E$22,MATCH('Planning S1'!$A15,'Planning S1'!$A$6:$A$29,0),5),"")</f>
        <v/>
      </c>
      <c r="CM15" s="65" t="str">
        <f ca="1">IF(SUMPRODUCT((Noms=$A15)*(CM$4&gt;=Debut)*(CM$4&lt;=Fin))=1,LEFT(INDEX(Saisie!$A$3:$E$22,MATCH('Planning S1'!$A15,'Planning S1'!$A$6:$A$29,0),4),1)&amp; INDEX(Saisie!$A$3:$E$22,MATCH('Planning S1'!$A15,'Planning S1'!$A$6:$A$29,0),5),"")</f>
        <v/>
      </c>
      <c r="CN15" s="65" t="str">
        <f ca="1">IF(SUMPRODUCT((Noms=$A15)*(CN$4&gt;=Debut)*(CN$4&lt;=Fin))=1,LEFT(INDEX(Saisie!$A$3:$E$22,MATCH('Planning S1'!$A15,'Planning S1'!$A$6:$A$29,0),4),1)&amp; INDEX(Saisie!$A$3:$E$22,MATCH('Planning S1'!$A15,'Planning S1'!$A$6:$A$29,0),5),"")</f>
        <v/>
      </c>
      <c r="CO15" s="65" t="str">
        <f ca="1">IF(SUMPRODUCT((Noms=$A15)*(CO$4&gt;=Debut)*(CO$4&lt;=Fin))=1,LEFT(INDEX(Saisie!$A$3:$E$22,MATCH('Planning S1'!$A15,'Planning S1'!$A$6:$A$29,0),4),1)&amp; INDEX(Saisie!$A$3:$E$22,MATCH('Planning S1'!$A15,'Planning S1'!$A$6:$A$29,0),5),"")</f>
        <v/>
      </c>
      <c r="CP15" s="65" t="str">
        <f ca="1">IF(SUMPRODUCT((Noms=$A15)*(CP$4&gt;=Debut)*(CP$4&lt;=Fin))=1,LEFT(INDEX(Saisie!$A$3:$E$22,MATCH('Planning S1'!$A15,'Planning S1'!$A$6:$A$29,0),4),1)&amp; INDEX(Saisie!$A$3:$E$22,MATCH('Planning S1'!$A15,'Planning S1'!$A$6:$A$29,0),5),"")</f>
        <v/>
      </c>
      <c r="CQ15" s="65" t="str">
        <f ca="1">IF(SUMPRODUCT((Noms=$A15)*(CQ$4&gt;=Debut)*(CQ$4&lt;=Fin))=1,LEFT(INDEX(Saisie!$A$3:$E$22,MATCH('Planning S1'!$A15,'Planning S1'!$A$6:$A$29,0),4),1)&amp; INDEX(Saisie!$A$3:$E$22,MATCH('Planning S1'!$A15,'Planning S1'!$A$6:$A$29,0),5),"")</f>
        <v/>
      </c>
      <c r="CR15" s="65" t="str">
        <f ca="1">IF(SUMPRODUCT((Noms=$A15)*(CR$4&gt;=Debut)*(CR$4&lt;=Fin))=1,LEFT(INDEX(Saisie!$A$3:$E$22,MATCH('Planning S1'!$A15,'Planning S1'!$A$6:$A$29,0),4),1)&amp; INDEX(Saisie!$A$3:$E$22,MATCH('Planning S1'!$A15,'Planning S1'!$A$6:$A$29,0),5),"")</f>
        <v/>
      </c>
      <c r="CS15" s="65" t="str">
        <f ca="1">IF(SUMPRODUCT((Noms=$A15)*(CS$4&gt;=Debut)*(CS$4&lt;=Fin))=1,LEFT(INDEX(Saisie!$A$3:$E$22,MATCH('Planning S1'!$A15,'Planning S1'!$A$6:$A$29,0),4),1)&amp; INDEX(Saisie!$A$3:$E$22,MATCH('Planning S1'!$A15,'Planning S1'!$A$6:$A$29,0),5),"")</f>
        <v/>
      </c>
      <c r="CT15" s="65" t="str">
        <f ca="1">IF(SUMPRODUCT((Noms=$A15)*(CT$4&gt;=Debut)*(CT$4&lt;=Fin))=1,LEFT(INDEX(Saisie!$A$3:$E$22,MATCH('Planning S1'!$A15,'Planning S1'!$A$6:$A$29,0),4),1)&amp; INDEX(Saisie!$A$3:$E$22,MATCH('Planning S1'!$A15,'Planning S1'!$A$6:$A$29,0),5),"")</f>
        <v/>
      </c>
      <c r="CU15" s="65" t="str">
        <f ca="1">IF(SUMPRODUCT((Noms=$A15)*(CU$4&gt;=Debut)*(CU$4&lt;=Fin))=1,LEFT(INDEX(Saisie!$A$3:$E$22,MATCH('Planning S1'!$A15,'Planning S1'!$A$6:$A$29,0),4),1)&amp; INDEX(Saisie!$A$3:$E$22,MATCH('Planning S1'!$A15,'Planning S1'!$A$6:$A$29,0),5),"")</f>
        <v/>
      </c>
      <c r="CV15" s="65" t="str">
        <f ca="1">IF(SUMPRODUCT((Noms=$A15)*(CV$4&gt;=Debut)*(CV$4&lt;=Fin))=1,LEFT(INDEX(Saisie!$A$3:$E$22,MATCH('Planning S1'!$A15,'Planning S1'!$A$6:$A$29,0),4),1)&amp; INDEX(Saisie!$A$3:$E$22,MATCH('Planning S1'!$A15,'Planning S1'!$A$6:$A$29,0),5),"")</f>
        <v/>
      </c>
      <c r="CW15" s="65" t="str">
        <f ca="1">IF(SUMPRODUCT((Noms=$A15)*(CW$4&gt;=Debut)*(CW$4&lt;=Fin))=1,LEFT(INDEX(Saisie!$A$3:$E$22,MATCH('Planning S1'!$A15,'Planning S1'!$A$6:$A$29,0),4),1)&amp; INDEX(Saisie!$A$3:$E$22,MATCH('Planning S1'!$A15,'Planning S1'!$A$6:$A$29,0),5),"")</f>
        <v/>
      </c>
      <c r="CX15" s="65" t="str">
        <f ca="1">IF(SUMPRODUCT((Noms=$A15)*(CX$4&gt;=Debut)*(CX$4&lt;=Fin))=1,LEFT(INDEX(Saisie!$A$3:$E$22,MATCH('Planning S1'!$A15,'Planning S1'!$A$6:$A$29,0),4),1)&amp; INDEX(Saisie!$A$3:$E$22,MATCH('Planning S1'!$A15,'Planning S1'!$A$6:$A$29,0),5),"")</f>
        <v/>
      </c>
      <c r="CY15" s="65" t="str">
        <f ca="1">IF(SUMPRODUCT((Noms=$A15)*(CY$4&gt;=Debut)*(CY$4&lt;=Fin))=1,LEFT(INDEX(Saisie!$A$3:$E$22,MATCH('Planning S1'!$A15,'Planning S1'!$A$6:$A$29,0),4),1)&amp; INDEX(Saisie!$A$3:$E$22,MATCH('Planning S1'!$A15,'Planning S1'!$A$6:$A$29,0),5),"")</f>
        <v/>
      </c>
      <c r="CZ15" s="65" t="str">
        <f ca="1">IF(SUMPRODUCT((Noms=$A15)*(CZ$4&gt;=Debut)*(CZ$4&lt;=Fin))=1,LEFT(INDEX(Saisie!$A$3:$E$22,MATCH('Planning S1'!$A15,'Planning S1'!$A$6:$A$29,0),4),1)&amp; INDEX(Saisie!$A$3:$E$22,MATCH('Planning S1'!$A15,'Planning S1'!$A$6:$A$29,0),5),"")</f>
        <v/>
      </c>
      <c r="DA15" s="65" t="str">
        <f ca="1">IF(SUMPRODUCT((Noms=$A15)*(DA$4&gt;=Debut)*(DA$4&lt;=Fin))=1,LEFT(INDEX(Saisie!$A$3:$E$22,MATCH('Planning S1'!$A15,'Planning S1'!$A$6:$A$29,0),4),1)&amp; INDEX(Saisie!$A$3:$E$22,MATCH('Planning S1'!$A15,'Planning S1'!$A$6:$A$29,0),5),"")</f>
        <v/>
      </c>
      <c r="DB15" s="65" t="str">
        <f ca="1">IF(SUMPRODUCT((Noms=$A15)*(DB$4&gt;=Debut)*(DB$4&lt;=Fin))=1,LEFT(INDEX(Saisie!$A$3:$E$22,MATCH('Planning S1'!$A15,'Planning S1'!$A$6:$A$29,0),4),1)&amp; INDEX(Saisie!$A$3:$E$22,MATCH('Planning S1'!$A15,'Planning S1'!$A$6:$A$29,0),5),"")</f>
        <v/>
      </c>
      <c r="DC15" s="65" t="str">
        <f ca="1">IF(SUMPRODUCT((Noms=$A15)*(DC$4&gt;=Debut)*(DC$4&lt;=Fin))=1,LEFT(INDEX(Saisie!$A$3:$E$22,MATCH('Planning S1'!$A15,'Planning S1'!$A$6:$A$29,0),4),1)&amp; INDEX(Saisie!$A$3:$E$22,MATCH('Planning S1'!$A15,'Planning S1'!$A$6:$A$29,0),5),"")</f>
        <v/>
      </c>
      <c r="DD15" s="65" t="str">
        <f ca="1">IF(SUMPRODUCT((Noms=$A15)*(DD$4&gt;=Debut)*(DD$4&lt;=Fin))=1,LEFT(INDEX(Saisie!$A$3:$E$22,MATCH('Planning S1'!$A15,'Planning S1'!$A$6:$A$29,0),4),1)&amp; INDEX(Saisie!$A$3:$E$22,MATCH('Planning S1'!$A15,'Planning S1'!$A$6:$A$29,0),5),"")</f>
        <v/>
      </c>
      <c r="DE15" s="65" t="str">
        <f ca="1">IF(SUMPRODUCT((Noms=$A15)*(DE$4&gt;=Debut)*(DE$4&lt;=Fin))=1,LEFT(INDEX(Saisie!$A$3:$E$22,MATCH('Planning S1'!$A15,'Planning S1'!$A$6:$A$29,0),4),1)&amp; INDEX(Saisie!$A$3:$E$22,MATCH('Planning S1'!$A15,'Planning S1'!$A$6:$A$29,0),5),"")</f>
        <v/>
      </c>
      <c r="DF15" s="65" t="str">
        <f ca="1">IF(SUMPRODUCT((Noms=$A15)*(DF$4&gt;=Debut)*(DF$4&lt;=Fin))=1,LEFT(INDEX(Saisie!$A$3:$E$22,MATCH('Planning S1'!$A15,'Planning S1'!$A$6:$A$29,0),4),1)&amp; INDEX(Saisie!$A$3:$E$22,MATCH('Planning S1'!$A15,'Planning S1'!$A$6:$A$29,0),5),"")</f>
        <v/>
      </c>
      <c r="DG15" s="65" t="str">
        <f ca="1">IF(SUMPRODUCT((Noms=$A15)*(DG$4&gt;=Debut)*(DG$4&lt;=Fin))=1,LEFT(INDEX(Saisie!$A$3:$E$22,MATCH('Planning S1'!$A15,'Planning S1'!$A$6:$A$29,0),4),1)&amp; INDEX(Saisie!$A$3:$E$22,MATCH('Planning S1'!$A15,'Planning S1'!$A$6:$A$29,0),5),"")</f>
        <v/>
      </c>
      <c r="DH15" s="65" t="str">
        <f ca="1">IF(SUMPRODUCT((Noms=$A15)*(DH$4&gt;=Debut)*(DH$4&lt;=Fin))=1,LEFT(INDEX(Saisie!$A$3:$E$22,MATCH('Planning S1'!$A15,'Planning S1'!$A$6:$A$29,0),4),1)&amp; INDEX(Saisie!$A$3:$E$22,MATCH('Planning S1'!$A15,'Planning S1'!$A$6:$A$29,0),5),"")</f>
        <v/>
      </c>
      <c r="DI15" s="65" t="str">
        <f ca="1">IF(SUMPRODUCT((Noms=$A15)*(DI$4&gt;=Debut)*(DI$4&lt;=Fin))=1,LEFT(INDEX(Saisie!$A$3:$E$22,MATCH('Planning S1'!$A15,'Planning S1'!$A$6:$A$29,0),4),1)&amp; INDEX(Saisie!$A$3:$E$22,MATCH('Planning S1'!$A15,'Planning S1'!$A$6:$A$29,0),5),"")</f>
        <v/>
      </c>
      <c r="DJ15" s="65" t="str">
        <f ca="1">IF(SUMPRODUCT((Noms=$A15)*(DJ$4&gt;=Debut)*(DJ$4&lt;=Fin))=1,LEFT(INDEX(Saisie!$A$3:$E$22,MATCH('Planning S1'!$A15,'Planning S1'!$A$6:$A$29,0),4),1)&amp; INDEX(Saisie!$A$3:$E$22,MATCH('Planning S1'!$A15,'Planning S1'!$A$6:$A$29,0),5),"")</f>
        <v/>
      </c>
      <c r="DK15" s="65" t="str">
        <f ca="1">IF(SUMPRODUCT((Noms=$A15)*(DK$4&gt;=Debut)*(DK$4&lt;=Fin))=1,LEFT(INDEX(Saisie!$A$3:$E$22,MATCH('Planning S1'!$A15,'Planning S1'!$A$6:$A$29,0),4),1)&amp; INDEX(Saisie!$A$3:$E$22,MATCH('Planning S1'!$A15,'Planning S1'!$A$6:$A$29,0),5),"")</f>
        <v/>
      </c>
      <c r="DL15" s="65" t="str">
        <f ca="1">IF(SUMPRODUCT((Noms=$A15)*(DL$4&gt;=Debut)*(DL$4&lt;=Fin))=1,LEFT(INDEX(Saisie!$A$3:$E$22,MATCH('Planning S1'!$A15,'Planning S1'!$A$6:$A$29,0),4),1)&amp; INDEX(Saisie!$A$3:$E$22,MATCH('Planning S1'!$A15,'Planning S1'!$A$6:$A$29,0),5),"")</f>
        <v/>
      </c>
      <c r="DM15" s="65" t="str">
        <f ca="1">IF(SUMPRODUCT((Noms=$A15)*(DM$4&gt;=Debut)*(DM$4&lt;=Fin))=1,LEFT(INDEX(Saisie!$A$3:$E$22,MATCH('Planning S1'!$A15,'Planning S1'!$A$6:$A$29,0),4),1)&amp; INDEX(Saisie!$A$3:$E$22,MATCH('Planning S1'!$A15,'Planning S1'!$A$6:$A$29,0),5),"")</f>
        <v/>
      </c>
      <c r="DN15" s="65" t="str">
        <f ca="1">IF(SUMPRODUCT((Noms=$A15)*(DN$4&gt;=Debut)*(DN$4&lt;=Fin))=1,LEFT(INDEX(Saisie!$A$3:$E$22,MATCH('Planning S1'!$A15,'Planning S1'!$A$6:$A$29,0),4),1)&amp; INDEX(Saisie!$A$3:$E$22,MATCH('Planning S1'!$A15,'Planning S1'!$A$6:$A$29,0),5),"")</f>
        <v/>
      </c>
      <c r="DO15" s="65" t="str">
        <f ca="1">IF(SUMPRODUCT((Noms=$A15)*(DO$4&gt;=Debut)*(DO$4&lt;=Fin))=1,LEFT(INDEX(Saisie!$A$3:$E$22,MATCH('Planning S1'!$A15,'Planning S1'!$A$6:$A$29,0),4),1)&amp; INDEX(Saisie!$A$3:$E$22,MATCH('Planning S1'!$A15,'Planning S1'!$A$6:$A$29,0),5),"")</f>
        <v/>
      </c>
      <c r="DP15" s="65" t="str">
        <f ca="1">IF(SUMPRODUCT((Noms=$A15)*(DP$4&gt;=Debut)*(DP$4&lt;=Fin))=1,LEFT(INDEX(Saisie!$A$3:$E$22,MATCH('Planning S1'!$A15,'Planning S1'!$A$6:$A$29,0),4),1)&amp; INDEX(Saisie!$A$3:$E$22,MATCH('Planning S1'!$A15,'Planning S1'!$A$6:$A$29,0),5),"")</f>
        <v/>
      </c>
      <c r="DQ15" s="65" t="str">
        <f ca="1">IF(SUMPRODUCT((Noms=$A15)*(DQ$4&gt;=Debut)*(DQ$4&lt;=Fin))=1,LEFT(INDEX(Saisie!$A$3:$E$22,MATCH('Planning S1'!$A15,'Planning S1'!$A$6:$A$29,0),4),1)&amp; INDEX(Saisie!$A$3:$E$22,MATCH('Planning S1'!$A15,'Planning S1'!$A$6:$A$29,0),5),"")</f>
        <v/>
      </c>
      <c r="DR15" s="65" t="str">
        <f ca="1">IF(SUMPRODUCT((Noms=$A15)*(DR$4&gt;=Debut)*(DR$4&lt;=Fin))=1,LEFT(INDEX(Saisie!$A$3:$E$22,MATCH('Planning S1'!$A15,'Planning S1'!$A$6:$A$29,0),4),1)&amp; INDEX(Saisie!$A$3:$E$22,MATCH('Planning S1'!$A15,'Planning S1'!$A$6:$A$29,0),5),"")</f>
        <v/>
      </c>
      <c r="DS15" s="65" t="str">
        <f ca="1">IF(SUMPRODUCT((Noms=$A15)*(DS$4&gt;=Debut)*(DS$4&lt;=Fin))=1,LEFT(INDEX(Saisie!$A$3:$E$22,MATCH('Planning S1'!$A15,'Planning S1'!$A$6:$A$29,0),4),1)&amp; INDEX(Saisie!$A$3:$E$22,MATCH('Planning S1'!$A15,'Planning S1'!$A$6:$A$29,0),5),"")</f>
        <v/>
      </c>
      <c r="DT15" s="65" t="str">
        <f ca="1">IF(SUMPRODUCT((Noms=$A15)*(DT$4&gt;=Debut)*(DT$4&lt;=Fin))=1,LEFT(INDEX(Saisie!$A$3:$E$22,MATCH('Planning S1'!$A15,'Planning S1'!$A$6:$A$29,0),4),1)&amp; INDEX(Saisie!$A$3:$E$22,MATCH('Planning S1'!$A15,'Planning S1'!$A$6:$A$29,0),5),"")</f>
        <v/>
      </c>
      <c r="DU15" s="65" t="str">
        <f ca="1">IF(SUMPRODUCT((Noms=$A15)*(DU$4&gt;=Debut)*(DU$4&lt;=Fin))=1,LEFT(INDEX(Saisie!$A$3:$E$22,MATCH('Planning S1'!$A15,'Planning S1'!$A$6:$A$29,0),4),1)&amp; INDEX(Saisie!$A$3:$E$22,MATCH('Planning S1'!$A15,'Planning S1'!$A$6:$A$29,0),5),"")</f>
        <v/>
      </c>
      <c r="DV15" s="65" t="str">
        <f ca="1">IF(SUMPRODUCT((Noms=$A15)*(DV$4&gt;=Debut)*(DV$4&lt;=Fin))=1,LEFT(INDEX(Saisie!$A$3:$E$22,MATCH('Planning S1'!$A15,'Planning S1'!$A$6:$A$29,0),4),1)&amp; INDEX(Saisie!$A$3:$E$22,MATCH('Planning S1'!$A15,'Planning S1'!$A$6:$A$29,0),5),"")</f>
        <v/>
      </c>
      <c r="DW15" s="65" t="str">
        <f ca="1">IF(SUMPRODUCT((Noms=$A15)*(DW$4&gt;=Debut)*(DW$4&lt;=Fin))=1,LEFT(INDEX(Saisie!$A$3:$E$22,MATCH('Planning S1'!$A15,'Planning S1'!$A$6:$A$29,0),4),1)&amp; INDEX(Saisie!$A$3:$E$22,MATCH('Planning S1'!$A15,'Planning S1'!$A$6:$A$29,0),5),"")</f>
        <v/>
      </c>
      <c r="DX15" s="65" t="str">
        <f ca="1">IF(SUMPRODUCT((Noms=$A15)*(DX$4&gt;=Debut)*(DX$4&lt;=Fin))=1,LEFT(INDEX(Saisie!$A$3:$E$22,MATCH('Planning S1'!$A15,'Planning S1'!$A$6:$A$29,0),4),1)&amp; INDEX(Saisie!$A$3:$E$22,MATCH('Planning S1'!$A15,'Planning S1'!$A$6:$A$29,0),5),"")</f>
        <v/>
      </c>
      <c r="DY15" s="65" t="str">
        <f ca="1">IF(SUMPRODUCT((Noms=$A15)*(DY$4&gt;=Debut)*(DY$4&lt;=Fin))=1,LEFT(INDEX(Saisie!$A$3:$E$22,MATCH('Planning S1'!$A15,'Planning S1'!$A$6:$A$29,0),4),1)&amp; INDEX(Saisie!$A$3:$E$22,MATCH('Planning S1'!$A15,'Planning S1'!$A$6:$A$29,0),5),"")</f>
        <v/>
      </c>
      <c r="DZ15" s="65" t="str">
        <f ca="1">IF(SUMPRODUCT((Noms=$A15)*(DZ$4&gt;=Debut)*(DZ$4&lt;=Fin))=1,LEFT(INDEX(Saisie!$A$3:$E$22,MATCH('Planning S1'!$A15,'Planning S1'!$A$6:$A$29,0),4),1)&amp; INDEX(Saisie!$A$3:$E$22,MATCH('Planning S1'!$A15,'Planning S1'!$A$6:$A$29,0),5),"")</f>
        <v/>
      </c>
      <c r="EA15" s="65" t="str">
        <f ca="1">IF(SUMPRODUCT((Noms=$A15)*(EA$4&gt;=Debut)*(EA$4&lt;=Fin))=1,LEFT(INDEX(Saisie!$A$3:$E$22,MATCH('Planning S1'!$A15,'Planning S1'!$A$6:$A$29,0),4),1)&amp; INDEX(Saisie!$A$3:$E$22,MATCH('Planning S1'!$A15,'Planning S1'!$A$6:$A$29,0),5),"")</f>
        <v/>
      </c>
      <c r="EB15" s="65" t="str">
        <f ca="1">IF(SUMPRODUCT((Noms=$A15)*(EB$4&gt;=Debut)*(EB$4&lt;=Fin))=1,LEFT(INDEX(Saisie!$A$3:$E$22,MATCH('Planning S1'!$A15,'Planning S1'!$A$6:$A$29,0),4),1)&amp; INDEX(Saisie!$A$3:$E$22,MATCH('Planning S1'!$A15,'Planning S1'!$A$6:$A$29,0),5),"")</f>
        <v/>
      </c>
      <c r="EC15" s="65" t="str">
        <f ca="1">IF(SUMPRODUCT((Noms=$A15)*(EC$4&gt;=Debut)*(EC$4&lt;=Fin))=1,LEFT(INDEX(Saisie!$A$3:$E$22,MATCH('Planning S1'!$A15,'Planning S1'!$A$6:$A$29,0),4),1)&amp; INDEX(Saisie!$A$3:$E$22,MATCH('Planning S1'!$A15,'Planning S1'!$A$6:$A$29,0),5),"")</f>
        <v/>
      </c>
      <c r="ED15" s="65" t="str">
        <f ca="1">IF(SUMPRODUCT((Noms=$A15)*(ED$4&gt;=Debut)*(ED$4&lt;=Fin))=1,LEFT(INDEX(Saisie!$A$3:$E$22,MATCH('Planning S1'!$A15,'Planning S1'!$A$6:$A$29,0),4),1)&amp; INDEX(Saisie!$A$3:$E$22,MATCH('Planning S1'!$A15,'Planning S1'!$A$6:$A$29,0),5),"")</f>
        <v/>
      </c>
      <c r="EE15" s="65" t="str">
        <f ca="1">IF(SUMPRODUCT((Noms=$A15)*(EE$4&gt;=Debut)*(EE$4&lt;=Fin))=1,LEFT(INDEX(Saisie!$A$3:$E$22,MATCH('Planning S1'!$A15,'Planning S1'!$A$6:$A$29,0),4),1)&amp; INDEX(Saisie!$A$3:$E$22,MATCH('Planning S1'!$A15,'Planning S1'!$A$6:$A$29,0),5),"")</f>
        <v/>
      </c>
      <c r="EF15" s="65" t="str">
        <f ca="1">IF(SUMPRODUCT((Noms=$A15)*(EF$4&gt;=Debut)*(EF$4&lt;=Fin))=1,LEFT(INDEX(Saisie!$A$3:$E$22,MATCH('Planning S1'!$A15,'Planning S1'!$A$6:$A$29,0),4),1)&amp; INDEX(Saisie!$A$3:$E$22,MATCH('Planning S1'!$A15,'Planning S1'!$A$6:$A$29,0),5),"")</f>
        <v/>
      </c>
      <c r="EG15" s="65" t="str">
        <f ca="1">IF(SUMPRODUCT((Noms=$A15)*(EG$4&gt;=Debut)*(EG$4&lt;=Fin))=1,LEFT(INDEX(Saisie!$A$3:$E$22,MATCH('Planning S1'!$A15,'Planning S1'!$A$6:$A$29,0),4),1)&amp; INDEX(Saisie!$A$3:$E$22,MATCH('Planning S1'!$A15,'Planning S1'!$A$6:$A$29,0),5),"")</f>
        <v/>
      </c>
      <c r="EH15" s="65" t="str">
        <f ca="1">IF(SUMPRODUCT((Noms=$A15)*(EH$4&gt;=Debut)*(EH$4&lt;=Fin))=1,LEFT(INDEX(Saisie!$A$3:$E$22,MATCH('Planning S1'!$A15,'Planning S1'!$A$6:$A$29,0),4),1)&amp; INDEX(Saisie!$A$3:$E$22,MATCH('Planning S1'!$A15,'Planning S1'!$A$6:$A$29,0),5),"")</f>
        <v/>
      </c>
      <c r="EI15" s="65" t="str">
        <f ca="1">IF(SUMPRODUCT((Noms=$A15)*(EI$4&gt;=Debut)*(EI$4&lt;=Fin))=1,LEFT(INDEX(Saisie!$A$3:$E$22,MATCH('Planning S1'!$A15,'Planning S1'!$A$6:$A$29,0),4),1)&amp; INDEX(Saisie!$A$3:$E$22,MATCH('Planning S1'!$A15,'Planning S1'!$A$6:$A$29,0),5),"")</f>
        <v/>
      </c>
      <c r="EJ15" s="65" t="str">
        <f ca="1">IF(SUMPRODUCT((Noms=$A15)*(EJ$4&gt;=Debut)*(EJ$4&lt;=Fin))=1,LEFT(INDEX(Saisie!$A$3:$E$22,MATCH('Planning S1'!$A15,'Planning S1'!$A$6:$A$29,0),4),1)&amp; INDEX(Saisie!$A$3:$E$22,MATCH('Planning S1'!$A15,'Planning S1'!$A$6:$A$29,0),5),"")</f>
        <v/>
      </c>
      <c r="EK15" s="65" t="str">
        <f ca="1">IF(SUMPRODUCT((Noms=$A15)*(EK$4&gt;=Debut)*(EK$4&lt;=Fin))=1,LEFT(INDEX(Saisie!$A$3:$E$22,MATCH('Planning S1'!$A15,'Planning S1'!$A$6:$A$29,0),4),1)&amp; INDEX(Saisie!$A$3:$E$22,MATCH('Planning S1'!$A15,'Planning S1'!$A$6:$A$29,0),5),"")</f>
        <v/>
      </c>
      <c r="EL15" s="65" t="str">
        <f ca="1">IF(SUMPRODUCT((Noms=$A15)*(EL$4&gt;=Debut)*(EL$4&lt;=Fin))=1,LEFT(INDEX(Saisie!$A$3:$E$22,MATCH('Planning S1'!$A15,'Planning S1'!$A$6:$A$29,0),4),1)&amp; INDEX(Saisie!$A$3:$E$22,MATCH('Planning S1'!$A15,'Planning S1'!$A$6:$A$29,0),5),"")</f>
        <v/>
      </c>
      <c r="EM15" s="65" t="str">
        <f ca="1">IF(SUMPRODUCT((Noms=$A15)*(EM$4&gt;=Debut)*(EM$4&lt;=Fin))=1,LEFT(INDEX(Saisie!$A$3:$E$22,MATCH('Planning S1'!$A15,'Planning S1'!$A$6:$A$29,0),4),1)&amp; INDEX(Saisie!$A$3:$E$22,MATCH('Planning S1'!$A15,'Planning S1'!$A$6:$A$29,0),5),"")</f>
        <v/>
      </c>
      <c r="EN15" s="65" t="str">
        <f ca="1">IF(SUMPRODUCT((Noms=$A15)*(EN$4&gt;=Debut)*(EN$4&lt;=Fin))=1,LEFT(INDEX(Saisie!$A$3:$E$22,MATCH('Planning S1'!$A15,'Planning S1'!$A$6:$A$29,0),4),1)&amp; INDEX(Saisie!$A$3:$E$22,MATCH('Planning S1'!$A15,'Planning S1'!$A$6:$A$29,0),5),"")</f>
        <v/>
      </c>
      <c r="EO15" s="65" t="str">
        <f ca="1">IF(SUMPRODUCT((Noms=$A15)*(EO$4&gt;=Debut)*(EO$4&lt;=Fin))=1,LEFT(INDEX(Saisie!$A$3:$E$22,MATCH('Planning S1'!$A15,'Planning S1'!$A$6:$A$29,0),4),1)&amp; INDEX(Saisie!$A$3:$E$22,MATCH('Planning S1'!$A15,'Planning S1'!$A$6:$A$29,0),5),"")</f>
        <v/>
      </c>
      <c r="EP15" s="65" t="str">
        <f ca="1">IF(SUMPRODUCT((Noms=$A15)*(EP$4&gt;=Debut)*(EP$4&lt;=Fin))=1,LEFT(INDEX(Saisie!$A$3:$E$22,MATCH('Planning S1'!$A15,'Planning S1'!$A$6:$A$29,0),4),1)&amp; INDEX(Saisie!$A$3:$E$22,MATCH('Planning S1'!$A15,'Planning S1'!$A$6:$A$29,0),5),"")</f>
        <v/>
      </c>
      <c r="EQ15" s="65" t="str">
        <f ca="1">IF(SUMPRODUCT((Noms=$A15)*(EQ$4&gt;=Debut)*(EQ$4&lt;=Fin))=1,LEFT(INDEX(Saisie!$A$3:$E$22,MATCH('Planning S1'!$A15,'Planning S1'!$A$6:$A$29,0),4),1)&amp; INDEX(Saisie!$A$3:$E$22,MATCH('Planning S1'!$A15,'Planning S1'!$A$6:$A$29,0),5),"")</f>
        <v/>
      </c>
      <c r="ER15" s="65" t="str">
        <f ca="1">IF(SUMPRODUCT((Noms=$A15)*(ER$4&gt;=Debut)*(ER$4&lt;=Fin))=1,LEFT(INDEX(Saisie!$A$3:$E$22,MATCH('Planning S1'!$A15,'Planning S1'!$A$6:$A$29,0),4),1)&amp; INDEX(Saisie!$A$3:$E$22,MATCH('Planning S1'!$A15,'Planning S1'!$A$6:$A$29,0),5),"")</f>
        <v/>
      </c>
      <c r="ES15" s="65" t="str">
        <f ca="1">IF(SUMPRODUCT((Noms=$A15)*(ES$4&gt;=Debut)*(ES$4&lt;=Fin))=1,LEFT(INDEX(Saisie!$A$3:$E$22,MATCH('Planning S1'!$A15,'Planning S1'!$A$6:$A$29,0),4),1)&amp; INDEX(Saisie!$A$3:$E$22,MATCH('Planning S1'!$A15,'Planning S1'!$A$6:$A$29,0),5),"")</f>
        <v/>
      </c>
      <c r="ET15" s="65" t="str">
        <f ca="1">IF(SUMPRODUCT((Noms=$A15)*(ET$4&gt;=Debut)*(ET$4&lt;=Fin))=1,LEFT(INDEX(Saisie!$A$3:$E$22,MATCH('Planning S1'!$A15,'Planning S1'!$A$6:$A$29,0),4),1)&amp; INDEX(Saisie!$A$3:$E$22,MATCH('Planning S1'!$A15,'Planning S1'!$A$6:$A$29,0),5),"")</f>
        <v/>
      </c>
      <c r="EU15" s="65" t="str">
        <f ca="1">IF(SUMPRODUCT((Noms=$A15)*(EU$4&gt;=Debut)*(EU$4&lt;=Fin))=1,LEFT(INDEX(Saisie!$A$3:$E$22,MATCH('Planning S1'!$A15,'Planning S1'!$A$6:$A$29,0),4),1)&amp; INDEX(Saisie!$A$3:$E$22,MATCH('Planning S1'!$A15,'Planning S1'!$A$6:$A$29,0),5),"")</f>
        <v/>
      </c>
      <c r="EV15" s="65" t="str">
        <f ca="1">IF(SUMPRODUCT((Noms=$A15)*(EV$4&gt;=Debut)*(EV$4&lt;=Fin))=1,LEFT(INDEX(Saisie!$A$3:$E$22,MATCH('Planning S1'!$A15,'Planning S1'!$A$6:$A$29,0),4),1)&amp; INDEX(Saisie!$A$3:$E$22,MATCH('Planning S1'!$A15,'Planning S1'!$A$6:$A$29,0),5),"")</f>
        <v/>
      </c>
      <c r="EW15" s="65" t="str">
        <f ca="1">IF(SUMPRODUCT((Noms=$A15)*(EW$4&gt;=Debut)*(EW$4&lt;=Fin))=1,LEFT(INDEX(Saisie!$A$3:$E$22,MATCH('Planning S1'!$A15,'Planning S1'!$A$6:$A$29,0),4),1)&amp; INDEX(Saisie!$A$3:$E$22,MATCH('Planning S1'!$A15,'Planning S1'!$A$6:$A$29,0),5),"")</f>
        <v/>
      </c>
      <c r="EX15" s="65" t="str">
        <f ca="1">IF(SUMPRODUCT((Noms=$A15)*(EX$4&gt;=Debut)*(EX$4&lt;=Fin))=1,LEFT(INDEX(Saisie!$A$3:$E$22,MATCH('Planning S1'!$A15,'Planning S1'!$A$6:$A$29,0),4),1)&amp; INDEX(Saisie!$A$3:$E$22,MATCH('Planning S1'!$A15,'Planning S1'!$A$6:$A$29,0),5),"")</f>
        <v/>
      </c>
      <c r="EY15" s="65" t="str">
        <f ca="1">IF(SUMPRODUCT((Noms=$A15)*(EY$4&gt;=Debut)*(EY$4&lt;=Fin))=1,LEFT(INDEX(Saisie!$A$3:$E$22,MATCH('Planning S1'!$A15,'Planning S1'!$A$6:$A$29,0),4),1)&amp; INDEX(Saisie!$A$3:$E$22,MATCH('Planning S1'!$A15,'Planning S1'!$A$6:$A$29,0),5),"")</f>
        <v/>
      </c>
      <c r="EZ15" s="65" t="str">
        <f ca="1">IF(SUMPRODUCT((Noms=$A15)*(EZ$4&gt;=Debut)*(EZ$4&lt;=Fin))=1,LEFT(INDEX(Saisie!$A$3:$E$22,MATCH('Planning S1'!$A15,'Planning S1'!$A$6:$A$29,0),4),1)&amp; INDEX(Saisie!$A$3:$E$22,MATCH('Planning S1'!$A15,'Planning S1'!$A$6:$A$29,0),5),"")</f>
        <v/>
      </c>
      <c r="FA15" s="65" t="str">
        <f ca="1">IF(SUMPRODUCT((Noms=$A15)*(FA$4&gt;=Debut)*(FA$4&lt;=Fin))=1,LEFT(INDEX(Saisie!$A$3:$E$22,MATCH('Planning S1'!$A15,'Planning S1'!$A$6:$A$29,0),4),1)&amp; INDEX(Saisie!$A$3:$E$22,MATCH('Planning S1'!$A15,'Planning S1'!$A$6:$A$29,0),5),"")</f>
        <v/>
      </c>
      <c r="FB15" s="65" t="str">
        <f ca="1">IF(SUMPRODUCT((Noms=$A15)*(FB$4&gt;=Debut)*(FB$4&lt;=Fin))=1,LEFT(INDEX(Saisie!$A$3:$E$22,MATCH('Planning S1'!$A15,'Planning S1'!$A$6:$A$29,0),4),1)&amp; INDEX(Saisie!$A$3:$E$22,MATCH('Planning S1'!$A15,'Planning S1'!$A$6:$A$29,0),5),"")</f>
        <v/>
      </c>
      <c r="FC15" s="65" t="str">
        <f ca="1">IF(SUMPRODUCT((Noms=$A15)*(FC$4&gt;=Debut)*(FC$4&lt;=Fin))=1,LEFT(INDEX(Saisie!$A$3:$E$22,MATCH('Planning S1'!$A15,'Planning S1'!$A$6:$A$29,0),4),1)&amp; INDEX(Saisie!$A$3:$E$22,MATCH('Planning S1'!$A15,'Planning S1'!$A$6:$A$29,0),5),"")</f>
        <v/>
      </c>
      <c r="FD15" s="65" t="str">
        <f ca="1">IF(SUMPRODUCT((Noms=$A15)*(FD$4&gt;=Debut)*(FD$4&lt;=Fin))=1,LEFT(INDEX(Saisie!$A$3:$E$22,MATCH('Planning S1'!$A15,'Planning S1'!$A$6:$A$29,0),4),1)&amp; INDEX(Saisie!$A$3:$E$22,MATCH('Planning S1'!$A15,'Planning S1'!$A$6:$A$29,0),5),"")</f>
        <v/>
      </c>
      <c r="FE15" s="65" t="str">
        <f ca="1">IF(SUMPRODUCT((Noms=$A15)*(FE$4&gt;=Debut)*(FE$4&lt;=Fin))=1,LEFT(INDEX(Saisie!$A$3:$E$22,MATCH('Planning S1'!$A15,'Planning S1'!$A$6:$A$29,0),4),1)&amp; INDEX(Saisie!$A$3:$E$22,MATCH('Planning S1'!$A15,'Planning S1'!$A$6:$A$29,0),5),"")</f>
        <v/>
      </c>
      <c r="FF15" s="65" t="str">
        <f ca="1">IF(SUMPRODUCT((Noms=$A15)*(FF$4&gt;=Debut)*(FF$4&lt;=Fin))=1,LEFT(INDEX(Saisie!$A$3:$E$22,MATCH('Planning S1'!$A15,'Planning S1'!$A$6:$A$29,0),4),1)&amp; INDEX(Saisie!$A$3:$E$22,MATCH('Planning S1'!$A15,'Planning S1'!$A$6:$A$29,0),5),"")</f>
        <v/>
      </c>
      <c r="FG15" s="65" t="str">
        <f ca="1">IF(SUMPRODUCT((Noms=$A15)*(FG$4&gt;=Debut)*(FG$4&lt;=Fin))=1,LEFT(INDEX(Saisie!$A$3:$E$22,MATCH('Planning S1'!$A15,'Planning S1'!$A$6:$A$29,0),4),1)&amp; INDEX(Saisie!$A$3:$E$22,MATCH('Planning S1'!$A15,'Planning S1'!$A$6:$A$29,0),5),"")</f>
        <v/>
      </c>
      <c r="FH15" s="65" t="str">
        <f ca="1">IF(SUMPRODUCT((Noms=$A15)*(FH$4&gt;=Debut)*(FH$4&lt;=Fin))=1,LEFT(INDEX(Saisie!$A$3:$E$22,MATCH('Planning S1'!$A15,'Planning S1'!$A$6:$A$29,0),4),1)&amp; INDEX(Saisie!$A$3:$E$22,MATCH('Planning S1'!$A15,'Planning S1'!$A$6:$A$29,0),5),"")</f>
        <v/>
      </c>
      <c r="FI15" s="65" t="str">
        <f ca="1">IF(SUMPRODUCT((Noms=$A15)*(FI$4&gt;=Debut)*(FI$4&lt;=Fin))=1,LEFT(INDEX(Saisie!$A$3:$E$22,MATCH('Planning S1'!$A15,'Planning S1'!$A$6:$A$29,0),4),1)&amp; INDEX(Saisie!$A$3:$E$22,MATCH('Planning S1'!$A15,'Planning S1'!$A$6:$A$29,0),5),"")</f>
        <v/>
      </c>
      <c r="FJ15" s="65" t="str">
        <f ca="1">IF(SUMPRODUCT((Noms=$A15)*(FJ$4&gt;=Debut)*(FJ$4&lt;=Fin))=1,LEFT(INDEX(Saisie!$A$3:$E$22,MATCH('Planning S1'!$A15,'Planning S1'!$A$6:$A$29,0),4),1)&amp; INDEX(Saisie!$A$3:$E$22,MATCH('Planning S1'!$A15,'Planning S1'!$A$6:$A$29,0),5),"")</f>
        <v/>
      </c>
      <c r="FK15" s="65" t="str">
        <f ca="1">IF(SUMPRODUCT((Noms=$A15)*(FK$4&gt;=Debut)*(FK$4&lt;=Fin))=1,LEFT(INDEX(Saisie!$A$3:$E$22,MATCH('Planning S1'!$A15,'Planning S1'!$A$6:$A$29,0),4),1)&amp; INDEX(Saisie!$A$3:$E$22,MATCH('Planning S1'!$A15,'Planning S1'!$A$6:$A$29,0),5),"")</f>
        <v/>
      </c>
      <c r="FL15" s="65" t="str">
        <f ca="1">IF(SUMPRODUCT((Noms=$A15)*(FL$4&gt;=Debut)*(FL$4&lt;=Fin))=1,LEFT(INDEX(Saisie!$A$3:$E$22,MATCH('Planning S1'!$A15,'Planning S1'!$A$6:$A$29,0),4),1)&amp; INDEX(Saisie!$A$3:$E$22,MATCH('Planning S1'!$A15,'Planning S1'!$A$6:$A$29,0),5),"")</f>
        <v/>
      </c>
      <c r="FM15" s="65" t="str">
        <f ca="1">IF(SUMPRODUCT((Noms=$A15)*(FM$4&gt;=Debut)*(FM$4&lt;=Fin))=1,LEFT(INDEX(Saisie!$A$3:$E$22,MATCH('Planning S1'!$A15,'Planning S1'!$A$6:$A$29,0),4),1)&amp; INDEX(Saisie!$A$3:$E$22,MATCH('Planning S1'!$A15,'Planning S1'!$A$6:$A$29,0),5),"")</f>
        <v/>
      </c>
      <c r="FN15" s="65" t="str">
        <f ca="1">IF(SUMPRODUCT((Noms=$A15)*(FN$4&gt;=Debut)*(FN$4&lt;=Fin))=1,LEFT(INDEX(Saisie!$A$3:$E$22,MATCH('Planning S1'!$A15,'Planning S1'!$A$6:$A$29,0),4),1)&amp; INDEX(Saisie!$A$3:$E$22,MATCH('Planning S1'!$A15,'Planning S1'!$A$6:$A$29,0),5),"")</f>
        <v/>
      </c>
      <c r="FO15" s="65" t="str">
        <f ca="1">IF(SUMPRODUCT((Noms=$A15)*(FO$4&gt;=Debut)*(FO$4&lt;=Fin))=1,LEFT(INDEX(Saisie!$A$3:$E$22,MATCH('Planning S1'!$A15,'Planning S1'!$A$6:$A$29,0),4),1)&amp; INDEX(Saisie!$A$3:$E$22,MATCH('Planning S1'!$A15,'Planning S1'!$A$6:$A$29,0),5),"")</f>
        <v/>
      </c>
      <c r="FP15" s="65" t="str">
        <f ca="1">IF(SUMPRODUCT((Noms=$A15)*(FP$4&gt;=Debut)*(FP$4&lt;=Fin))=1,LEFT(INDEX(Saisie!$A$3:$E$22,MATCH('Planning S1'!$A15,'Planning S1'!$A$6:$A$29,0),4),1)&amp; INDEX(Saisie!$A$3:$E$22,MATCH('Planning S1'!$A15,'Planning S1'!$A$6:$A$29,0),5),"")</f>
        <v/>
      </c>
      <c r="FQ15" s="65" t="str">
        <f ca="1">IF(SUMPRODUCT((Noms=$A15)*(FQ$4&gt;=Debut)*(FQ$4&lt;=Fin))=1,LEFT(INDEX(Saisie!$A$3:$E$22,MATCH('Planning S1'!$A15,'Planning S1'!$A$6:$A$29,0),4),1)&amp; INDEX(Saisie!$A$3:$E$22,MATCH('Planning S1'!$A15,'Planning S1'!$A$6:$A$29,0),5),"")</f>
        <v/>
      </c>
      <c r="FR15" s="65" t="str">
        <f ca="1">IF(SUMPRODUCT((Noms=$A15)*(FR$4&gt;=Debut)*(FR$4&lt;=Fin))=1,LEFT(INDEX(Saisie!$A$3:$E$22,MATCH('Planning S1'!$A15,'Planning S1'!$A$6:$A$29,0),4),1)&amp; INDEX(Saisie!$A$3:$E$22,MATCH('Planning S1'!$A15,'Planning S1'!$A$6:$A$29,0),5),"")</f>
        <v/>
      </c>
      <c r="FS15" s="65" t="str">
        <f ca="1">IF(SUMPRODUCT((Noms=$A15)*(FS$4&gt;=Debut)*(FS$4&lt;=Fin))=1,LEFT(INDEX(Saisie!$A$3:$E$22,MATCH('Planning S1'!$A15,'Planning S1'!$A$6:$A$29,0),4),1)&amp; INDEX(Saisie!$A$3:$E$22,MATCH('Planning S1'!$A15,'Planning S1'!$A$6:$A$29,0),5),"")</f>
        <v/>
      </c>
      <c r="FT15" s="65" t="str">
        <f ca="1">IF(SUMPRODUCT((Noms=$A15)*(FT$4&gt;=Debut)*(FT$4&lt;=Fin))=1,LEFT(INDEX(Saisie!$A$3:$E$22,MATCH('Planning S1'!$A15,'Planning S1'!$A$6:$A$29,0),4),1)&amp; INDEX(Saisie!$A$3:$E$22,MATCH('Planning S1'!$A15,'Planning S1'!$A$6:$A$29,0),5),"")</f>
        <v/>
      </c>
      <c r="FU15" s="65" t="str">
        <f ca="1">IF(SUMPRODUCT((Noms=$A15)*(FU$4&gt;=Debut)*(FU$4&lt;=Fin))=1,LEFT(INDEX(Saisie!$A$3:$E$22,MATCH('Planning S1'!$A15,'Planning S1'!$A$6:$A$29,0),4),1)&amp; INDEX(Saisie!$A$3:$E$22,MATCH('Planning S1'!$A15,'Planning S1'!$A$6:$A$29,0),5),"")</f>
        <v/>
      </c>
      <c r="FV15" s="65" t="str">
        <f ca="1">IF(SUMPRODUCT((Noms=$A15)*(FV$4&gt;=Debut)*(FV$4&lt;=Fin))=1,LEFT(INDEX(Saisie!$A$3:$E$22,MATCH('Planning S1'!$A15,'Planning S1'!$A$6:$A$29,0),4),1)&amp; INDEX(Saisie!$A$3:$E$22,MATCH('Planning S1'!$A15,'Planning S1'!$A$6:$A$29,0),5),"")</f>
        <v/>
      </c>
      <c r="FW15" s="65" t="str">
        <f ca="1">IF(SUMPRODUCT((Noms=$A15)*(FW$4&gt;=Debut)*(FW$4&lt;=Fin))=1,LEFT(INDEX(Saisie!$A$3:$E$22,MATCH('Planning S1'!$A15,'Planning S1'!$A$6:$A$29,0),4),1)&amp; INDEX(Saisie!$A$3:$E$22,MATCH('Planning S1'!$A15,'Planning S1'!$A$6:$A$29,0),5),"")</f>
        <v/>
      </c>
      <c r="FX15" s="65" t="str">
        <f ca="1">IF(SUMPRODUCT((Noms=$A15)*(FX$4&gt;=Debut)*(FX$4&lt;=Fin))=1,LEFT(INDEX(Saisie!$A$3:$E$22,MATCH('Planning S1'!$A15,'Planning S1'!$A$6:$A$29,0),4),1)&amp; INDEX(Saisie!$A$3:$E$22,MATCH('Planning S1'!$A15,'Planning S1'!$A$6:$A$29,0),5),"")</f>
        <v/>
      </c>
      <c r="FY15" s="65" t="str">
        <f ca="1">IF(SUMPRODUCT((Noms=$A15)*(FY$4&gt;=Debut)*(FY$4&lt;=Fin))=1,LEFT(INDEX(Saisie!$A$3:$E$22,MATCH('Planning S1'!$A15,'Planning S1'!$A$6:$A$29,0),4),1)&amp; INDEX(Saisie!$A$3:$E$22,MATCH('Planning S1'!$A15,'Planning S1'!$A$6:$A$29,0),5),"")</f>
        <v/>
      </c>
      <c r="FZ15" s="65" t="str">
        <f ca="1">IF(SUMPRODUCT((Noms=$A15)*(FZ$4&gt;=Debut)*(FZ$4&lt;=Fin))=1,LEFT(INDEX(Saisie!$A$3:$E$22,MATCH('Planning S1'!$A15,'Planning S1'!$A$6:$A$29,0),4),1)&amp; INDEX(Saisie!$A$3:$E$22,MATCH('Planning S1'!$A15,'Planning S1'!$A$6:$A$29,0),5),"")</f>
        <v/>
      </c>
    </row>
    <row r="16" spans="1:182" ht="20.25" customHeight="1" x14ac:dyDescent="0.2">
      <c r="A16" s="64" t="str">
        <f t="array" aca="1" ref="A16" ca="1">INDEX(ColA,MIN(IF((MONTH(Debut)=MONTH(1&amp;$N$2))+(MONTH(Fin)=MONTH(1&amp;$N$2)),IF(COUNTIF(A$5:A15,Noms)=0,ROW(Noms)))))&amp;""</f>
        <v/>
      </c>
      <c r="B16" s="65" t="str">
        <f ca="1">IF(SUMPRODUCT((Noms=$A16)*(B$4&gt;=Debut)*(B$4&lt;=Fin))=1,LEFT(INDEX(Saisie!$A$3:$E$22,MATCH('Planning S1'!$A16,'Planning S1'!$A$6:$A$29,0),4),1)&amp; INDEX(Saisie!$A$3:$E$22,MATCH('Planning S1'!$A16,'Planning S1'!$A$6:$A$29,0),5),"")</f>
        <v/>
      </c>
      <c r="C16" s="65" t="str">
        <f ca="1">IF(SUMPRODUCT((Noms=$A16)*(C$4&gt;=Debut)*(C$4&lt;=Fin))=1,LEFT(INDEX(Saisie!$A$3:$E$22,MATCH('Planning S1'!$A16,'Planning S1'!$A$6:$A$29,0),4),1)&amp; INDEX(Saisie!$A$3:$E$22,MATCH('Planning S1'!$A16,'Planning S1'!$A$6:$A$29,0),5),"")</f>
        <v/>
      </c>
      <c r="D16" s="65" t="str">
        <f ca="1">IF(SUMPRODUCT((Noms=$A16)*(D$4&gt;=Debut)*(D$4&lt;=Fin))=1,LEFT(INDEX(Saisie!$A$3:$E$22,MATCH('Planning S1'!$A16,'Planning S1'!$A$6:$A$29,0),4),1)&amp; INDEX(Saisie!$A$3:$E$22,MATCH('Planning S1'!$A16,'Planning S1'!$A$6:$A$29,0),5),"")</f>
        <v/>
      </c>
      <c r="E16" s="65" t="str">
        <f ca="1">IF(SUMPRODUCT((Noms=$A16)*(E$4&gt;=Debut)*(E$4&lt;=Fin))=1,LEFT(INDEX(Saisie!$A$3:$E$22,MATCH('Planning S1'!$A16,'Planning S1'!$A$6:$A$29,0),4),1)&amp; INDEX(Saisie!$A$3:$E$22,MATCH('Planning S1'!$A16,'Planning S1'!$A$6:$A$29,0),5),"")</f>
        <v/>
      </c>
      <c r="F16" s="65" t="str">
        <f ca="1">IF(SUMPRODUCT((Noms=$A16)*(F$4&gt;=Debut)*(F$4&lt;=Fin))=1,LEFT(INDEX(Saisie!$A$3:$E$22,MATCH('Planning S1'!$A16,'Planning S1'!$A$6:$A$29,0),4),1)&amp; INDEX(Saisie!$A$3:$E$22,MATCH('Planning S1'!$A16,'Planning S1'!$A$6:$A$29,0),5),"")</f>
        <v/>
      </c>
      <c r="G16" s="65" t="str">
        <f ca="1">IF(SUMPRODUCT((Noms=$A16)*(G$4&gt;=Debut)*(G$4&lt;=Fin))=1,LEFT(INDEX(Saisie!$A$3:$E$22,MATCH('Planning S1'!$A16,'Planning S1'!$A$6:$A$29,0),4),1)&amp; INDEX(Saisie!$A$3:$E$22,MATCH('Planning S1'!$A16,'Planning S1'!$A$6:$A$29,0),5),"")</f>
        <v/>
      </c>
      <c r="H16" s="65" t="str">
        <f ca="1">IF(SUMPRODUCT((Noms=$A16)*(H$4&gt;=Debut)*(H$4&lt;=Fin))=1,LEFT(INDEX(Saisie!$A$3:$E$22,MATCH('Planning S1'!$A16,'Planning S1'!$A$6:$A$29,0),4),1)&amp; INDEX(Saisie!$A$3:$E$22,MATCH('Planning S1'!$A16,'Planning S1'!$A$6:$A$29,0),5),"")</f>
        <v/>
      </c>
      <c r="I16" s="65" t="str">
        <f ca="1">IF(SUMPRODUCT((Noms=$A16)*(I$4&gt;=Debut)*(I$4&lt;=Fin))=1,LEFT(INDEX(Saisie!$A$3:$E$22,MATCH('Planning S1'!$A16,'Planning S1'!$A$6:$A$29,0),4),1)&amp; INDEX(Saisie!$A$3:$E$22,MATCH('Planning S1'!$A16,'Planning S1'!$A$6:$A$29,0),5),"")</f>
        <v/>
      </c>
      <c r="J16" s="65" t="str">
        <f ca="1">IF(SUMPRODUCT((Noms=$A16)*(J$4&gt;=Debut)*(J$4&lt;=Fin))=1,LEFT(INDEX(Saisie!$A$3:$E$22,MATCH('Planning S1'!$A16,'Planning S1'!$A$6:$A$29,0),4),1)&amp; INDEX(Saisie!$A$3:$E$22,MATCH('Planning S1'!$A16,'Planning S1'!$A$6:$A$29,0),5),"")</f>
        <v/>
      </c>
      <c r="K16" s="65" t="str">
        <f ca="1">IF(SUMPRODUCT((Noms=$A16)*(K$4&gt;=Debut)*(K$4&lt;=Fin))=1,LEFT(INDEX(Saisie!$A$3:$E$22,MATCH('Planning S1'!$A16,'Planning S1'!$A$6:$A$29,0),4),1)&amp; INDEX(Saisie!$A$3:$E$22,MATCH('Planning S1'!$A16,'Planning S1'!$A$6:$A$29,0),5),"")</f>
        <v/>
      </c>
      <c r="L16" s="65" t="str">
        <f ca="1">IF(SUMPRODUCT((Noms=$A16)*(L$4&gt;=Debut)*(L$4&lt;=Fin))=1,LEFT(INDEX(Saisie!$A$3:$E$22,MATCH('Planning S1'!$A16,'Planning S1'!$A$6:$A$29,0),4),1)&amp; INDEX(Saisie!$A$3:$E$22,MATCH('Planning S1'!$A16,'Planning S1'!$A$6:$A$29,0),5),"")</f>
        <v/>
      </c>
      <c r="M16" s="65" t="str">
        <f ca="1">IF(SUMPRODUCT((Noms=$A16)*(M$4&gt;=Debut)*(M$4&lt;=Fin))=1,LEFT(INDEX(Saisie!$A$3:$E$22,MATCH('Planning S1'!$A16,'Planning S1'!$A$6:$A$29,0),4),1)&amp; INDEX(Saisie!$A$3:$E$22,MATCH('Planning S1'!$A16,'Planning S1'!$A$6:$A$29,0),5),"")</f>
        <v/>
      </c>
      <c r="N16" s="65" t="str">
        <f ca="1">IF(SUMPRODUCT((Noms=$A16)*(N$4&gt;=Debut)*(N$4&lt;=Fin))=1,LEFT(INDEX(Saisie!$A$3:$E$22,MATCH('Planning S1'!$A16,'Planning S1'!$A$6:$A$29,0),4),1)&amp; INDEX(Saisie!$A$3:$E$22,MATCH('Planning S1'!$A16,'Planning S1'!$A$6:$A$29,0),5),"")</f>
        <v/>
      </c>
      <c r="O16" s="65" t="str">
        <f ca="1">IF(SUMPRODUCT((Noms=$A16)*(O$4&gt;=Debut)*(O$4&lt;=Fin))=1,LEFT(INDEX(Saisie!$A$3:$E$22,MATCH('Planning S1'!$A16,'Planning S1'!$A$6:$A$29,0),4),1)&amp; INDEX(Saisie!$A$3:$E$22,MATCH('Planning S1'!$A16,'Planning S1'!$A$6:$A$29,0),5),"")</f>
        <v/>
      </c>
      <c r="P16" s="65" t="str">
        <f ca="1">IF(SUMPRODUCT((Noms=$A16)*(P$4&gt;=Debut)*(P$4&lt;=Fin))=1,LEFT(INDEX(Saisie!$A$3:$E$22,MATCH('Planning S1'!$A16,'Planning S1'!$A$6:$A$29,0),4),1)&amp; INDEX(Saisie!$A$3:$E$22,MATCH('Planning S1'!$A16,'Planning S1'!$A$6:$A$29,0),5),"")</f>
        <v/>
      </c>
      <c r="Q16" s="65" t="str">
        <f ca="1">IF(SUMPRODUCT((Noms=$A16)*(Q$4&gt;=Debut)*(Q$4&lt;=Fin))=1,LEFT(INDEX(Saisie!$A$3:$E$22,MATCH('Planning S1'!$A16,'Planning S1'!$A$6:$A$29,0),4),1)&amp; INDEX(Saisie!$A$3:$E$22,MATCH('Planning S1'!$A16,'Planning S1'!$A$6:$A$29,0),5),"")</f>
        <v/>
      </c>
      <c r="R16" s="65" t="str">
        <f ca="1">IF(SUMPRODUCT((Noms=$A16)*(R$4&gt;=Debut)*(R$4&lt;=Fin))=1,LEFT(INDEX(Saisie!$A$3:$E$22,MATCH('Planning S1'!$A16,'Planning S1'!$A$6:$A$29,0),4),1)&amp; INDEX(Saisie!$A$3:$E$22,MATCH('Planning S1'!$A16,'Planning S1'!$A$6:$A$29,0),5),"")</f>
        <v/>
      </c>
      <c r="S16" s="65" t="str">
        <f ca="1">IF(SUMPRODUCT((Noms=$A16)*(S$4&gt;=Debut)*(S$4&lt;=Fin))=1,LEFT(INDEX(Saisie!$A$3:$E$22,MATCH('Planning S1'!$A16,'Planning S1'!$A$6:$A$29,0),4),1)&amp; INDEX(Saisie!$A$3:$E$22,MATCH('Planning S1'!$A16,'Planning S1'!$A$6:$A$29,0),5),"")</f>
        <v/>
      </c>
      <c r="T16" s="65" t="str">
        <f ca="1">IF(SUMPRODUCT((Noms=$A16)*(T$4&gt;=Debut)*(T$4&lt;=Fin))=1,LEFT(INDEX(Saisie!$A$3:$E$22,MATCH('Planning S1'!$A16,'Planning S1'!$A$6:$A$29,0),4),1)&amp; INDEX(Saisie!$A$3:$E$22,MATCH('Planning S1'!$A16,'Planning S1'!$A$6:$A$29,0),5),"")</f>
        <v/>
      </c>
      <c r="U16" s="65" t="str">
        <f ca="1">IF(SUMPRODUCT((Noms=$A16)*(U$4&gt;=Debut)*(U$4&lt;=Fin))=1,LEFT(INDEX(Saisie!$A$3:$E$22,MATCH('Planning S1'!$A16,'Planning S1'!$A$6:$A$29,0),4),1)&amp; INDEX(Saisie!$A$3:$E$22,MATCH('Planning S1'!$A16,'Planning S1'!$A$6:$A$29,0),5),"")</f>
        <v/>
      </c>
      <c r="V16" s="65" t="str">
        <f ca="1">IF(SUMPRODUCT((Noms=$A16)*(V$4&gt;=Debut)*(V$4&lt;=Fin))=1,LEFT(INDEX(Saisie!$A$3:$E$22,MATCH('Planning S1'!$A16,'Planning S1'!$A$6:$A$29,0),4),1)&amp; INDEX(Saisie!$A$3:$E$22,MATCH('Planning S1'!$A16,'Planning S1'!$A$6:$A$29,0),5),"")</f>
        <v/>
      </c>
      <c r="W16" s="65" t="str">
        <f ca="1">IF(SUMPRODUCT((Noms=$A16)*(W$4&gt;=Debut)*(W$4&lt;=Fin))=1,LEFT(INDEX(Saisie!$A$3:$E$22,MATCH('Planning S1'!$A16,'Planning S1'!$A$6:$A$29,0),4),1)&amp; INDEX(Saisie!$A$3:$E$22,MATCH('Planning S1'!$A16,'Planning S1'!$A$6:$A$29,0),5),"")</f>
        <v/>
      </c>
      <c r="X16" s="65" t="str">
        <f ca="1">IF(SUMPRODUCT((Noms=$A16)*(X$4&gt;=Debut)*(X$4&lt;=Fin))=1,LEFT(INDEX(Saisie!$A$3:$E$22,MATCH('Planning S1'!$A16,'Planning S1'!$A$6:$A$29,0),4),1)&amp; INDEX(Saisie!$A$3:$E$22,MATCH('Planning S1'!$A16,'Planning S1'!$A$6:$A$29,0),5),"")</f>
        <v/>
      </c>
      <c r="Y16" s="65" t="str">
        <f ca="1">IF(SUMPRODUCT((Noms=$A16)*(Y$4&gt;=Debut)*(Y$4&lt;=Fin))=1,LEFT(INDEX(Saisie!$A$3:$E$22,MATCH('Planning S1'!$A16,'Planning S1'!$A$6:$A$29,0),4),1)&amp; INDEX(Saisie!$A$3:$E$22,MATCH('Planning S1'!$A16,'Planning S1'!$A$6:$A$29,0),5),"")</f>
        <v/>
      </c>
      <c r="Z16" s="65" t="str">
        <f ca="1">IF(SUMPRODUCT((Noms=$A16)*(Z$4&gt;=Debut)*(Z$4&lt;=Fin))=1,LEFT(INDEX(Saisie!$A$3:$E$22,MATCH('Planning S1'!$A16,'Planning S1'!$A$6:$A$29,0),4),1)&amp; INDEX(Saisie!$A$3:$E$22,MATCH('Planning S1'!$A16,'Planning S1'!$A$6:$A$29,0),5),"")</f>
        <v/>
      </c>
      <c r="AA16" s="65" t="str">
        <f ca="1">IF(SUMPRODUCT((Noms=$A16)*(AA$4&gt;=Debut)*(AA$4&lt;=Fin))=1,LEFT(INDEX(Saisie!$A$3:$E$22,MATCH('Planning S1'!$A16,'Planning S1'!$A$6:$A$29,0),4),1)&amp; INDEX(Saisie!$A$3:$E$22,MATCH('Planning S1'!$A16,'Planning S1'!$A$6:$A$29,0),5),"")</f>
        <v/>
      </c>
      <c r="AB16" s="65" t="str">
        <f ca="1">IF(SUMPRODUCT((Noms=$A16)*(AB$4&gt;=Debut)*(AB$4&lt;=Fin))=1,LEFT(INDEX(Saisie!$A$3:$E$22,MATCH('Planning S1'!$A16,'Planning S1'!$A$6:$A$29,0),4),1)&amp; INDEX(Saisie!$A$3:$E$22,MATCH('Planning S1'!$A16,'Planning S1'!$A$6:$A$29,0),5),"")</f>
        <v/>
      </c>
      <c r="AC16" s="65" t="str">
        <f ca="1">IF(SUMPRODUCT((Noms=$A16)*(AC$4&gt;=Debut)*(AC$4&lt;=Fin))=1,LEFT(INDEX(Saisie!$A$3:$E$22,MATCH('Planning S1'!$A16,'Planning S1'!$A$6:$A$29,0),4),1)&amp; INDEX(Saisie!$A$3:$E$22,MATCH('Planning S1'!$A16,'Planning S1'!$A$6:$A$29,0),5),"")</f>
        <v/>
      </c>
      <c r="AD16" s="65" t="str">
        <f ca="1">IF(SUMPRODUCT((Noms=$A16)*(AD$4&gt;=Debut)*(AD$4&lt;=Fin))=1,LEFT(INDEX(Saisie!$A$3:$E$22,MATCH('Planning S1'!$A16,'Planning S1'!$A$6:$A$29,0),4),1)&amp; INDEX(Saisie!$A$3:$E$22,MATCH('Planning S1'!$A16,'Planning S1'!$A$6:$A$29,0),5),"")</f>
        <v/>
      </c>
      <c r="AE16" s="65" t="str">
        <f ca="1">IF(SUMPRODUCT((Noms=$A16)*(AE$4&gt;=Debut)*(AE$4&lt;=Fin))=1,LEFT(INDEX(Saisie!$A$3:$E$22,MATCH('Planning S1'!$A16,'Planning S1'!$A$6:$A$29,0),4),1)&amp; INDEX(Saisie!$A$3:$E$22,MATCH('Planning S1'!$A16,'Planning S1'!$A$6:$A$29,0),5),"")</f>
        <v/>
      </c>
      <c r="AF16" s="65" t="str">
        <f ca="1">IF(SUMPRODUCT((Noms=$A16)*(AF$4&gt;=Debut)*(AF$4&lt;=Fin))=1,LEFT(INDEX(Saisie!$A$3:$E$22,MATCH('Planning S1'!$A16,'Planning S1'!$A$6:$A$29,0),4),1)&amp; INDEX(Saisie!$A$3:$E$22,MATCH('Planning S1'!$A16,'Planning S1'!$A$6:$A$29,0),5),"")</f>
        <v/>
      </c>
      <c r="AG16" s="65" t="str">
        <f ca="1">IF(SUMPRODUCT((Noms=$A16)*(AG$4&gt;=Debut)*(AG$4&lt;=Fin))=1,LEFT(INDEX(Saisie!$A$3:$E$22,MATCH('Planning S1'!$A16,'Planning S1'!$A$6:$A$29,0),4),1)&amp; INDEX(Saisie!$A$3:$E$22,MATCH('Planning S1'!$A16,'Planning S1'!$A$6:$A$29,0),5),"")</f>
        <v/>
      </c>
      <c r="AH16" s="65" t="str">
        <f ca="1">IF(SUMPRODUCT((Noms=$A16)*(AH$4&gt;=Debut)*(AH$4&lt;=Fin))=1,LEFT(INDEX(Saisie!$A$3:$E$22,MATCH('Planning S1'!$A16,'Planning S1'!$A$6:$A$29,0),4),1)&amp; INDEX(Saisie!$A$3:$E$22,MATCH('Planning S1'!$A16,'Planning S1'!$A$6:$A$29,0),5),"")</f>
        <v/>
      </c>
      <c r="AI16" s="65" t="str">
        <f ca="1">IF(SUMPRODUCT((Noms=$A16)*(AI$4&gt;=Debut)*(AI$4&lt;=Fin))=1,LEFT(INDEX(Saisie!$A$3:$E$22,MATCH('Planning S1'!$A16,'Planning S1'!$A$6:$A$29,0),4),1)&amp; INDEX(Saisie!$A$3:$E$22,MATCH('Planning S1'!$A16,'Planning S1'!$A$6:$A$29,0),5),"")</f>
        <v/>
      </c>
      <c r="AJ16" s="65" t="str">
        <f ca="1">IF(SUMPRODUCT((Noms=$A16)*(AJ$4&gt;=Debut)*(AJ$4&lt;=Fin))=1,LEFT(INDEX(Saisie!$A$3:$E$22,MATCH('Planning S1'!$A16,'Planning S1'!$A$6:$A$29,0),4),1)&amp; INDEX(Saisie!$A$3:$E$22,MATCH('Planning S1'!$A16,'Planning S1'!$A$6:$A$29,0),5),"")</f>
        <v/>
      </c>
      <c r="AK16" s="65" t="str">
        <f ca="1">IF(SUMPRODUCT((Noms=$A16)*(AK$4&gt;=Debut)*(AK$4&lt;=Fin))=1,LEFT(INDEX(Saisie!$A$3:$E$22,MATCH('Planning S1'!$A16,'Planning S1'!$A$6:$A$29,0),4),1)&amp; INDEX(Saisie!$A$3:$E$22,MATCH('Planning S1'!$A16,'Planning S1'!$A$6:$A$29,0),5),"")</f>
        <v/>
      </c>
      <c r="AL16" s="65" t="str">
        <f ca="1">IF(SUMPRODUCT((Noms=$A16)*(AL$4&gt;=Debut)*(AL$4&lt;=Fin))=1,LEFT(INDEX(Saisie!$A$3:$E$22,MATCH('Planning S1'!$A16,'Planning S1'!$A$6:$A$29,0),4),1)&amp; INDEX(Saisie!$A$3:$E$22,MATCH('Planning S1'!$A16,'Planning S1'!$A$6:$A$29,0),5),"")</f>
        <v/>
      </c>
      <c r="AM16" s="65" t="str">
        <f ca="1">IF(SUMPRODUCT((Noms=$A16)*(AM$4&gt;=Debut)*(AM$4&lt;=Fin))=1,LEFT(INDEX(Saisie!$A$3:$E$22,MATCH('Planning S1'!$A16,'Planning S1'!$A$6:$A$29,0),4),1)&amp; INDEX(Saisie!$A$3:$E$22,MATCH('Planning S1'!$A16,'Planning S1'!$A$6:$A$29,0),5),"")</f>
        <v/>
      </c>
      <c r="AN16" s="65" t="str">
        <f ca="1">IF(SUMPRODUCT((Noms=$A16)*(AN$4&gt;=Debut)*(AN$4&lt;=Fin))=1,LEFT(INDEX(Saisie!$A$3:$E$22,MATCH('Planning S1'!$A16,'Planning S1'!$A$6:$A$29,0),4),1)&amp; INDEX(Saisie!$A$3:$E$22,MATCH('Planning S1'!$A16,'Planning S1'!$A$6:$A$29,0),5),"")</f>
        <v/>
      </c>
      <c r="AO16" s="65" t="str">
        <f ca="1">IF(SUMPRODUCT((Noms=$A16)*(AO$4&gt;=Debut)*(AO$4&lt;=Fin))=1,LEFT(INDEX(Saisie!$A$3:$E$22,MATCH('Planning S1'!$A16,'Planning S1'!$A$6:$A$29,0),4),1)&amp; INDEX(Saisie!$A$3:$E$22,MATCH('Planning S1'!$A16,'Planning S1'!$A$6:$A$29,0),5),"")</f>
        <v/>
      </c>
      <c r="AP16" s="65" t="str">
        <f ca="1">IF(SUMPRODUCT((Noms=$A16)*(AP$4&gt;=Debut)*(AP$4&lt;=Fin))=1,LEFT(INDEX(Saisie!$A$3:$E$22,MATCH('Planning S1'!$A16,'Planning S1'!$A$6:$A$29,0),4),1)&amp; INDEX(Saisie!$A$3:$E$22,MATCH('Planning S1'!$A16,'Planning S1'!$A$6:$A$29,0),5),"")</f>
        <v/>
      </c>
      <c r="AQ16" s="65" t="str">
        <f ca="1">IF(SUMPRODUCT((Noms=$A16)*(AQ$4&gt;=Debut)*(AQ$4&lt;=Fin))=1,LEFT(INDEX(Saisie!$A$3:$E$22,MATCH('Planning S1'!$A16,'Planning S1'!$A$6:$A$29,0),4),1)&amp; INDEX(Saisie!$A$3:$E$22,MATCH('Planning S1'!$A16,'Planning S1'!$A$6:$A$29,0),5),"")</f>
        <v/>
      </c>
      <c r="AR16" s="65" t="str">
        <f ca="1">IF(SUMPRODUCT((Noms=$A16)*(AR$4&gt;=Debut)*(AR$4&lt;=Fin))=1,LEFT(INDEX(Saisie!$A$3:$E$22,MATCH('Planning S1'!$A16,'Planning S1'!$A$6:$A$29,0),4),1)&amp; INDEX(Saisie!$A$3:$E$22,MATCH('Planning S1'!$A16,'Planning S1'!$A$6:$A$29,0),5),"")</f>
        <v/>
      </c>
      <c r="AS16" s="65" t="str">
        <f ca="1">IF(SUMPRODUCT((Noms=$A16)*(AS$4&gt;=Debut)*(AS$4&lt;=Fin))=1,LEFT(INDEX(Saisie!$A$3:$E$22,MATCH('Planning S1'!$A16,'Planning S1'!$A$6:$A$29,0),4),1)&amp; INDEX(Saisie!$A$3:$E$22,MATCH('Planning S1'!$A16,'Planning S1'!$A$6:$A$29,0),5),"")</f>
        <v/>
      </c>
      <c r="AT16" s="65" t="str">
        <f ca="1">IF(SUMPRODUCT((Noms=$A16)*(AT$4&gt;=Debut)*(AT$4&lt;=Fin))=1,LEFT(INDEX(Saisie!$A$3:$E$22,MATCH('Planning S1'!$A16,'Planning S1'!$A$6:$A$29,0),4),1)&amp; INDEX(Saisie!$A$3:$E$22,MATCH('Planning S1'!$A16,'Planning S1'!$A$6:$A$29,0),5),"")</f>
        <v/>
      </c>
      <c r="AU16" s="65" t="str">
        <f ca="1">IF(SUMPRODUCT((Noms=$A16)*(AU$4&gt;=Debut)*(AU$4&lt;=Fin))=1,LEFT(INDEX(Saisie!$A$3:$E$22,MATCH('Planning S1'!$A16,'Planning S1'!$A$6:$A$29,0),4),1)&amp; INDEX(Saisie!$A$3:$E$22,MATCH('Planning S1'!$A16,'Planning S1'!$A$6:$A$29,0),5),"")</f>
        <v/>
      </c>
      <c r="AV16" s="65" t="str">
        <f ca="1">IF(SUMPRODUCT((Noms=$A16)*(AV$4&gt;=Debut)*(AV$4&lt;=Fin))=1,LEFT(INDEX(Saisie!$A$3:$E$22,MATCH('Planning S1'!$A16,'Planning S1'!$A$6:$A$29,0),4),1)&amp; INDEX(Saisie!$A$3:$E$22,MATCH('Planning S1'!$A16,'Planning S1'!$A$6:$A$29,0),5),"")</f>
        <v/>
      </c>
      <c r="AW16" s="65" t="str">
        <f ca="1">IF(SUMPRODUCT((Noms=$A16)*(AW$4&gt;=Debut)*(AW$4&lt;=Fin))=1,LEFT(INDEX(Saisie!$A$3:$E$22,MATCH('Planning S1'!$A16,'Planning S1'!$A$6:$A$29,0),4),1)&amp; INDEX(Saisie!$A$3:$E$22,MATCH('Planning S1'!$A16,'Planning S1'!$A$6:$A$29,0),5),"")</f>
        <v/>
      </c>
      <c r="AX16" s="65" t="str">
        <f ca="1">IF(SUMPRODUCT((Noms=$A16)*(AX$4&gt;=Debut)*(AX$4&lt;=Fin))=1,LEFT(INDEX(Saisie!$A$3:$E$22,MATCH('Planning S1'!$A16,'Planning S1'!$A$6:$A$29,0),4),1)&amp; INDEX(Saisie!$A$3:$E$22,MATCH('Planning S1'!$A16,'Planning S1'!$A$6:$A$29,0),5),"")</f>
        <v/>
      </c>
      <c r="AY16" s="65" t="str">
        <f ca="1">IF(SUMPRODUCT((Noms=$A16)*(AY$4&gt;=Debut)*(AY$4&lt;=Fin))=1,LEFT(INDEX(Saisie!$A$3:$E$22,MATCH('Planning S1'!$A16,'Planning S1'!$A$6:$A$29,0),4),1)&amp; INDEX(Saisie!$A$3:$E$22,MATCH('Planning S1'!$A16,'Planning S1'!$A$6:$A$29,0),5),"")</f>
        <v/>
      </c>
      <c r="AZ16" s="65" t="str">
        <f ca="1">IF(SUMPRODUCT((Noms=$A16)*(AZ$4&gt;=Debut)*(AZ$4&lt;=Fin))=1,LEFT(INDEX(Saisie!$A$3:$E$22,MATCH('Planning S1'!$A16,'Planning S1'!$A$6:$A$29,0),4),1)&amp; INDEX(Saisie!$A$3:$E$22,MATCH('Planning S1'!$A16,'Planning S1'!$A$6:$A$29,0),5),"")</f>
        <v/>
      </c>
      <c r="BA16" s="65" t="str">
        <f ca="1">IF(SUMPRODUCT((Noms=$A16)*(BA$4&gt;=Debut)*(BA$4&lt;=Fin))=1,LEFT(INDEX(Saisie!$A$3:$E$22,MATCH('Planning S1'!$A16,'Planning S1'!$A$6:$A$29,0),4),1)&amp; INDEX(Saisie!$A$3:$E$22,MATCH('Planning S1'!$A16,'Planning S1'!$A$6:$A$29,0),5),"")</f>
        <v/>
      </c>
      <c r="BB16" s="65" t="str">
        <f ca="1">IF(SUMPRODUCT((Noms=$A16)*(BB$4&gt;=Debut)*(BB$4&lt;=Fin))=1,LEFT(INDEX(Saisie!$A$3:$E$22,MATCH('Planning S1'!$A16,'Planning S1'!$A$6:$A$29,0),4),1)&amp; INDEX(Saisie!$A$3:$E$22,MATCH('Planning S1'!$A16,'Planning S1'!$A$6:$A$29,0),5),"")</f>
        <v/>
      </c>
      <c r="BC16" s="65" t="str">
        <f ca="1">IF(SUMPRODUCT((Noms=$A16)*(BC$4&gt;=Debut)*(BC$4&lt;=Fin))=1,LEFT(INDEX(Saisie!$A$3:$E$22,MATCH('Planning S1'!$A16,'Planning S1'!$A$6:$A$29,0),4),1)&amp; INDEX(Saisie!$A$3:$E$22,MATCH('Planning S1'!$A16,'Planning S1'!$A$6:$A$29,0),5),"")</f>
        <v/>
      </c>
      <c r="BD16" s="65" t="str">
        <f ca="1">IF(SUMPRODUCT((Noms=$A16)*(BD$4&gt;=Debut)*(BD$4&lt;=Fin))=1,LEFT(INDEX(Saisie!$A$3:$E$22,MATCH('Planning S1'!$A16,'Planning S1'!$A$6:$A$29,0),4),1)&amp; INDEX(Saisie!$A$3:$E$22,MATCH('Planning S1'!$A16,'Planning S1'!$A$6:$A$29,0),5),"")</f>
        <v/>
      </c>
      <c r="BE16" s="65" t="str">
        <f ca="1">IF(SUMPRODUCT((Noms=$A16)*(BE$4&gt;=Debut)*(BE$4&lt;=Fin))=1,LEFT(INDEX(Saisie!$A$3:$E$22,MATCH('Planning S1'!$A16,'Planning S1'!$A$6:$A$29,0),4),1)&amp; INDEX(Saisie!$A$3:$E$22,MATCH('Planning S1'!$A16,'Planning S1'!$A$6:$A$29,0),5),"")</f>
        <v/>
      </c>
      <c r="BF16" s="65" t="str">
        <f ca="1">IF(SUMPRODUCT((Noms=$A16)*(BF$4&gt;=Debut)*(BF$4&lt;=Fin))=1,LEFT(INDEX(Saisie!$A$3:$E$22,MATCH('Planning S1'!$A16,'Planning S1'!$A$6:$A$29,0),4),1)&amp; INDEX(Saisie!$A$3:$E$22,MATCH('Planning S1'!$A16,'Planning S1'!$A$6:$A$29,0),5),"")</f>
        <v/>
      </c>
      <c r="BG16" s="65" t="str">
        <f ca="1">IF(SUMPRODUCT((Noms=$A16)*(BG$4&gt;=Debut)*(BG$4&lt;=Fin))=1,LEFT(INDEX(Saisie!$A$3:$E$22,MATCH('Planning S1'!$A16,'Planning S1'!$A$6:$A$29,0),4),1)&amp; INDEX(Saisie!$A$3:$E$22,MATCH('Planning S1'!$A16,'Planning S1'!$A$6:$A$29,0),5),"")</f>
        <v/>
      </c>
      <c r="BH16" s="65" t="str">
        <f ca="1">IF(SUMPRODUCT((Noms=$A16)*(BH$4&gt;=Debut)*(BH$4&lt;=Fin))=1,LEFT(INDEX(Saisie!$A$3:$E$22,MATCH('Planning S1'!$A16,'Planning S1'!$A$6:$A$29,0),4),1)&amp; INDEX(Saisie!$A$3:$E$22,MATCH('Planning S1'!$A16,'Planning S1'!$A$6:$A$29,0),5),"")</f>
        <v/>
      </c>
      <c r="BI16" s="65" t="str">
        <f ca="1">IF(SUMPRODUCT((Noms=$A16)*(BI$4&gt;=Debut)*(BI$4&lt;=Fin))=1,LEFT(INDEX(Saisie!$A$3:$E$22,MATCH('Planning S1'!$A16,'Planning S1'!$A$6:$A$29,0),4),1)&amp; INDEX(Saisie!$A$3:$E$22,MATCH('Planning S1'!$A16,'Planning S1'!$A$6:$A$29,0),5),"")</f>
        <v/>
      </c>
      <c r="BJ16" s="65" t="str">
        <f ca="1">IF(SUMPRODUCT((Noms=$A16)*(BJ$4&gt;=Debut)*(BJ$4&lt;=Fin))=1,LEFT(INDEX(Saisie!$A$3:$E$22,MATCH('Planning S1'!$A16,'Planning S1'!$A$6:$A$29,0),4),1)&amp; INDEX(Saisie!$A$3:$E$22,MATCH('Planning S1'!$A16,'Planning S1'!$A$6:$A$29,0),5),"")</f>
        <v/>
      </c>
      <c r="BK16" s="65" t="str">
        <f ca="1">IF(SUMPRODUCT((Noms=$A16)*(BK$4&gt;=Debut)*(BK$4&lt;=Fin))=1,LEFT(INDEX(Saisie!$A$3:$E$22,MATCH('Planning S1'!$A16,'Planning S1'!$A$6:$A$29,0),4),1)&amp; INDEX(Saisie!$A$3:$E$22,MATCH('Planning S1'!$A16,'Planning S1'!$A$6:$A$29,0),5),"")</f>
        <v/>
      </c>
      <c r="BL16" s="65" t="str">
        <f ca="1">IF(SUMPRODUCT((Noms=$A16)*(BL$4&gt;=Debut)*(BL$4&lt;=Fin))=1,LEFT(INDEX(Saisie!$A$3:$E$22,MATCH('Planning S1'!$A16,'Planning S1'!$A$6:$A$29,0),4),1)&amp; INDEX(Saisie!$A$3:$E$22,MATCH('Planning S1'!$A16,'Planning S1'!$A$6:$A$29,0),5),"")</f>
        <v/>
      </c>
      <c r="BM16" s="65" t="str">
        <f ca="1">IF(SUMPRODUCT((Noms=$A16)*(BM$4&gt;=Debut)*(BM$4&lt;=Fin))=1,LEFT(INDEX(Saisie!$A$3:$E$22,MATCH('Planning S1'!$A16,'Planning S1'!$A$6:$A$29,0),4),1)&amp; INDEX(Saisie!$A$3:$E$22,MATCH('Planning S1'!$A16,'Planning S1'!$A$6:$A$29,0),5),"")</f>
        <v/>
      </c>
      <c r="BN16" s="65" t="str">
        <f ca="1">IF(SUMPRODUCT((Noms=$A16)*(BN$4&gt;=Debut)*(BN$4&lt;=Fin))=1,LEFT(INDEX(Saisie!$A$3:$E$22,MATCH('Planning S1'!$A16,'Planning S1'!$A$6:$A$29,0),4),1)&amp; INDEX(Saisie!$A$3:$E$22,MATCH('Planning S1'!$A16,'Planning S1'!$A$6:$A$29,0),5),"")</f>
        <v/>
      </c>
      <c r="BO16" s="65" t="str">
        <f ca="1">IF(SUMPRODUCT((Noms=$A16)*(BO$4&gt;=Debut)*(BO$4&lt;=Fin))=1,LEFT(INDEX(Saisie!$A$3:$E$22,MATCH('Planning S1'!$A16,'Planning S1'!$A$6:$A$29,0),4),1)&amp; INDEX(Saisie!$A$3:$E$22,MATCH('Planning S1'!$A16,'Planning S1'!$A$6:$A$29,0),5),"")</f>
        <v/>
      </c>
      <c r="BP16" s="65" t="str">
        <f ca="1">IF(SUMPRODUCT((Noms=$A16)*(BP$4&gt;=Debut)*(BP$4&lt;=Fin))=1,LEFT(INDEX(Saisie!$A$3:$E$22,MATCH('Planning S1'!$A16,'Planning S1'!$A$6:$A$29,0),4),1)&amp; INDEX(Saisie!$A$3:$E$22,MATCH('Planning S1'!$A16,'Planning S1'!$A$6:$A$29,0),5),"")</f>
        <v/>
      </c>
      <c r="BQ16" s="65" t="str">
        <f ca="1">IF(SUMPRODUCT((Noms=$A16)*(BQ$4&gt;=Debut)*(BQ$4&lt;=Fin))=1,LEFT(INDEX(Saisie!$A$3:$E$22,MATCH('Planning S1'!$A16,'Planning S1'!$A$6:$A$29,0),4),1)&amp; INDEX(Saisie!$A$3:$E$22,MATCH('Planning S1'!$A16,'Planning S1'!$A$6:$A$29,0),5),"")</f>
        <v/>
      </c>
      <c r="BR16" s="65" t="str">
        <f ca="1">IF(SUMPRODUCT((Noms=$A16)*(BR$4&gt;=Debut)*(BR$4&lt;=Fin))=1,LEFT(INDEX(Saisie!$A$3:$E$22,MATCH('Planning S1'!$A16,'Planning S1'!$A$6:$A$29,0),4),1)&amp; INDEX(Saisie!$A$3:$E$22,MATCH('Planning S1'!$A16,'Planning S1'!$A$6:$A$29,0),5),"")</f>
        <v/>
      </c>
      <c r="BS16" s="65" t="str">
        <f ca="1">IF(SUMPRODUCT((Noms=$A16)*(BS$4&gt;=Debut)*(BS$4&lt;=Fin))=1,LEFT(INDEX(Saisie!$A$3:$E$22,MATCH('Planning S1'!$A16,'Planning S1'!$A$6:$A$29,0),4),1)&amp; INDEX(Saisie!$A$3:$E$22,MATCH('Planning S1'!$A16,'Planning S1'!$A$6:$A$29,0),5),"")</f>
        <v/>
      </c>
      <c r="BT16" s="65" t="str">
        <f ca="1">IF(SUMPRODUCT((Noms=$A16)*(BT$4&gt;=Debut)*(BT$4&lt;=Fin))=1,LEFT(INDEX(Saisie!$A$3:$E$22,MATCH('Planning S1'!$A16,'Planning S1'!$A$6:$A$29,0),4),1)&amp; INDEX(Saisie!$A$3:$E$22,MATCH('Planning S1'!$A16,'Planning S1'!$A$6:$A$29,0),5),"")</f>
        <v/>
      </c>
      <c r="BU16" s="65" t="str">
        <f ca="1">IF(SUMPRODUCT((Noms=$A16)*(BU$4&gt;=Debut)*(BU$4&lt;=Fin))=1,LEFT(INDEX(Saisie!$A$3:$E$22,MATCH('Planning S1'!$A16,'Planning S1'!$A$6:$A$29,0),4),1)&amp; INDEX(Saisie!$A$3:$E$22,MATCH('Planning S1'!$A16,'Planning S1'!$A$6:$A$29,0),5),"")</f>
        <v/>
      </c>
      <c r="BV16" s="65" t="str">
        <f ca="1">IF(SUMPRODUCT((Noms=$A16)*(BV$4&gt;=Debut)*(BV$4&lt;=Fin))=1,LEFT(INDEX(Saisie!$A$3:$E$22,MATCH('Planning S1'!$A16,'Planning S1'!$A$6:$A$29,0),4),1)&amp; INDEX(Saisie!$A$3:$E$22,MATCH('Planning S1'!$A16,'Planning S1'!$A$6:$A$29,0),5),"")</f>
        <v/>
      </c>
      <c r="BW16" s="65" t="str">
        <f ca="1">IF(SUMPRODUCT((Noms=$A16)*(BW$4&gt;=Debut)*(BW$4&lt;=Fin))=1,LEFT(INDEX(Saisie!$A$3:$E$22,MATCH('Planning S1'!$A16,'Planning S1'!$A$6:$A$29,0),4),1)&amp; INDEX(Saisie!$A$3:$E$22,MATCH('Planning S1'!$A16,'Planning S1'!$A$6:$A$29,0),5),"")</f>
        <v/>
      </c>
      <c r="BX16" s="65" t="str">
        <f ca="1">IF(SUMPRODUCT((Noms=$A16)*(BX$4&gt;=Debut)*(BX$4&lt;=Fin))=1,LEFT(INDEX(Saisie!$A$3:$E$22,MATCH('Planning S1'!$A16,'Planning S1'!$A$6:$A$29,0),4),1)&amp; INDEX(Saisie!$A$3:$E$22,MATCH('Planning S1'!$A16,'Planning S1'!$A$6:$A$29,0),5),"")</f>
        <v/>
      </c>
      <c r="BY16" s="65" t="str">
        <f ca="1">IF(SUMPRODUCT((Noms=$A16)*(BY$4&gt;=Debut)*(BY$4&lt;=Fin))=1,LEFT(INDEX(Saisie!$A$3:$E$22,MATCH('Planning S1'!$A16,'Planning S1'!$A$6:$A$29,0),4),1)&amp; INDEX(Saisie!$A$3:$E$22,MATCH('Planning S1'!$A16,'Planning S1'!$A$6:$A$29,0),5),"")</f>
        <v/>
      </c>
      <c r="BZ16" s="65" t="str">
        <f ca="1">IF(SUMPRODUCT((Noms=$A16)*(BZ$4&gt;=Debut)*(BZ$4&lt;=Fin))=1,LEFT(INDEX(Saisie!$A$3:$E$22,MATCH('Planning S1'!$A16,'Planning S1'!$A$6:$A$29,0),4),1)&amp; INDEX(Saisie!$A$3:$E$22,MATCH('Planning S1'!$A16,'Planning S1'!$A$6:$A$29,0),5),"")</f>
        <v/>
      </c>
      <c r="CA16" s="65" t="str">
        <f ca="1">IF(SUMPRODUCT((Noms=$A16)*(CA$4&gt;=Debut)*(CA$4&lt;=Fin))=1,LEFT(INDEX(Saisie!$A$3:$E$22,MATCH('Planning S1'!$A16,'Planning S1'!$A$6:$A$29,0),4),1)&amp; INDEX(Saisie!$A$3:$E$22,MATCH('Planning S1'!$A16,'Planning S1'!$A$6:$A$29,0),5),"")</f>
        <v/>
      </c>
      <c r="CB16" s="65" t="str">
        <f ca="1">IF(SUMPRODUCT((Noms=$A16)*(CB$4&gt;=Debut)*(CB$4&lt;=Fin))=1,LEFT(INDEX(Saisie!$A$3:$E$22,MATCH('Planning S1'!$A16,'Planning S1'!$A$6:$A$29,0),4),1)&amp; INDEX(Saisie!$A$3:$E$22,MATCH('Planning S1'!$A16,'Planning S1'!$A$6:$A$29,0),5),"")</f>
        <v/>
      </c>
      <c r="CC16" s="65" t="str">
        <f ca="1">IF(SUMPRODUCT((Noms=$A16)*(CC$4&gt;=Debut)*(CC$4&lt;=Fin))=1,LEFT(INDEX(Saisie!$A$3:$E$22,MATCH('Planning S1'!$A16,'Planning S1'!$A$6:$A$29,0),4),1)&amp; INDEX(Saisie!$A$3:$E$22,MATCH('Planning S1'!$A16,'Planning S1'!$A$6:$A$29,0),5),"")</f>
        <v/>
      </c>
      <c r="CD16" s="65" t="str">
        <f ca="1">IF(SUMPRODUCT((Noms=$A16)*(CD$4&gt;=Debut)*(CD$4&lt;=Fin))=1,LEFT(INDEX(Saisie!$A$3:$E$22,MATCH('Planning S1'!$A16,'Planning S1'!$A$6:$A$29,0),4),1)&amp; INDEX(Saisie!$A$3:$E$22,MATCH('Planning S1'!$A16,'Planning S1'!$A$6:$A$29,0),5),"")</f>
        <v/>
      </c>
      <c r="CE16" s="65" t="str">
        <f ca="1">IF(SUMPRODUCT((Noms=$A16)*(CE$4&gt;=Debut)*(CE$4&lt;=Fin))=1,LEFT(INDEX(Saisie!$A$3:$E$22,MATCH('Planning S1'!$A16,'Planning S1'!$A$6:$A$29,0),4),1)&amp; INDEX(Saisie!$A$3:$E$22,MATCH('Planning S1'!$A16,'Planning S1'!$A$6:$A$29,0),5),"")</f>
        <v/>
      </c>
      <c r="CF16" s="65" t="str">
        <f ca="1">IF(SUMPRODUCT((Noms=$A16)*(CF$4&gt;=Debut)*(CF$4&lt;=Fin))=1,LEFT(INDEX(Saisie!$A$3:$E$22,MATCH('Planning S1'!$A16,'Planning S1'!$A$6:$A$29,0),4),1)&amp; INDEX(Saisie!$A$3:$E$22,MATCH('Planning S1'!$A16,'Planning S1'!$A$6:$A$29,0),5),"")</f>
        <v/>
      </c>
      <c r="CG16" s="65" t="str">
        <f ca="1">IF(SUMPRODUCT((Noms=$A16)*(CG$4&gt;=Debut)*(CG$4&lt;=Fin))=1,LEFT(INDEX(Saisie!$A$3:$E$22,MATCH('Planning S1'!$A16,'Planning S1'!$A$6:$A$29,0),4),1)&amp; INDEX(Saisie!$A$3:$E$22,MATCH('Planning S1'!$A16,'Planning S1'!$A$6:$A$29,0),5),"")</f>
        <v/>
      </c>
      <c r="CH16" s="65" t="str">
        <f ca="1">IF(SUMPRODUCT((Noms=$A16)*(CH$4&gt;=Debut)*(CH$4&lt;=Fin))=1,LEFT(INDEX(Saisie!$A$3:$E$22,MATCH('Planning S1'!$A16,'Planning S1'!$A$6:$A$29,0),4),1)&amp; INDEX(Saisie!$A$3:$E$22,MATCH('Planning S1'!$A16,'Planning S1'!$A$6:$A$29,0),5),"")</f>
        <v/>
      </c>
      <c r="CI16" s="65" t="str">
        <f ca="1">IF(SUMPRODUCT((Noms=$A16)*(CI$4&gt;=Debut)*(CI$4&lt;=Fin))=1,LEFT(INDEX(Saisie!$A$3:$E$22,MATCH('Planning S1'!$A16,'Planning S1'!$A$6:$A$29,0),4),1)&amp; INDEX(Saisie!$A$3:$E$22,MATCH('Planning S1'!$A16,'Planning S1'!$A$6:$A$29,0),5),"")</f>
        <v/>
      </c>
      <c r="CJ16" s="65" t="str">
        <f ca="1">IF(SUMPRODUCT((Noms=$A16)*(CJ$4&gt;=Debut)*(CJ$4&lt;=Fin))=1,LEFT(INDEX(Saisie!$A$3:$E$22,MATCH('Planning S1'!$A16,'Planning S1'!$A$6:$A$29,0),4),1)&amp; INDEX(Saisie!$A$3:$E$22,MATCH('Planning S1'!$A16,'Planning S1'!$A$6:$A$29,0),5),"")</f>
        <v/>
      </c>
      <c r="CK16" s="65" t="str">
        <f ca="1">IF(SUMPRODUCT((Noms=$A16)*(CK$4&gt;=Debut)*(CK$4&lt;=Fin))=1,LEFT(INDEX(Saisie!$A$3:$E$22,MATCH('Planning S1'!$A16,'Planning S1'!$A$6:$A$29,0),4),1)&amp; INDEX(Saisie!$A$3:$E$22,MATCH('Planning S1'!$A16,'Planning S1'!$A$6:$A$29,0),5),"")</f>
        <v/>
      </c>
      <c r="CL16" s="65" t="str">
        <f ca="1">IF(SUMPRODUCT((Noms=$A16)*(CL$4&gt;=Debut)*(CL$4&lt;=Fin))=1,LEFT(INDEX(Saisie!$A$3:$E$22,MATCH('Planning S1'!$A16,'Planning S1'!$A$6:$A$29,0),4),1)&amp; INDEX(Saisie!$A$3:$E$22,MATCH('Planning S1'!$A16,'Planning S1'!$A$6:$A$29,0),5),"")</f>
        <v/>
      </c>
      <c r="CM16" s="65" t="str">
        <f ca="1">IF(SUMPRODUCT((Noms=$A16)*(CM$4&gt;=Debut)*(CM$4&lt;=Fin))=1,LEFT(INDEX(Saisie!$A$3:$E$22,MATCH('Planning S1'!$A16,'Planning S1'!$A$6:$A$29,0),4),1)&amp; INDEX(Saisie!$A$3:$E$22,MATCH('Planning S1'!$A16,'Planning S1'!$A$6:$A$29,0),5),"")</f>
        <v/>
      </c>
      <c r="CN16" s="65" t="str">
        <f ca="1">IF(SUMPRODUCT((Noms=$A16)*(CN$4&gt;=Debut)*(CN$4&lt;=Fin))=1,LEFT(INDEX(Saisie!$A$3:$E$22,MATCH('Planning S1'!$A16,'Planning S1'!$A$6:$A$29,0),4),1)&amp; INDEX(Saisie!$A$3:$E$22,MATCH('Planning S1'!$A16,'Planning S1'!$A$6:$A$29,0),5),"")</f>
        <v/>
      </c>
      <c r="CO16" s="65" t="str">
        <f ca="1">IF(SUMPRODUCT((Noms=$A16)*(CO$4&gt;=Debut)*(CO$4&lt;=Fin))=1,LEFT(INDEX(Saisie!$A$3:$E$22,MATCH('Planning S1'!$A16,'Planning S1'!$A$6:$A$29,0),4),1)&amp; INDEX(Saisie!$A$3:$E$22,MATCH('Planning S1'!$A16,'Planning S1'!$A$6:$A$29,0),5),"")</f>
        <v/>
      </c>
      <c r="CP16" s="65" t="str">
        <f ca="1">IF(SUMPRODUCT((Noms=$A16)*(CP$4&gt;=Debut)*(CP$4&lt;=Fin))=1,LEFT(INDEX(Saisie!$A$3:$E$22,MATCH('Planning S1'!$A16,'Planning S1'!$A$6:$A$29,0),4),1)&amp; INDEX(Saisie!$A$3:$E$22,MATCH('Planning S1'!$A16,'Planning S1'!$A$6:$A$29,0),5),"")</f>
        <v/>
      </c>
      <c r="CQ16" s="65" t="str">
        <f ca="1">IF(SUMPRODUCT((Noms=$A16)*(CQ$4&gt;=Debut)*(CQ$4&lt;=Fin))=1,LEFT(INDEX(Saisie!$A$3:$E$22,MATCH('Planning S1'!$A16,'Planning S1'!$A$6:$A$29,0),4),1)&amp; INDEX(Saisie!$A$3:$E$22,MATCH('Planning S1'!$A16,'Planning S1'!$A$6:$A$29,0),5),"")</f>
        <v/>
      </c>
      <c r="CR16" s="65" t="str">
        <f ca="1">IF(SUMPRODUCT((Noms=$A16)*(CR$4&gt;=Debut)*(CR$4&lt;=Fin))=1,LEFT(INDEX(Saisie!$A$3:$E$22,MATCH('Planning S1'!$A16,'Planning S1'!$A$6:$A$29,0),4),1)&amp; INDEX(Saisie!$A$3:$E$22,MATCH('Planning S1'!$A16,'Planning S1'!$A$6:$A$29,0),5),"")</f>
        <v/>
      </c>
      <c r="CS16" s="65" t="str">
        <f ca="1">IF(SUMPRODUCT((Noms=$A16)*(CS$4&gt;=Debut)*(CS$4&lt;=Fin))=1,LEFT(INDEX(Saisie!$A$3:$E$22,MATCH('Planning S1'!$A16,'Planning S1'!$A$6:$A$29,0),4),1)&amp; INDEX(Saisie!$A$3:$E$22,MATCH('Planning S1'!$A16,'Planning S1'!$A$6:$A$29,0),5),"")</f>
        <v/>
      </c>
      <c r="CT16" s="65" t="str">
        <f ca="1">IF(SUMPRODUCT((Noms=$A16)*(CT$4&gt;=Debut)*(CT$4&lt;=Fin))=1,LEFT(INDEX(Saisie!$A$3:$E$22,MATCH('Planning S1'!$A16,'Planning S1'!$A$6:$A$29,0),4),1)&amp; INDEX(Saisie!$A$3:$E$22,MATCH('Planning S1'!$A16,'Planning S1'!$A$6:$A$29,0),5),"")</f>
        <v/>
      </c>
      <c r="CU16" s="65" t="str">
        <f ca="1">IF(SUMPRODUCT((Noms=$A16)*(CU$4&gt;=Debut)*(CU$4&lt;=Fin))=1,LEFT(INDEX(Saisie!$A$3:$E$22,MATCH('Planning S1'!$A16,'Planning S1'!$A$6:$A$29,0),4),1)&amp; INDEX(Saisie!$A$3:$E$22,MATCH('Planning S1'!$A16,'Planning S1'!$A$6:$A$29,0),5),"")</f>
        <v/>
      </c>
      <c r="CV16" s="65" t="str">
        <f ca="1">IF(SUMPRODUCT((Noms=$A16)*(CV$4&gt;=Debut)*(CV$4&lt;=Fin))=1,LEFT(INDEX(Saisie!$A$3:$E$22,MATCH('Planning S1'!$A16,'Planning S1'!$A$6:$A$29,0),4),1)&amp; INDEX(Saisie!$A$3:$E$22,MATCH('Planning S1'!$A16,'Planning S1'!$A$6:$A$29,0),5),"")</f>
        <v/>
      </c>
      <c r="CW16" s="65" t="str">
        <f ca="1">IF(SUMPRODUCT((Noms=$A16)*(CW$4&gt;=Debut)*(CW$4&lt;=Fin))=1,LEFT(INDEX(Saisie!$A$3:$E$22,MATCH('Planning S1'!$A16,'Planning S1'!$A$6:$A$29,0),4),1)&amp; INDEX(Saisie!$A$3:$E$22,MATCH('Planning S1'!$A16,'Planning S1'!$A$6:$A$29,0),5),"")</f>
        <v/>
      </c>
      <c r="CX16" s="65" t="str">
        <f ca="1">IF(SUMPRODUCT((Noms=$A16)*(CX$4&gt;=Debut)*(CX$4&lt;=Fin))=1,LEFT(INDEX(Saisie!$A$3:$E$22,MATCH('Planning S1'!$A16,'Planning S1'!$A$6:$A$29,0),4),1)&amp; INDEX(Saisie!$A$3:$E$22,MATCH('Planning S1'!$A16,'Planning S1'!$A$6:$A$29,0),5),"")</f>
        <v/>
      </c>
      <c r="CY16" s="65" t="str">
        <f ca="1">IF(SUMPRODUCT((Noms=$A16)*(CY$4&gt;=Debut)*(CY$4&lt;=Fin))=1,LEFT(INDEX(Saisie!$A$3:$E$22,MATCH('Planning S1'!$A16,'Planning S1'!$A$6:$A$29,0),4),1)&amp; INDEX(Saisie!$A$3:$E$22,MATCH('Planning S1'!$A16,'Planning S1'!$A$6:$A$29,0),5),"")</f>
        <v/>
      </c>
      <c r="CZ16" s="65" t="str">
        <f ca="1">IF(SUMPRODUCT((Noms=$A16)*(CZ$4&gt;=Debut)*(CZ$4&lt;=Fin))=1,LEFT(INDEX(Saisie!$A$3:$E$22,MATCH('Planning S1'!$A16,'Planning S1'!$A$6:$A$29,0),4),1)&amp; INDEX(Saisie!$A$3:$E$22,MATCH('Planning S1'!$A16,'Planning S1'!$A$6:$A$29,0),5),"")</f>
        <v/>
      </c>
      <c r="DA16" s="65" t="str">
        <f ca="1">IF(SUMPRODUCT((Noms=$A16)*(DA$4&gt;=Debut)*(DA$4&lt;=Fin))=1,LEFT(INDEX(Saisie!$A$3:$E$22,MATCH('Planning S1'!$A16,'Planning S1'!$A$6:$A$29,0),4),1)&amp; INDEX(Saisie!$A$3:$E$22,MATCH('Planning S1'!$A16,'Planning S1'!$A$6:$A$29,0),5),"")</f>
        <v/>
      </c>
      <c r="DB16" s="65" t="str">
        <f ca="1">IF(SUMPRODUCT((Noms=$A16)*(DB$4&gt;=Debut)*(DB$4&lt;=Fin))=1,LEFT(INDEX(Saisie!$A$3:$E$22,MATCH('Planning S1'!$A16,'Planning S1'!$A$6:$A$29,0),4),1)&amp; INDEX(Saisie!$A$3:$E$22,MATCH('Planning S1'!$A16,'Planning S1'!$A$6:$A$29,0),5),"")</f>
        <v/>
      </c>
      <c r="DC16" s="65" t="str">
        <f ca="1">IF(SUMPRODUCT((Noms=$A16)*(DC$4&gt;=Debut)*(DC$4&lt;=Fin))=1,LEFT(INDEX(Saisie!$A$3:$E$22,MATCH('Planning S1'!$A16,'Planning S1'!$A$6:$A$29,0),4),1)&amp; INDEX(Saisie!$A$3:$E$22,MATCH('Planning S1'!$A16,'Planning S1'!$A$6:$A$29,0),5),"")</f>
        <v/>
      </c>
      <c r="DD16" s="65" t="str">
        <f ca="1">IF(SUMPRODUCT((Noms=$A16)*(DD$4&gt;=Debut)*(DD$4&lt;=Fin))=1,LEFT(INDEX(Saisie!$A$3:$E$22,MATCH('Planning S1'!$A16,'Planning S1'!$A$6:$A$29,0),4),1)&amp; INDEX(Saisie!$A$3:$E$22,MATCH('Planning S1'!$A16,'Planning S1'!$A$6:$A$29,0),5),"")</f>
        <v/>
      </c>
      <c r="DE16" s="65" t="str">
        <f ca="1">IF(SUMPRODUCT((Noms=$A16)*(DE$4&gt;=Debut)*(DE$4&lt;=Fin))=1,LEFT(INDEX(Saisie!$A$3:$E$22,MATCH('Planning S1'!$A16,'Planning S1'!$A$6:$A$29,0),4),1)&amp; INDEX(Saisie!$A$3:$E$22,MATCH('Planning S1'!$A16,'Planning S1'!$A$6:$A$29,0),5),"")</f>
        <v/>
      </c>
      <c r="DF16" s="65" t="str">
        <f ca="1">IF(SUMPRODUCT((Noms=$A16)*(DF$4&gt;=Debut)*(DF$4&lt;=Fin))=1,LEFT(INDEX(Saisie!$A$3:$E$22,MATCH('Planning S1'!$A16,'Planning S1'!$A$6:$A$29,0),4),1)&amp; INDEX(Saisie!$A$3:$E$22,MATCH('Planning S1'!$A16,'Planning S1'!$A$6:$A$29,0),5),"")</f>
        <v/>
      </c>
      <c r="DG16" s="65" t="str">
        <f ca="1">IF(SUMPRODUCT((Noms=$A16)*(DG$4&gt;=Debut)*(DG$4&lt;=Fin))=1,LEFT(INDEX(Saisie!$A$3:$E$22,MATCH('Planning S1'!$A16,'Planning S1'!$A$6:$A$29,0),4),1)&amp; INDEX(Saisie!$A$3:$E$22,MATCH('Planning S1'!$A16,'Planning S1'!$A$6:$A$29,0),5),"")</f>
        <v/>
      </c>
      <c r="DH16" s="65" t="str">
        <f ca="1">IF(SUMPRODUCT((Noms=$A16)*(DH$4&gt;=Debut)*(DH$4&lt;=Fin))=1,LEFT(INDEX(Saisie!$A$3:$E$22,MATCH('Planning S1'!$A16,'Planning S1'!$A$6:$A$29,0),4),1)&amp; INDEX(Saisie!$A$3:$E$22,MATCH('Planning S1'!$A16,'Planning S1'!$A$6:$A$29,0),5),"")</f>
        <v/>
      </c>
      <c r="DI16" s="65" t="str">
        <f ca="1">IF(SUMPRODUCT((Noms=$A16)*(DI$4&gt;=Debut)*(DI$4&lt;=Fin))=1,LEFT(INDEX(Saisie!$A$3:$E$22,MATCH('Planning S1'!$A16,'Planning S1'!$A$6:$A$29,0),4),1)&amp; INDEX(Saisie!$A$3:$E$22,MATCH('Planning S1'!$A16,'Planning S1'!$A$6:$A$29,0),5),"")</f>
        <v/>
      </c>
      <c r="DJ16" s="65" t="str">
        <f ca="1">IF(SUMPRODUCT((Noms=$A16)*(DJ$4&gt;=Debut)*(DJ$4&lt;=Fin))=1,LEFT(INDEX(Saisie!$A$3:$E$22,MATCH('Planning S1'!$A16,'Planning S1'!$A$6:$A$29,0),4),1)&amp; INDEX(Saisie!$A$3:$E$22,MATCH('Planning S1'!$A16,'Planning S1'!$A$6:$A$29,0),5),"")</f>
        <v/>
      </c>
      <c r="DK16" s="65" t="str">
        <f ca="1">IF(SUMPRODUCT((Noms=$A16)*(DK$4&gt;=Debut)*(DK$4&lt;=Fin))=1,LEFT(INDEX(Saisie!$A$3:$E$22,MATCH('Planning S1'!$A16,'Planning S1'!$A$6:$A$29,0),4),1)&amp; INDEX(Saisie!$A$3:$E$22,MATCH('Planning S1'!$A16,'Planning S1'!$A$6:$A$29,0),5),"")</f>
        <v/>
      </c>
      <c r="DL16" s="65" t="str">
        <f ca="1">IF(SUMPRODUCT((Noms=$A16)*(DL$4&gt;=Debut)*(DL$4&lt;=Fin))=1,LEFT(INDEX(Saisie!$A$3:$E$22,MATCH('Planning S1'!$A16,'Planning S1'!$A$6:$A$29,0),4),1)&amp; INDEX(Saisie!$A$3:$E$22,MATCH('Planning S1'!$A16,'Planning S1'!$A$6:$A$29,0),5),"")</f>
        <v/>
      </c>
      <c r="DM16" s="65" t="str">
        <f ca="1">IF(SUMPRODUCT((Noms=$A16)*(DM$4&gt;=Debut)*(DM$4&lt;=Fin))=1,LEFT(INDEX(Saisie!$A$3:$E$22,MATCH('Planning S1'!$A16,'Planning S1'!$A$6:$A$29,0),4),1)&amp; INDEX(Saisie!$A$3:$E$22,MATCH('Planning S1'!$A16,'Planning S1'!$A$6:$A$29,0),5),"")</f>
        <v/>
      </c>
      <c r="DN16" s="65" t="str">
        <f ca="1">IF(SUMPRODUCT((Noms=$A16)*(DN$4&gt;=Debut)*(DN$4&lt;=Fin))=1,LEFT(INDEX(Saisie!$A$3:$E$22,MATCH('Planning S1'!$A16,'Planning S1'!$A$6:$A$29,0),4),1)&amp; INDEX(Saisie!$A$3:$E$22,MATCH('Planning S1'!$A16,'Planning S1'!$A$6:$A$29,0),5),"")</f>
        <v/>
      </c>
      <c r="DO16" s="65" t="str">
        <f ca="1">IF(SUMPRODUCT((Noms=$A16)*(DO$4&gt;=Debut)*(DO$4&lt;=Fin))=1,LEFT(INDEX(Saisie!$A$3:$E$22,MATCH('Planning S1'!$A16,'Planning S1'!$A$6:$A$29,0),4),1)&amp; INDEX(Saisie!$A$3:$E$22,MATCH('Planning S1'!$A16,'Planning S1'!$A$6:$A$29,0),5),"")</f>
        <v/>
      </c>
      <c r="DP16" s="65" t="str">
        <f ca="1">IF(SUMPRODUCT((Noms=$A16)*(DP$4&gt;=Debut)*(DP$4&lt;=Fin))=1,LEFT(INDEX(Saisie!$A$3:$E$22,MATCH('Planning S1'!$A16,'Planning S1'!$A$6:$A$29,0),4),1)&amp; INDEX(Saisie!$A$3:$E$22,MATCH('Planning S1'!$A16,'Planning S1'!$A$6:$A$29,0),5),"")</f>
        <v/>
      </c>
      <c r="DQ16" s="65" t="str">
        <f ca="1">IF(SUMPRODUCT((Noms=$A16)*(DQ$4&gt;=Debut)*(DQ$4&lt;=Fin))=1,LEFT(INDEX(Saisie!$A$3:$E$22,MATCH('Planning S1'!$A16,'Planning S1'!$A$6:$A$29,0),4),1)&amp; INDEX(Saisie!$A$3:$E$22,MATCH('Planning S1'!$A16,'Planning S1'!$A$6:$A$29,0),5),"")</f>
        <v/>
      </c>
      <c r="DR16" s="65" t="str">
        <f ca="1">IF(SUMPRODUCT((Noms=$A16)*(DR$4&gt;=Debut)*(DR$4&lt;=Fin))=1,LEFT(INDEX(Saisie!$A$3:$E$22,MATCH('Planning S1'!$A16,'Planning S1'!$A$6:$A$29,0),4),1)&amp; INDEX(Saisie!$A$3:$E$22,MATCH('Planning S1'!$A16,'Planning S1'!$A$6:$A$29,0),5),"")</f>
        <v/>
      </c>
      <c r="DS16" s="65" t="str">
        <f ca="1">IF(SUMPRODUCT((Noms=$A16)*(DS$4&gt;=Debut)*(DS$4&lt;=Fin))=1,LEFT(INDEX(Saisie!$A$3:$E$22,MATCH('Planning S1'!$A16,'Planning S1'!$A$6:$A$29,0),4),1)&amp; INDEX(Saisie!$A$3:$E$22,MATCH('Planning S1'!$A16,'Planning S1'!$A$6:$A$29,0),5),"")</f>
        <v/>
      </c>
      <c r="DT16" s="65" t="str">
        <f ca="1">IF(SUMPRODUCT((Noms=$A16)*(DT$4&gt;=Debut)*(DT$4&lt;=Fin))=1,LEFT(INDEX(Saisie!$A$3:$E$22,MATCH('Planning S1'!$A16,'Planning S1'!$A$6:$A$29,0),4),1)&amp; INDEX(Saisie!$A$3:$E$22,MATCH('Planning S1'!$A16,'Planning S1'!$A$6:$A$29,0),5),"")</f>
        <v/>
      </c>
      <c r="DU16" s="65" t="str">
        <f ca="1">IF(SUMPRODUCT((Noms=$A16)*(DU$4&gt;=Debut)*(DU$4&lt;=Fin))=1,LEFT(INDEX(Saisie!$A$3:$E$22,MATCH('Planning S1'!$A16,'Planning S1'!$A$6:$A$29,0),4),1)&amp; INDEX(Saisie!$A$3:$E$22,MATCH('Planning S1'!$A16,'Planning S1'!$A$6:$A$29,0),5),"")</f>
        <v/>
      </c>
      <c r="DV16" s="65" t="str">
        <f ca="1">IF(SUMPRODUCT((Noms=$A16)*(DV$4&gt;=Debut)*(DV$4&lt;=Fin))=1,LEFT(INDEX(Saisie!$A$3:$E$22,MATCH('Planning S1'!$A16,'Planning S1'!$A$6:$A$29,0),4),1)&amp; INDEX(Saisie!$A$3:$E$22,MATCH('Planning S1'!$A16,'Planning S1'!$A$6:$A$29,0),5),"")</f>
        <v/>
      </c>
      <c r="DW16" s="65" t="str">
        <f ca="1">IF(SUMPRODUCT((Noms=$A16)*(DW$4&gt;=Debut)*(DW$4&lt;=Fin))=1,LEFT(INDEX(Saisie!$A$3:$E$22,MATCH('Planning S1'!$A16,'Planning S1'!$A$6:$A$29,0),4),1)&amp; INDEX(Saisie!$A$3:$E$22,MATCH('Planning S1'!$A16,'Planning S1'!$A$6:$A$29,0),5),"")</f>
        <v/>
      </c>
      <c r="DX16" s="65" t="str">
        <f ca="1">IF(SUMPRODUCT((Noms=$A16)*(DX$4&gt;=Debut)*(DX$4&lt;=Fin))=1,LEFT(INDEX(Saisie!$A$3:$E$22,MATCH('Planning S1'!$A16,'Planning S1'!$A$6:$A$29,0),4),1)&amp; INDEX(Saisie!$A$3:$E$22,MATCH('Planning S1'!$A16,'Planning S1'!$A$6:$A$29,0),5),"")</f>
        <v/>
      </c>
      <c r="DY16" s="65" t="str">
        <f ca="1">IF(SUMPRODUCT((Noms=$A16)*(DY$4&gt;=Debut)*(DY$4&lt;=Fin))=1,LEFT(INDEX(Saisie!$A$3:$E$22,MATCH('Planning S1'!$A16,'Planning S1'!$A$6:$A$29,0),4),1)&amp; INDEX(Saisie!$A$3:$E$22,MATCH('Planning S1'!$A16,'Planning S1'!$A$6:$A$29,0),5),"")</f>
        <v/>
      </c>
      <c r="DZ16" s="65" t="str">
        <f ca="1">IF(SUMPRODUCT((Noms=$A16)*(DZ$4&gt;=Debut)*(DZ$4&lt;=Fin))=1,LEFT(INDEX(Saisie!$A$3:$E$22,MATCH('Planning S1'!$A16,'Planning S1'!$A$6:$A$29,0),4),1)&amp; INDEX(Saisie!$A$3:$E$22,MATCH('Planning S1'!$A16,'Planning S1'!$A$6:$A$29,0),5),"")</f>
        <v/>
      </c>
      <c r="EA16" s="65" t="str">
        <f ca="1">IF(SUMPRODUCT((Noms=$A16)*(EA$4&gt;=Debut)*(EA$4&lt;=Fin))=1,LEFT(INDEX(Saisie!$A$3:$E$22,MATCH('Planning S1'!$A16,'Planning S1'!$A$6:$A$29,0),4),1)&amp; INDEX(Saisie!$A$3:$E$22,MATCH('Planning S1'!$A16,'Planning S1'!$A$6:$A$29,0),5),"")</f>
        <v/>
      </c>
      <c r="EB16" s="65" t="str">
        <f ca="1">IF(SUMPRODUCT((Noms=$A16)*(EB$4&gt;=Debut)*(EB$4&lt;=Fin))=1,LEFT(INDEX(Saisie!$A$3:$E$22,MATCH('Planning S1'!$A16,'Planning S1'!$A$6:$A$29,0),4),1)&amp; INDEX(Saisie!$A$3:$E$22,MATCH('Planning S1'!$A16,'Planning S1'!$A$6:$A$29,0),5),"")</f>
        <v/>
      </c>
      <c r="EC16" s="65" t="str">
        <f ca="1">IF(SUMPRODUCT((Noms=$A16)*(EC$4&gt;=Debut)*(EC$4&lt;=Fin))=1,LEFT(INDEX(Saisie!$A$3:$E$22,MATCH('Planning S1'!$A16,'Planning S1'!$A$6:$A$29,0),4),1)&amp; INDEX(Saisie!$A$3:$E$22,MATCH('Planning S1'!$A16,'Planning S1'!$A$6:$A$29,0),5),"")</f>
        <v/>
      </c>
      <c r="ED16" s="65" t="str">
        <f ca="1">IF(SUMPRODUCT((Noms=$A16)*(ED$4&gt;=Debut)*(ED$4&lt;=Fin))=1,LEFT(INDEX(Saisie!$A$3:$E$22,MATCH('Planning S1'!$A16,'Planning S1'!$A$6:$A$29,0),4),1)&amp; INDEX(Saisie!$A$3:$E$22,MATCH('Planning S1'!$A16,'Planning S1'!$A$6:$A$29,0),5),"")</f>
        <v/>
      </c>
      <c r="EE16" s="65" t="str">
        <f ca="1">IF(SUMPRODUCT((Noms=$A16)*(EE$4&gt;=Debut)*(EE$4&lt;=Fin))=1,LEFT(INDEX(Saisie!$A$3:$E$22,MATCH('Planning S1'!$A16,'Planning S1'!$A$6:$A$29,0),4),1)&amp; INDEX(Saisie!$A$3:$E$22,MATCH('Planning S1'!$A16,'Planning S1'!$A$6:$A$29,0),5),"")</f>
        <v/>
      </c>
      <c r="EF16" s="65" t="str">
        <f ca="1">IF(SUMPRODUCT((Noms=$A16)*(EF$4&gt;=Debut)*(EF$4&lt;=Fin))=1,LEFT(INDEX(Saisie!$A$3:$E$22,MATCH('Planning S1'!$A16,'Planning S1'!$A$6:$A$29,0),4),1)&amp; INDEX(Saisie!$A$3:$E$22,MATCH('Planning S1'!$A16,'Planning S1'!$A$6:$A$29,0),5),"")</f>
        <v/>
      </c>
      <c r="EG16" s="65" t="str">
        <f ca="1">IF(SUMPRODUCT((Noms=$A16)*(EG$4&gt;=Debut)*(EG$4&lt;=Fin))=1,LEFT(INDEX(Saisie!$A$3:$E$22,MATCH('Planning S1'!$A16,'Planning S1'!$A$6:$A$29,0),4),1)&amp; INDEX(Saisie!$A$3:$E$22,MATCH('Planning S1'!$A16,'Planning S1'!$A$6:$A$29,0),5),"")</f>
        <v/>
      </c>
      <c r="EH16" s="65" t="str">
        <f ca="1">IF(SUMPRODUCT((Noms=$A16)*(EH$4&gt;=Debut)*(EH$4&lt;=Fin))=1,LEFT(INDEX(Saisie!$A$3:$E$22,MATCH('Planning S1'!$A16,'Planning S1'!$A$6:$A$29,0),4),1)&amp; INDEX(Saisie!$A$3:$E$22,MATCH('Planning S1'!$A16,'Planning S1'!$A$6:$A$29,0),5),"")</f>
        <v/>
      </c>
      <c r="EI16" s="65" t="str">
        <f ca="1">IF(SUMPRODUCT((Noms=$A16)*(EI$4&gt;=Debut)*(EI$4&lt;=Fin))=1,LEFT(INDEX(Saisie!$A$3:$E$22,MATCH('Planning S1'!$A16,'Planning S1'!$A$6:$A$29,0),4),1)&amp; INDEX(Saisie!$A$3:$E$22,MATCH('Planning S1'!$A16,'Planning S1'!$A$6:$A$29,0),5),"")</f>
        <v/>
      </c>
      <c r="EJ16" s="65" t="str">
        <f ca="1">IF(SUMPRODUCT((Noms=$A16)*(EJ$4&gt;=Debut)*(EJ$4&lt;=Fin))=1,LEFT(INDEX(Saisie!$A$3:$E$22,MATCH('Planning S1'!$A16,'Planning S1'!$A$6:$A$29,0),4),1)&amp; INDEX(Saisie!$A$3:$E$22,MATCH('Planning S1'!$A16,'Planning S1'!$A$6:$A$29,0),5),"")</f>
        <v/>
      </c>
      <c r="EK16" s="65" t="str">
        <f ca="1">IF(SUMPRODUCT((Noms=$A16)*(EK$4&gt;=Debut)*(EK$4&lt;=Fin))=1,LEFT(INDEX(Saisie!$A$3:$E$22,MATCH('Planning S1'!$A16,'Planning S1'!$A$6:$A$29,0),4),1)&amp; INDEX(Saisie!$A$3:$E$22,MATCH('Planning S1'!$A16,'Planning S1'!$A$6:$A$29,0),5),"")</f>
        <v/>
      </c>
      <c r="EL16" s="65" t="str">
        <f ca="1">IF(SUMPRODUCT((Noms=$A16)*(EL$4&gt;=Debut)*(EL$4&lt;=Fin))=1,LEFT(INDEX(Saisie!$A$3:$E$22,MATCH('Planning S1'!$A16,'Planning S1'!$A$6:$A$29,0),4),1)&amp; INDEX(Saisie!$A$3:$E$22,MATCH('Planning S1'!$A16,'Planning S1'!$A$6:$A$29,0),5),"")</f>
        <v/>
      </c>
      <c r="EM16" s="65" t="str">
        <f ca="1">IF(SUMPRODUCT((Noms=$A16)*(EM$4&gt;=Debut)*(EM$4&lt;=Fin))=1,LEFT(INDEX(Saisie!$A$3:$E$22,MATCH('Planning S1'!$A16,'Planning S1'!$A$6:$A$29,0),4),1)&amp; INDEX(Saisie!$A$3:$E$22,MATCH('Planning S1'!$A16,'Planning S1'!$A$6:$A$29,0),5),"")</f>
        <v/>
      </c>
      <c r="EN16" s="65" t="str">
        <f ca="1">IF(SUMPRODUCT((Noms=$A16)*(EN$4&gt;=Debut)*(EN$4&lt;=Fin))=1,LEFT(INDEX(Saisie!$A$3:$E$22,MATCH('Planning S1'!$A16,'Planning S1'!$A$6:$A$29,0),4),1)&amp; INDEX(Saisie!$A$3:$E$22,MATCH('Planning S1'!$A16,'Planning S1'!$A$6:$A$29,0),5),"")</f>
        <v/>
      </c>
      <c r="EO16" s="65" t="str">
        <f ca="1">IF(SUMPRODUCT((Noms=$A16)*(EO$4&gt;=Debut)*(EO$4&lt;=Fin))=1,LEFT(INDEX(Saisie!$A$3:$E$22,MATCH('Planning S1'!$A16,'Planning S1'!$A$6:$A$29,0),4),1)&amp; INDEX(Saisie!$A$3:$E$22,MATCH('Planning S1'!$A16,'Planning S1'!$A$6:$A$29,0),5),"")</f>
        <v/>
      </c>
      <c r="EP16" s="65" t="str">
        <f ca="1">IF(SUMPRODUCT((Noms=$A16)*(EP$4&gt;=Debut)*(EP$4&lt;=Fin))=1,LEFT(INDEX(Saisie!$A$3:$E$22,MATCH('Planning S1'!$A16,'Planning S1'!$A$6:$A$29,0),4),1)&amp; INDEX(Saisie!$A$3:$E$22,MATCH('Planning S1'!$A16,'Planning S1'!$A$6:$A$29,0),5),"")</f>
        <v/>
      </c>
      <c r="EQ16" s="65" t="str">
        <f ca="1">IF(SUMPRODUCT((Noms=$A16)*(EQ$4&gt;=Debut)*(EQ$4&lt;=Fin))=1,LEFT(INDEX(Saisie!$A$3:$E$22,MATCH('Planning S1'!$A16,'Planning S1'!$A$6:$A$29,0),4),1)&amp; INDEX(Saisie!$A$3:$E$22,MATCH('Planning S1'!$A16,'Planning S1'!$A$6:$A$29,0),5),"")</f>
        <v/>
      </c>
      <c r="ER16" s="65" t="str">
        <f ca="1">IF(SUMPRODUCT((Noms=$A16)*(ER$4&gt;=Debut)*(ER$4&lt;=Fin))=1,LEFT(INDEX(Saisie!$A$3:$E$22,MATCH('Planning S1'!$A16,'Planning S1'!$A$6:$A$29,0),4),1)&amp; INDEX(Saisie!$A$3:$E$22,MATCH('Planning S1'!$A16,'Planning S1'!$A$6:$A$29,0),5),"")</f>
        <v/>
      </c>
      <c r="ES16" s="65" t="str">
        <f ca="1">IF(SUMPRODUCT((Noms=$A16)*(ES$4&gt;=Debut)*(ES$4&lt;=Fin))=1,LEFT(INDEX(Saisie!$A$3:$E$22,MATCH('Planning S1'!$A16,'Planning S1'!$A$6:$A$29,0),4),1)&amp; INDEX(Saisie!$A$3:$E$22,MATCH('Planning S1'!$A16,'Planning S1'!$A$6:$A$29,0),5),"")</f>
        <v/>
      </c>
      <c r="ET16" s="65" t="str">
        <f ca="1">IF(SUMPRODUCT((Noms=$A16)*(ET$4&gt;=Debut)*(ET$4&lt;=Fin))=1,LEFT(INDEX(Saisie!$A$3:$E$22,MATCH('Planning S1'!$A16,'Planning S1'!$A$6:$A$29,0),4),1)&amp; INDEX(Saisie!$A$3:$E$22,MATCH('Planning S1'!$A16,'Planning S1'!$A$6:$A$29,0),5),"")</f>
        <v/>
      </c>
      <c r="EU16" s="65" t="str">
        <f ca="1">IF(SUMPRODUCT((Noms=$A16)*(EU$4&gt;=Debut)*(EU$4&lt;=Fin))=1,LEFT(INDEX(Saisie!$A$3:$E$22,MATCH('Planning S1'!$A16,'Planning S1'!$A$6:$A$29,0),4),1)&amp; INDEX(Saisie!$A$3:$E$22,MATCH('Planning S1'!$A16,'Planning S1'!$A$6:$A$29,0),5),"")</f>
        <v/>
      </c>
      <c r="EV16" s="65" t="str">
        <f ca="1">IF(SUMPRODUCT((Noms=$A16)*(EV$4&gt;=Debut)*(EV$4&lt;=Fin))=1,LEFT(INDEX(Saisie!$A$3:$E$22,MATCH('Planning S1'!$A16,'Planning S1'!$A$6:$A$29,0),4),1)&amp; INDEX(Saisie!$A$3:$E$22,MATCH('Planning S1'!$A16,'Planning S1'!$A$6:$A$29,0),5),"")</f>
        <v/>
      </c>
      <c r="EW16" s="65" t="str">
        <f ca="1">IF(SUMPRODUCT((Noms=$A16)*(EW$4&gt;=Debut)*(EW$4&lt;=Fin))=1,LEFT(INDEX(Saisie!$A$3:$E$22,MATCH('Planning S1'!$A16,'Planning S1'!$A$6:$A$29,0),4),1)&amp; INDEX(Saisie!$A$3:$E$22,MATCH('Planning S1'!$A16,'Planning S1'!$A$6:$A$29,0),5),"")</f>
        <v/>
      </c>
      <c r="EX16" s="65" t="str">
        <f ca="1">IF(SUMPRODUCT((Noms=$A16)*(EX$4&gt;=Debut)*(EX$4&lt;=Fin))=1,LEFT(INDEX(Saisie!$A$3:$E$22,MATCH('Planning S1'!$A16,'Planning S1'!$A$6:$A$29,0),4),1)&amp; INDEX(Saisie!$A$3:$E$22,MATCH('Planning S1'!$A16,'Planning S1'!$A$6:$A$29,0),5),"")</f>
        <v/>
      </c>
      <c r="EY16" s="65" t="str">
        <f ca="1">IF(SUMPRODUCT((Noms=$A16)*(EY$4&gt;=Debut)*(EY$4&lt;=Fin))=1,LEFT(INDEX(Saisie!$A$3:$E$22,MATCH('Planning S1'!$A16,'Planning S1'!$A$6:$A$29,0),4),1)&amp; INDEX(Saisie!$A$3:$E$22,MATCH('Planning S1'!$A16,'Planning S1'!$A$6:$A$29,0),5),"")</f>
        <v/>
      </c>
      <c r="EZ16" s="65" t="str">
        <f ca="1">IF(SUMPRODUCT((Noms=$A16)*(EZ$4&gt;=Debut)*(EZ$4&lt;=Fin))=1,LEFT(INDEX(Saisie!$A$3:$E$22,MATCH('Planning S1'!$A16,'Planning S1'!$A$6:$A$29,0),4),1)&amp; INDEX(Saisie!$A$3:$E$22,MATCH('Planning S1'!$A16,'Planning S1'!$A$6:$A$29,0),5),"")</f>
        <v/>
      </c>
      <c r="FA16" s="65" t="str">
        <f ca="1">IF(SUMPRODUCT((Noms=$A16)*(FA$4&gt;=Debut)*(FA$4&lt;=Fin))=1,LEFT(INDEX(Saisie!$A$3:$E$22,MATCH('Planning S1'!$A16,'Planning S1'!$A$6:$A$29,0),4),1)&amp; INDEX(Saisie!$A$3:$E$22,MATCH('Planning S1'!$A16,'Planning S1'!$A$6:$A$29,0),5),"")</f>
        <v/>
      </c>
      <c r="FB16" s="65" t="str">
        <f ca="1">IF(SUMPRODUCT((Noms=$A16)*(FB$4&gt;=Debut)*(FB$4&lt;=Fin))=1,LEFT(INDEX(Saisie!$A$3:$E$22,MATCH('Planning S1'!$A16,'Planning S1'!$A$6:$A$29,0),4),1)&amp; INDEX(Saisie!$A$3:$E$22,MATCH('Planning S1'!$A16,'Planning S1'!$A$6:$A$29,0),5),"")</f>
        <v/>
      </c>
      <c r="FC16" s="65" t="str">
        <f ca="1">IF(SUMPRODUCT((Noms=$A16)*(FC$4&gt;=Debut)*(FC$4&lt;=Fin))=1,LEFT(INDEX(Saisie!$A$3:$E$22,MATCH('Planning S1'!$A16,'Planning S1'!$A$6:$A$29,0),4),1)&amp; INDEX(Saisie!$A$3:$E$22,MATCH('Planning S1'!$A16,'Planning S1'!$A$6:$A$29,0),5),"")</f>
        <v/>
      </c>
      <c r="FD16" s="65" t="str">
        <f ca="1">IF(SUMPRODUCT((Noms=$A16)*(FD$4&gt;=Debut)*(FD$4&lt;=Fin))=1,LEFT(INDEX(Saisie!$A$3:$E$22,MATCH('Planning S1'!$A16,'Planning S1'!$A$6:$A$29,0),4),1)&amp; INDEX(Saisie!$A$3:$E$22,MATCH('Planning S1'!$A16,'Planning S1'!$A$6:$A$29,0),5),"")</f>
        <v/>
      </c>
      <c r="FE16" s="65" t="str">
        <f ca="1">IF(SUMPRODUCT((Noms=$A16)*(FE$4&gt;=Debut)*(FE$4&lt;=Fin))=1,LEFT(INDEX(Saisie!$A$3:$E$22,MATCH('Planning S1'!$A16,'Planning S1'!$A$6:$A$29,0),4),1)&amp; INDEX(Saisie!$A$3:$E$22,MATCH('Planning S1'!$A16,'Planning S1'!$A$6:$A$29,0),5),"")</f>
        <v/>
      </c>
      <c r="FF16" s="65" t="str">
        <f ca="1">IF(SUMPRODUCT((Noms=$A16)*(FF$4&gt;=Debut)*(FF$4&lt;=Fin))=1,LEFT(INDEX(Saisie!$A$3:$E$22,MATCH('Planning S1'!$A16,'Planning S1'!$A$6:$A$29,0),4),1)&amp; INDEX(Saisie!$A$3:$E$22,MATCH('Planning S1'!$A16,'Planning S1'!$A$6:$A$29,0),5),"")</f>
        <v/>
      </c>
      <c r="FG16" s="65" t="str">
        <f ca="1">IF(SUMPRODUCT((Noms=$A16)*(FG$4&gt;=Debut)*(FG$4&lt;=Fin))=1,LEFT(INDEX(Saisie!$A$3:$E$22,MATCH('Planning S1'!$A16,'Planning S1'!$A$6:$A$29,0),4),1)&amp; INDEX(Saisie!$A$3:$E$22,MATCH('Planning S1'!$A16,'Planning S1'!$A$6:$A$29,0),5),"")</f>
        <v/>
      </c>
      <c r="FH16" s="65" t="str">
        <f ca="1">IF(SUMPRODUCT((Noms=$A16)*(FH$4&gt;=Debut)*(FH$4&lt;=Fin))=1,LEFT(INDEX(Saisie!$A$3:$E$22,MATCH('Planning S1'!$A16,'Planning S1'!$A$6:$A$29,0),4),1)&amp; INDEX(Saisie!$A$3:$E$22,MATCH('Planning S1'!$A16,'Planning S1'!$A$6:$A$29,0),5),"")</f>
        <v/>
      </c>
      <c r="FI16" s="65" t="str">
        <f ca="1">IF(SUMPRODUCT((Noms=$A16)*(FI$4&gt;=Debut)*(FI$4&lt;=Fin))=1,LEFT(INDEX(Saisie!$A$3:$E$22,MATCH('Planning S1'!$A16,'Planning S1'!$A$6:$A$29,0),4),1)&amp; INDEX(Saisie!$A$3:$E$22,MATCH('Planning S1'!$A16,'Planning S1'!$A$6:$A$29,0),5),"")</f>
        <v/>
      </c>
      <c r="FJ16" s="65" t="str">
        <f ca="1">IF(SUMPRODUCT((Noms=$A16)*(FJ$4&gt;=Debut)*(FJ$4&lt;=Fin))=1,LEFT(INDEX(Saisie!$A$3:$E$22,MATCH('Planning S1'!$A16,'Planning S1'!$A$6:$A$29,0),4),1)&amp; INDEX(Saisie!$A$3:$E$22,MATCH('Planning S1'!$A16,'Planning S1'!$A$6:$A$29,0),5),"")</f>
        <v/>
      </c>
      <c r="FK16" s="65" t="str">
        <f ca="1">IF(SUMPRODUCT((Noms=$A16)*(FK$4&gt;=Debut)*(FK$4&lt;=Fin))=1,LEFT(INDEX(Saisie!$A$3:$E$22,MATCH('Planning S1'!$A16,'Planning S1'!$A$6:$A$29,0),4),1)&amp; INDEX(Saisie!$A$3:$E$22,MATCH('Planning S1'!$A16,'Planning S1'!$A$6:$A$29,0),5),"")</f>
        <v/>
      </c>
      <c r="FL16" s="65" t="str">
        <f ca="1">IF(SUMPRODUCT((Noms=$A16)*(FL$4&gt;=Debut)*(FL$4&lt;=Fin))=1,LEFT(INDEX(Saisie!$A$3:$E$22,MATCH('Planning S1'!$A16,'Planning S1'!$A$6:$A$29,0),4),1)&amp; INDEX(Saisie!$A$3:$E$22,MATCH('Planning S1'!$A16,'Planning S1'!$A$6:$A$29,0),5),"")</f>
        <v/>
      </c>
      <c r="FM16" s="65" t="str">
        <f ca="1">IF(SUMPRODUCT((Noms=$A16)*(FM$4&gt;=Debut)*(FM$4&lt;=Fin))=1,LEFT(INDEX(Saisie!$A$3:$E$22,MATCH('Planning S1'!$A16,'Planning S1'!$A$6:$A$29,0),4),1)&amp; INDEX(Saisie!$A$3:$E$22,MATCH('Planning S1'!$A16,'Planning S1'!$A$6:$A$29,0),5),"")</f>
        <v/>
      </c>
      <c r="FN16" s="65" t="str">
        <f ca="1">IF(SUMPRODUCT((Noms=$A16)*(FN$4&gt;=Debut)*(FN$4&lt;=Fin))=1,LEFT(INDEX(Saisie!$A$3:$E$22,MATCH('Planning S1'!$A16,'Planning S1'!$A$6:$A$29,0),4),1)&amp; INDEX(Saisie!$A$3:$E$22,MATCH('Planning S1'!$A16,'Planning S1'!$A$6:$A$29,0),5),"")</f>
        <v/>
      </c>
      <c r="FO16" s="65" t="str">
        <f ca="1">IF(SUMPRODUCT((Noms=$A16)*(FO$4&gt;=Debut)*(FO$4&lt;=Fin))=1,LEFT(INDEX(Saisie!$A$3:$E$22,MATCH('Planning S1'!$A16,'Planning S1'!$A$6:$A$29,0),4),1)&amp; INDEX(Saisie!$A$3:$E$22,MATCH('Planning S1'!$A16,'Planning S1'!$A$6:$A$29,0),5),"")</f>
        <v/>
      </c>
      <c r="FP16" s="65" t="str">
        <f ca="1">IF(SUMPRODUCT((Noms=$A16)*(FP$4&gt;=Debut)*(FP$4&lt;=Fin))=1,LEFT(INDEX(Saisie!$A$3:$E$22,MATCH('Planning S1'!$A16,'Planning S1'!$A$6:$A$29,0),4),1)&amp; INDEX(Saisie!$A$3:$E$22,MATCH('Planning S1'!$A16,'Planning S1'!$A$6:$A$29,0),5),"")</f>
        <v/>
      </c>
      <c r="FQ16" s="65" t="str">
        <f ca="1">IF(SUMPRODUCT((Noms=$A16)*(FQ$4&gt;=Debut)*(FQ$4&lt;=Fin))=1,LEFT(INDEX(Saisie!$A$3:$E$22,MATCH('Planning S1'!$A16,'Planning S1'!$A$6:$A$29,0),4),1)&amp; INDEX(Saisie!$A$3:$E$22,MATCH('Planning S1'!$A16,'Planning S1'!$A$6:$A$29,0),5),"")</f>
        <v/>
      </c>
      <c r="FR16" s="65" t="str">
        <f ca="1">IF(SUMPRODUCT((Noms=$A16)*(FR$4&gt;=Debut)*(FR$4&lt;=Fin))=1,LEFT(INDEX(Saisie!$A$3:$E$22,MATCH('Planning S1'!$A16,'Planning S1'!$A$6:$A$29,0),4),1)&amp; INDEX(Saisie!$A$3:$E$22,MATCH('Planning S1'!$A16,'Planning S1'!$A$6:$A$29,0),5),"")</f>
        <v/>
      </c>
      <c r="FS16" s="65" t="str">
        <f ca="1">IF(SUMPRODUCT((Noms=$A16)*(FS$4&gt;=Debut)*(FS$4&lt;=Fin))=1,LEFT(INDEX(Saisie!$A$3:$E$22,MATCH('Planning S1'!$A16,'Planning S1'!$A$6:$A$29,0),4),1)&amp; INDEX(Saisie!$A$3:$E$22,MATCH('Planning S1'!$A16,'Planning S1'!$A$6:$A$29,0),5),"")</f>
        <v/>
      </c>
      <c r="FT16" s="65" t="str">
        <f ca="1">IF(SUMPRODUCT((Noms=$A16)*(FT$4&gt;=Debut)*(FT$4&lt;=Fin))=1,LEFT(INDEX(Saisie!$A$3:$E$22,MATCH('Planning S1'!$A16,'Planning S1'!$A$6:$A$29,0),4),1)&amp; INDEX(Saisie!$A$3:$E$22,MATCH('Planning S1'!$A16,'Planning S1'!$A$6:$A$29,0),5),"")</f>
        <v/>
      </c>
      <c r="FU16" s="65" t="str">
        <f ca="1">IF(SUMPRODUCT((Noms=$A16)*(FU$4&gt;=Debut)*(FU$4&lt;=Fin))=1,LEFT(INDEX(Saisie!$A$3:$E$22,MATCH('Planning S1'!$A16,'Planning S1'!$A$6:$A$29,0),4),1)&amp; INDEX(Saisie!$A$3:$E$22,MATCH('Planning S1'!$A16,'Planning S1'!$A$6:$A$29,0),5),"")</f>
        <v/>
      </c>
      <c r="FV16" s="65" t="str">
        <f ca="1">IF(SUMPRODUCT((Noms=$A16)*(FV$4&gt;=Debut)*(FV$4&lt;=Fin))=1,LEFT(INDEX(Saisie!$A$3:$E$22,MATCH('Planning S1'!$A16,'Planning S1'!$A$6:$A$29,0),4),1)&amp; INDEX(Saisie!$A$3:$E$22,MATCH('Planning S1'!$A16,'Planning S1'!$A$6:$A$29,0),5),"")</f>
        <v/>
      </c>
      <c r="FW16" s="65" t="str">
        <f ca="1">IF(SUMPRODUCT((Noms=$A16)*(FW$4&gt;=Debut)*(FW$4&lt;=Fin))=1,LEFT(INDEX(Saisie!$A$3:$E$22,MATCH('Planning S1'!$A16,'Planning S1'!$A$6:$A$29,0),4),1)&amp; INDEX(Saisie!$A$3:$E$22,MATCH('Planning S1'!$A16,'Planning S1'!$A$6:$A$29,0),5),"")</f>
        <v/>
      </c>
      <c r="FX16" s="65" t="str">
        <f ca="1">IF(SUMPRODUCT((Noms=$A16)*(FX$4&gt;=Debut)*(FX$4&lt;=Fin))=1,LEFT(INDEX(Saisie!$A$3:$E$22,MATCH('Planning S1'!$A16,'Planning S1'!$A$6:$A$29,0),4),1)&amp; INDEX(Saisie!$A$3:$E$22,MATCH('Planning S1'!$A16,'Planning S1'!$A$6:$A$29,0),5),"")</f>
        <v/>
      </c>
      <c r="FY16" s="65" t="str">
        <f ca="1">IF(SUMPRODUCT((Noms=$A16)*(FY$4&gt;=Debut)*(FY$4&lt;=Fin))=1,LEFT(INDEX(Saisie!$A$3:$E$22,MATCH('Planning S1'!$A16,'Planning S1'!$A$6:$A$29,0),4),1)&amp; INDEX(Saisie!$A$3:$E$22,MATCH('Planning S1'!$A16,'Planning S1'!$A$6:$A$29,0),5),"")</f>
        <v/>
      </c>
      <c r="FZ16" s="65" t="str">
        <f ca="1">IF(SUMPRODUCT((Noms=$A16)*(FZ$4&gt;=Debut)*(FZ$4&lt;=Fin))=1,LEFT(INDEX(Saisie!$A$3:$E$22,MATCH('Planning S1'!$A16,'Planning S1'!$A$6:$A$29,0),4),1)&amp; INDEX(Saisie!$A$3:$E$22,MATCH('Planning S1'!$A16,'Planning S1'!$A$6:$A$29,0),5),"")</f>
        <v/>
      </c>
    </row>
    <row r="17" spans="1:182" ht="20.25" customHeight="1" x14ac:dyDescent="0.2">
      <c r="A17" s="64" t="str">
        <f t="array" aca="1" ref="A17" ca="1">INDEX(ColA,MIN(IF((MONTH(Debut)=MONTH(1&amp;$N$2))+(MONTH(Fin)=MONTH(1&amp;$N$2)),IF(COUNTIF(A$5:A16,Noms)=0,ROW(Noms)))))&amp;""</f>
        <v/>
      </c>
      <c r="B17" s="65" t="str">
        <f ca="1">IF(SUMPRODUCT((Noms=$A17)*(B$4&gt;=Debut)*(B$4&lt;=Fin))=1,LEFT(INDEX(Saisie!$A$3:$E$22,MATCH('Planning S1'!$A17,'Planning S1'!$A$6:$A$29,0),4),1)&amp; INDEX(Saisie!$A$3:$E$22,MATCH('Planning S1'!$A17,'Planning S1'!$A$6:$A$29,0),5),"")</f>
        <v/>
      </c>
      <c r="C17" s="65" t="str">
        <f ca="1">IF(SUMPRODUCT((Noms=$A17)*(C$4&gt;=Debut)*(C$4&lt;=Fin))=1,LEFT(INDEX(Saisie!$A$3:$E$22,MATCH('Planning S1'!$A17,'Planning S1'!$A$6:$A$29,0),4),1)&amp; INDEX(Saisie!$A$3:$E$22,MATCH('Planning S1'!$A17,'Planning S1'!$A$6:$A$29,0),5),"")</f>
        <v/>
      </c>
      <c r="D17" s="65" t="str">
        <f ca="1">IF(SUMPRODUCT((Noms=$A17)*(D$4&gt;=Debut)*(D$4&lt;=Fin))=1,LEFT(INDEX(Saisie!$A$3:$E$22,MATCH('Planning S1'!$A17,'Planning S1'!$A$6:$A$29,0),4),1)&amp; INDEX(Saisie!$A$3:$E$22,MATCH('Planning S1'!$A17,'Planning S1'!$A$6:$A$29,0),5),"")</f>
        <v/>
      </c>
      <c r="E17" s="65" t="str">
        <f ca="1">IF(SUMPRODUCT((Noms=$A17)*(E$4&gt;=Debut)*(E$4&lt;=Fin))=1,LEFT(INDEX(Saisie!$A$3:$E$22,MATCH('Planning S1'!$A17,'Planning S1'!$A$6:$A$29,0),4),1)&amp; INDEX(Saisie!$A$3:$E$22,MATCH('Planning S1'!$A17,'Planning S1'!$A$6:$A$29,0),5),"")</f>
        <v/>
      </c>
      <c r="F17" s="65" t="str">
        <f ca="1">IF(SUMPRODUCT((Noms=$A17)*(F$4&gt;=Debut)*(F$4&lt;=Fin))=1,LEFT(INDEX(Saisie!$A$3:$E$22,MATCH('Planning S1'!$A17,'Planning S1'!$A$6:$A$29,0),4),1)&amp; INDEX(Saisie!$A$3:$E$22,MATCH('Planning S1'!$A17,'Planning S1'!$A$6:$A$29,0),5),"")</f>
        <v/>
      </c>
      <c r="G17" s="65" t="str">
        <f ca="1">IF(SUMPRODUCT((Noms=$A17)*(G$4&gt;=Debut)*(G$4&lt;=Fin))=1,LEFT(INDEX(Saisie!$A$3:$E$22,MATCH('Planning S1'!$A17,'Planning S1'!$A$6:$A$29,0),4),1)&amp; INDEX(Saisie!$A$3:$E$22,MATCH('Planning S1'!$A17,'Planning S1'!$A$6:$A$29,0),5),"")</f>
        <v/>
      </c>
      <c r="H17" s="65" t="str">
        <f ca="1">IF(SUMPRODUCT((Noms=$A17)*(H$4&gt;=Debut)*(H$4&lt;=Fin))=1,LEFT(INDEX(Saisie!$A$3:$E$22,MATCH('Planning S1'!$A17,'Planning S1'!$A$6:$A$29,0),4),1)&amp; INDEX(Saisie!$A$3:$E$22,MATCH('Planning S1'!$A17,'Planning S1'!$A$6:$A$29,0),5),"")</f>
        <v/>
      </c>
      <c r="I17" s="65" t="str">
        <f ca="1">IF(SUMPRODUCT((Noms=$A17)*(I$4&gt;=Debut)*(I$4&lt;=Fin))=1,LEFT(INDEX(Saisie!$A$3:$E$22,MATCH('Planning S1'!$A17,'Planning S1'!$A$6:$A$29,0),4),1)&amp; INDEX(Saisie!$A$3:$E$22,MATCH('Planning S1'!$A17,'Planning S1'!$A$6:$A$29,0),5),"")</f>
        <v/>
      </c>
      <c r="J17" s="65" t="str">
        <f ca="1">IF(SUMPRODUCT((Noms=$A17)*(J$4&gt;=Debut)*(J$4&lt;=Fin))=1,LEFT(INDEX(Saisie!$A$3:$E$22,MATCH('Planning S1'!$A17,'Planning S1'!$A$6:$A$29,0),4),1)&amp; INDEX(Saisie!$A$3:$E$22,MATCH('Planning S1'!$A17,'Planning S1'!$A$6:$A$29,0),5),"")</f>
        <v/>
      </c>
      <c r="K17" s="65" t="str">
        <f ca="1">IF(SUMPRODUCT((Noms=$A17)*(K$4&gt;=Debut)*(K$4&lt;=Fin))=1,LEFT(INDEX(Saisie!$A$3:$E$22,MATCH('Planning S1'!$A17,'Planning S1'!$A$6:$A$29,0),4),1)&amp; INDEX(Saisie!$A$3:$E$22,MATCH('Planning S1'!$A17,'Planning S1'!$A$6:$A$29,0),5),"")</f>
        <v/>
      </c>
      <c r="L17" s="65" t="str">
        <f ca="1">IF(SUMPRODUCT((Noms=$A17)*(L$4&gt;=Debut)*(L$4&lt;=Fin))=1,LEFT(INDEX(Saisie!$A$3:$E$22,MATCH('Planning S1'!$A17,'Planning S1'!$A$6:$A$29,0),4),1)&amp; INDEX(Saisie!$A$3:$E$22,MATCH('Planning S1'!$A17,'Planning S1'!$A$6:$A$29,0),5),"")</f>
        <v/>
      </c>
      <c r="M17" s="65" t="str">
        <f ca="1">IF(SUMPRODUCT((Noms=$A17)*(M$4&gt;=Debut)*(M$4&lt;=Fin))=1,LEFT(INDEX(Saisie!$A$3:$E$22,MATCH('Planning S1'!$A17,'Planning S1'!$A$6:$A$29,0),4),1)&amp; INDEX(Saisie!$A$3:$E$22,MATCH('Planning S1'!$A17,'Planning S1'!$A$6:$A$29,0),5),"")</f>
        <v/>
      </c>
      <c r="N17" s="65" t="str">
        <f ca="1">IF(SUMPRODUCT((Noms=$A17)*(N$4&gt;=Debut)*(N$4&lt;=Fin))=1,LEFT(INDEX(Saisie!$A$3:$E$22,MATCH('Planning S1'!$A17,'Planning S1'!$A$6:$A$29,0),4),1)&amp; INDEX(Saisie!$A$3:$E$22,MATCH('Planning S1'!$A17,'Planning S1'!$A$6:$A$29,0),5),"")</f>
        <v/>
      </c>
      <c r="O17" s="65" t="str">
        <f ca="1">IF(SUMPRODUCT((Noms=$A17)*(O$4&gt;=Debut)*(O$4&lt;=Fin))=1,LEFT(INDEX(Saisie!$A$3:$E$22,MATCH('Planning S1'!$A17,'Planning S1'!$A$6:$A$29,0),4),1)&amp; INDEX(Saisie!$A$3:$E$22,MATCH('Planning S1'!$A17,'Planning S1'!$A$6:$A$29,0),5),"")</f>
        <v/>
      </c>
      <c r="P17" s="65" t="str">
        <f ca="1">IF(SUMPRODUCT((Noms=$A17)*(P$4&gt;=Debut)*(P$4&lt;=Fin))=1,LEFT(INDEX(Saisie!$A$3:$E$22,MATCH('Planning S1'!$A17,'Planning S1'!$A$6:$A$29,0),4),1)&amp; INDEX(Saisie!$A$3:$E$22,MATCH('Planning S1'!$A17,'Planning S1'!$A$6:$A$29,0),5),"")</f>
        <v/>
      </c>
      <c r="Q17" s="65" t="str">
        <f ca="1">IF(SUMPRODUCT((Noms=$A17)*(Q$4&gt;=Debut)*(Q$4&lt;=Fin))=1,LEFT(INDEX(Saisie!$A$3:$E$22,MATCH('Planning S1'!$A17,'Planning S1'!$A$6:$A$29,0),4),1)&amp; INDEX(Saisie!$A$3:$E$22,MATCH('Planning S1'!$A17,'Planning S1'!$A$6:$A$29,0),5),"")</f>
        <v/>
      </c>
      <c r="R17" s="65" t="str">
        <f ca="1">IF(SUMPRODUCT((Noms=$A17)*(R$4&gt;=Debut)*(R$4&lt;=Fin))=1,LEFT(INDEX(Saisie!$A$3:$E$22,MATCH('Planning S1'!$A17,'Planning S1'!$A$6:$A$29,0),4),1)&amp; INDEX(Saisie!$A$3:$E$22,MATCH('Planning S1'!$A17,'Planning S1'!$A$6:$A$29,0),5),"")</f>
        <v/>
      </c>
      <c r="S17" s="65" t="str">
        <f ca="1">IF(SUMPRODUCT((Noms=$A17)*(S$4&gt;=Debut)*(S$4&lt;=Fin))=1,LEFT(INDEX(Saisie!$A$3:$E$22,MATCH('Planning S1'!$A17,'Planning S1'!$A$6:$A$29,0),4),1)&amp; INDEX(Saisie!$A$3:$E$22,MATCH('Planning S1'!$A17,'Planning S1'!$A$6:$A$29,0),5),"")</f>
        <v/>
      </c>
      <c r="T17" s="65" t="str">
        <f ca="1">IF(SUMPRODUCT((Noms=$A17)*(T$4&gt;=Debut)*(T$4&lt;=Fin))=1,LEFT(INDEX(Saisie!$A$3:$E$22,MATCH('Planning S1'!$A17,'Planning S1'!$A$6:$A$29,0),4),1)&amp; INDEX(Saisie!$A$3:$E$22,MATCH('Planning S1'!$A17,'Planning S1'!$A$6:$A$29,0),5),"")</f>
        <v/>
      </c>
      <c r="U17" s="65" t="str">
        <f ca="1">IF(SUMPRODUCT((Noms=$A17)*(U$4&gt;=Debut)*(U$4&lt;=Fin))=1,LEFT(INDEX(Saisie!$A$3:$E$22,MATCH('Planning S1'!$A17,'Planning S1'!$A$6:$A$29,0),4),1)&amp; INDEX(Saisie!$A$3:$E$22,MATCH('Planning S1'!$A17,'Planning S1'!$A$6:$A$29,0),5),"")</f>
        <v/>
      </c>
      <c r="V17" s="65" t="str">
        <f ca="1">IF(SUMPRODUCT((Noms=$A17)*(V$4&gt;=Debut)*(V$4&lt;=Fin))=1,LEFT(INDEX(Saisie!$A$3:$E$22,MATCH('Planning S1'!$A17,'Planning S1'!$A$6:$A$29,0),4),1)&amp; INDEX(Saisie!$A$3:$E$22,MATCH('Planning S1'!$A17,'Planning S1'!$A$6:$A$29,0),5),"")</f>
        <v/>
      </c>
      <c r="W17" s="65" t="str">
        <f ca="1">IF(SUMPRODUCT((Noms=$A17)*(W$4&gt;=Debut)*(W$4&lt;=Fin))=1,LEFT(INDEX(Saisie!$A$3:$E$22,MATCH('Planning S1'!$A17,'Planning S1'!$A$6:$A$29,0),4),1)&amp; INDEX(Saisie!$A$3:$E$22,MATCH('Planning S1'!$A17,'Planning S1'!$A$6:$A$29,0),5),"")</f>
        <v/>
      </c>
      <c r="X17" s="65" t="str">
        <f ca="1">IF(SUMPRODUCT((Noms=$A17)*(X$4&gt;=Debut)*(X$4&lt;=Fin))=1,LEFT(INDEX(Saisie!$A$3:$E$22,MATCH('Planning S1'!$A17,'Planning S1'!$A$6:$A$29,0),4),1)&amp; INDEX(Saisie!$A$3:$E$22,MATCH('Planning S1'!$A17,'Planning S1'!$A$6:$A$29,0),5),"")</f>
        <v/>
      </c>
      <c r="Y17" s="65" t="str">
        <f ca="1">IF(SUMPRODUCT((Noms=$A17)*(Y$4&gt;=Debut)*(Y$4&lt;=Fin))=1,LEFT(INDEX(Saisie!$A$3:$E$22,MATCH('Planning S1'!$A17,'Planning S1'!$A$6:$A$29,0),4),1)&amp; INDEX(Saisie!$A$3:$E$22,MATCH('Planning S1'!$A17,'Planning S1'!$A$6:$A$29,0),5),"")</f>
        <v/>
      </c>
      <c r="Z17" s="65" t="str">
        <f ca="1">IF(SUMPRODUCT((Noms=$A17)*(Z$4&gt;=Debut)*(Z$4&lt;=Fin))=1,LEFT(INDEX(Saisie!$A$3:$E$22,MATCH('Planning S1'!$A17,'Planning S1'!$A$6:$A$29,0),4),1)&amp; INDEX(Saisie!$A$3:$E$22,MATCH('Planning S1'!$A17,'Planning S1'!$A$6:$A$29,0),5),"")</f>
        <v/>
      </c>
      <c r="AA17" s="65" t="str">
        <f ca="1">IF(SUMPRODUCT((Noms=$A17)*(AA$4&gt;=Debut)*(AA$4&lt;=Fin))=1,LEFT(INDEX(Saisie!$A$3:$E$22,MATCH('Planning S1'!$A17,'Planning S1'!$A$6:$A$29,0),4),1)&amp; INDEX(Saisie!$A$3:$E$22,MATCH('Planning S1'!$A17,'Planning S1'!$A$6:$A$29,0),5),"")</f>
        <v/>
      </c>
      <c r="AB17" s="65" t="str">
        <f ca="1">IF(SUMPRODUCT((Noms=$A17)*(AB$4&gt;=Debut)*(AB$4&lt;=Fin))=1,LEFT(INDEX(Saisie!$A$3:$E$22,MATCH('Planning S1'!$A17,'Planning S1'!$A$6:$A$29,0),4),1)&amp; INDEX(Saisie!$A$3:$E$22,MATCH('Planning S1'!$A17,'Planning S1'!$A$6:$A$29,0),5),"")</f>
        <v/>
      </c>
      <c r="AC17" s="65" t="str">
        <f ca="1">IF(SUMPRODUCT((Noms=$A17)*(AC$4&gt;=Debut)*(AC$4&lt;=Fin))=1,LEFT(INDEX(Saisie!$A$3:$E$22,MATCH('Planning S1'!$A17,'Planning S1'!$A$6:$A$29,0),4),1)&amp; INDEX(Saisie!$A$3:$E$22,MATCH('Planning S1'!$A17,'Planning S1'!$A$6:$A$29,0),5),"")</f>
        <v/>
      </c>
      <c r="AD17" s="65" t="str">
        <f ca="1">IF(SUMPRODUCT((Noms=$A17)*(AD$4&gt;=Debut)*(AD$4&lt;=Fin))=1,LEFT(INDEX(Saisie!$A$3:$E$22,MATCH('Planning S1'!$A17,'Planning S1'!$A$6:$A$29,0),4),1)&amp; INDEX(Saisie!$A$3:$E$22,MATCH('Planning S1'!$A17,'Planning S1'!$A$6:$A$29,0),5),"")</f>
        <v/>
      </c>
      <c r="AE17" s="65" t="str">
        <f ca="1">IF(SUMPRODUCT((Noms=$A17)*(AE$4&gt;=Debut)*(AE$4&lt;=Fin))=1,LEFT(INDEX(Saisie!$A$3:$E$22,MATCH('Planning S1'!$A17,'Planning S1'!$A$6:$A$29,0),4),1)&amp; INDEX(Saisie!$A$3:$E$22,MATCH('Planning S1'!$A17,'Planning S1'!$A$6:$A$29,0),5),"")</f>
        <v/>
      </c>
      <c r="AF17" s="65" t="str">
        <f ca="1">IF(SUMPRODUCT((Noms=$A17)*(AF$4&gt;=Debut)*(AF$4&lt;=Fin))=1,LEFT(INDEX(Saisie!$A$3:$E$22,MATCH('Planning S1'!$A17,'Planning S1'!$A$6:$A$29,0),4),1)&amp; INDEX(Saisie!$A$3:$E$22,MATCH('Planning S1'!$A17,'Planning S1'!$A$6:$A$29,0),5),"")</f>
        <v/>
      </c>
      <c r="AG17" s="65" t="str">
        <f ca="1">IF(SUMPRODUCT((Noms=$A17)*(AG$4&gt;=Debut)*(AG$4&lt;=Fin))=1,LEFT(INDEX(Saisie!$A$3:$E$22,MATCH('Planning S1'!$A17,'Planning S1'!$A$6:$A$29,0),4),1)&amp; INDEX(Saisie!$A$3:$E$22,MATCH('Planning S1'!$A17,'Planning S1'!$A$6:$A$29,0),5),"")</f>
        <v/>
      </c>
      <c r="AH17" s="65" t="str">
        <f ca="1">IF(SUMPRODUCT((Noms=$A17)*(AH$4&gt;=Debut)*(AH$4&lt;=Fin))=1,LEFT(INDEX(Saisie!$A$3:$E$22,MATCH('Planning S1'!$A17,'Planning S1'!$A$6:$A$29,0),4),1)&amp; INDEX(Saisie!$A$3:$E$22,MATCH('Planning S1'!$A17,'Planning S1'!$A$6:$A$29,0),5),"")</f>
        <v/>
      </c>
      <c r="AI17" s="65" t="str">
        <f ca="1">IF(SUMPRODUCT((Noms=$A17)*(AI$4&gt;=Debut)*(AI$4&lt;=Fin))=1,LEFT(INDEX(Saisie!$A$3:$E$22,MATCH('Planning S1'!$A17,'Planning S1'!$A$6:$A$29,0),4),1)&amp; INDEX(Saisie!$A$3:$E$22,MATCH('Planning S1'!$A17,'Planning S1'!$A$6:$A$29,0),5),"")</f>
        <v/>
      </c>
      <c r="AJ17" s="65" t="str">
        <f ca="1">IF(SUMPRODUCT((Noms=$A17)*(AJ$4&gt;=Debut)*(AJ$4&lt;=Fin))=1,LEFT(INDEX(Saisie!$A$3:$E$22,MATCH('Planning S1'!$A17,'Planning S1'!$A$6:$A$29,0),4),1)&amp; INDEX(Saisie!$A$3:$E$22,MATCH('Planning S1'!$A17,'Planning S1'!$A$6:$A$29,0),5),"")</f>
        <v/>
      </c>
      <c r="AK17" s="65" t="str">
        <f ca="1">IF(SUMPRODUCT((Noms=$A17)*(AK$4&gt;=Debut)*(AK$4&lt;=Fin))=1,LEFT(INDEX(Saisie!$A$3:$E$22,MATCH('Planning S1'!$A17,'Planning S1'!$A$6:$A$29,0),4),1)&amp; INDEX(Saisie!$A$3:$E$22,MATCH('Planning S1'!$A17,'Planning S1'!$A$6:$A$29,0),5),"")</f>
        <v/>
      </c>
      <c r="AL17" s="65" t="str">
        <f ca="1">IF(SUMPRODUCT((Noms=$A17)*(AL$4&gt;=Debut)*(AL$4&lt;=Fin))=1,LEFT(INDEX(Saisie!$A$3:$E$22,MATCH('Planning S1'!$A17,'Planning S1'!$A$6:$A$29,0),4),1)&amp; INDEX(Saisie!$A$3:$E$22,MATCH('Planning S1'!$A17,'Planning S1'!$A$6:$A$29,0),5),"")</f>
        <v/>
      </c>
      <c r="AM17" s="65" t="str">
        <f ca="1">IF(SUMPRODUCT((Noms=$A17)*(AM$4&gt;=Debut)*(AM$4&lt;=Fin))=1,LEFT(INDEX(Saisie!$A$3:$E$22,MATCH('Planning S1'!$A17,'Planning S1'!$A$6:$A$29,0),4),1)&amp; INDEX(Saisie!$A$3:$E$22,MATCH('Planning S1'!$A17,'Planning S1'!$A$6:$A$29,0),5),"")</f>
        <v/>
      </c>
      <c r="AN17" s="65" t="str">
        <f ca="1">IF(SUMPRODUCT((Noms=$A17)*(AN$4&gt;=Debut)*(AN$4&lt;=Fin))=1,LEFT(INDEX(Saisie!$A$3:$E$22,MATCH('Planning S1'!$A17,'Planning S1'!$A$6:$A$29,0),4),1)&amp; INDEX(Saisie!$A$3:$E$22,MATCH('Planning S1'!$A17,'Planning S1'!$A$6:$A$29,0),5),"")</f>
        <v/>
      </c>
      <c r="AO17" s="65" t="str">
        <f ca="1">IF(SUMPRODUCT((Noms=$A17)*(AO$4&gt;=Debut)*(AO$4&lt;=Fin))=1,LEFT(INDEX(Saisie!$A$3:$E$22,MATCH('Planning S1'!$A17,'Planning S1'!$A$6:$A$29,0),4),1)&amp; INDEX(Saisie!$A$3:$E$22,MATCH('Planning S1'!$A17,'Planning S1'!$A$6:$A$29,0),5),"")</f>
        <v/>
      </c>
      <c r="AP17" s="65" t="str">
        <f ca="1">IF(SUMPRODUCT((Noms=$A17)*(AP$4&gt;=Debut)*(AP$4&lt;=Fin))=1,LEFT(INDEX(Saisie!$A$3:$E$22,MATCH('Planning S1'!$A17,'Planning S1'!$A$6:$A$29,0),4),1)&amp; INDEX(Saisie!$A$3:$E$22,MATCH('Planning S1'!$A17,'Planning S1'!$A$6:$A$29,0),5),"")</f>
        <v/>
      </c>
      <c r="AQ17" s="65" t="str">
        <f ca="1">IF(SUMPRODUCT((Noms=$A17)*(AQ$4&gt;=Debut)*(AQ$4&lt;=Fin))=1,LEFT(INDEX(Saisie!$A$3:$E$22,MATCH('Planning S1'!$A17,'Planning S1'!$A$6:$A$29,0),4),1)&amp; INDEX(Saisie!$A$3:$E$22,MATCH('Planning S1'!$A17,'Planning S1'!$A$6:$A$29,0),5),"")</f>
        <v/>
      </c>
      <c r="AR17" s="65" t="str">
        <f ca="1">IF(SUMPRODUCT((Noms=$A17)*(AR$4&gt;=Debut)*(AR$4&lt;=Fin))=1,LEFT(INDEX(Saisie!$A$3:$E$22,MATCH('Planning S1'!$A17,'Planning S1'!$A$6:$A$29,0),4),1)&amp; INDEX(Saisie!$A$3:$E$22,MATCH('Planning S1'!$A17,'Planning S1'!$A$6:$A$29,0),5),"")</f>
        <v/>
      </c>
      <c r="AS17" s="65" t="str">
        <f ca="1">IF(SUMPRODUCT((Noms=$A17)*(AS$4&gt;=Debut)*(AS$4&lt;=Fin))=1,LEFT(INDEX(Saisie!$A$3:$E$22,MATCH('Planning S1'!$A17,'Planning S1'!$A$6:$A$29,0),4),1)&amp; INDEX(Saisie!$A$3:$E$22,MATCH('Planning S1'!$A17,'Planning S1'!$A$6:$A$29,0),5),"")</f>
        <v/>
      </c>
      <c r="AT17" s="65" t="str">
        <f ca="1">IF(SUMPRODUCT((Noms=$A17)*(AT$4&gt;=Debut)*(AT$4&lt;=Fin))=1,LEFT(INDEX(Saisie!$A$3:$E$22,MATCH('Planning S1'!$A17,'Planning S1'!$A$6:$A$29,0),4),1)&amp; INDEX(Saisie!$A$3:$E$22,MATCH('Planning S1'!$A17,'Planning S1'!$A$6:$A$29,0),5),"")</f>
        <v/>
      </c>
      <c r="AU17" s="65" t="str">
        <f ca="1">IF(SUMPRODUCT((Noms=$A17)*(AU$4&gt;=Debut)*(AU$4&lt;=Fin))=1,LEFT(INDEX(Saisie!$A$3:$E$22,MATCH('Planning S1'!$A17,'Planning S1'!$A$6:$A$29,0),4),1)&amp; INDEX(Saisie!$A$3:$E$22,MATCH('Planning S1'!$A17,'Planning S1'!$A$6:$A$29,0),5),"")</f>
        <v/>
      </c>
      <c r="AV17" s="65" t="str">
        <f ca="1">IF(SUMPRODUCT((Noms=$A17)*(AV$4&gt;=Debut)*(AV$4&lt;=Fin))=1,LEFT(INDEX(Saisie!$A$3:$E$22,MATCH('Planning S1'!$A17,'Planning S1'!$A$6:$A$29,0),4),1)&amp; INDEX(Saisie!$A$3:$E$22,MATCH('Planning S1'!$A17,'Planning S1'!$A$6:$A$29,0),5),"")</f>
        <v/>
      </c>
      <c r="AW17" s="65" t="str">
        <f ca="1">IF(SUMPRODUCT((Noms=$A17)*(AW$4&gt;=Debut)*(AW$4&lt;=Fin))=1,LEFT(INDEX(Saisie!$A$3:$E$22,MATCH('Planning S1'!$A17,'Planning S1'!$A$6:$A$29,0),4),1)&amp; INDEX(Saisie!$A$3:$E$22,MATCH('Planning S1'!$A17,'Planning S1'!$A$6:$A$29,0),5),"")</f>
        <v/>
      </c>
      <c r="AX17" s="65" t="str">
        <f ca="1">IF(SUMPRODUCT((Noms=$A17)*(AX$4&gt;=Debut)*(AX$4&lt;=Fin))=1,LEFT(INDEX(Saisie!$A$3:$E$22,MATCH('Planning S1'!$A17,'Planning S1'!$A$6:$A$29,0),4),1)&amp; INDEX(Saisie!$A$3:$E$22,MATCH('Planning S1'!$A17,'Planning S1'!$A$6:$A$29,0),5),"")</f>
        <v/>
      </c>
      <c r="AY17" s="65" t="str">
        <f ca="1">IF(SUMPRODUCT((Noms=$A17)*(AY$4&gt;=Debut)*(AY$4&lt;=Fin))=1,LEFT(INDEX(Saisie!$A$3:$E$22,MATCH('Planning S1'!$A17,'Planning S1'!$A$6:$A$29,0),4),1)&amp; INDEX(Saisie!$A$3:$E$22,MATCH('Planning S1'!$A17,'Planning S1'!$A$6:$A$29,0),5),"")</f>
        <v/>
      </c>
      <c r="AZ17" s="65" t="str">
        <f ca="1">IF(SUMPRODUCT((Noms=$A17)*(AZ$4&gt;=Debut)*(AZ$4&lt;=Fin))=1,LEFT(INDEX(Saisie!$A$3:$E$22,MATCH('Planning S1'!$A17,'Planning S1'!$A$6:$A$29,0),4),1)&amp; INDEX(Saisie!$A$3:$E$22,MATCH('Planning S1'!$A17,'Planning S1'!$A$6:$A$29,0),5),"")</f>
        <v/>
      </c>
      <c r="BA17" s="65" t="str">
        <f ca="1">IF(SUMPRODUCT((Noms=$A17)*(BA$4&gt;=Debut)*(BA$4&lt;=Fin))=1,LEFT(INDEX(Saisie!$A$3:$E$22,MATCH('Planning S1'!$A17,'Planning S1'!$A$6:$A$29,0),4),1)&amp; INDEX(Saisie!$A$3:$E$22,MATCH('Planning S1'!$A17,'Planning S1'!$A$6:$A$29,0),5),"")</f>
        <v/>
      </c>
      <c r="BB17" s="65" t="str">
        <f ca="1">IF(SUMPRODUCT((Noms=$A17)*(BB$4&gt;=Debut)*(BB$4&lt;=Fin))=1,LEFT(INDEX(Saisie!$A$3:$E$22,MATCH('Planning S1'!$A17,'Planning S1'!$A$6:$A$29,0),4),1)&amp; INDEX(Saisie!$A$3:$E$22,MATCH('Planning S1'!$A17,'Planning S1'!$A$6:$A$29,0),5),"")</f>
        <v/>
      </c>
      <c r="BC17" s="65" t="str">
        <f ca="1">IF(SUMPRODUCT((Noms=$A17)*(BC$4&gt;=Debut)*(BC$4&lt;=Fin))=1,LEFT(INDEX(Saisie!$A$3:$E$22,MATCH('Planning S1'!$A17,'Planning S1'!$A$6:$A$29,0),4),1)&amp; INDEX(Saisie!$A$3:$E$22,MATCH('Planning S1'!$A17,'Planning S1'!$A$6:$A$29,0),5),"")</f>
        <v/>
      </c>
      <c r="BD17" s="65" t="str">
        <f ca="1">IF(SUMPRODUCT((Noms=$A17)*(BD$4&gt;=Debut)*(BD$4&lt;=Fin))=1,LEFT(INDEX(Saisie!$A$3:$E$22,MATCH('Planning S1'!$A17,'Planning S1'!$A$6:$A$29,0),4),1)&amp; INDEX(Saisie!$A$3:$E$22,MATCH('Planning S1'!$A17,'Planning S1'!$A$6:$A$29,0),5),"")</f>
        <v/>
      </c>
      <c r="BE17" s="65" t="str">
        <f ca="1">IF(SUMPRODUCT((Noms=$A17)*(BE$4&gt;=Debut)*(BE$4&lt;=Fin))=1,LEFT(INDEX(Saisie!$A$3:$E$22,MATCH('Planning S1'!$A17,'Planning S1'!$A$6:$A$29,0),4),1)&amp; INDEX(Saisie!$A$3:$E$22,MATCH('Planning S1'!$A17,'Planning S1'!$A$6:$A$29,0),5),"")</f>
        <v/>
      </c>
      <c r="BF17" s="65" t="str">
        <f ca="1">IF(SUMPRODUCT((Noms=$A17)*(BF$4&gt;=Debut)*(BF$4&lt;=Fin))=1,LEFT(INDEX(Saisie!$A$3:$E$22,MATCH('Planning S1'!$A17,'Planning S1'!$A$6:$A$29,0),4),1)&amp; INDEX(Saisie!$A$3:$E$22,MATCH('Planning S1'!$A17,'Planning S1'!$A$6:$A$29,0),5),"")</f>
        <v/>
      </c>
      <c r="BG17" s="65" t="str">
        <f ca="1">IF(SUMPRODUCT((Noms=$A17)*(BG$4&gt;=Debut)*(BG$4&lt;=Fin))=1,LEFT(INDEX(Saisie!$A$3:$E$22,MATCH('Planning S1'!$A17,'Planning S1'!$A$6:$A$29,0),4),1)&amp; INDEX(Saisie!$A$3:$E$22,MATCH('Planning S1'!$A17,'Planning S1'!$A$6:$A$29,0),5),"")</f>
        <v/>
      </c>
      <c r="BH17" s="65" t="str">
        <f ca="1">IF(SUMPRODUCT((Noms=$A17)*(BH$4&gt;=Debut)*(BH$4&lt;=Fin))=1,LEFT(INDEX(Saisie!$A$3:$E$22,MATCH('Planning S1'!$A17,'Planning S1'!$A$6:$A$29,0),4),1)&amp; INDEX(Saisie!$A$3:$E$22,MATCH('Planning S1'!$A17,'Planning S1'!$A$6:$A$29,0),5),"")</f>
        <v/>
      </c>
      <c r="BI17" s="65" t="str">
        <f ca="1">IF(SUMPRODUCT((Noms=$A17)*(BI$4&gt;=Debut)*(BI$4&lt;=Fin))=1,LEFT(INDEX(Saisie!$A$3:$E$22,MATCH('Planning S1'!$A17,'Planning S1'!$A$6:$A$29,0),4),1)&amp; INDEX(Saisie!$A$3:$E$22,MATCH('Planning S1'!$A17,'Planning S1'!$A$6:$A$29,0),5),"")</f>
        <v/>
      </c>
      <c r="BJ17" s="65" t="str">
        <f ca="1">IF(SUMPRODUCT((Noms=$A17)*(BJ$4&gt;=Debut)*(BJ$4&lt;=Fin))=1,LEFT(INDEX(Saisie!$A$3:$E$22,MATCH('Planning S1'!$A17,'Planning S1'!$A$6:$A$29,0),4),1)&amp; INDEX(Saisie!$A$3:$E$22,MATCH('Planning S1'!$A17,'Planning S1'!$A$6:$A$29,0),5),"")</f>
        <v/>
      </c>
      <c r="BK17" s="65" t="str">
        <f ca="1">IF(SUMPRODUCT((Noms=$A17)*(BK$4&gt;=Debut)*(BK$4&lt;=Fin))=1,LEFT(INDEX(Saisie!$A$3:$E$22,MATCH('Planning S1'!$A17,'Planning S1'!$A$6:$A$29,0),4),1)&amp; INDEX(Saisie!$A$3:$E$22,MATCH('Planning S1'!$A17,'Planning S1'!$A$6:$A$29,0),5),"")</f>
        <v/>
      </c>
      <c r="BL17" s="65" t="str">
        <f ca="1">IF(SUMPRODUCT((Noms=$A17)*(BL$4&gt;=Debut)*(BL$4&lt;=Fin))=1,LEFT(INDEX(Saisie!$A$3:$E$22,MATCH('Planning S1'!$A17,'Planning S1'!$A$6:$A$29,0),4),1)&amp; INDEX(Saisie!$A$3:$E$22,MATCH('Planning S1'!$A17,'Planning S1'!$A$6:$A$29,0),5),"")</f>
        <v/>
      </c>
      <c r="BM17" s="65" t="str">
        <f ca="1">IF(SUMPRODUCT((Noms=$A17)*(BM$4&gt;=Debut)*(BM$4&lt;=Fin))=1,LEFT(INDEX(Saisie!$A$3:$E$22,MATCH('Planning S1'!$A17,'Planning S1'!$A$6:$A$29,0),4),1)&amp; INDEX(Saisie!$A$3:$E$22,MATCH('Planning S1'!$A17,'Planning S1'!$A$6:$A$29,0),5),"")</f>
        <v/>
      </c>
      <c r="BN17" s="65" t="str">
        <f ca="1">IF(SUMPRODUCT((Noms=$A17)*(BN$4&gt;=Debut)*(BN$4&lt;=Fin))=1,LEFT(INDEX(Saisie!$A$3:$E$22,MATCH('Planning S1'!$A17,'Planning S1'!$A$6:$A$29,0),4),1)&amp; INDEX(Saisie!$A$3:$E$22,MATCH('Planning S1'!$A17,'Planning S1'!$A$6:$A$29,0),5),"")</f>
        <v/>
      </c>
      <c r="BO17" s="65" t="str">
        <f ca="1">IF(SUMPRODUCT((Noms=$A17)*(BO$4&gt;=Debut)*(BO$4&lt;=Fin))=1,LEFT(INDEX(Saisie!$A$3:$E$22,MATCH('Planning S1'!$A17,'Planning S1'!$A$6:$A$29,0),4),1)&amp; INDEX(Saisie!$A$3:$E$22,MATCH('Planning S1'!$A17,'Planning S1'!$A$6:$A$29,0),5),"")</f>
        <v/>
      </c>
      <c r="BP17" s="65" t="str">
        <f ca="1">IF(SUMPRODUCT((Noms=$A17)*(BP$4&gt;=Debut)*(BP$4&lt;=Fin))=1,LEFT(INDEX(Saisie!$A$3:$E$22,MATCH('Planning S1'!$A17,'Planning S1'!$A$6:$A$29,0),4),1)&amp; INDEX(Saisie!$A$3:$E$22,MATCH('Planning S1'!$A17,'Planning S1'!$A$6:$A$29,0),5),"")</f>
        <v/>
      </c>
      <c r="BQ17" s="65" t="str">
        <f ca="1">IF(SUMPRODUCT((Noms=$A17)*(BQ$4&gt;=Debut)*(BQ$4&lt;=Fin))=1,LEFT(INDEX(Saisie!$A$3:$E$22,MATCH('Planning S1'!$A17,'Planning S1'!$A$6:$A$29,0),4),1)&amp; INDEX(Saisie!$A$3:$E$22,MATCH('Planning S1'!$A17,'Planning S1'!$A$6:$A$29,0),5),"")</f>
        <v/>
      </c>
      <c r="BR17" s="65" t="str">
        <f ca="1">IF(SUMPRODUCT((Noms=$A17)*(BR$4&gt;=Debut)*(BR$4&lt;=Fin))=1,LEFT(INDEX(Saisie!$A$3:$E$22,MATCH('Planning S1'!$A17,'Planning S1'!$A$6:$A$29,0),4),1)&amp; INDEX(Saisie!$A$3:$E$22,MATCH('Planning S1'!$A17,'Planning S1'!$A$6:$A$29,0),5),"")</f>
        <v/>
      </c>
      <c r="BS17" s="65" t="str">
        <f ca="1">IF(SUMPRODUCT((Noms=$A17)*(BS$4&gt;=Debut)*(BS$4&lt;=Fin))=1,LEFT(INDEX(Saisie!$A$3:$E$22,MATCH('Planning S1'!$A17,'Planning S1'!$A$6:$A$29,0),4),1)&amp; INDEX(Saisie!$A$3:$E$22,MATCH('Planning S1'!$A17,'Planning S1'!$A$6:$A$29,0),5),"")</f>
        <v/>
      </c>
      <c r="BT17" s="65" t="str">
        <f ca="1">IF(SUMPRODUCT((Noms=$A17)*(BT$4&gt;=Debut)*(BT$4&lt;=Fin))=1,LEFT(INDEX(Saisie!$A$3:$E$22,MATCH('Planning S1'!$A17,'Planning S1'!$A$6:$A$29,0),4),1)&amp; INDEX(Saisie!$A$3:$E$22,MATCH('Planning S1'!$A17,'Planning S1'!$A$6:$A$29,0),5),"")</f>
        <v/>
      </c>
      <c r="BU17" s="65" t="str">
        <f ca="1">IF(SUMPRODUCT((Noms=$A17)*(BU$4&gt;=Debut)*(BU$4&lt;=Fin))=1,LEFT(INDEX(Saisie!$A$3:$E$22,MATCH('Planning S1'!$A17,'Planning S1'!$A$6:$A$29,0),4),1)&amp; INDEX(Saisie!$A$3:$E$22,MATCH('Planning S1'!$A17,'Planning S1'!$A$6:$A$29,0),5),"")</f>
        <v/>
      </c>
      <c r="BV17" s="65" t="str">
        <f ca="1">IF(SUMPRODUCT((Noms=$A17)*(BV$4&gt;=Debut)*(BV$4&lt;=Fin))=1,LEFT(INDEX(Saisie!$A$3:$E$22,MATCH('Planning S1'!$A17,'Planning S1'!$A$6:$A$29,0),4),1)&amp; INDEX(Saisie!$A$3:$E$22,MATCH('Planning S1'!$A17,'Planning S1'!$A$6:$A$29,0),5),"")</f>
        <v/>
      </c>
      <c r="BW17" s="65" t="str">
        <f ca="1">IF(SUMPRODUCT((Noms=$A17)*(BW$4&gt;=Debut)*(BW$4&lt;=Fin))=1,LEFT(INDEX(Saisie!$A$3:$E$22,MATCH('Planning S1'!$A17,'Planning S1'!$A$6:$A$29,0),4),1)&amp; INDEX(Saisie!$A$3:$E$22,MATCH('Planning S1'!$A17,'Planning S1'!$A$6:$A$29,0),5),"")</f>
        <v/>
      </c>
      <c r="BX17" s="65" t="str">
        <f ca="1">IF(SUMPRODUCT((Noms=$A17)*(BX$4&gt;=Debut)*(BX$4&lt;=Fin))=1,LEFT(INDEX(Saisie!$A$3:$E$22,MATCH('Planning S1'!$A17,'Planning S1'!$A$6:$A$29,0),4),1)&amp; INDEX(Saisie!$A$3:$E$22,MATCH('Planning S1'!$A17,'Planning S1'!$A$6:$A$29,0),5),"")</f>
        <v/>
      </c>
      <c r="BY17" s="65" t="str">
        <f ca="1">IF(SUMPRODUCT((Noms=$A17)*(BY$4&gt;=Debut)*(BY$4&lt;=Fin))=1,LEFT(INDEX(Saisie!$A$3:$E$22,MATCH('Planning S1'!$A17,'Planning S1'!$A$6:$A$29,0),4),1)&amp; INDEX(Saisie!$A$3:$E$22,MATCH('Planning S1'!$A17,'Planning S1'!$A$6:$A$29,0),5),"")</f>
        <v/>
      </c>
      <c r="BZ17" s="65" t="str">
        <f ca="1">IF(SUMPRODUCT((Noms=$A17)*(BZ$4&gt;=Debut)*(BZ$4&lt;=Fin))=1,LEFT(INDEX(Saisie!$A$3:$E$22,MATCH('Planning S1'!$A17,'Planning S1'!$A$6:$A$29,0),4),1)&amp; INDEX(Saisie!$A$3:$E$22,MATCH('Planning S1'!$A17,'Planning S1'!$A$6:$A$29,0),5),"")</f>
        <v/>
      </c>
      <c r="CA17" s="65" t="str">
        <f ca="1">IF(SUMPRODUCT((Noms=$A17)*(CA$4&gt;=Debut)*(CA$4&lt;=Fin))=1,LEFT(INDEX(Saisie!$A$3:$E$22,MATCH('Planning S1'!$A17,'Planning S1'!$A$6:$A$29,0),4),1)&amp; INDEX(Saisie!$A$3:$E$22,MATCH('Planning S1'!$A17,'Planning S1'!$A$6:$A$29,0),5),"")</f>
        <v/>
      </c>
      <c r="CB17" s="65" t="str">
        <f ca="1">IF(SUMPRODUCT((Noms=$A17)*(CB$4&gt;=Debut)*(CB$4&lt;=Fin))=1,LEFT(INDEX(Saisie!$A$3:$E$22,MATCH('Planning S1'!$A17,'Planning S1'!$A$6:$A$29,0),4),1)&amp; INDEX(Saisie!$A$3:$E$22,MATCH('Planning S1'!$A17,'Planning S1'!$A$6:$A$29,0),5),"")</f>
        <v/>
      </c>
      <c r="CC17" s="65" t="str">
        <f ca="1">IF(SUMPRODUCT((Noms=$A17)*(CC$4&gt;=Debut)*(CC$4&lt;=Fin))=1,LEFT(INDEX(Saisie!$A$3:$E$22,MATCH('Planning S1'!$A17,'Planning S1'!$A$6:$A$29,0),4),1)&amp; INDEX(Saisie!$A$3:$E$22,MATCH('Planning S1'!$A17,'Planning S1'!$A$6:$A$29,0),5),"")</f>
        <v/>
      </c>
      <c r="CD17" s="65" t="str">
        <f ca="1">IF(SUMPRODUCT((Noms=$A17)*(CD$4&gt;=Debut)*(CD$4&lt;=Fin))=1,LEFT(INDEX(Saisie!$A$3:$E$22,MATCH('Planning S1'!$A17,'Planning S1'!$A$6:$A$29,0),4),1)&amp; INDEX(Saisie!$A$3:$E$22,MATCH('Planning S1'!$A17,'Planning S1'!$A$6:$A$29,0),5),"")</f>
        <v/>
      </c>
      <c r="CE17" s="65" t="str">
        <f ca="1">IF(SUMPRODUCT((Noms=$A17)*(CE$4&gt;=Debut)*(CE$4&lt;=Fin))=1,LEFT(INDEX(Saisie!$A$3:$E$22,MATCH('Planning S1'!$A17,'Planning S1'!$A$6:$A$29,0),4),1)&amp; INDEX(Saisie!$A$3:$E$22,MATCH('Planning S1'!$A17,'Planning S1'!$A$6:$A$29,0),5),"")</f>
        <v/>
      </c>
      <c r="CF17" s="65" t="str">
        <f ca="1">IF(SUMPRODUCT((Noms=$A17)*(CF$4&gt;=Debut)*(CF$4&lt;=Fin))=1,LEFT(INDEX(Saisie!$A$3:$E$22,MATCH('Planning S1'!$A17,'Planning S1'!$A$6:$A$29,0),4),1)&amp; INDEX(Saisie!$A$3:$E$22,MATCH('Planning S1'!$A17,'Planning S1'!$A$6:$A$29,0),5),"")</f>
        <v/>
      </c>
      <c r="CG17" s="65" t="str">
        <f ca="1">IF(SUMPRODUCT((Noms=$A17)*(CG$4&gt;=Debut)*(CG$4&lt;=Fin))=1,LEFT(INDEX(Saisie!$A$3:$E$22,MATCH('Planning S1'!$A17,'Planning S1'!$A$6:$A$29,0),4),1)&amp; INDEX(Saisie!$A$3:$E$22,MATCH('Planning S1'!$A17,'Planning S1'!$A$6:$A$29,0),5),"")</f>
        <v/>
      </c>
      <c r="CH17" s="65" t="str">
        <f ca="1">IF(SUMPRODUCT((Noms=$A17)*(CH$4&gt;=Debut)*(CH$4&lt;=Fin))=1,LEFT(INDEX(Saisie!$A$3:$E$22,MATCH('Planning S1'!$A17,'Planning S1'!$A$6:$A$29,0),4),1)&amp; INDEX(Saisie!$A$3:$E$22,MATCH('Planning S1'!$A17,'Planning S1'!$A$6:$A$29,0),5),"")</f>
        <v/>
      </c>
      <c r="CI17" s="65" t="str">
        <f ca="1">IF(SUMPRODUCT((Noms=$A17)*(CI$4&gt;=Debut)*(CI$4&lt;=Fin))=1,LEFT(INDEX(Saisie!$A$3:$E$22,MATCH('Planning S1'!$A17,'Planning S1'!$A$6:$A$29,0),4),1)&amp; INDEX(Saisie!$A$3:$E$22,MATCH('Planning S1'!$A17,'Planning S1'!$A$6:$A$29,0),5),"")</f>
        <v/>
      </c>
      <c r="CJ17" s="65" t="str">
        <f ca="1">IF(SUMPRODUCT((Noms=$A17)*(CJ$4&gt;=Debut)*(CJ$4&lt;=Fin))=1,LEFT(INDEX(Saisie!$A$3:$E$22,MATCH('Planning S1'!$A17,'Planning S1'!$A$6:$A$29,0),4),1)&amp; INDEX(Saisie!$A$3:$E$22,MATCH('Planning S1'!$A17,'Planning S1'!$A$6:$A$29,0),5),"")</f>
        <v/>
      </c>
      <c r="CK17" s="65" t="str">
        <f ca="1">IF(SUMPRODUCT((Noms=$A17)*(CK$4&gt;=Debut)*(CK$4&lt;=Fin))=1,LEFT(INDEX(Saisie!$A$3:$E$22,MATCH('Planning S1'!$A17,'Planning S1'!$A$6:$A$29,0),4),1)&amp; INDEX(Saisie!$A$3:$E$22,MATCH('Planning S1'!$A17,'Planning S1'!$A$6:$A$29,0),5),"")</f>
        <v/>
      </c>
      <c r="CL17" s="65" t="str">
        <f ca="1">IF(SUMPRODUCT((Noms=$A17)*(CL$4&gt;=Debut)*(CL$4&lt;=Fin))=1,LEFT(INDEX(Saisie!$A$3:$E$22,MATCH('Planning S1'!$A17,'Planning S1'!$A$6:$A$29,0),4),1)&amp; INDEX(Saisie!$A$3:$E$22,MATCH('Planning S1'!$A17,'Planning S1'!$A$6:$A$29,0),5),"")</f>
        <v/>
      </c>
      <c r="CM17" s="65" t="str">
        <f ca="1">IF(SUMPRODUCT((Noms=$A17)*(CM$4&gt;=Debut)*(CM$4&lt;=Fin))=1,LEFT(INDEX(Saisie!$A$3:$E$22,MATCH('Planning S1'!$A17,'Planning S1'!$A$6:$A$29,0),4),1)&amp; INDEX(Saisie!$A$3:$E$22,MATCH('Planning S1'!$A17,'Planning S1'!$A$6:$A$29,0),5),"")</f>
        <v/>
      </c>
      <c r="CN17" s="65" t="str">
        <f ca="1">IF(SUMPRODUCT((Noms=$A17)*(CN$4&gt;=Debut)*(CN$4&lt;=Fin))=1,LEFT(INDEX(Saisie!$A$3:$E$22,MATCH('Planning S1'!$A17,'Planning S1'!$A$6:$A$29,0),4),1)&amp; INDEX(Saisie!$A$3:$E$22,MATCH('Planning S1'!$A17,'Planning S1'!$A$6:$A$29,0),5),"")</f>
        <v/>
      </c>
      <c r="CO17" s="65" t="str">
        <f ca="1">IF(SUMPRODUCT((Noms=$A17)*(CO$4&gt;=Debut)*(CO$4&lt;=Fin))=1,LEFT(INDEX(Saisie!$A$3:$E$22,MATCH('Planning S1'!$A17,'Planning S1'!$A$6:$A$29,0),4),1)&amp; INDEX(Saisie!$A$3:$E$22,MATCH('Planning S1'!$A17,'Planning S1'!$A$6:$A$29,0),5),"")</f>
        <v/>
      </c>
      <c r="CP17" s="65" t="str">
        <f ca="1">IF(SUMPRODUCT((Noms=$A17)*(CP$4&gt;=Debut)*(CP$4&lt;=Fin))=1,LEFT(INDEX(Saisie!$A$3:$E$22,MATCH('Planning S1'!$A17,'Planning S1'!$A$6:$A$29,0),4),1)&amp; INDEX(Saisie!$A$3:$E$22,MATCH('Planning S1'!$A17,'Planning S1'!$A$6:$A$29,0),5),"")</f>
        <v/>
      </c>
      <c r="CQ17" s="65" t="str">
        <f ca="1">IF(SUMPRODUCT((Noms=$A17)*(CQ$4&gt;=Debut)*(CQ$4&lt;=Fin))=1,LEFT(INDEX(Saisie!$A$3:$E$22,MATCH('Planning S1'!$A17,'Planning S1'!$A$6:$A$29,0),4),1)&amp; INDEX(Saisie!$A$3:$E$22,MATCH('Planning S1'!$A17,'Planning S1'!$A$6:$A$29,0),5),"")</f>
        <v/>
      </c>
      <c r="CR17" s="65" t="str">
        <f ca="1">IF(SUMPRODUCT((Noms=$A17)*(CR$4&gt;=Debut)*(CR$4&lt;=Fin))=1,LEFT(INDEX(Saisie!$A$3:$E$22,MATCH('Planning S1'!$A17,'Planning S1'!$A$6:$A$29,0),4),1)&amp; INDEX(Saisie!$A$3:$E$22,MATCH('Planning S1'!$A17,'Planning S1'!$A$6:$A$29,0),5),"")</f>
        <v/>
      </c>
      <c r="CS17" s="65" t="str">
        <f ca="1">IF(SUMPRODUCT((Noms=$A17)*(CS$4&gt;=Debut)*(CS$4&lt;=Fin))=1,LEFT(INDEX(Saisie!$A$3:$E$22,MATCH('Planning S1'!$A17,'Planning S1'!$A$6:$A$29,0),4),1)&amp; INDEX(Saisie!$A$3:$E$22,MATCH('Planning S1'!$A17,'Planning S1'!$A$6:$A$29,0),5),"")</f>
        <v/>
      </c>
      <c r="CT17" s="65" t="str">
        <f ca="1">IF(SUMPRODUCT((Noms=$A17)*(CT$4&gt;=Debut)*(CT$4&lt;=Fin))=1,LEFT(INDEX(Saisie!$A$3:$E$22,MATCH('Planning S1'!$A17,'Planning S1'!$A$6:$A$29,0),4),1)&amp; INDEX(Saisie!$A$3:$E$22,MATCH('Planning S1'!$A17,'Planning S1'!$A$6:$A$29,0),5),"")</f>
        <v/>
      </c>
      <c r="CU17" s="65" t="str">
        <f ca="1">IF(SUMPRODUCT((Noms=$A17)*(CU$4&gt;=Debut)*(CU$4&lt;=Fin))=1,LEFT(INDEX(Saisie!$A$3:$E$22,MATCH('Planning S1'!$A17,'Planning S1'!$A$6:$A$29,0),4),1)&amp; INDEX(Saisie!$A$3:$E$22,MATCH('Planning S1'!$A17,'Planning S1'!$A$6:$A$29,0),5),"")</f>
        <v/>
      </c>
      <c r="CV17" s="65" t="str">
        <f ca="1">IF(SUMPRODUCT((Noms=$A17)*(CV$4&gt;=Debut)*(CV$4&lt;=Fin))=1,LEFT(INDEX(Saisie!$A$3:$E$22,MATCH('Planning S1'!$A17,'Planning S1'!$A$6:$A$29,0),4),1)&amp; INDEX(Saisie!$A$3:$E$22,MATCH('Planning S1'!$A17,'Planning S1'!$A$6:$A$29,0),5),"")</f>
        <v/>
      </c>
      <c r="CW17" s="65" t="str">
        <f ca="1">IF(SUMPRODUCT((Noms=$A17)*(CW$4&gt;=Debut)*(CW$4&lt;=Fin))=1,LEFT(INDEX(Saisie!$A$3:$E$22,MATCH('Planning S1'!$A17,'Planning S1'!$A$6:$A$29,0),4),1)&amp; INDEX(Saisie!$A$3:$E$22,MATCH('Planning S1'!$A17,'Planning S1'!$A$6:$A$29,0),5),"")</f>
        <v/>
      </c>
      <c r="CX17" s="65" t="str">
        <f ca="1">IF(SUMPRODUCT((Noms=$A17)*(CX$4&gt;=Debut)*(CX$4&lt;=Fin))=1,LEFT(INDEX(Saisie!$A$3:$E$22,MATCH('Planning S1'!$A17,'Planning S1'!$A$6:$A$29,0),4),1)&amp; INDEX(Saisie!$A$3:$E$22,MATCH('Planning S1'!$A17,'Planning S1'!$A$6:$A$29,0),5),"")</f>
        <v/>
      </c>
      <c r="CY17" s="65" t="str">
        <f ca="1">IF(SUMPRODUCT((Noms=$A17)*(CY$4&gt;=Debut)*(CY$4&lt;=Fin))=1,LEFT(INDEX(Saisie!$A$3:$E$22,MATCH('Planning S1'!$A17,'Planning S1'!$A$6:$A$29,0),4),1)&amp; INDEX(Saisie!$A$3:$E$22,MATCH('Planning S1'!$A17,'Planning S1'!$A$6:$A$29,0),5),"")</f>
        <v/>
      </c>
      <c r="CZ17" s="65" t="str">
        <f ca="1">IF(SUMPRODUCT((Noms=$A17)*(CZ$4&gt;=Debut)*(CZ$4&lt;=Fin))=1,LEFT(INDEX(Saisie!$A$3:$E$22,MATCH('Planning S1'!$A17,'Planning S1'!$A$6:$A$29,0),4),1)&amp; INDEX(Saisie!$A$3:$E$22,MATCH('Planning S1'!$A17,'Planning S1'!$A$6:$A$29,0),5),"")</f>
        <v/>
      </c>
      <c r="DA17" s="65" t="str">
        <f ca="1">IF(SUMPRODUCT((Noms=$A17)*(DA$4&gt;=Debut)*(DA$4&lt;=Fin))=1,LEFT(INDEX(Saisie!$A$3:$E$22,MATCH('Planning S1'!$A17,'Planning S1'!$A$6:$A$29,0),4),1)&amp; INDEX(Saisie!$A$3:$E$22,MATCH('Planning S1'!$A17,'Planning S1'!$A$6:$A$29,0),5),"")</f>
        <v/>
      </c>
      <c r="DB17" s="65" t="str">
        <f ca="1">IF(SUMPRODUCT((Noms=$A17)*(DB$4&gt;=Debut)*(DB$4&lt;=Fin))=1,LEFT(INDEX(Saisie!$A$3:$E$22,MATCH('Planning S1'!$A17,'Planning S1'!$A$6:$A$29,0),4),1)&amp; INDEX(Saisie!$A$3:$E$22,MATCH('Planning S1'!$A17,'Planning S1'!$A$6:$A$29,0),5),"")</f>
        <v/>
      </c>
      <c r="DC17" s="65" t="str">
        <f ca="1">IF(SUMPRODUCT((Noms=$A17)*(DC$4&gt;=Debut)*(DC$4&lt;=Fin))=1,LEFT(INDEX(Saisie!$A$3:$E$22,MATCH('Planning S1'!$A17,'Planning S1'!$A$6:$A$29,0),4),1)&amp; INDEX(Saisie!$A$3:$E$22,MATCH('Planning S1'!$A17,'Planning S1'!$A$6:$A$29,0),5),"")</f>
        <v/>
      </c>
      <c r="DD17" s="65" t="str">
        <f ca="1">IF(SUMPRODUCT((Noms=$A17)*(DD$4&gt;=Debut)*(DD$4&lt;=Fin))=1,LEFT(INDEX(Saisie!$A$3:$E$22,MATCH('Planning S1'!$A17,'Planning S1'!$A$6:$A$29,0),4),1)&amp; INDEX(Saisie!$A$3:$E$22,MATCH('Planning S1'!$A17,'Planning S1'!$A$6:$A$29,0),5),"")</f>
        <v/>
      </c>
      <c r="DE17" s="65" t="str">
        <f ca="1">IF(SUMPRODUCT((Noms=$A17)*(DE$4&gt;=Debut)*(DE$4&lt;=Fin))=1,LEFT(INDEX(Saisie!$A$3:$E$22,MATCH('Planning S1'!$A17,'Planning S1'!$A$6:$A$29,0),4),1)&amp; INDEX(Saisie!$A$3:$E$22,MATCH('Planning S1'!$A17,'Planning S1'!$A$6:$A$29,0),5),"")</f>
        <v/>
      </c>
      <c r="DF17" s="65" t="str">
        <f ca="1">IF(SUMPRODUCT((Noms=$A17)*(DF$4&gt;=Debut)*(DF$4&lt;=Fin))=1,LEFT(INDEX(Saisie!$A$3:$E$22,MATCH('Planning S1'!$A17,'Planning S1'!$A$6:$A$29,0),4),1)&amp; INDEX(Saisie!$A$3:$E$22,MATCH('Planning S1'!$A17,'Planning S1'!$A$6:$A$29,0),5),"")</f>
        <v/>
      </c>
      <c r="DG17" s="65" t="str">
        <f ca="1">IF(SUMPRODUCT((Noms=$A17)*(DG$4&gt;=Debut)*(DG$4&lt;=Fin))=1,LEFT(INDEX(Saisie!$A$3:$E$22,MATCH('Planning S1'!$A17,'Planning S1'!$A$6:$A$29,0),4),1)&amp; INDEX(Saisie!$A$3:$E$22,MATCH('Planning S1'!$A17,'Planning S1'!$A$6:$A$29,0),5),"")</f>
        <v/>
      </c>
      <c r="DH17" s="65" t="str">
        <f ca="1">IF(SUMPRODUCT((Noms=$A17)*(DH$4&gt;=Debut)*(DH$4&lt;=Fin))=1,LEFT(INDEX(Saisie!$A$3:$E$22,MATCH('Planning S1'!$A17,'Planning S1'!$A$6:$A$29,0),4),1)&amp; INDEX(Saisie!$A$3:$E$22,MATCH('Planning S1'!$A17,'Planning S1'!$A$6:$A$29,0),5),"")</f>
        <v/>
      </c>
      <c r="DI17" s="65" t="str">
        <f ca="1">IF(SUMPRODUCT((Noms=$A17)*(DI$4&gt;=Debut)*(DI$4&lt;=Fin))=1,LEFT(INDEX(Saisie!$A$3:$E$22,MATCH('Planning S1'!$A17,'Planning S1'!$A$6:$A$29,0),4),1)&amp; INDEX(Saisie!$A$3:$E$22,MATCH('Planning S1'!$A17,'Planning S1'!$A$6:$A$29,0),5),"")</f>
        <v/>
      </c>
      <c r="DJ17" s="65" t="str">
        <f ca="1">IF(SUMPRODUCT((Noms=$A17)*(DJ$4&gt;=Debut)*(DJ$4&lt;=Fin))=1,LEFT(INDEX(Saisie!$A$3:$E$22,MATCH('Planning S1'!$A17,'Planning S1'!$A$6:$A$29,0),4),1)&amp; INDEX(Saisie!$A$3:$E$22,MATCH('Planning S1'!$A17,'Planning S1'!$A$6:$A$29,0),5),"")</f>
        <v/>
      </c>
      <c r="DK17" s="65" t="str">
        <f ca="1">IF(SUMPRODUCT((Noms=$A17)*(DK$4&gt;=Debut)*(DK$4&lt;=Fin))=1,LEFT(INDEX(Saisie!$A$3:$E$22,MATCH('Planning S1'!$A17,'Planning S1'!$A$6:$A$29,0),4),1)&amp; INDEX(Saisie!$A$3:$E$22,MATCH('Planning S1'!$A17,'Planning S1'!$A$6:$A$29,0),5),"")</f>
        <v/>
      </c>
      <c r="DL17" s="65" t="str">
        <f ca="1">IF(SUMPRODUCT((Noms=$A17)*(DL$4&gt;=Debut)*(DL$4&lt;=Fin))=1,LEFT(INDEX(Saisie!$A$3:$E$22,MATCH('Planning S1'!$A17,'Planning S1'!$A$6:$A$29,0),4),1)&amp; INDEX(Saisie!$A$3:$E$22,MATCH('Planning S1'!$A17,'Planning S1'!$A$6:$A$29,0),5),"")</f>
        <v/>
      </c>
      <c r="DM17" s="65" t="str">
        <f ca="1">IF(SUMPRODUCT((Noms=$A17)*(DM$4&gt;=Debut)*(DM$4&lt;=Fin))=1,LEFT(INDEX(Saisie!$A$3:$E$22,MATCH('Planning S1'!$A17,'Planning S1'!$A$6:$A$29,0),4),1)&amp; INDEX(Saisie!$A$3:$E$22,MATCH('Planning S1'!$A17,'Planning S1'!$A$6:$A$29,0),5),"")</f>
        <v/>
      </c>
      <c r="DN17" s="65" t="str">
        <f ca="1">IF(SUMPRODUCT((Noms=$A17)*(DN$4&gt;=Debut)*(DN$4&lt;=Fin))=1,LEFT(INDEX(Saisie!$A$3:$E$22,MATCH('Planning S1'!$A17,'Planning S1'!$A$6:$A$29,0),4),1)&amp; INDEX(Saisie!$A$3:$E$22,MATCH('Planning S1'!$A17,'Planning S1'!$A$6:$A$29,0),5),"")</f>
        <v/>
      </c>
      <c r="DO17" s="65" t="str">
        <f ca="1">IF(SUMPRODUCT((Noms=$A17)*(DO$4&gt;=Debut)*(DO$4&lt;=Fin))=1,LEFT(INDEX(Saisie!$A$3:$E$22,MATCH('Planning S1'!$A17,'Planning S1'!$A$6:$A$29,0),4),1)&amp; INDEX(Saisie!$A$3:$E$22,MATCH('Planning S1'!$A17,'Planning S1'!$A$6:$A$29,0),5),"")</f>
        <v/>
      </c>
      <c r="DP17" s="65" t="str">
        <f ca="1">IF(SUMPRODUCT((Noms=$A17)*(DP$4&gt;=Debut)*(DP$4&lt;=Fin))=1,LEFT(INDEX(Saisie!$A$3:$E$22,MATCH('Planning S1'!$A17,'Planning S1'!$A$6:$A$29,0),4),1)&amp; INDEX(Saisie!$A$3:$E$22,MATCH('Planning S1'!$A17,'Planning S1'!$A$6:$A$29,0),5),"")</f>
        <v/>
      </c>
      <c r="DQ17" s="65" t="str">
        <f ca="1">IF(SUMPRODUCT((Noms=$A17)*(DQ$4&gt;=Debut)*(DQ$4&lt;=Fin))=1,LEFT(INDEX(Saisie!$A$3:$E$22,MATCH('Planning S1'!$A17,'Planning S1'!$A$6:$A$29,0),4),1)&amp; INDEX(Saisie!$A$3:$E$22,MATCH('Planning S1'!$A17,'Planning S1'!$A$6:$A$29,0),5),"")</f>
        <v/>
      </c>
      <c r="DR17" s="65" t="str">
        <f ca="1">IF(SUMPRODUCT((Noms=$A17)*(DR$4&gt;=Debut)*(DR$4&lt;=Fin))=1,LEFT(INDEX(Saisie!$A$3:$E$22,MATCH('Planning S1'!$A17,'Planning S1'!$A$6:$A$29,0),4),1)&amp; INDEX(Saisie!$A$3:$E$22,MATCH('Planning S1'!$A17,'Planning S1'!$A$6:$A$29,0),5),"")</f>
        <v/>
      </c>
      <c r="DS17" s="65" t="str">
        <f ca="1">IF(SUMPRODUCT((Noms=$A17)*(DS$4&gt;=Debut)*(DS$4&lt;=Fin))=1,LEFT(INDEX(Saisie!$A$3:$E$22,MATCH('Planning S1'!$A17,'Planning S1'!$A$6:$A$29,0),4),1)&amp; INDEX(Saisie!$A$3:$E$22,MATCH('Planning S1'!$A17,'Planning S1'!$A$6:$A$29,0),5),"")</f>
        <v/>
      </c>
      <c r="DT17" s="65" t="str">
        <f ca="1">IF(SUMPRODUCT((Noms=$A17)*(DT$4&gt;=Debut)*(DT$4&lt;=Fin))=1,LEFT(INDEX(Saisie!$A$3:$E$22,MATCH('Planning S1'!$A17,'Planning S1'!$A$6:$A$29,0),4),1)&amp; INDEX(Saisie!$A$3:$E$22,MATCH('Planning S1'!$A17,'Planning S1'!$A$6:$A$29,0),5),"")</f>
        <v/>
      </c>
      <c r="DU17" s="65" t="str">
        <f ca="1">IF(SUMPRODUCT((Noms=$A17)*(DU$4&gt;=Debut)*(DU$4&lt;=Fin))=1,LEFT(INDEX(Saisie!$A$3:$E$22,MATCH('Planning S1'!$A17,'Planning S1'!$A$6:$A$29,0),4),1)&amp; INDEX(Saisie!$A$3:$E$22,MATCH('Planning S1'!$A17,'Planning S1'!$A$6:$A$29,0),5),"")</f>
        <v/>
      </c>
      <c r="DV17" s="65" t="str">
        <f ca="1">IF(SUMPRODUCT((Noms=$A17)*(DV$4&gt;=Debut)*(DV$4&lt;=Fin))=1,LEFT(INDEX(Saisie!$A$3:$E$22,MATCH('Planning S1'!$A17,'Planning S1'!$A$6:$A$29,0),4),1)&amp; INDEX(Saisie!$A$3:$E$22,MATCH('Planning S1'!$A17,'Planning S1'!$A$6:$A$29,0),5),"")</f>
        <v/>
      </c>
      <c r="DW17" s="65" t="str">
        <f ca="1">IF(SUMPRODUCT((Noms=$A17)*(DW$4&gt;=Debut)*(DW$4&lt;=Fin))=1,LEFT(INDEX(Saisie!$A$3:$E$22,MATCH('Planning S1'!$A17,'Planning S1'!$A$6:$A$29,0),4),1)&amp; INDEX(Saisie!$A$3:$E$22,MATCH('Planning S1'!$A17,'Planning S1'!$A$6:$A$29,0),5),"")</f>
        <v/>
      </c>
      <c r="DX17" s="65" t="str">
        <f ca="1">IF(SUMPRODUCT((Noms=$A17)*(DX$4&gt;=Debut)*(DX$4&lt;=Fin))=1,LEFT(INDEX(Saisie!$A$3:$E$22,MATCH('Planning S1'!$A17,'Planning S1'!$A$6:$A$29,0),4),1)&amp; INDEX(Saisie!$A$3:$E$22,MATCH('Planning S1'!$A17,'Planning S1'!$A$6:$A$29,0),5),"")</f>
        <v/>
      </c>
      <c r="DY17" s="65" t="str">
        <f ca="1">IF(SUMPRODUCT((Noms=$A17)*(DY$4&gt;=Debut)*(DY$4&lt;=Fin))=1,LEFT(INDEX(Saisie!$A$3:$E$22,MATCH('Planning S1'!$A17,'Planning S1'!$A$6:$A$29,0),4),1)&amp; INDEX(Saisie!$A$3:$E$22,MATCH('Planning S1'!$A17,'Planning S1'!$A$6:$A$29,0),5),"")</f>
        <v/>
      </c>
      <c r="DZ17" s="65" t="str">
        <f ca="1">IF(SUMPRODUCT((Noms=$A17)*(DZ$4&gt;=Debut)*(DZ$4&lt;=Fin))=1,LEFT(INDEX(Saisie!$A$3:$E$22,MATCH('Planning S1'!$A17,'Planning S1'!$A$6:$A$29,0),4),1)&amp; INDEX(Saisie!$A$3:$E$22,MATCH('Planning S1'!$A17,'Planning S1'!$A$6:$A$29,0),5),"")</f>
        <v/>
      </c>
      <c r="EA17" s="65" t="str">
        <f ca="1">IF(SUMPRODUCT((Noms=$A17)*(EA$4&gt;=Debut)*(EA$4&lt;=Fin))=1,LEFT(INDEX(Saisie!$A$3:$E$22,MATCH('Planning S1'!$A17,'Planning S1'!$A$6:$A$29,0),4),1)&amp; INDEX(Saisie!$A$3:$E$22,MATCH('Planning S1'!$A17,'Planning S1'!$A$6:$A$29,0),5),"")</f>
        <v/>
      </c>
      <c r="EB17" s="65" t="str">
        <f ca="1">IF(SUMPRODUCT((Noms=$A17)*(EB$4&gt;=Debut)*(EB$4&lt;=Fin))=1,LEFT(INDEX(Saisie!$A$3:$E$22,MATCH('Planning S1'!$A17,'Planning S1'!$A$6:$A$29,0),4),1)&amp; INDEX(Saisie!$A$3:$E$22,MATCH('Planning S1'!$A17,'Planning S1'!$A$6:$A$29,0),5),"")</f>
        <v/>
      </c>
      <c r="EC17" s="65" t="str">
        <f ca="1">IF(SUMPRODUCT((Noms=$A17)*(EC$4&gt;=Debut)*(EC$4&lt;=Fin))=1,LEFT(INDEX(Saisie!$A$3:$E$22,MATCH('Planning S1'!$A17,'Planning S1'!$A$6:$A$29,0),4),1)&amp; INDEX(Saisie!$A$3:$E$22,MATCH('Planning S1'!$A17,'Planning S1'!$A$6:$A$29,0),5),"")</f>
        <v/>
      </c>
      <c r="ED17" s="65" t="str">
        <f ca="1">IF(SUMPRODUCT((Noms=$A17)*(ED$4&gt;=Debut)*(ED$4&lt;=Fin))=1,LEFT(INDEX(Saisie!$A$3:$E$22,MATCH('Planning S1'!$A17,'Planning S1'!$A$6:$A$29,0),4),1)&amp; INDEX(Saisie!$A$3:$E$22,MATCH('Planning S1'!$A17,'Planning S1'!$A$6:$A$29,0),5),"")</f>
        <v/>
      </c>
      <c r="EE17" s="65" t="str">
        <f ca="1">IF(SUMPRODUCT((Noms=$A17)*(EE$4&gt;=Debut)*(EE$4&lt;=Fin))=1,LEFT(INDEX(Saisie!$A$3:$E$22,MATCH('Planning S1'!$A17,'Planning S1'!$A$6:$A$29,0),4),1)&amp; INDEX(Saisie!$A$3:$E$22,MATCH('Planning S1'!$A17,'Planning S1'!$A$6:$A$29,0),5),"")</f>
        <v/>
      </c>
      <c r="EF17" s="65" t="str">
        <f ca="1">IF(SUMPRODUCT((Noms=$A17)*(EF$4&gt;=Debut)*(EF$4&lt;=Fin))=1,LEFT(INDEX(Saisie!$A$3:$E$22,MATCH('Planning S1'!$A17,'Planning S1'!$A$6:$A$29,0),4),1)&amp; INDEX(Saisie!$A$3:$E$22,MATCH('Planning S1'!$A17,'Planning S1'!$A$6:$A$29,0),5),"")</f>
        <v/>
      </c>
      <c r="EG17" s="65" t="str">
        <f ca="1">IF(SUMPRODUCT((Noms=$A17)*(EG$4&gt;=Debut)*(EG$4&lt;=Fin))=1,LEFT(INDEX(Saisie!$A$3:$E$22,MATCH('Planning S1'!$A17,'Planning S1'!$A$6:$A$29,0),4),1)&amp; INDEX(Saisie!$A$3:$E$22,MATCH('Planning S1'!$A17,'Planning S1'!$A$6:$A$29,0),5),"")</f>
        <v/>
      </c>
      <c r="EH17" s="65" t="str">
        <f ca="1">IF(SUMPRODUCT((Noms=$A17)*(EH$4&gt;=Debut)*(EH$4&lt;=Fin))=1,LEFT(INDEX(Saisie!$A$3:$E$22,MATCH('Planning S1'!$A17,'Planning S1'!$A$6:$A$29,0),4),1)&amp; INDEX(Saisie!$A$3:$E$22,MATCH('Planning S1'!$A17,'Planning S1'!$A$6:$A$29,0),5),"")</f>
        <v/>
      </c>
      <c r="EI17" s="65" t="str">
        <f ca="1">IF(SUMPRODUCT((Noms=$A17)*(EI$4&gt;=Debut)*(EI$4&lt;=Fin))=1,LEFT(INDEX(Saisie!$A$3:$E$22,MATCH('Planning S1'!$A17,'Planning S1'!$A$6:$A$29,0),4),1)&amp; INDEX(Saisie!$A$3:$E$22,MATCH('Planning S1'!$A17,'Planning S1'!$A$6:$A$29,0),5),"")</f>
        <v/>
      </c>
      <c r="EJ17" s="65" t="str">
        <f ca="1">IF(SUMPRODUCT((Noms=$A17)*(EJ$4&gt;=Debut)*(EJ$4&lt;=Fin))=1,LEFT(INDEX(Saisie!$A$3:$E$22,MATCH('Planning S1'!$A17,'Planning S1'!$A$6:$A$29,0),4),1)&amp; INDEX(Saisie!$A$3:$E$22,MATCH('Planning S1'!$A17,'Planning S1'!$A$6:$A$29,0),5),"")</f>
        <v/>
      </c>
      <c r="EK17" s="65" t="str">
        <f ca="1">IF(SUMPRODUCT((Noms=$A17)*(EK$4&gt;=Debut)*(EK$4&lt;=Fin))=1,LEFT(INDEX(Saisie!$A$3:$E$22,MATCH('Planning S1'!$A17,'Planning S1'!$A$6:$A$29,0),4),1)&amp; INDEX(Saisie!$A$3:$E$22,MATCH('Planning S1'!$A17,'Planning S1'!$A$6:$A$29,0),5),"")</f>
        <v/>
      </c>
      <c r="EL17" s="65" t="str">
        <f ca="1">IF(SUMPRODUCT((Noms=$A17)*(EL$4&gt;=Debut)*(EL$4&lt;=Fin))=1,LEFT(INDEX(Saisie!$A$3:$E$22,MATCH('Planning S1'!$A17,'Planning S1'!$A$6:$A$29,0),4),1)&amp; INDEX(Saisie!$A$3:$E$22,MATCH('Planning S1'!$A17,'Planning S1'!$A$6:$A$29,0),5),"")</f>
        <v/>
      </c>
      <c r="EM17" s="65" t="str">
        <f ca="1">IF(SUMPRODUCT((Noms=$A17)*(EM$4&gt;=Debut)*(EM$4&lt;=Fin))=1,LEFT(INDEX(Saisie!$A$3:$E$22,MATCH('Planning S1'!$A17,'Planning S1'!$A$6:$A$29,0),4),1)&amp; INDEX(Saisie!$A$3:$E$22,MATCH('Planning S1'!$A17,'Planning S1'!$A$6:$A$29,0),5),"")</f>
        <v/>
      </c>
      <c r="EN17" s="65" t="str">
        <f ca="1">IF(SUMPRODUCT((Noms=$A17)*(EN$4&gt;=Debut)*(EN$4&lt;=Fin))=1,LEFT(INDEX(Saisie!$A$3:$E$22,MATCH('Planning S1'!$A17,'Planning S1'!$A$6:$A$29,0),4),1)&amp; INDEX(Saisie!$A$3:$E$22,MATCH('Planning S1'!$A17,'Planning S1'!$A$6:$A$29,0),5),"")</f>
        <v/>
      </c>
      <c r="EO17" s="65" t="str">
        <f ca="1">IF(SUMPRODUCT((Noms=$A17)*(EO$4&gt;=Debut)*(EO$4&lt;=Fin))=1,LEFT(INDEX(Saisie!$A$3:$E$22,MATCH('Planning S1'!$A17,'Planning S1'!$A$6:$A$29,0),4),1)&amp; INDEX(Saisie!$A$3:$E$22,MATCH('Planning S1'!$A17,'Planning S1'!$A$6:$A$29,0),5),"")</f>
        <v/>
      </c>
      <c r="EP17" s="65" t="str">
        <f ca="1">IF(SUMPRODUCT((Noms=$A17)*(EP$4&gt;=Debut)*(EP$4&lt;=Fin))=1,LEFT(INDEX(Saisie!$A$3:$E$22,MATCH('Planning S1'!$A17,'Planning S1'!$A$6:$A$29,0),4),1)&amp; INDEX(Saisie!$A$3:$E$22,MATCH('Planning S1'!$A17,'Planning S1'!$A$6:$A$29,0),5),"")</f>
        <v/>
      </c>
      <c r="EQ17" s="65" t="str">
        <f ca="1">IF(SUMPRODUCT((Noms=$A17)*(EQ$4&gt;=Debut)*(EQ$4&lt;=Fin))=1,LEFT(INDEX(Saisie!$A$3:$E$22,MATCH('Planning S1'!$A17,'Planning S1'!$A$6:$A$29,0),4),1)&amp; INDEX(Saisie!$A$3:$E$22,MATCH('Planning S1'!$A17,'Planning S1'!$A$6:$A$29,0),5),"")</f>
        <v/>
      </c>
      <c r="ER17" s="65" t="str">
        <f ca="1">IF(SUMPRODUCT((Noms=$A17)*(ER$4&gt;=Debut)*(ER$4&lt;=Fin))=1,LEFT(INDEX(Saisie!$A$3:$E$22,MATCH('Planning S1'!$A17,'Planning S1'!$A$6:$A$29,0),4),1)&amp; INDEX(Saisie!$A$3:$E$22,MATCH('Planning S1'!$A17,'Planning S1'!$A$6:$A$29,0),5),"")</f>
        <v/>
      </c>
      <c r="ES17" s="65" t="str">
        <f ca="1">IF(SUMPRODUCT((Noms=$A17)*(ES$4&gt;=Debut)*(ES$4&lt;=Fin))=1,LEFT(INDEX(Saisie!$A$3:$E$22,MATCH('Planning S1'!$A17,'Planning S1'!$A$6:$A$29,0),4),1)&amp; INDEX(Saisie!$A$3:$E$22,MATCH('Planning S1'!$A17,'Planning S1'!$A$6:$A$29,0),5),"")</f>
        <v/>
      </c>
      <c r="ET17" s="65" t="str">
        <f ca="1">IF(SUMPRODUCT((Noms=$A17)*(ET$4&gt;=Debut)*(ET$4&lt;=Fin))=1,LEFT(INDEX(Saisie!$A$3:$E$22,MATCH('Planning S1'!$A17,'Planning S1'!$A$6:$A$29,0),4),1)&amp; INDEX(Saisie!$A$3:$E$22,MATCH('Planning S1'!$A17,'Planning S1'!$A$6:$A$29,0),5),"")</f>
        <v/>
      </c>
      <c r="EU17" s="65" t="str">
        <f ca="1">IF(SUMPRODUCT((Noms=$A17)*(EU$4&gt;=Debut)*(EU$4&lt;=Fin))=1,LEFT(INDEX(Saisie!$A$3:$E$22,MATCH('Planning S1'!$A17,'Planning S1'!$A$6:$A$29,0),4),1)&amp; INDEX(Saisie!$A$3:$E$22,MATCH('Planning S1'!$A17,'Planning S1'!$A$6:$A$29,0),5),"")</f>
        <v/>
      </c>
      <c r="EV17" s="65" t="str">
        <f ca="1">IF(SUMPRODUCT((Noms=$A17)*(EV$4&gt;=Debut)*(EV$4&lt;=Fin))=1,LEFT(INDEX(Saisie!$A$3:$E$22,MATCH('Planning S1'!$A17,'Planning S1'!$A$6:$A$29,0),4),1)&amp; INDEX(Saisie!$A$3:$E$22,MATCH('Planning S1'!$A17,'Planning S1'!$A$6:$A$29,0),5),"")</f>
        <v/>
      </c>
      <c r="EW17" s="65" t="str">
        <f ca="1">IF(SUMPRODUCT((Noms=$A17)*(EW$4&gt;=Debut)*(EW$4&lt;=Fin))=1,LEFT(INDEX(Saisie!$A$3:$E$22,MATCH('Planning S1'!$A17,'Planning S1'!$A$6:$A$29,0),4),1)&amp; INDEX(Saisie!$A$3:$E$22,MATCH('Planning S1'!$A17,'Planning S1'!$A$6:$A$29,0),5),"")</f>
        <v/>
      </c>
      <c r="EX17" s="65" t="str">
        <f ca="1">IF(SUMPRODUCT((Noms=$A17)*(EX$4&gt;=Debut)*(EX$4&lt;=Fin))=1,LEFT(INDEX(Saisie!$A$3:$E$22,MATCH('Planning S1'!$A17,'Planning S1'!$A$6:$A$29,0),4),1)&amp; INDEX(Saisie!$A$3:$E$22,MATCH('Planning S1'!$A17,'Planning S1'!$A$6:$A$29,0),5),"")</f>
        <v/>
      </c>
      <c r="EY17" s="65" t="str">
        <f ca="1">IF(SUMPRODUCT((Noms=$A17)*(EY$4&gt;=Debut)*(EY$4&lt;=Fin))=1,LEFT(INDEX(Saisie!$A$3:$E$22,MATCH('Planning S1'!$A17,'Planning S1'!$A$6:$A$29,0),4),1)&amp; INDEX(Saisie!$A$3:$E$22,MATCH('Planning S1'!$A17,'Planning S1'!$A$6:$A$29,0),5),"")</f>
        <v/>
      </c>
      <c r="EZ17" s="65" t="str">
        <f ca="1">IF(SUMPRODUCT((Noms=$A17)*(EZ$4&gt;=Debut)*(EZ$4&lt;=Fin))=1,LEFT(INDEX(Saisie!$A$3:$E$22,MATCH('Planning S1'!$A17,'Planning S1'!$A$6:$A$29,0),4),1)&amp; INDEX(Saisie!$A$3:$E$22,MATCH('Planning S1'!$A17,'Planning S1'!$A$6:$A$29,0),5),"")</f>
        <v/>
      </c>
      <c r="FA17" s="65" t="str">
        <f ca="1">IF(SUMPRODUCT((Noms=$A17)*(FA$4&gt;=Debut)*(FA$4&lt;=Fin))=1,LEFT(INDEX(Saisie!$A$3:$E$22,MATCH('Planning S1'!$A17,'Planning S1'!$A$6:$A$29,0),4),1)&amp; INDEX(Saisie!$A$3:$E$22,MATCH('Planning S1'!$A17,'Planning S1'!$A$6:$A$29,0),5),"")</f>
        <v/>
      </c>
      <c r="FB17" s="65" t="str">
        <f ca="1">IF(SUMPRODUCT((Noms=$A17)*(FB$4&gt;=Debut)*(FB$4&lt;=Fin))=1,LEFT(INDEX(Saisie!$A$3:$E$22,MATCH('Planning S1'!$A17,'Planning S1'!$A$6:$A$29,0),4),1)&amp; INDEX(Saisie!$A$3:$E$22,MATCH('Planning S1'!$A17,'Planning S1'!$A$6:$A$29,0),5),"")</f>
        <v/>
      </c>
      <c r="FC17" s="65" t="str">
        <f ca="1">IF(SUMPRODUCT((Noms=$A17)*(FC$4&gt;=Debut)*(FC$4&lt;=Fin))=1,LEFT(INDEX(Saisie!$A$3:$E$22,MATCH('Planning S1'!$A17,'Planning S1'!$A$6:$A$29,0),4),1)&amp; INDEX(Saisie!$A$3:$E$22,MATCH('Planning S1'!$A17,'Planning S1'!$A$6:$A$29,0),5),"")</f>
        <v/>
      </c>
      <c r="FD17" s="65" t="str">
        <f ca="1">IF(SUMPRODUCT((Noms=$A17)*(FD$4&gt;=Debut)*(FD$4&lt;=Fin))=1,LEFT(INDEX(Saisie!$A$3:$E$22,MATCH('Planning S1'!$A17,'Planning S1'!$A$6:$A$29,0),4),1)&amp; INDEX(Saisie!$A$3:$E$22,MATCH('Planning S1'!$A17,'Planning S1'!$A$6:$A$29,0),5),"")</f>
        <v/>
      </c>
      <c r="FE17" s="65" t="str">
        <f ca="1">IF(SUMPRODUCT((Noms=$A17)*(FE$4&gt;=Debut)*(FE$4&lt;=Fin))=1,LEFT(INDEX(Saisie!$A$3:$E$22,MATCH('Planning S1'!$A17,'Planning S1'!$A$6:$A$29,0),4),1)&amp; INDEX(Saisie!$A$3:$E$22,MATCH('Planning S1'!$A17,'Planning S1'!$A$6:$A$29,0),5),"")</f>
        <v/>
      </c>
      <c r="FF17" s="65" t="str">
        <f ca="1">IF(SUMPRODUCT((Noms=$A17)*(FF$4&gt;=Debut)*(FF$4&lt;=Fin))=1,LEFT(INDEX(Saisie!$A$3:$E$22,MATCH('Planning S1'!$A17,'Planning S1'!$A$6:$A$29,0),4),1)&amp; INDEX(Saisie!$A$3:$E$22,MATCH('Planning S1'!$A17,'Planning S1'!$A$6:$A$29,0),5),"")</f>
        <v/>
      </c>
      <c r="FG17" s="65" t="str">
        <f ca="1">IF(SUMPRODUCT((Noms=$A17)*(FG$4&gt;=Debut)*(FG$4&lt;=Fin))=1,LEFT(INDEX(Saisie!$A$3:$E$22,MATCH('Planning S1'!$A17,'Planning S1'!$A$6:$A$29,0),4),1)&amp; INDEX(Saisie!$A$3:$E$22,MATCH('Planning S1'!$A17,'Planning S1'!$A$6:$A$29,0),5),"")</f>
        <v/>
      </c>
      <c r="FH17" s="65" t="str">
        <f ca="1">IF(SUMPRODUCT((Noms=$A17)*(FH$4&gt;=Debut)*(FH$4&lt;=Fin))=1,LEFT(INDEX(Saisie!$A$3:$E$22,MATCH('Planning S1'!$A17,'Planning S1'!$A$6:$A$29,0),4),1)&amp; INDEX(Saisie!$A$3:$E$22,MATCH('Planning S1'!$A17,'Planning S1'!$A$6:$A$29,0),5),"")</f>
        <v/>
      </c>
      <c r="FI17" s="65" t="str">
        <f ca="1">IF(SUMPRODUCT((Noms=$A17)*(FI$4&gt;=Debut)*(FI$4&lt;=Fin))=1,LEFT(INDEX(Saisie!$A$3:$E$22,MATCH('Planning S1'!$A17,'Planning S1'!$A$6:$A$29,0),4),1)&amp; INDEX(Saisie!$A$3:$E$22,MATCH('Planning S1'!$A17,'Planning S1'!$A$6:$A$29,0),5),"")</f>
        <v/>
      </c>
      <c r="FJ17" s="65" t="str">
        <f ca="1">IF(SUMPRODUCT((Noms=$A17)*(FJ$4&gt;=Debut)*(FJ$4&lt;=Fin))=1,LEFT(INDEX(Saisie!$A$3:$E$22,MATCH('Planning S1'!$A17,'Planning S1'!$A$6:$A$29,0),4),1)&amp; INDEX(Saisie!$A$3:$E$22,MATCH('Planning S1'!$A17,'Planning S1'!$A$6:$A$29,0),5),"")</f>
        <v/>
      </c>
      <c r="FK17" s="65" t="str">
        <f ca="1">IF(SUMPRODUCT((Noms=$A17)*(FK$4&gt;=Debut)*(FK$4&lt;=Fin))=1,LEFT(INDEX(Saisie!$A$3:$E$22,MATCH('Planning S1'!$A17,'Planning S1'!$A$6:$A$29,0),4),1)&amp; INDEX(Saisie!$A$3:$E$22,MATCH('Planning S1'!$A17,'Planning S1'!$A$6:$A$29,0),5),"")</f>
        <v/>
      </c>
      <c r="FL17" s="65" t="str">
        <f ca="1">IF(SUMPRODUCT((Noms=$A17)*(FL$4&gt;=Debut)*(FL$4&lt;=Fin))=1,LEFT(INDEX(Saisie!$A$3:$E$22,MATCH('Planning S1'!$A17,'Planning S1'!$A$6:$A$29,0),4),1)&amp; INDEX(Saisie!$A$3:$E$22,MATCH('Planning S1'!$A17,'Planning S1'!$A$6:$A$29,0),5),"")</f>
        <v/>
      </c>
      <c r="FM17" s="65" t="str">
        <f ca="1">IF(SUMPRODUCT((Noms=$A17)*(FM$4&gt;=Debut)*(FM$4&lt;=Fin))=1,LEFT(INDEX(Saisie!$A$3:$E$22,MATCH('Planning S1'!$A17,'Planning S1'!$A$6:$A$29,0),4),1)&amp; INDEX(Saisie!$A$3:$E$22,MATCH('Planning S1'!$A17,'Planning S1'!$A$6:$A$29,0),5),"")</f>
        <v/>
      </c>
      <c r="FN17" s="65" t="str">
        <f ca="1">IF(SUMPRODUCT((Noms=$A17)*(FN$4&gt;=Debut)*(FN$4&lt;=Fin))=1,LEFT(INDEX(Saisie!$A$3:$E$22,MATCH('Planning S1'!$A17,'Planning S1'!$A$6:$A$29,0),4),1)&amp; INDEX(Saisie!$A$3:$E$22,MATCH('Planning S1'!$A17,'Planning S1'!$A$6:$A$29,0),5),"")</f>
        <v/>
      </c>
      <c r="FO17" s="65" t="str">
        <f ca="1">IF(SUMPRODUCT((Noms=$A17)*(FO$4&gt;=Debut)*(FO$4&lt;=Fin))=1,LEFT(INDEX(Saisie!$A$3:$E$22,MATCH('Planning S1'!$A17,'Planning S1'!$A$6:$A$29,0),4),1)&amp; INDEX(Saisie!$A$3:$E$22,MATCH('Planning S1'!$A17,'Planning S1'!$A$6:$A$29,0),5),"")</f>
        <v/>
      </c>
      <c r="FP17" s="65" t="str">
        <f ca="1">IF(SUMPRODUCT((Noms=$A17)*(FP$4&gt;=Debut)*(FP$4&lt;=Fin))=1,LEFT(INDEX(Saisie!$A$3:$E$22,MATCH('Planning S1'!$A17,'Planning S1'!$A$6:$A$29,0),4),1)&amp; INDEX(Saisie!$A$3:$E$22,MATCH('Planning S1'!$A17,'Planning S1'!$A$6:$A$29,0),5),"")</f>
        <v/>
      </c>
      <c r="FQ17" s="65" t="str">
        <f ca="1">IF(SUMPRODUCT((Noms=$A17)*(FQ$4&gt;=Debut)*(FQ$4&lt;=Fin))=1,LEFT(INDEX(Saisie!$A$3:$E$22,MATCH('Planning S1'!$A17,'Planning S1'!$A$6:$A$29,0),4),1)&amp; INDEX(Saisie!$A$3:$E$22,MATCH('Planning S1'!$A17,'Planning S1'!$A$6:$A$29,0),5),"")</f>
        <v/>
      </c>
      <c r="FR17" s="65" t="str">
        <f ca="1">IF(SUMPRODUCT((Noms=$A17)*(FR$4&gt;=Debut)*(FR$4&lt;=Fin))=1,LEFT(INDEX(Saisie!$A$3:$E$22,MATCH('Planning S1'!$A17,'Planning S1'!$A$6:$A$29,0),4),1)&amp; INDEX(Saisie!$A$3:$E$22,MATCH('Planning S1'!$A17,'Planning S1'!$A$6:$A$29,0),5),"")</f>
        <v/>
      </c>
      <c r="FS17" s="65" t="str">
        <f ca="1">IF(SUMPRODUCT((Noms=$A17)*(FS$4&gt;=Debut)*(FS$4&lt;=Fin))=1,LEFT(INDEX(Saisie!$A$3:$E$22,MATCH('Planning S1'!$A17,'Planning S1'!$A$6:$A$29,0),4),1)&amp; INDEX(Saisie!$A$3:$E$22,MATCH('Planning S1'!$A17,'Planning S1'!$A$6:$A$29,0),5),"")</f>
        <v/>
      </c>
      <c r="FT17" s="65" t="str">
        <f ca="1">IF(SUMPRODUCT((Noms=$A17)*(FT$4&gt;=Debut)*(FT$4&lt;=Fin))=1,LEFT(INDEX(Saisie!$A$3:$E$22,MATCH('Planning S1'!$A17,'Planning S1'!$A$6:$A$29,0),4),1)&amp; INDEX(Saisie!$A$3:$E$22,MATCH('Planning S1'!$A17,'Planning S1'!$A$6:$A$29,0),5),"")</f>
        <v/>
      </c>
      <c r="FU17" s="65" t="str">
        <f ca="1">IF(SUMPRODUCT((Noms=$A17)*(FU$4&gt;=Debut)*(FU$4&lt;=Fin))=1,LEFT(INDEX(Saisie!$A$3:$E$22,MATCH('Planning S1'!$A17,'Planning S1'!$A$6:$A$29,0),4),1)&amp; INDEX(Saisie!$A$3:$E$22,MATCH('Planning S1'!$A17,'Planning S1'!$A$6:$A$29,0),5),"")</f>
        <v/>
      </c>
      <c r="FV17" s="65" t="str">
        <f ca="1">IF(SUMPRODUCT((Noms=$A17)*(FV$4&gt;=Debut)*(FV$4&lt;=Fin))=1,LEFT(INDEX(Saisie!$A$3:$E$22,MATCH('Planning S1'!$A17,'Planning S1'!$A$6:$A$29,0),4),1)&amp; INDEX(Saisie!$A$3:$E$22,MATCH('Planning S1'!$A17,'Planning S1'!$A$6:$A$29,0),5),"")</f>
        <v/>
      </c>
      <c r="FW17" s="65" t="str">
        <f ca="1">IF(SUMPRODUCT((Noms=$A17)*(FW$4&gt;=Debut)*(FW$4&lt;=Fin))=1,LEFT(INDEX(Saisie!$A$3:$E$22,MATCH('Planning S1'!$A17,'Planning S1'!$A$6:$A$29,0),4),1)&amp; INDEX(Saisie!$A$3:$E$22,MATCH('Planning S1'!$A17,'Planning S1'!$A$6:$A$29,0),5),"")</f>
        <v/>
      </c>
      <c r="FX17" s="65" t="str">
        <f ca="1">IF(SUMPRODUCT((Noms=$A17)*(FX$4&gt;=Debut)*(FX$4&lt;=Fin))=1,LEFT(INDEX(Saisie!$A$3:$E$22,MATCH('Planning S1'!$A17,'Planning S1'!$A$6:$A$29,0),4),1)&amp; INDEX(Saisie!$A$3:$E$22,MATCH('Planning S1'!$A17,'Planning S1'!$A$6:$A$29,0),5),"")</f>
        <v/>
      </c>
      <c r="FY17" s="65" t="str">
        <f ca="1">IF(SUMPRODUCT((Noms=$A17)*(FY$4&gt;=Debut)*(FY$4&lt;=Fin))=1,LEFT(INDEX(Saisie!$A$3:$E$22,MATCH('Planning S1'!$A17,'Planning S1'!$A$6:$A$29,0),4),1)&amp; INDEX(Saisie!$A$3:$E$22,MATCH('Planning S1'!$A17,'Planning S1'!$A$6:$A$29,0),5),"")</f>
        <v/>
      </c>
      <c r="FZ17" s="65" t="str">
        <f ca="1">IF(SUMPRODUCT((Noms=$A17)*(FZ$4&gt;=Debut)*(FZ$4&lt;=Fin))=1,LEFT(INDEX(Saisie!$A$3:$E$22,MATCH('Planning S1'!$A17,'Planning S1'!$A$6:$A$29,0),4),1)&amp; INDEX(Saisie!$A$3:$E$22,MATCH('Planning S1'!$A17,'Planning S1'!$A$6:$A$29,0),5),"")</f>
        <v/>
      </c>
    </row>
    <row r="18" spans="1:182" ht="20.25" customHeight="1" x14ac:dyDescent="0.2">
      <c r="A18" s="64" t="str">
        <f t="array" aca="1" ref="A18" ca="1">INDEX(ColA,MIN(IF((MONTH(Debut)=MONTH(1&amp;$N$2))+(MONTH(Fin)=MONTH(1&amp;$N$2)),IF(COUNTIF(A$5:A17,Noms)=0,ROW(Noms)))))&amp;""</f>
        <v/>
      </c>
      <c r="B18" s="65" t="str">
        <f ca="1">IF(SUMPRODUCT((Noms=$A18)*(B$4&gt;=Debut)*(B$4&lt;=Fin))=1,LEFT(INDEX(Saisie!$A$3:$E$22,MATCH('Planning S1'!$A18,'Planning S1'!$A$6:$A$29,0),4),1)&amp; INDEX(Saisie!$A$3:$E$22,MATCH('Planning S1'!$A18,'Planning S1'!$A$6:$A$29,0),5),"")</f>
        <v/>
      </c>
      <c r="C18" s="65" t="str">
        <f ca="1">IF(SUMPRODUCT((Noms=$A18)*(C$4&gt;=Debut)*(C$4&lt;=Fin))=1,LEFT(INDEX(Saisie!$A$3:$E$22,MATCH('Planning S1'!$A18,'Planning S1'!$A$6:$A$29,0),4),1)&amp; INDEX(Saisie!$A$3:$E$22,MATCH('Planning S1'!$A18,'Planning S1'!$A$6:$A$29,0),5),"")</f>
        <v/>
      </c>
      <c r="D18" s="65" t="str">
        <f ca="1">IF(SUMPRODUCT((Noms=$A18)*(D$4&gt;=Debut)*(D$4&lt;=Fin))=1,LEFT(INDEX(Saisie!$A$3:$E$22,MATCH('Planning S1'!$A18,'Planning S1'!$A$6:$A$29,0),4),1)&amp; INDEX(Saisie!$A$3:$E$22,MATCH('Planning S1'!$A18,'Planning S1'!$A$6:$A$29,0),5),"")</f>
        <v/>
      </c>
      <c r="E18" s="65" t="str">
        <f ca="1">IF(SUMPRODUCT((Noms=$A18)*(E$4&gt;=Debut)*(E$4&lt;=Fin))=1,LEFT(INDEX(Saisie!$A$3:$E$22,MATCH('Planning S1'!$A18,'Planning S1'!$A$6:$A$29,0),4),1)&amp; INDEX(Saisie!$A$3:$E$22,MATCH('Planning S1'!$A18,'Planning S1'!$A$6:$A$29,0),5),"")</f>
        <v/>
      </c>
      <c r="F18" s="65" t="str">
        <f ca="1">IF(SUMPRODUCT((Noms=$A18)*(F$4&gt;=Debut)*(F$4&lt;=Fin))=1,LEFT(INDEX(Saisie!$A$3:$E$22,MATCH('Planning S1'!$A18,'Planning S1'!$A$6:$A$29,0),4),1)&amp; INDEX(Saisie!$A$3:$E$22,MATCH('Planning S1'!$A18,'Planning S1'!$A$6:$A$29,0),5),"")</f>
        <v/>
      </c>
      <c r="G18" s="65" t="str">
        <f ca="1">IF(SUMPRODUCT((Noms=$A18)*(G$4&gt;=Debut)*(G$4&lt;=Fin))=1,LEFT(INDEX(Saisie!$A$3:$E$22,MATCH('Planning S1'!$A18,'Planning S1'!$A$6:$A$29,0),4),1)&amp; INDEX(Saisie!$A$3:$E$22,MATCH('Planning S1'!$A18,'Planning S1'!$A$6:$A$29,0),5),"")</f>
        <v/>
      </c>
      <c r="H18" s="65" t="str">
        <f ca="1">IF(SUMPRODUCT((Noms=$A18)*(H$4&gt;=Debut)*(H$4&lt;=Fin))=1,LEFT(INDEX(Saisie!$A$3:$E$22,MATCH('Planning S1'!$A18,'Planning S1'!$A$6:$A$29,0),4),1)&amp; INDEX(Saisie!$A$3:$E$22,MATCH('Planning S1'!$A18,'Planning S1'!$A$6:$A$29,0),5),"")</f>
        <v/>
      </c>
      <c r="I18" s="65" t="str">
        <f ca="1">IF(SUMPRODUCT((Noms=$A18)*(I$4&gt;=Debut)*(I$4&lt;=Fin))=1,LEFT(INDEX(Saisie!$A$3:$E$22,MATCH('Planning S1'!$A18,'Planning S1'!$A$6:$A$29,0),4),1)&amp; INDEX(Saisie!$A$3:$E$22,MATCH('Planning S1'!$A18,'Planning S1'!$A$6:$A$29,0),5),"")</f>
        <v/>
      </c>
      <c r="J18" s="65" t="str">
        <f ca="1">IF(SUMPRODUCT((Noms=$A18)*(J$4&gt;=Debut)*(J$4&lt;=Fin))=1,LEFT(INDEX(Saisie!$A$3:$E$22,MATCH('Planning S1'!$A18,'Planning S1'!$A$6:$A$29,0),4),1)&amp; INDEX(Saisie!$A$3:$E$22,MATCH('Planning S1'!$A18,'Planning S1'!$A$6:$A$29,0),5),"")</f>
        <v/>
      </c>
      <c r="K18" s="65" t="str">
        <f ca="1">IF(SUMPRODUCT((Noms=$A18)*(K$4&gt;=Debut)*(K$4&lt;=Fin))=1,LEFT(INDEX(Saisie!$A$3:$E$22,MATCH('Planning S1'!$A18,'Planning S1'!$A$6:$A$29,0),4),1)&amp; INDEX(Saisie!$A$3:$E$22,MATCH('Planning S1'!$A18,'Planning S1'!$A$6:$A$29,0),5),"")</f>
        <v/>
      </c>
      <c r="L18" s="65" t="str">
        <f ca="1">IF(SUMPRODUCT((Noms=$A18)*(L$4&gt;=Debut)*(L$4&lt;=Fin))=1,LEFT(INDEX(Saisie!$A$3:$E$22,MATCH('Planning S1'!$A18,'Planning S1'!$A$6:$A$29,0),4),1)&amp; INDEX(Saisie!$A$3:$E$22,MATCH('Planning S1'!$A18,'Planning S1'!$A$6:$A$29,0),5),"")</f>
        <v/>
      </c>
      <c r="M18" s="65" t="str">
        <f ca="1">IF(SUMPRODUCT((Noms=$A18)*(M$4&gt;=Debut)*(M$4&lt;=Fin))=1,LEFT(INDEX(Saisie!$A$3:$E$22,MATCH('Planning S1'!$A18,'Planning S1'!$A$6:$A$29,0),4),1)&amp; INDEX(Saisie!$A$3:$E$22,MATCH('Planning S1'!$A18,'Planning S1'!$A$6:$A$29,0),5),"")</f>
        <v/>
      </c>
      <c r="N18" s="65" t="str">
        <f ca="1">IF(SUMPRODUCT((Noms=$A18)*(N$4&gt;=Debut)*(N$4&lt;=Fin))=1,LEFT(INDEX(Saisie!$A$3:$E$22,MATCH('Planning S1'!$A18,'Planning S1'!$A$6:$A$29,0),4),1)&amp; INDEX(Saisie!$A$3:$E$22,MATCH('Planning S1'!$A18,'Planning S1'!$A$6:$A$29,0),5),"")</f>
        <v/>
      </c>
      <c r="O18" s="65" t="str">
        <f ca="1">IF(SUMPRODUCT((Noms=$A18)*(O$4&gt;=Debut)*(O$4&lt;=Fin))=1,LEFT(INDEX(Saisie!$A$3:$E$22,MATCH('Planning S1'!$A18,'Planning S1'!$A$6:$A$29,0),4),1)&amp; INDEX(Saisie!$A$3:$E$22,MATCH('Planning S1'!$A18,'Planning S1'!$A$6:$A$29,0),5),"")</f>
        <v/>
      </c>
      <c r="P18" s="65" t="str">
        <f ca="1">IF(SUMPRODUCT((Noms=$A18)*(P$4&gt;=Debut)*(P$4&lt;=Fin))=1,LEFT(INDEX(Saisie!$A$3:$E$22,MATCH('Planning S1'!$A18,'Planning S1'!$A$6:$A$29,0),4),1)&amp; INDEX(Saisie!$A$3:$E$22,MATCH('Planning S1'!$A18,'Planning S1'!$A$6:$A$29,0),5),"")</f>
        <v/>
      </c>
      <c r="Q18" s="65" t="str">
        <f ca="1">IF(SUMPRODUCT((Noms=$A18)*(Q$4&gt;=Debut)*(Q$4&lt;=Fin))=1,LEFT(INDEX(Saisie!$A$3:$E$22,MATCH('Planning S1'!$A18,'Planning S1'!$A$6:$A$29,0),4),1)&amp; INDEX(Saisie!$A$3:$E$22,MATCH('Planning S1'!$A18,'Planning S1'!$A$6:$A$29,0),5),"")</f>
        <v/>
      </c>
      <c r="R18" s="65" t="str">
        <f ca="1">IF(SUMPRODUCT((Noms=$A18)*(R$4&gt;=Debut)*(R$4&lt;=Fin))=1,LEFT(INDEX(Saisie!$A$3:$E$22,MATCH('Planning S1'!$A18,'Planning S1'!$A$6:$A$29,0),4),1)&amp; INDEX(Saisie!$A$3:$E$22,MATCH('Planning S1'!$A18,'Planning S1'!$A$6:$A$29,0),5),"")</f>
        <v/>
      </c>
      <c r="S18" s="65" t="str">
        <f ca="1">IF(SUMPRODUCT((Noms=$A18)*(S$4&gt;=Debut)*(S$4&lt;=Fin))=1,LEFT(INDEX(Saisie!$A$3:$E$22,MATCH('Planning S1'!$A18,'Planning S1'!$A$6:$A$29,0),4),1)&amp; INDEX(Saisie!$A$3:$E$22,MATCH('Planning S1'!$A18,'Planning S1'!$A$6:$A$29,0),5),"")</f>
        <v/>
      </c>
      <c r="T18" s="65" t="str">
        <f ca="1">IF(SUMPRODUCT((Noms=$A18)*(T$4&gt;=Debut)*(T$4&lt;=Fin))=1,LEFT(INDEX(Saisie!$A$3:$E$22,MATCH('Planning S1'!$A18,'Planning S1'!$A$6:$A$29,0),4),1)&amp; INDEX(Saisie!$A$3:$E$22,MATCH('Planning S1'!$A18,'Planning S1'!$A$6:$A$29,0),5),"")</f>
        <v/>
      </c>
      <c r="U18" s="65" t="str">
        <f ca="1">IF(SUMPRODUCT((Noms=$A18)*(U$4&gt;=Debut)*(U$4&lt;=Fin))=1,LEFT(INDEX(Saisie!$A$3:$E$22,MATCH('Planning S1'!$A18,'Planning S1'!$A$6:$A$29,0),4),1)&amp; INDEX(Saisie!$A$3:$E$22,MATCH('Planning S1'!$A18,'Planning S1'!$A$6:$A$29,0),5),"")</f>
        <v/>
      </c>
      <c r="V18" s="65" t="str">
        <f ca="1">IF(SUMPRODUCT((Noms=$A18)*(V$4&gt;=Debut)*(V$4&lt;=Fin))=1,LEFT(INDEX(Saisie!$A$3:$E$22,MATCH('Planning S1'!$A18,'Planning S1'!$A$6:$A$29,0),4),1)&amp; INDEX(Saisie!$A$3:$E$22,MATCH('Planning S1'!$A18,'Planning S1'!$A$6:$A$29,0),5),"")</f>
        <v/>
      </c>
      <c r="W18" s="65" t="str">
        <f ca="1">IF(SUMPRODUCT((Noms=$A18)*(W$4&gt;=Debut)*(W$4&lt;=Fin))=1,LEFT(INDEX(Saisie!$A$3:$E$22,MATCH('Planning S1'!$A18,'Planning S1'!$A$6:$A$29,0),4),1)&amp; INDEX(Saisie!$A$3:$E$22,MATCH('Planning S1'!$A18,'Planning S1'!$A$6:$A$29,0),5),"")</f>
        <v/>
      </c>
      <c r="X18" s="65" t="str">
        <f ca="1">IF(SUMPRODUCT((Noms=$A18)*(X$4&gt;=Debut)*(X$4&lt;=Fin))=1,LEFT(INDEX(Saisie!$A$3:$E$22,MATCH('Planning S1'!$A18,'Planning S1'!$A$6:$A$29,0),4),1)&amp; INDEX(Saisie!$A$3:$E$22,MATCH('Planning S1'!$A18,'Planning S1'!$A$6:$A$29,0),5),"")</f>
        <v/>
      </c>
      <c r="Y18" s="65" t="str">
        <f ca="1">IF(SUMPRODUCT((Noms=$A18)*(Y$4&gt;=Debut)*(Y$4&lt;=Fin))=1,LEFT(INDEX(Saisie!$A$3:$E$22,MATCH('Planning S1'!$A18,'Planning S1'!$A$6:$A$29,0),4),1)&amp; INDEX(Saisie!$A$3:$E$22,MATCH('Planning S1'!$A18,'Planning S1'!$A$6:$A$29,0),5),"")</f>
        <v/>
      </c>
      <c r="Z18" s="65" t="str">
        <f ca="1">IF(SUMPRODUCT((Noms=$A18)*(Z$4&gt;=Debut)*(Z$4&lt;=Fin))=1,LEFT(INDEX(Saisie!$A$3:$E$22,MATCH('Planning S1'!$A18,'Planning S1'!$A$6:$A$29,0),4),1)&amp; INDEX(Saisie!$A$3:$E$22,MATCH('Planning S1'!$A18,'Planning S1'!$A$6:$A$29,0),5),"")</f>
        <v/>
      </c>
      <c r="AA18" s="65" t="str">
        <f ca="1">IF(SUMPRODUCT((Noms=$A18)*(AA$4&gt;=Debut)*(AA$4&lt;=Fin))=1,LEFT(INDEX(Saisie!$A$3:$E$22,MATCH('Planning S1'!$A18,'Planning S1'!$A$6:$A$29,0),4),1)&amp; INDEX(Saisie!$A$3:$E$22,MATCH('Planning S1'!$A18,'Planning S1'!$A$6:$A$29,0),5),"")</f>
        <v/>
      </c>
      <c r="AB18" s="65" t="str">
        <f ca="1">IF(SUMPRODUCT((Noms=$A18)*(AB$4&gt;=Debut)*(AB$4&lt;=Fin))=1,LEFT(INDEX(Saisie!$A$3:$E$22,MATCH('Planning S1'!$A18,'Planning S1'!$A$6:$A$29,0),4),1)&amp; INDEX(Saisie!$A$3:$E$22,MATCH('Planning S1'!$A18,'Planning S1'!$A$6:$A$29,0),5),"")</f>
        <v/>
      </c>
      <c r="AC18" s="65" t="str">
        <f ca="1">IF(SUMPRODUCT((Noms=$A18)*(AC$4&gt;=Debut)*(AC$4&lt;=Fin))=1,LEFT(INDEX(Saisie!$A$3:$E$22,MATCH('Planning S1'!$A18,'Planning S1'!$A$6:$A$29,0),4),1)&amp; INDEX(Saisie!$A$3:$E$22,MATCH('Planning S1'!$A18,'Planning S1'!$A$6:$A$29,0),5),"")</f>
        <v/>
      </c>
      <c r="AD18" s="65" t="str">
        <f ca="1">IF(SUMPRODUCT((Noms=$A18)*(AD$4&gt;=Debut)*(AD$4&lt;=Fin))=1,LEFT(INDEX(Saisie!$A$3:$E$22,MATCH('Planning S1'!$A18,'Planning S1'!$A$6:$A$29,0),4),1)&amp; INDEX(Saisie!$A$3:$E$22,MATCH('Planning S1'!$A18,'Planning S1'!$A$6:$A$29,0),5),"")</f>
        <v/>
      </c>
      <c r="AE18" s="65" t="str">
        <f ca="1">IF(SUMPRODUCT((Noms=$A18)*(AE$4&gt;=Debut)*(AE$4&lt;=Fin))=1,LEFT(INDEX(Saisie!$A$3:$E$22,MATCH('Planning S1'!$A18,'Planning S1'!$A$6:$A$29,0),4),1)&amp; INDEX(Saisie!$A$3:$E$22,MATCH('Planning S1'!$A18,'Planning S1'!$A$6:$A$29,0),5),"")</f>
        <v/>
      </c>
      <c r="AF18" s="65" t="str">
        <f ca="1">IF(SUMPRODUCT((Noms=$A18)*(AF$4&gt;=Debut)*(AF$4&lt;=Fin))=1,LEFT(INDEX(Saisie!$A$3:$E$22,MATCH('Planning S1'!$A18,'Planning S1'!$A$6:$A$29,0),4),1)&amp; INDEX(Saisie!$A$3:$E$22,MATCH('Planning S1'!$A18,'Planning S1'!$A$6:$A$29,0),5),"")</f>
        <v/>
      </c>
      <c r="AG18" s="65" t="str">
        <f ca="1">IF(SUMPRODUCT((Noms=$A18)*(AG$4&gt;=Debut)*(AG$4&lt;=Fin))=1,LEFT(INDEX(Saisie!$A$3:$E$22,MATCH('Planning S1'!$A18,'Planning S1'!$A$6:$A$29,0),4),1)&amp; INDEX(Saisie!$A$3:$E$22,MATCH('Planning S1'!$A18,'Planning S1'!$A$6:$A$29,0),5),"")</f>
        <v/>
      </c>
      <c r="AH18" s="65" t="str">
        <f ca="1">IF(SUMPRODUCT((Noms=$A18)*(AH$4&gt;=Debut)*(AH$4&lt;=Fin))=1,LEFT(INDEX(Saisie!$A$3:$E$22,MATCH('Planning S1'!$A18,'Planning S1'!$A$6:$A$29,0),4),1)&amp; INDEX(Saisie!$A$3:$E$22,MATCH('Planning S1'!$A18,'Planning S1'!$A$6:$A$29,0),5),"")</f>
        <v/>
      </c>
      <c r="AI18" s="65" t="str">
        <f ca="1">IF(SUMPRODUCT((Noms=$A18)*(AI$4&gt;=Debut)*(AI$4&lt;=Fin))=1,LEFT(INDEX(Saisie!$A$3:$E$22,MATCH('Planning S1'!$A18,'Planning S1'!$A$6:$A$29,0),4),1)&amp; INDEX(Saisie!$A$3:$E$22,MATCH('Planning S1'!$A18,'Planning S1'!$A$6:$A$29,0),5),"")</f>
        <v/>
      </c>
      <c r="AJ18" s="65" t="str">
        <f ca="1">IF(SUMPRODUCT((Noms=$A18)*(AJ$4&gt;=Debut)*(AJ$4&lt;=Fin))=1,LEFT(INDEX(Saisie!$A$3:$E$22,MATCH('Planning S1'!$A18,'Planning S1'!$A$6:$A$29,0),4),1)&amp; INDEX(Saisie!$A$3:$E$22,MATCH('Planning S1'!$A18,'Planning S1'!$A$6:$A$29,0),5),"")</f>
        <v/>
      </c>
      <c r="AK18" s="65" t="str">
        <f ca="1">IF(SUMPRODUCT((Noms=$A18)*(AK$4&gt;=Debut)*(AK$4&lt;=Fin))=1,LEFT(INDEX(Saisie!$A$3:$E$22,MATCH('Planning S1'!$A18,'Planning S1'!$A$6:$A$29,0),4),1)&amp; INDEX(Saisie!$A$3:$E$22,MATCH('Planning S1'!$A18,'Planning S1'!$A$6:$A$29,0),5),"")</f>
        <v/>
      </c>
      <c r="AL18" s="65" t="str">
        <f ca="1">IF(SUMPRODUCT((Noms=$A18)*(AL$4&gt;=Debut)*(AL$4&lt;=Fin))=1,LEFT(INDEX(Saisie!$A$3:$E$22,MATCH('Planning S1'!$A18,'Planning S1'!$A$6:$A$29,0),4),1)&amp; INDEX(Saisie!$A$3:$E$22,MATCH('Planning S1'!$A18,'Planning S1'!$A$6:$A$29,0),5),"")</f>
        <v/>
      </c>
      <c r="AM18" s="65" t="str">
        <f ca="1">IF(SUMPRODUCT((Noms=$A18)*(AM$4&gt;=Debut)*(AM$4&lt;=Fin))=1,LEFT(INDEX(Saisie!$A$3:$E$22,MATCH('Planning S1'!$A18,'Planning S1'!$A$6:$A$29,0),4),1)&amp; INDEX(Saisie!$A$3:$E$22,MATCH('Planning S1'!$A18,'Planning S1'!$A$6:$A$29,0),5),"")</f>
        <v/>
      </c>
      <c r="AN18" s="65" t="str">
        <f ca="1">IF(SUMPRODUCT((Noms=$A18)*(AN$4&gt;=Debut)*(AN$4&lt;=Fin))=1,LEFT(INDEX(Saisie!$A$3:$E$22,MATCH('Planning S1'!$A18,'Planning S1'!$A$6:$A$29,0),4),1)&amp; INDEX(Saisie!$A$3:$E$22,MATCH('Planning S1'!$A18,'Planning S1'!$A$6:$A$29,0),5),"")</f>
        <v/>
      </c>
      <c r="AO18" s="65" t="str">
        <f ca="1">IF(SUMPRODUCT((Noms=$A18)*(AO$4&gt;=Debut)*(AO$4&lt;=Fin))=1,LEFT(INDEX(Saisie!$A$3:$E$22,MATCH('Planning S1'!$A18,'Planning S1'!$A$6:$A$29,0),4),1)&amp; INDEX(Saisie!$A$3:$E$22,MATCH('Planning S1'!$A18,'Planning S1'!$A$6:$A$29,0),5),"")</f>
        <v/>
      </c>
      <c r="AP18" s="65" t="str">
        <f ca="1">IF(SUMPRODUCT((Noms=$A18)*(AP$4&gt;=Debut)*(AP$4&lt;=Fin))=1,LEFT(INDEX(Saisie!$A$3:$E$22,MATCH('Planning S1'!$A18,'Planning S1'!$A$6:$A$29,0),4),1)&amp; INDEX(Saisie!$A$3:$E$22,MATCH('Planning S1'!$A18,'Planning S1'!$A$6:$A$29,0),5),"")</f>
        <v/>
      </c>
      <c r="AQ18" s="65" t="str">
        <f ca="1">IF(SUMPRODUCT((Noms=$A18)*(AQ$4&gt;=Debut)*(AQ$4&lt;=Fin))=1,LEFT(INDEX(Saisie!$A$3:$E$22,MATCH('Planning S1'!$A18,'Planning S1'!$A$6:$A$29,0),4),1)&amp; INDEX(Saisie!$A$3:$E$22,MATCH('Planning S1'!$A18,'Planning S1'!$A$6:$A$29,0),5),"")</f>
        <v/>
      </c>
      <c r="AR18" s="65" t="str">
        <f ca="1">IF(SUMPRODUCT((Noms=$A18)*(AR$4&gt;=Debut)*(AR$4&lt;=Fin))=1,LEFT(INDEX(Saisie!$A$3:$E$22,MATCH('Planning S1'!$A18,'Planning S1'!$A$6:$A$29,0),4),1)&amp; INDEX(Saisie!$A$3:$E$22,MATCH('Planning S1'!$A18,'Planning S1'!$A$6:$A$29,0),5),"")</f>
        <v/>
      </c>
      <c r="AS18" s="65" t="str">
        <f ca="1">IF(SUMPRODUCT((Noms=$A18)*(AS$4&gt;=Debut)*(AS$4&lt;=Fin))=1,LEFT(INDEX(Saisie!$A$3:$E$22,MATCH('Planning S1'!$A18,'Planning S1'!$A$6:$A$29,0),4),1)&amp; INDEX(Saisie!$A$3:$E$22,MATCH('Planning S1'!$A18,'Planning S1'!$A$6:$A$29,0),5),"")</f>
        <v/>
      </c>
      <c r="AT18" s="65" t="str">
        <f ca="1">IF(SUMPRODUCT((Noms=$A18)*(AT$4&gt;=Debut)*(AT$4&lt;=Fin))=1,LEFT(INDEX(Saisie!$A$3:$E$22,MATCH('Planning S1'!$A18,'Planning S1'!$A$6:$A$29,0),4),1)&amp; INDEX(Saisie!$A$3:$E$22,MATCH('Planning S1'!$A18,'Planning S1'!$A$6:$A$29,0),5),"")</f>
        <v/>
      </c>
      <c r="AU18" s="65" t="str">
        <f ca="1">IF(SUMPRODUCT((Noms=$A18)*(AU$4&gt;=Debut)*(AU$4&lt;=Fin))=1,LEFT(INDEX(Saisie!$A$3:$E$22,MATCH('Planning S1'!$A18,'Planning S1'!$A$6:$A$29,0),4),1)&amp; INDEX(Saisie!$A$3:$E$22,MATCH('Planning S1'!$A18,'Planning S1'!$A$6:$A$29,0),5),"")</f>
        <v/>
      </c>
      <c r="AV18" s="65" t="str">
        <f ca="1">IF(SUMPRODUCT((Noms=$A18)*(AV$4&gt;=Debut)*(AV$4&lt;=Fin))=1,LEFT(INDEX(Saisie!$A$3:$E$22,MATCH('Planning S1'!$A18,'Planning S1'!$A$6:$A$29,0),4),1)&amp; INDEX(Saisie!$A$3:$E$22,MATCH('Planning S1'!$A18,'Planning S1'!$A$6:$A$29,0),5),"")</f>
        <v/>
      </c>
      <c r="AW18" s="65" t="str">
        <f ca="1">IF(SUMPRODUCT((Noms=$A18)*(AW$4&gt;=Debut)*(AW$4&lt;=Fin))=1,LEFT(INDEX(Saisie!$A$3:$E$22,MATCH('Planning S1'!$A18,'Planning S1'!$A$6:$A$29,0),4),1)&amp; INDEX(Saisie!$A$3:$E$22,MATCH('Planning S1'!$A18,'Planning S1'!$A$6:$A$29,0),5),"")</f>
        <v/>
      </c>
      <c r="AX18" s="65" t="str">
        <f ca="1">IF(SUMPRODUCT((Noms=$A18)*(AX$4&gt;=Debut)*(AX$4&lt;=Fin))=1,LEFT(INDEX(Saisie!$A$3:$E$22,MATCH('Planning S1'!$A18,'Planning S1'!$A$6:$A$29,0),4),1)&amp; INDEX(Saisie!$A$3:$E$22,MATCH('Planning S1'!$A18,'Planning S1'!$A$6:$A$29,0),5),"")</f>
        <v/>
      </c>
      <c r="AY18" s="65" t="str">
        <f ca="1">IF(SUMPRODUCT((Noms=$A18)*(AY$4&gt;=Debut)*(AY$4&lt;=Fin))=1,LEFT(INDEX(Saisie!$A$3:$E$22,MATCH('Planning S1'!$A18,'Planning S1'!$A$6:$A$29,0),4),1)&amp; INDEX(Saisie!$A$3:$E$22,MATCH('Planning S1'!$A18,'Planning S1'!$A$6:$A$29,0),5),"")</f>
        <v/>
      </c>
      <c r="AZ18" s="65" t="str">
        <f ca="1">IF(SUMPRODUCT((Noms=$A18)*(AZ$4&gt;=Debut)*(AZ$4&lt;=Fin))=1,LEFT(INDEX(Saisie!$A$3:$E$22,MATCH('Planning S1'!$A18,'Planning S1'!$A$6:$A$29,0),4),1)&amp; INDEX(Saisie!$A$3:$E$22,MATCH('Planning S1'!$A18,'Planning S1'!$A$6:$A$29,0),5),"")</f>
        <v/>
      </c>
      <c r="BA18" s="65" t="str">
        <f ca="1">IF(SUMPRODUCT((Noms=$A18)*(BA$4&gt;=Debut)*(BA$4&lt;=Fin))=1,LEFT(INDEX(Saisie!$A$3:$E$22,MATCH('Planning S1'!$A18,'Planning S1'!$A$6:$A$29,0),4),1)&amp; INDEX(Saisie!$A$3:$E$22,MATCH('Planning S1'!$A18,'Planning S1'!$A$6:$A$29,0),5),"")</f>
        <v/>
      </c>
      <c r="BB18" s="65" t="str">
        <f ca="1">IF(SUMPRODUCT((Noms=$A18)*(BB$4&gt;=Debut)*(BB$4&lt;=Fin))=1,LEFT(INDEX(Saisie!$A$3:$E$22,MATCH('Planning S1'!$A18,'Planning S1'!$A$6:$A$29,0),4),1)&amp; INDEX(Saisie!$A$3:$E$22,MATCH('Planning S1'!$A18,'Planning S1'!$A$6:$A$29,0),5),"")</f>
        <v/>
      </c>
      <c r="BC18" s="65" t="str">
        <f ca="1">IF(SUMPRODUCT((Noms=$A18)*(BC$4&gt;=Debut)*(BC$4&lt;=Fin))=1,LEFT(INDEX(Saisie!$A$3:$E$22,MATCH('Planning S1'!$A18,'Planning S1'!$A$6:$A$29,0),4),1)&amp; INDEX(Saisie!$A$3:$E$22,MATCH('Planning S1'!$A18,'Planning S1'!$A$6:$A$29,0),5),"")</f>
        <v/>
      </c>
      <c r="BD18" s="65" t="str">
        <f ca="1">IF(SUMPRODUCT((Noms=$A18)*(BD$4&gt;=Debut)*(BD$4&lt;=Fin))=1,LEFT(INDEX(Saisie!$A$3:$E$22,MATCH('Planning S1'!$A18,'Planning S1'!$A$6:$A$29,0),4),1)&amp; INDEX(Saisie!$A$3:$E$22,MATCH('Planning S1'!$A18,'Planning S1'!$A$6:$A$29,0),5),"")</f>
        <v/>
      </c>
      <c r="BE18" s="65" t="str">
        <f ca="1">IF(SUMPRODUCT((Noms=$A18)*(BE$4&gt;=Debut)*(BE$4&lt;=Fin))=1,LEFT(INDEX(Saisie!$A$3:$E$22,MATCH('Planning S1'!$A18,'Planning S1'!$A$6:$A$29,0),4),1)&amp; INDEX(Saisie!$A$3:$E$22,MATCH('Planning S1'!$A18,'Planning S1'!$A$6:$A$29,0),5),"")</f>
        <v/>
      </c>
      <c r="BF18" s="65" t="str">
        <f ca="1">IF(SUMPRODUCT((Noms=$A18)*(BF$4&gt;=Debut)*(BF$4&lt;=Fin))=1,LEFT(INDEX(Saisie!$A$3:$E$22,MATCH('Planning S1'!$A18,'Planning S1'!$A$6:$A$29,0),4),1)&amp; INDEX(Saisie!$A$3:$E$22,MATCH('Planning S1'!$A18,'Planning S1'!$A$6:$A$29,0),5),"")</f>
        <v/>
      </c>
      <c r="BG18" s="65" t="str">
        <f ca="1">IF(SUMPRODUCT((Noms=$A18)*(BG$4&gt;=Debut)*(BG$4&lt;=Fin))=1,LEFT(INDEX(Saisie!$A$3:$E$22,MATCH('Planning S1'!$A18,'Planning S1'!$A$6:$A$29,0),4),1)&amp; INDEX(Saisie!$A$3:$E$22,MATCH('Planning S1'!$A18,'Planning S1'!$A$6:$A$29,0),5),"")</f>
        <v/>
      </c>
      <c r="BH18" s="65" t="str">
        <f ca="1">IF(SUMPRODUCT((Noms=$A18)*(BH$4&gt;=Debut)*(BH$4&lt;=Fin))=1,LEFT(INDEX(Saisie!$A$3:$E$22,MATCH('Planning S1'!$A18,'Planning S1'!$A$6:$A$29,0),4),1)&amp; INDEX(Saisie!$A$3:$E$22,MATCH('Planning S1'!$A18,'Planning S1'!$A$6:$A$29,0),5),"")</f>
        <v/>
      </c>
      <c r="BI18" s="65" t="str">
        <f ca="1">IF(SUMPRODUCT((Noms=$A18)*(BI$4&gt;=Debut)*(BI$4&lt;=Fin))=1,LEFT(INDEX(Saisie!$A$3:$E$22,MATCH('Planning S1'!$A18,'Planning S1'!$A$6:$A$29,0),4),1)&amp; INDEX(Saisie!$A$3:$E$22,MATCH('Planning S1'!$A18,'Planning S1'!$A$6:$A$29,0),5),"")</f>
        <v/>
      </c>
      <c r="BJ18" s="65" t="str">
        <f ca="1">IF(SUMPRODUCT((Noms=$A18)*(BJ$4&gt;=Debut)*(BJ$4&lt;=Fin))=1,LEFT(INDEX(Saisie!$A$3:$E$22,MATCH('Planning S1'!$A18,'Planning S1'!$A$6:$A$29,0),4),1)&amp; INDEX(Saisie!$A$3:$E$22,MATCH('Planning S1'!$A18,'Planning S1'!$A$6:$A$29,0),5),"")</f>
        <v/>
      </c>
      <c r="BK18" s="65" t="str">
        <f ca="1">IF(SUMPRODUCT((Noms=$A18)*(BK$4&gt;=Debut)*(BK$4&lt;=Fin))=1,LEFT(INDEX(Saisie!$A$3:$E$22,MATCH('Planning S1'!$A18,'Planning S1'!$A$6:$A$29,0),4),1)&amp; INDEX(Saisie!$A$3:$E$22,MATCH('Planning S1'!$A18,'Planning S1'!$A$6:$A$29,0),5),"")</f>
        <v/>
      </c>
      <c r="BL18" s="65" t="str">
        <f ca="1">IF(SUMPRODUCT((Noms=$A18)*(BL$4&gt;=Debut)*(BL$4&lt;=Fin))=1,LEFT(INDEX(Saisie!$A$3:$E$22,MATCH('Planning S1'!$A18,'Planning S1'!$A$6:$A$29,0),4),1)&amp; INDEX(Saisie!$A$3:$E$22,MATCH('Planning S1'!$A18,'Planning S1'!$A$6:$A$29,0),5),"")</f>
        <v/>
      </c>
      <c r="BM18" s="65" t="str">
        <f ca="1">IF(SUMPRODUCT((Noms=$A18)*(BM$4&gt;=Debut)*(BM$4&lt;=Fin))=1,LEFT(INDEX(Saisie!$A$3:$E$22,MATCH('Planning S1'!$A18,'Planning S1'!$A$6:$A$29,0),4),1)&amp; INDEX(Saisie!$A$3:$E$22,MATCH('Planning S1'!$A18,'Planning S1'!$A$6:$A$29,0),5),"")</f>
        <v/>
      </c>
      <c r="BN18" s="65" t="str">
        <f ca="1">IF(SUMPRODUCT((Noms=$A18)*(BN$4&gt;=Debut)*(BN$4&lt;=Fin))=1,LEFT(INDEX(Saisie!$A$3:$E$22,MATCH('Planning S1'!$A18,'Planning S1'!$A$6:$A$29,0),4),1)&amp; INDEX(Saisie!$A$3:$E$22,MATCH('Planning S1'!$A18,'Planning S1'!$A$6:$A$29,0),5),"")</f>
        <v/>
      </c>
      <c r="BO18" s="65" t="str">
        <f ca="1">IF(SUMPRODUCT((Noms=$A18)*(BO$4&gt;=Debut)*(BO$4&lt;=Fin))=1,LEFT(INDEX(Saisie!$A$3:$E$22,MATCH('Planning S1'!$A18,'Planning S1'!$A$6:$A$29,0),4),1)&amp; INDEX(Saisie!$A$3:$E$22,MATCH('Planning S1'!$A18,'Planning S1'!$A$6:$A$29,0),5),"")</f>
        <v/>
      </c>
      <c r="BP18" s="65" t="str">
        <f ca="1">IF(SUMPRODUCT((Noms=$A18)*(BP$4&gt;=Debut)*(BP$4&lt;=Fin))=1,LEFT(INDEX(Saisie!$A$3:$E$22,MATCH('Planning S1'!$A18,'Planning S1'!$A$6:$A$29,0),4),1)&amp; INDEX(Saisie!$A$3:$E$22,MATCH('Planning S1'!$A18,'Planning S1'!$A$6:$A$29,0),5),"")</f>
        <v/>
      </c>
      <c r="BQ18" s="65" t="str">
        <f ca="1">IF(SUMPRODUCT((Noms=$A18)*(BQ$4&gt;=Debut)*(BQ$4&lt;=Fin))=1,LEFT(INDEX(Saisie!$A$3:$E$22,MATCH('Planning S1'!$A18,'Planning S1'!$A$6:$A$29,0),4),1)&amp; INDEX(Saisie!$A$3:$E$22,MATCH('Planning S1'!$A18,'Planning S1'!$A$6:$A$29,0),5),"")</f>
        <v/>
      </c>
      <c r="BR18" s="65" t="str">
        <f ca="1">IF(SUMPRODUCT((Noms=$A18)*(BR$4&gt;=Debut)*(BR$4&lt;=Fin))=1,LEFT(INDEX(Saisie!$A$3:$E$22,MATCH('Planning S1'!$A18,'Planning S1'!$A$6:$A$29,0),4),1)&amp; INDEX(Saisie!$A$3:$E$22,MATCH('Planning S1'!$A18,'Planning S1'!$A$6:$A$29,0),5),"")</f>
        <v/>
      </c>
      <c r="BS18" s="65" t="str">
        <f ca="1">IF(SUMPRODUCT((Noms=$A18)*(BS$4&gt;=Debut)*(BS$4&lt;=Fin))=1,LEFT(INDEX(Saisie!$A$3:$E$22,MATCH('Planning S1'!$A18,'Planning S1'!$A$6:$A$29,0),4),1)&amp; INDEX(Saisie!$A$3:$E$22,MATCH('Planning S1'!$A18,'Planning S1'!$A$6:$A$29,0),5),"")</f>
        <v/>
      </c>
      <c r="BT18" s="65" t="str">
        <f ca="1">IF(SUMPRODUCT((Noms=$A18)*(BT$4&gt;=Debut)*(BT$4&lt;=Fin))=1,LEFT(INDEX(Saisie!$A$3:$E$22,MATCH('Planning S1'!$A18,'Planning S1'!$A$6:$A$29,0),4),1)&amp; INDEX(Saisie!$A$3:$E$22,MATCH('Planning S1'!$A18,'Planning S1'!$A$6:$A$29,0),5),"")</f>
        <v/>
      </c>
      <c r="BU18" s="65" t="str">
        <f ca="1">IF(SUMPRODUCT((Noms=$A18)*(BU$4&gt;=Debut)*(BU$4&lt;=Fin))=1,LEFT(INDEX(Saisie!$A$3:$E$22,MATCH('Planning S1'!$A18,'Planning S1'!$A$6:$A$29,0),4),1)&amp; INDEX(Saisie!$A$3:$E$22,MATCH('Planning S1'!$A18,'Planning S1'!$A$6:$A$29,0),5),"")</f>
        <v/>
      </c>
      <c r="BV18" s="65" t="str">
        <f ca="1">IF(SUMPRODUCT((Noms=$A18)*(BV$4&gt;=Debut)*(BV$4&lt;=Fin))=1,LEFT(INDEX(Saisie!$A$3:$E$22,MATCH('Planning S1'!$A18,'Planning S1'!$A$6:$A$29,0),4),1)&amp; INDEX(Saisie!$A$3:$E$22,MATCH('Planning S1'!$A18,'Planning S1'!$A$6:$A$29,0),5),"")</f>
        <v/>
      </c>
      <c r="BW18" s="65" t="str">
        <f ca="1">IF(SUMPRODUCT((Noms=$A18)*(BW$4&gt;=Debut)*(BW$4&lt;=Fin))=1,LEFT(INDEX(Saisie!$A$3:$E$22,MATCH('Planning S1'!$A18,'Planning S1'!$A$6:$A$29,0),4),1)&amp; INDEX(Saisie!$A$3:$E$22,MATCH('Planning S1'!$A18,'Planning S1'!$A$6:$A$29,0),5),"")</f>
        <v/>
      </c>
      <c r="BX18" s="65" t="str">
        <f ca="1">IF(SUMPRODUCT((Noms=$A18)*(BX$4&gt;=Debut)*(BX$4&lt;=Fin))=1,LEFT(INDEX(Saisie!$A$3:$E$22,MATCH('Planning S1'!$A18,'Planning S1'!$A$6:$A$29,0),4),1)&amp; INDEX(Saisie!$A$3:$E$22,MATCH('Planning S1'!$A18,'Planning S1'!$A$6:$A$29,0),5),"")</f>
        <v/>
      </c>
      <c r="BY18" s="65" t="str">
        <f ca="1">IF(SUMPRODUCT((Noms=$A18)*(BY$4&gt;=Debut)*(BY$4&lt;=Fin))=1,LEFT(INDEX(Saisie!$A$3:$E$22,MATCH('Planning S1'!$A18,'Planning S1'!$A$6:$A$29,0),4),1)&amp; INDEX(Saisie!$A$3:$E$22,MATCH('Planning S1'!$A18,'Planning S1'!$A$6:$A$29,0),5),"")</f>
        <v/>
      </c>
      <c r="BZ18" s="65" t="str">
        <f ca="1">IF(SUMPRODUCT((Noms=$A18)*(BZ$4&gt;=Debut)*(BZ$4&lt;=Fin))=1,LEFT(INDEX(Saisie!$A$3:$E$22,MATCH('Planning S1'!$A18,'Planning S1'!$A$6:$A$29,0),4),1)&amp; INDEX(Saisie!$A$3:$E$22,MATCH('Planning S1'!$A18,'Planning S1'!$A$6:$A$29,0),5),"")</f>
        <v/>
      </c>
      <c r="CA18" s="65" t="str">
        <f ca="1">IF(SUMPRODUCT((Noms=$A18)*(CA$4&gt;=Debut)*(CA$4&lt;=Fin))=1,LEFT(INDEX(Saisie!$A$3:$E$22,MATCH('Planning S1'!$A18,'Planning S1'!$A$6:$A$29,0),4),1)&amp; INDEX(Saisie!$A$3:$E$22,MATCH('Planning S1'!$A18,'Planning S1'!$A$6:$A$29,0),5),"")</f>
        <v/>
      </c>
      <c r="CB18" s="65" t="str">
        <f ca="1">IF(SUMPRODUCT((Noms=$A18)*(CB$4&gt;=Debut)*(CB$4&lt;=Fin))=1,LEFT(INDEX(Saisie!$A$3:$E$22,MATCH('Planning S1'!$A18,'Planning S1'!$A$6:$A$29,0),4),1)&amp; INDEX(Saisie!$A$3:$E$22,MATCH('Planning S1'!$A18,'Planning S1'!$A$6:$A$29,0),5),"")</f>
        <v/>
      </c>
      <c r="CC18" s="65" t="str">
        <f ca="1">IF(SUMPRODUCT((Noms=$A18)*(CC$4&gt;=Debut)*(CC$4&lt;=Fin))=1,LEFT(INDEX(Saisie!$A$3:$E$22,MATCH('Planning S1'!$A18,'Planning S1'!$A$6:$A$29,0),4),1)&amp; INDEX(Saisie!$A$3:$E$22,MATCH('Planning S1'!$A18,'Planning S1'!$A$6:$A$29,0),5),"")</f>
        <v/>
      </c>
      <c r="CD18" s="65" t="str">
        <f ca="1">IF(SUMPRODUCT((Noms=$A18)*(CD$4&gt;=Debut)*(CD$4&lt;=Fin))=1,LEFT(INDEX(Saisie!$A$3:$E$22,MATCH('Planning S1'!$A18,'Planning S1'!$A$6:$A$29,0),4),1)&amp; INDEX(Saisie!$A$3:$E$22,MATCH('Planning S1'!$A18,'Planning S1'!$A$6:$A$29,0),5),"")</f>
        <v/>
      </c>
      <c r="CE18" s="65" t="str">
        <f ca="1">IF(SUMPRODUCT((Noms=$A18)*(CE$4&gt;=Debut)*(CE$4&lt;=Fin))=1,LEFT(INDEX(Saisie!$A$3:$E$22,MATCH('Planning S1'!$A18,'Planning S1'!$A$6:$A$29,0),4),1)&amp; INDEX(Saisie!$A$3:$E$22,MATCH('Planning S1'!$A18,'Planning S1'!$A$6:$A$29,0),5),"")</f>
        <v/>
      </c>
      <c r="CF18" s="65" t="str">
        <f ca="1">IF(SUMPRODUCT((Noms=$A18)*(CF$4&gt;=Debut)*(CF$4&lt;=Fin))=1,LEFT(INDEX(Saisie!$A$3:$E$22,MATCH('Planning S1'!$A18,'Planning S1'!$A$6:$A$29,0),4),1)&amp; INDEX(Saisie!$A$3:$E$22,MATCH('Planning S1'!$A18,'Planning S1'!$A$6:$A$29,0),5),"")</f>
        <v/>
      </c>
      <c r="CG18" s="65" t="str">
        <f ca="1">IF(SUMPRODUCT((Noms=$A18)*(CG$4&gt;=Debut)*(CG$4&lt;=Fin))=1,LEFT(INDEX(Saisie!$A$3:$E$22,MATCH('Planning S1'!$A18,'Planning S1'!$A$6:$A$29,0),4),1)&amp; INDEX(Saisie!$A$3:$E$22,MATCH('Planning S1'!$A18,'Planning S1'!$A$6:$A$29,0),5),"")</f>
        <v/>
      </c>
      <c r="CH18" s="65" t="str">
        <f ca="1">IF(SUMPRODUCT((Noms=$A18)*(CH$4&gt;=Debut)*(CH$4&lt;=Fin))=1,LEFT(INDEX(Saisie!$A$3:$E$22,MATCH('Planning S1'!$A18,'Planning S1'!$A$6:$A$29,0),4),1)&amp; INDEX(Saisie!$A$3:$E$22,MATCH('Planning S1'!$A18,'Planning S1'!$A$6:$A$29,0),5),"")</f>
        <v/>
      </c>
      <c r="CI18" s="65" t="str">
        <f ca="1">IF(SUMPRODUCT((Noms=$A18)*(CI$4&gt;=Debut)*(CI$4&lt;=Fin))=1,LEFT(INDEX(Saisie!$A$3:$E$22,MATCH('Planning S1'!$A18,'Planning S1'!$A$6:$A$29,0),4),1)&amp; INDEX(Saisie!$A$3:$E$22,MATCH('Planning S1'!$A18,'Planning S1'!$A$6:$A$29,0),5),"")</f>
        <v/>
      </c>
      <c r="CJ18" s="65" t="str">
        <f ca="1">IF(SUMPRODUCT((Noms=$A18)*(CJ$4&gt;=Debut)*(CJ$4&lt;=Fin))=1,LEFT(INDEX(Saisie!$A$3:$E$22,MATCH('Planning S1'!$A18,'Planning S1'!$A$6:$A$29,0),4),1)&amp; INDEX(Saisie!$A$3:$E$22,MATCH('Planning S1'!$A18,'Planning S1'!$A$6:$A$29,0),5),"")</f>
        <v/>
      </c>
      <c r="CK18" s="65" t="str">
        <f ca="1">IF(SUMPRODUCT((Noms=$A18)*(CK$4&gt;=Debut)*(CK$4&lt;=Fin))=1,LEFT(INDEX(Saisie!$A$3:$E$22,MATCH('Planning S1'!$A18,'Planning S1'!$A$6:$A$29,0),4),1)&amp; INDEX(Saisie!$A$3:$E$22,MATCH('Planning S1'!$A18,'Planning S1'!$A$6:$A$29,0),5),"")</f>
        <v/>
      </c>
      <c r="CL18" s="65" t="str">
        <f ca="1">IF(SUMPRODUCT((Noms=$A18)*(CL$4&gt;=Debut)*(CL$4&lt;=Fin))=1,LEFT(INDEX(Saisie!$A$3:$E$22,MATCH('Planning S1'!$A18,'Planning S1'!$A$6:$A$29,0),4),1)&amp; INDEX(Saisie!$A$3:$E$22,MATCH('Planning S1'!$A18,'Planning S1'!$A$6:$A$29,0),5),"")</f>
        <v/>
      </c>
      <c r="CM18" s="65" t="str">
        <f ca="1">IF(SUMPRODUCT((Noms=$A18)*(CM$4&gt;=Debut)*(CM$4&lt;=Fin))=1,LEFT(INDEX(Saisie!$A$3:$E$22,MATCH('Planning S1'!$A18,'Planning S1'!$A$6:$A$29,0),4),1)&amp; INDEX(Saisie!$A$3:$E$22,MATCH('Planning S1'!$A18,'Planning S1'!$A$6:$A$29,0),5),"")</f>
        <v/>
      </c>
      <c r="CN18" s="65" t="str">
        <f ca="1">IF(SUMPRODUCT((Noms=$A18)*(CN$4&gt;=Debut)*(CN$4&lt;=Fin))=1,LEFT(INDEX(Saisie!$A$3:$E$22,MATCH('Planning S1'!$A18,'Planning S1'!$A$6:$A$29,0),4),1)&amp; INDEX(Saisie!$A$3:$E$22,MATCH('Planning S1'!$A18,'Planning S1'!$A$6:$A$29,0),5),"")</f>
        <v/>
      </c>
      <c r="CO18" s="65" t="str">
        <f ca="1">IF(SUMPRODUCT((Noms=$A18)*(CO$4&gt;=Debut)*(CO$4&lt;=Fin))=1,LEFT(INDEX(Saisie!$A$3:$E$22,MATCH('Planning S1'!$A18,'Planning S1'!$A$6:$A$29,0),4),1)&amp; INDEX(Saisie!$A$3:$E$22,MATCH('Planning S1'!$A18,'Planning S1'!$A$6:$A$29,0),5),"")</f>
        <v/>
      </c>
      <c r="CP18" s="65" t="str">
        <f ca="1">IF(SUMPRODUCT((Noms=$A18)*(CP$4&gt;=Debut)*(CP$4&lt;=Fin))=1,LEFT(INDEX(Saisie!$A$3:$E$22,MATCH('Planning S1'!$A18,'Planning S1'!$A$6:$A$29,0),4),1)&amp; INDEX(Saisie!$A$3:$E$22,MATCH('Planning S1'!$A18,'Planning S1'!$A$6:$A$29,0),5),"")</f>
        <v/>
      </c>
      <c r="CQ18" s="65" t="str">
        <f ca="1">IF(SUMPRODUCT((Noms=$A18)*(CQ$4&gt;=Debut)*(CQ$4&lt;=Fin))=1,LEFT(INDEX(Saisie!$A$3:$E$22,MATCH('Planning S1'!$A18,'Planning S1'!$A$6:$A$29,0),4),1)&amp; INDEX(Saisie!$A$3:$E$22,MATCH('Planning S1'!$A18,'Planning S1'!$A$6:$A$29,0),5),"")</f>
        <v/>
      </c>
      <c r="CR18" s="65" t="str">
        <f ca="1">IF(SUMPRODUCT((Noms=$A18)*(CR$4&gt;=Debut)*(CR$4&lt;=Fin))=1,LEFT(INDEX(Saisie!$A$3:$E$22,MATCH('Planning S1'!$A18,'Planning S1'!$A$6:$A$29,0),4),1)&amp; INDEX(Saisie!$A$3:$E$22,MATCH('Planning S1'!$A18,'Planning S1'!$A$6:$A$29,0),5),"")</f>
        <v/>
      </c>
      <c r="CS18" s="65" t="str">
        <f ca="1">IF(SUMPRODUCT((Noms=$A18)*(CS$4&gt;=Debut)*(CS$4&lt;=Fin))=1,LEFT(INDEX(Saisie!$A$3:$E$22,MATCH('Planning S1'!$A18,'Planning S1'!$A$6:$A$29,0),4),1)&amp; INDEX(Saisie!$A$3:$E$22,MATCH('Planning S1'!$A18,'Planning S1'!$A$6:$A$29,0),5),"")</f>
        <v/>
      </c>
      <c r="CT18" s="65" t="str">
        <f ca="1">IF(SUMPRODUCT((Noms=$A18)*(CT$4&gt;=Debut)*(CT$4&lt;=Fin))=1,LEFT(INDEX(Saisie!$A$3:$E$22,MATCH('Planning S1'!$A18,'Planning S1'!$A$6:$A$29,0),4),1)&amp; INDEX(Saisie!$A$3:$E$22,MATCH('Planning S1'!$A18,'Planning S1'!$A$6:$A$29,0),5),"")</f>
        <v/>
      </c>
      <c r="CU18" s="65" t="str">
        <f ca="1">IF(SUMPRODUCT((Noms=$A18)*(CU$4&gt;=Debut)*(CU$4&lt;=Fin))=1,LEFT(INDEX(Saisie!$A$3:$E$22,MATCH('Planning S1'!$A18,'Planning S1'!$A$6:$A$29,0),4),1)&amp; INDEX(Saisie!$A$3:$E$22,MATCH('Planning S1'!$A18,'Planning S1'!$A$6:$A$29,0),5),"")</f>
        <v/>
      </c>
      <c r="CV18" s="65" t="str">
        <f ca="1">IF(SUMPRODUCT((Noms=$A18)*(CV$4&gt;=Debut)*(CV$4&lt;=Fin))=1,LEFT(INDEX(Saisie!$A$3:$E$22,MATCH('Planning S1'!$A18,'Planning S1'!$A$6:$A$29,0),4),1)&amp; INDEX(Saisie!$A$3:$E$22,MATCH('Planning S1'!$A18,'Planning S1'!$A$6:$A$29,0),5),"")</f>
        <v/>
      </c>
      <c r="CW18" s="65" t="str">
        <f ca="1">IF(SUMPRODUCT((Noms=$A18)*(CW$4&gt;=Debut)*(CW$4&lt;=Fin))=1,LEFT(INDEX(Saisie!$A$3:$E$22,MATCH('Planning S1'!$A18,'Planning S1'!$A$6:$A$29,0),4),1)&amp; INDEX(Saisie!$A$3:$E$22,MATCH('Planning S1'!$A18,'Planning S1'!$A$6:$A$29,0),5),"")</f>
        <v/>
      </c>
      <c r="CX18" s="65" t="str">
        <f ca="1">IF(SUMPRODUCT((Noms=$A18)*(CX$4&gt;=Debut)*(CX$4&lt;=Fin))=1,LEFT(INDEX(Saisie!$A$3:$E$22,MATCH('Planning S1'!$A18,'Planning S1'!$A$6:$A$29,0),4),1)&amp; INDEX(Saisie!$A$3:$E$22,MATCH('Planning S1'!$A18,'Planning S1'!$A$6:$A$29,0),5),"")</f>
        <v/>
      </c>
      <c r="CY18" s="65" t="str">
        <f ca="1">IF(SUMPRODUCT((Noms=$A18)*(CY$4&gt;=Debut)*(CY$4&lt;=Fin))=1,LEFT(INDEX(Saisie!$A$3:$E$22,MATCH('Planning S1'!$A18,'Planning S1'!$A$6:$A$29,0),4),1)&amp; INDEX(Saisie!$A$3:$E$22,MATCH('Planning S1'!$A18,'Planning S1'!$A$6:$A$29,0),5),"")</f>
        <v/>
      </c>
      <c r="CZ18" s="65" t="str">
        <f ca="1">IF(SUMPRODUCT((Noms=$A18)*(CZ$4&gt;=Debut)*(CZ$4&lt;=Fin))=1,LEFT(INDEX(Saisie!$A$3:$E$22,MATCH('Planning S1'!$A18,'Planning S1'!$A$6:$A$29,0),4),1)&amp; INDEX(Saisie!$A$3:$E$22,MATCH('Planning S1'!$A18,'Planning S1'!$A$6:$A$29,0),5),"")</f>
        <v/>
      </c>
      <c r="DA18" s="65" t="str">
        <f ca="1">IF(SUMPRODUCT((Noms=$A18)*(DA$4&gt;=Debut)*(DA$4&lt;=Fin))=1,LEFT(INDEX(Saisie!$A$3:$E$22,MATCH('Planning S1'!$A18,'Planning S1'!$A$6:$A$29,0),4),1)&amp; INDEX(Saisie!$A$3:$E$22,MATCH('Planning S1'!$A18,'Planning S1'!$A$6:$A$29,0),5),"")</f>
        <v/>
      </c>
      <c r="DB18" s="65" t="str">
        <f ca="1">IF(SUMPRODUCT((Noms=$A18)*(DB$4&gt;=Debut)*(DB$4&lt;=Fin))=1,LEFT(INDEX(Saisie!$A$3:$E$22,MATCH('Planning S1'!$A18,'Planning S1'!$A$6:$A$29,0),4),1)&amp; INDEX(Saisie!$A$3:$E$22,MATCH('Planning S1'!$A18,'Planning S1'!$A$6:$A$29,0),5),"")</f>
        <v/>
      </c>
      <c r="DC18" s="65" t="str">
        <f ca="1">IF(SUMPRODUCT((Noms=$A18)*(DC$4&gt;=Debut)*(DC$4&lt;=Fin))=1,LEFT(INDEX(Saisie!$A$3:$E$22,MATCH('Planning S1'!$A18,'Planning S1'!$A$6:$A$29,0),4),1)&amp; INDEX(Saisie!$A$3:$E$22,MATCH('Planning S1'!$A18,'Planning S1'!$A$6:$A$29,0),5),"")</f>
        <v/>
      </c>
      <c r="DD18" s="65" t="str">
        <f ca="1">IF(SUMPRODUCT((Noms=$A18)*(DD$4&gt;=Debut)*(DD$4&lt;=Fin))=1,LEFT(INDEX(Saisie!$A$3:$E$22,MATCH('Planning S1'!$A18,'Planning S1'!$A$6:$A$29,0),4),1)&amp; INDEX(Saisie!$A$3:$E$22,MATCH('Planning S1'!$A18,'Planning S1'!$A$6:$A$29,0),5),"")</f>
        <v/>
      </c>
      <c r="DE18" s="65" t="str">
        <f ca="1">IF(SUMPRODUCT((Noms=$A18)*(DE$4&gt;=Debut)*(DE$4&lt;=Fin))=1,LEFT(INDEX(Saisie!$A$3:$E$22,MATCH('Planning S1'!$A18,'Planning S1'!$A$6:$A$29,0),4),1)&amp; INDEX(Saisie!$A$3:$E$22,MATCH('Planning S1'!$A18,'Planning S1'!$A$6:$A$29,0),5),"")</f>
        <v/>
      </c>
      <c r="DF18" s="65" t="str">
        <f ca="1">IF(SUMPRODUCT((Noms=$A18)*(DF$4&gt;=Debut)*(DF$4&lt;=Fin))=1,LEFT(INDEX(Saisie!$A$3:$E$22,MATCH('Planning S1'!$A18,'Planning S1'!$A$6:$A$29,0),4),1)&amp; INDEX(Saisie!$A$3:$E$22,MATCH('Planning S1'!$A18,'Planning S1'!$A$6:$A$29,0),5),"")</f>
        <v/>
      </c>
      <c r="DG18" s="65" t="str">
        <f ca="1">IF(SUMPRODUCT((Noms=$A18)*(DG$4&gt;=Debut)*(DG$4&lt;=Fin))=1,LEFT(INDEX(Saisie!$A$3:$E$22,MATCH('Planning S1'!$A18,'Planning S1'!$A$6:$A$29,0),4),1)&amp; INDEX(Saisie!$A$3:$E$22,MATCH('Planning S1'!$A18,'Planning S1'!$A$6:$A$29,0),5),"")</f>
        <v/>
      </c>
      <c r="DH18" s="65" t="str">
        <f ca="1">IF(SUMPRODUCT((Noms=$A18)*(DH$4&gt;=Debut)*(DH$4&lt;=Fin))=1,LEFT(INDEX(Saisie!$A$3:$E$22,MATCH('Planning S1'!$A18,'Planning S1'!$A$6:$A$29,0),4),1)&amp; INDEX(Saisie!$A$3:$E$22,MATCH('Planning S1'!$A18,'Planning S1'!$A$6:$A$29,0),5),"")</f>
        <v/>
      </c>
      <c r="DI18" s="65" t="str">
        <f ca="1">IF(SUMPRODUCT((Noms=$A18)*(DI$4&gt;=Debut)*(DI$4&lt;=Fin))=1,LEFT(INDEX(Saisie!$A$3:$E$22,MATCH('Planning S1'!$A18,'Planning S1'!$A$6:$A$29,0),4),1)&amp; INDEX(Saisie!$A$3:$E$22,MATCH('Planning S1'!$A18,'Planning S1'!$A$6:$A$29,0),5),"")</f>
        <v/>
      </c>
      <c r="DJ18" s="65" t="str">
        <f ca="1">IF(SUMPRODUCT((Noms=$A18)*(DJ$4&gt;=Debut)*(DJ$4&lt;=Fin))=1,LEFT(INDEX(Saisie!$A$3:$E$22,MATCH('Planning S1'!$A18,'Planning S1'!$A$6:$A$29,0),4),1)&amp; INDEX(Saisie!$A$3:$E$22,MATCH('Planning S1'!$A18,'Planning S1'!$A$6:$A$29,0),5),"")</f>
        <v/>
      </c>
      <c r="DK18" s="65" t="str">
        <f ca="1">IF(SUMPRODUCT((Noms=$A18)*(DK$4&gt;=Debut)*(DK$4&lt;=Fin))=1,LEFT(INDEX(Saisie!$A$3:$E$22,MATCH('Planning S1'!$A18,'Planning S1'!$A$6:$A$29,0),4),1)&amp; INDEX(Saisie!$A$3:$E$22,MATCH('Planning S1'!$A18,'Planning S1'!$A$6:$A$29,0),5),"")</f>
        <v/>
      </c>
      <c r="DL18" s="65" t="str">
        <f ca="1">IF(SUMPRODUCT((Noms=$A18)*(DL$4&gt;=Debut)*(DL$4&lt;=Fin))=1,LEFT(INDEX(Saisie!$A$3:$E$22,MATCH('Planning S1'!$A18,'Planning S1'!$A$6:$A$29,0),4),1)&amp; INDEX(Saisie!$A$3:$E$22,MATCH('Planning S1'!$A18,'Planning S1'!$A$6:$A$29,0),5),"")</f>
        <v/>
      </c>
      <c r="DM18" s="65" t="str">
        <f ca="1">IF(SUMPRODUCT((Noms=$A18)*(DM$4&gt;=Debut)*(DM$4&lt;=Fin))=1,LEFT(INDEX(Saisie!$A$3:$E$22,MATCH('Planning S1'!$A18,'Planning S1'!$A$6:$A$29,0),4),1)&amp; INDEX(Saisie!$A$3:$E$22,MATCH('Planning S1'!$A18,'Planning S1'!$A$6:$A$29,0),5),"")</f>
        <v/>
      </c>
      <c r="DN18" s="65" t="str">
        <f ca="1">IF(SUMPRODUCT((Noms=$A18)*(DN$4&gt;=Debut)*(DN$4&lt;=Fin))=1,LEFT(INDEX(Saisie!$A$3:$E$22,MATCH('Planning S1'!$A18,'Planning S1'!$A$6:$A$29,0),4),1)&amp; INDEX(Saisie!$A$3:$E$22,MATCH('Planning S1'!$A18,'Planning S1'!$A$6:$A$29,0),5),"")</f>
        <v/>
      </c>
      <c r="DO18" s="65" t="str">
        <f ca="1">IF(SUMPRODUCT((Noms=$A18)*(DO$4&gt;=Debut)*(DO$4&lt;=Fin))=1,LEFT(INDEX(Saisie!$A$3:$E$22,MATCH('Planning S1'!$A18,'Planning S1'!$A$6:$A$29,0),4),1)&amp; INDEX(Saisie!$A$3:$E$22,MATCH('Planning S1'!$A18,'Planning S1'!$A$6:$A$29,0),5),"")</f>
        <v/>
      </c>
      <c r="DP18" s="65" t="str">
        <f ca="1">IF(SUMPRODUCT((Noms=$A18)*(DP$4&gt;=Debut)*(DP$4&lt;=Fin))=1,LEFT(INDEX(Saisie!$A$3:$E$22,MATCH('Planning S1'!$A18,'Planning S1'!$A$6:$A$29,0),4),1)&amp; INDEX(Saisie!$A$3:$E$22,MATCH('Planning S1'!$A18,'Planning S1'!$A$6:$A$29,0),5),"")</f>
        <v/>
      </c>
      <c r="DQ18" s="65" t="str">
        <f ca="1">IF(SUMPRODUCT((Noms=$A18)*(DQ$4&gt;=Debut)*(DQ$4&lt;=Fin))=1,LEFT(INDEX(Saisie!$A$3:$E$22,MATCH('Planning S1'!$A18,'Planning S1'!$A$6:$A$29,0),4),1)&amp; INDEX(Saisie!$A$3:$E$22,MATCH('Planning S1'!$A18,'Planning S1'!$A$6:$A$29,0),5),"")</f>
        <v/>
      </c>
      <c r="DR18" s="65" t="str">
        <f ca="1">IF(SUMPRODUCT((Noms=$A18)*(DR$4&gt;=Debut)*(DR$4&lt;=Fin))=1,LEFT(INDEX(Saisie!$A$3:$E$22,MATCH('Planning S1'!$A18,'Planning S1'!$A$6:$A$29,0),4),1)&amp; INDEX(Saisie!$A$3:$E$22,MATCH('Planning S1'!$A18,'Planning S1'!$A$6:$A$29,0),5),"")</f>
        <v/>
      </c>
      <c r="DS18" s="65" t="str">
        <f ca="1">IF(SUMPRODUCT((Noms=$A18)*(DS$4&gt;=Debut)*(DS$4&lt;=Fin))=1,LEFT(INDEX(Saisie!$A$3:$E$22,MATCH('Planning S1'!$A18,'Planning S1'!$A$6:$A$29,0),4),1)&amp; INDEX(Saisie!$A$3:$E$22,MATCH('Planning S1'!$A18,'Planning S1'!$A$6:$A$29,0),5),"")</f>
        <v/>
      </c>
      <c r="DT18" s="65" t="str">
        <f ca="1">IF(SUMPRODUCT((Noms=$A18)*(DT$4&gt;=Debut)*(DT$4&lt;=Fin))=1,LEFT(INDEX(Saisie!$A$3:$E$22,MATCH('Planning S1'!$A18,'Planning S1'!$A$6:$A$29,0),4),1)&amp; INDEX(Saisie!$A$3:$E$22,MATCH('Planning S1'!$A18,'Planning S1'!$A$6:$A$29,0),5),"")</f>
        <v/>
      </c>
      <c r="DU18" s="65" t="str">
        <f ca="1">IF(SUMPRODUCT((Noms=$A18)*(DU$4&gt;=Debut)*(DU$4&lt;=Fin))=1,LEFT(INDEX(Saisie!$A$3:$E$22,MATCH('Planning S1'!$A18,'Planning S1'!$A$6:$A$29,0),4),1)&amp; INDEX(Saisie!$A$3:$E$22,MATCH('Planning S1'!$A18,'Planning S1'!$A$6:$A$29,0),5),"")</f>
        <v/>
      </c>
      <c r="DV18" s="65" t="str">
        <f ca="1">IF(SUMPRODUCT((Noms=$A18)*(DV$4&gt;=Debut)*(DV$4&lt;=Fin))=1,LEFT(INDEX(Saisie!$A$3:$E$22,MATCH('Planning S1'!$A18,'Planning S1'!$A$6:$A$29,0),4),1)&amp; INDEX(Saisie!$A$3:$E$22,MATCH('Planning S1'!$A18,'Planning S1'!$A$6:$A$29,0),5),"")</f>
        <v/>
      </c>
      <c r="DW18" s="65" t="str">
        <f ca="1">IF(SUMPRODUCT((Noms=$A18)*(DW$4&gt;=Debut)*(DW$4&lt;=Fin))=1,LEFT(INDEX(Saisie!$A$3:$E$22,MATCH('Planning S1'!$A18,'Planning S1'!$A$6:$A$29,0),4),1)&amp; INDEX(Saisie!$A$3:$E$22,MATCH('Planning S1'!$A18,'Planning S1'!$A$6:$A$29,0),5),"")</f>
        <v/>
      </c>
      <c r="DX18" s="65" t="str">
        <f ca="1">IF(SUMPRODUCT((Noms=$A18)*(DX$4&gt;=Debut)*(DX$4&lt;=Fin))=1,LEFT(INDEX(Saisie!$A$3:$E$22,MATCH('Planning S1'!$A18,'Planning S1'!$A$6:$A$29,0),4),1)&amp; INDEX(Saisie!$A$3:$E$22,MATCH('Planning S1'!$A18,'Planning S1'!$A$6:$A$29,0),5),"")</f>
        <v/>
      </c>
      <c r="DY18" s="65" t="str">
        <f ca="1">IF(SUMPRODUCT((Noms=$A18)*(DY$4&gt;=Debut)*(DY$4&lt;=Fin))=1,LEFT(INDEX(Saisie!$A$3:$E$22,MATCH('Planning S1'!$A18,'Planning S1'!$A$6:$A$29,0),4),1)&amp; INDEX(Saisie!$A$3:$E$22,MATCH('Planning S1'!$A18,'Planning S1'!$A$6:$A$29,0),5),"")</f>
        <v/>
      </c>
      <c r="DZ18" s="65" t="str">
        <f ca="1">IF(SUMPRODUCT((Noms=$A18)*(DZ$4&gt;=Debut)*(DZ$4&lt;=Fin))=1,LEFT(INDEX(Saisie!$A$3:$E$22,MATCH('Planning S1'!$A18,'Planning S1'!$A$6:$A$29,0),4),1)&amp; INDEX(Saisie!$A$3:$E$22,MATCH('Planning S1'!$A18,'Planning S1'!$A$6:$A$29,0),5),"")</f>
        <v/>
      </c>
      <c r="EA18" s="65" t="str">
        <f ca="1">IF(SUMPRODUCT((Noms=$A18)*(EA$4&gt;=Debut)*(EA$4&lt;=Fin))=1,LEFT(INDEX(Saisie!$A$3:$E$22,MATCH('Planning S1'!$A18,'Planning S1'!$A$6:$A$29,0),4),1)&amp; INDEX(Saisie!$A$3:$E$22,MATCH('Planning S1'!$A18,'Planning S1'!$A$6:$A$29,0),5),"")</f>
        <v/>
      </c>
      <c r="EB18" s="65" t="str">
        <f ca="1">IF(SUMPRODUCT((Noms=$A18)*(EB$4&gt;=Debut)*(EB$4&lt;=Fin))=1,LEFT(INDEX(Saisie!$A$3:$E$22,MATCH('Planning S1'!$A18,'Planning S1'!$A$6:$A$29,0),4),1)&amp; INDEX(Saisie!$A$3:$E$22,MATCH('Planning S1'!$A18,'Planning S1'!$A$6:$A$29,0),5),"")</f>
        <v/>
      </c>
      <c r="EC18" s="65" t="str">
        <f ca="1">IF(SUMPRODUCT((Noms=$A18)*(EC$4&gt;=Debut)*(EC$4&lt;=Fin))=1,LEFT(INDEX(Saisie!$A$3:$E$22,MATCH('Planning S1'!$A18,'Planning S1'!$A$6:$A$29,0),4),1)&amp; INDEX(Saisie!$A$3:$E$22,MATCH('Planning S1'!$A18,'Planning S1'!$A$6:$A$29,0),5),"")</f>
        <v/>
      </c>
      <c r="ED18" s="65" t="str">
        <f ca="1">IF(SUMPRODUCT((Noms=$A18)*(ED$4&gt;=Debut)*(ED$4&lt;=Fin))=1,LEFT(INDEX(Saisie!$A$3:$E$22,MATCH('Planning S1'!$A18,'Planning S1'!$A$6:$A$29,0),4),1)&amp; INDEX(Saisie!$A$3:$E$22,MATCH('Planning S1'!$A18,'Planning S1'!$A$6:$A$29,0),5),"")</f>
        <v/>
      </c>
      <c r="EE18" s="65" t="str">
        <f ca="1">IF(SUMPRODUCT((Noms=$A18)*(EE$4&gt;=Debut)*(EE$4&lt;=Fin))=1,LEFT(INDEX(Saisie!$A$3:$E$22,MATCH('Planning S1'!$A18,'Planning S1'!$A$6:$A$29,0),4),1)&amp; INDEX(Saisie!$A$3:$E$22,MATCH('Planning S1'!$A18,'Planning S1'!$A$6:$A$29,0),5),"")</f>
        <v/>
      </c>
      <c r="EF18" s="65" t="str">
        <f ca="1">IF(SUMPRODUCT((Noms=$A18)*(EF$4&gt;=Debut)*(EF$4&lt;=Fin))=1,LEFT(INDEX(Saisie!$A$3:$E$22,MATCH('Planning S1'!$A18,'Planning S1'!$A$6:$A$29,0),4),1)&amp; INDEX(Saisie!$A$3:$E$22,MATCH('Planning S1'!$A18,'Planning S1'!$A$6:$A$29,0),5),"")</f>
        <v/>
      </c>
      <c r="EG18" s="65" t="str">
        <f ca="1">IF(SUMPRODUCT((Noms=$A18)*(EG$4&gt;=Debut)*(EG$4&lt;=Fin))=1,LEFT(INDEX(Saisie!$A$3:$E$22,MATCH('Planning S1'!$A18,'Planning S1'!$A$6:$A$29,0),4),1)&amp; INDEX(Saisie!$A$3:$E$22,MATCH('Planning S1'!$A18,'Planning S1'!$A$6:$A$29,0),5),"")</f>
        <v/>
      </c>
      <c r="EH18" s="65" t="str">
        <f ca="1">IF(SUMPRODUCT((Noms=$A18)*(EH$4&gt;=Debut)*(EH$4&lt;=Fin))=1,LEFT(INDEX(Saisie!$A$3:$E$22,MATCH('Planning S1'!$A18,'Planning S1'!$A$6:$A$29,0),4),1)&amp; INDEX(Saisie!$A$3:$E$22,MATCH('Planning S1'!$A18,'Planning S1'!$A$6:$A$29,0),5),"")</f>
        <v/>
      </c>
      <c r="EI18" s="65" t="str">
        <f ca="1">IF(SUMPRODUCT((Noms=$A18)*(EI$4&gt;=Debut)*(EI$4&lt;=Fin))=1,LEFT(INDEX(Saisie!$A$3:$E$22,MATCH('Planning S1'!$A18,'Planning S1'!$A$6:$A$29,0),4),1)&amp; INDEX(Saisie!$A$3:$E$22,MATCH('Planning S1'!$A18,'Planning S1'!$A$6:$A$29,0),5),"")</f>
        <v/>
      </c>
      <c r="EJ18" s="65" t="str">
        <f ca="1">IF(SUMPRODUCT((Noms=$A18)*(EJ$4&gt;=Debut)*(EJ$4&lt;=Fin))=1,LEFT(INDEX(Saisie!$A$3:$E$22,MATCH('Planning S1'!$A18,'Planning S1'!$A$6:$A$29,0),4),1)&amp; INDEX(Saisie!$A$3:$E$22,MATCH('Planning S1'!$A18,'Planning S1'!$A$6:$A$29,0),5),"")</f>
        <v/>
      </c>
      <c r="EK18" s="65" t="str">
        <f ca="1">IF(SUMPRODUCT((Noms=$A18)*(EK$4&gt;=Debut)*(EK$4&lt;=Fin))=1,LEFT(INDEX(Saisie!$A$3:$E$22,MATCH('Planning S1'!$A18,'Planning S1'!$A$6:$A$29,0),4),1)&amp; INDEX(Saisie!$A$3:$E$22,MATCH('Planning S1'!$A18,'Planning S1'!$A$6:$A$29,0),5),"")</f>
        <v/>
      </c>
      <c r="EL18" s="65" t="str">
        <f ca="1">IF(SUMPRODUCT((Noms=$A18)*(EL$4&gt;=Debut)*(EL$4&lt;=Fin))=1,LEFT(INDEX(Saisie!$A$3:$E$22,MATCH('Planning S1'!$A18,'Planning S1'!$A$6:$A$29,0),4),1)&amp; INDEX(Saisie!$A$3:$E$22,MATCH('Planning S1'!$A18,'Planning S1'!$A$6:$A$29,0),5),"")</f>
        <v/>
      </c>
      <c r="EM18" s="65" t="str">
        <f ca="1">IF(SUMPRODUCT((Noms=$A18)*(EM$4&gt;=Debut)*(EM$4&lt;=Fin))=1,LEFT(INDEX(Saisie!$A$3:$E$22,MATCH('Planning S1'!$A18,'Planning S1'!$A$6:$A$29,0),4),1)&amp; INDEX(Saisie!$A$3:$E$22,MATCH('Planning S1'!$A18,'Planning S1'!$A$6:$A$29,0),5),"")</f>
        <v/>
      </c>
      <c r="EN18" s="65" t="str">
        <f ca="1">IF(SUMPRODUCT((Noms=$A18)*(EN$4&gt;=Debut)*(EN$4&lt;=Fin))=1,LEFT(INDEX(Saisie!$A$3:$E$22,MATCH('Planning S1'!$A18,'Planning S1'!$A$6:$A$29,0),4),1)&amp; INDEX(Saisie!$A$3:$E$22,MATCH('Planning S1'!$A18,'Planning S1'!$A$6:$A$29,0),5),"")</f>
        <v/>
      </c>
      <c r="EO18" s="65" t="str">
        <f ca="1">IF(SUMPRODUCT((Noms=$A18)*(EO$4&gt;=Debut)*(EO$4&lt;=Fin))=1,LEFT(INDEX(Saisie!$A$3:$E$22,MATCH('Planning S1'!$A18,'Planning S1'!$A$6:$A$29,0),4),1)&amp; INDEX(Saisie!$A$3:$E$22,MATCH('Planning S1'!$A18,'Planning S1'!$A$6:$A$29,0),5),"")</f>
        <v/>
      </c>
      <c r="EP18" s="65" t="str">
        <f ca="1">IF(SUMPRODUCT((Noms=$A18)*(EP$4&gt;=Debut)*(EP$4&lt;=Fin))=1,LEFT(INDEX(Saisie!$A$3:$E$22,MATCH('Planning S1'!$A18,'Planning S1'!$A$6:$A$29,0),4),1)&amp; INDEX(Saisie!$A$3:$E$22,MATCH('Planning S1'!$A18,'Planning S1'!$A$6:$A$29,0),5),"")</f>
        <v/>
      </c>
      <c r="EQ18" s="65" t="str">
        <f ca="1">IF(SUMPRODUCT((Noms=$A18)*(EQ$4&gt;=Debut)*(EQ$4&lt;=Fin))=1,LEFT(INDEX(Saisie!$A$3:$E$22,MATCH('Planning S1'!$A18,'Planning S1'!$A$6:$A$29,0),4),1)&amp; INDEX(Saisie!$A$3:$E$22,MATCH('Planning S1'!$A18,'Planning S1'!$A$6:$A$29,0),5),"")</f>
        <v/>
      </c>
      <c r="ER18" s="65" t="str">
        <f ca="1">IF(SUMPRODUCT((Noms=$A18)*(ER$4&gt;=Debut)*(ER$4&lt;=Fin))=1,LEFT(INDEX(Saisie!$A$3:$E$22,MATCH('Planning S1'!$A18,'Planning S1'!$A$6:$A$29,0),4),1)&amp; INDEX(Saisie!$A$3:$E$22,MATCH('Planning S1'!$A18,'Planning S1'!$A$6:$A$29,0),5),"")</f>
        <v/>
      </c>
      <c r="ES18" s="65" t="str">
        <f ca="1">IF(SUMPRODUCT((Noms=$A18)*(ES$4&gt;=Debut)*(ES$4&lt;=Fin))=1,LEFT(INDEX(Saisie!$A$3:$E$22,MATCH('Planning S1'!$A18,'Planning S1'!$A$6:$A$29,0),4),1)&amp; INDEX(Saisie!$A$3:$E$22,MATCH('Planning S1'!$A18,'Planning S1'!$A$6:$A$29,0),5),"")</f>
        <v/>
      </c>
      <c r="ET18" s="65" t="str">
        <f ca="1">IF(SUMPRODUCT((Noms=$A18)*(ET$4&gt;=Debut)*(ET$4&lt;=Fin))=1,LEFT(INDEX(Saisie!$A$3:$E$22,MATCH('Planning S1'!$A18,'Planning S1'!$A$6:$A$29,0),4),1)&amp; INDEX(Saisie!$A$3:$E$22,MATCH('Planning S1'!$A18,'Planning S1'!$A$6:$A$29,0),5),"")</f>
        <v/>
      </c>
      <c r="EU18" s="65" t="str">
        <f ca="1">IF(SUMPRODUCT((Noms=$A18)*(EU$4&gt;=Debut)*(EU$4&lt;=Fin))=1,LEFT(INDEX(Saisie!$A$3:$E$22,MATCH('Planning S1'!$A18,'Planning S1'!$A$6:$A$29,0),4),1)&amp; INDEX(Saisie!$A$3:$E$22,MATCH('Planning S1'!$A18,'Planning S1'!$A$6:$A$29,0),5),"")</f>
        <v/>
      </c>
      <c r="EV18" s="65" t="str">
        <f ca="1">IF(SUMPRODUCT((Noms=$A18)*(EV$4&gt;=Debut)*(EV$4&lt;=Fin))=1,LEFT(INDEX(Saisie!$A$3:$E$22,MATCH('Planning S1'!$A18,'Planning S1'!$A$6:$A$29,0),4),1)&amp; INDEX(Saisie!$A$3:$E$22,MATCH('Planning S1'!$A18,'Planning S1'!$A$6:$A$29,0),5),"")</f>
        <v/>
      </c>
      <c r="EW18" s="65" t="str">
        <f ca="1">IF(SUMPRODUCT((Noms=$A18)*(EW$4&gt;=Debut)*(EW$4&lt;=Fin))=1,LEFT(INDEX(Saisie!$A$3:$E$22,MATCH('Planning S1'!$A18,'Planning S1'!$A$6:$A$29,0),4),1)&amp; INDEX(Saisie!$A$3:$E$22,MATCH('Planning S1'!$A18,'Planning S1'!$A$6:$A$29,0),5),"")</f>
        <v/>
      </c>
      <c r="EX18" s="65" t="str">
        <f ca="1">IF(SUMPRODUCT((Noms=$A18)*(EX$4&gt;=Debut)*(EX$4&lt;=Fin))=1,LEFT(INDEX(Saisie!$A$3:$E$22,MATCH('Planning S1'!$A18,'Planning S1'!$A$6:$A$29,0),4),1)&amp; INDEX(Saisie!$A$3:$E$22,MATCH('Planning S1'!$A18,'Planning S1'!$A$6:$A$29,0),5),"")</f>
        <v/>
      </c>
      <c r="EY18" s="65" t="str">
        <f ca="1">IF(SUMPRODUCT((Noms=$A18)*(EY$4&gt;=Debut)*(EY$4&lt;=Fin))=1,LEFT(INDEX(Saisie!$A$3:$E$22,MATCH('Planning S1'!$A18,'Planning S1'!$A$6:$A$29,0),4),1)&amp; INDEX(Saisie!$A$3:$E$22,MATCH('Planning S1'!$A18,'Planning S1'!$A$6:$A$29,0),5),"")</f>
        <v/>
      </c>
      <c r="EZ18" s="65" t="str">
        <f ca="1">IF(SUMPRODUCT((Noms=$A18)*(EZ$4&gt;=Debut)*(EZ$4&lt;=Fin))=1,LEFT(INDEX(Saisie!$A$3:$E$22,MATCH('Planning S1'!$A18,'Planning S1'!$A$6:$A$29,0),4),1)&amp; INDEX(Saisie!$A$3:$E$22,MATCH('Planning S1'!$A18,'Planning S1'!$A$6:$A$29,0),5),"")</f>
        <v/>
      </c>
      <c r="FA18" s="65" t="str">
        <f ca="1">IF(SUMPRODUCT((Noms=$A18)*(FA$4&gt;=Debut)*(FA$4&lt;=Fin))=1,LEFT(INDEX(Saisie!$A$3:$E$22,MATCH('Planning S1'!$A18,'Planning S1'!$A$6:$A$29,0),4),1)&amp; INDEX(Saisie!$A$3:$E$22,MATCH('Planning S1'!$A18,'Planning S1'!$A$6:$A$29,0),5),"")</f>
        <v/>
      </c>
      <c r="FB18" s="65" t="str">
        <f ca="1">IF(SUMPRODUCT((Noms=$A18)*(FB$4&gt;=Debut)*(FB$4&lt;=Fin))=1,LEFT(INDEX(Saisie!$A$3:$E$22,MATCH('Planning S1'!$A18,'Planning S1'!$A$6:$A$29,0),4),1)&amp; INDEX(Saisie!$A$3:$E$22,MATCH('Planning S1'!$A18,'Planning S1'!$A$6:$A$29,0),5),"")</f>
        <v/>
      </c>
      <c r="FC18" s="65" t="str">
        <f ca="1">IF(SUMPRODUCT((Noms=$A18)*(FC$4&gt;=Debut)*(FC$4&lt;=Fin))=1,LEFT(INDEX(Saisie!$A$3:$E$22,MATCH('Planning S1'!$A18,'Planning S1'!$A$6:$A$29,0),4),1)&amp; INDEX(Saisie!$A$3:$E$22,MATCH('Planning S1'!$A18,'Planning S1'!$A$6:$A$29,0),5),"")</f>
        <v/>
      </c>
      <c r="FD18" s="65" t="str">
        <f ca="1">IF(SUMPRODUCT((Noms=$A18)*(FD$4&gt;=Debut)*(FD$4&lt;=Fin))=1,LEFT(INDEX(Saisie!$A$3:$E$22,MATCH('Planning S1'!$A18,'Planning S1'!$A$6:$A$29,0),4),1)&amp; INDEX(Saisie!$A$3:$E$22,MATCH('Planning S1'!$A18,'Planning S1'!$A$6:$A$29,0),5),"")</f>
        <v/>
      </c>
      <c r="FE18" s="65" t="str">
        <f ca="1">IF(SUMPRODUCT((Noms=$A18)*(FE$4&gt;=Debut)*(FE$4&lt;=Fin))=1,LEFT(INDEX(Saisie!$A$3:$E$22,MATCH('Planning S1'!$A18,'Planning S1'!$A$6:$A$29,0),4),1)&amp; INDEX(Saisie!$A$3:$E$22,MATCH('Planning S1'!$A18,'Planning S1'!$A$6:$A$29,0),5),"")</f>
        <v/>
      </c>
      <c r="FF18" s="65" t="str">
        <f ca="1">IF(SUMPRODUCT((Noms=$A18)*(FF$4&gt;=Debut)*(FF$4&lt;=Fin))=1,LEFT(INDEX(Saisie!$A$3:$E$22,MATCH('Planning S1'!$A18,'Planning S1'!$A$6:$A$29,0),4),1)&amp; INDEX(Saisie!$A$3:$E$22,MATCH('Planning S1'!$A18,'Planning S1'!$A$6:$A$29,0),5),"")</f>
        <v/>
      </c>
      <c r="FG18" s="65" t="str">
        <f ca="1">IF(SUMPRODUCT((Noms=$A18)*(FG$4&gt;=Debut)*(FG$4&lt;=Fin))=1,LEFT(INDEX(Saisie!$A$3:$E$22,MATCH('Planning S1'!$A18,'Planning S1'!$A$6:$A$29,0),4),1)&amp; INDEX(Saisie!$A$3:$E$22,MATCH('Planning S1'!$A18,'Planning S1'!$A$6:$A$29,0),5),"")</f>
        <v/>
      </c>
      <c r="FH18" s="65" t="str">
        <f ca="1">IF(SUMPRODUCT((Noms=$A18)*(FH$4&gt;=Debut)*(FH$4&lt;=Fin))=1,LEFT(INDEX(Saisie!$A$3:$E$22,MATCH('Planning S1'!$A18,'Planning S1'!$A$6:$A$29,0),4),1)&amp; INDEX(Saisie!$A$3:$E$22,MATCH('Planning S1'!$A18,'Planning S1'!$A$6:$A$29,0),5),"")</f>
        <v/>
      </c>
      <c r="FI18" s="65" t="str">
        <f ca="1">IF(SUMPRODUCT((Noms=$A18)*(FI$4&gt;=Debut)*(FI$4&lt;=Fin))=1,LEFT(INDEX(Saisie!$A$3:$E$22,MATCH('Planning S1'!$A18,'Planning S1'!$A$6:$A$29,0),4),1)&amp; INDEX(Saisie!$A$3:$E$22,MATCH('Planning S1'!$A18,'Planning S1'!$A$6:$A$29,0),5),"")</f>
        <v/>
      </c>
      <c r="FJ18" s="65" t="str">
        <f ca="1">IF(SUMPRODUCT((Noms=$A18)*(FJ$4&gt;=Debut)*(FJ$4&lt;=Fin))=1,LEFT(INDEX(Saisie!$A$3:$E$22,MATCH('Planning S1'!$A18,'Planning S1'!$A$6:$A$29,0),4),1)&amp; INDEX(Saisie!$A$3:$E$22,MATCH('Planning S1'!$A18,'Planning S1'!$A$6:$A$29,0),5),"")</f>
        <v/>
      </c>
      <c r="FK18" s="65" t="str">
        <f ca="1">IF(SUMPRODUCT((Noms=$A18)*(FK$4&gt;=Debut)*(FK$4&lt;=Fin))=1,LEFT(INDEX(Saisie!$A$3:$E$22,MATCH('Planning S1'!$A18,'Planning S1'!$A$6:$A$29,0),4),1)&amp; INDEX(Saisie!$A$3:$E$22,MATCH('Planning S1'!$A18,'Planning S1'!$A$6:$A$29,0),5),"")</f>
        <v/>
      </c>
      <c r="FL18" s="65" t="str">
        <f ca="1">IF(SUMPRODUCT((Noms=$A18)*(FL$4&gt;=Debut)*(FL$4&lt;=Fin))=1,LEFT(INDEX(Saisie!$A$3:$E$22,MATCH('Planning S1'!$A18,'Planning S1'!$A$6:$A$29,0),4),1)&amp; INDEX(Saisie!$A$3:$E$22,MATCH('Planning S1'!$A18,'Planning S1'!$A$6:$A$29,0),5),"")</f>
        <v/>
      </c>
      <c r="FM18" s="65" t="str">
        <f ca="1">IF(SUMPRODUCT((Noms=$A18)*(FM$4&gt;=Debut)*(FM$4&lt;=Fin))=1,LEFT(INDEX(Saisie!$A$3:$E$22,MATCH('Planning S1'!$A18,'Planning S1'!$A$6:$A$29,0),4),1)&amp; INDEX(Saisie!$A$3:$E$22,MATCH('Planning S1'!$A18,'Planning S1'!$A$6:$A$29,0),5),"")</f>
        <v/>
      </c>
      <c r="FN18" s="65" t="str">
        <f ca="1">IF(SUMPRODUCT((Noms=$A18)*(FN$4&gt;=Debut)*(FN$4&lt;=Fin))=1,LEFT(INDEX(Saisie!$A$3:$E$22,MATCH('Planning S1'!$A18,'Planning S1'!$A$6:$A$29,0),4),1)&amp; INDEX(Saisie!$A$3:$E$22,MATCH('Planning S1'!$A18,'Planning S1'!$A$6:$A$29,0),5),"")</f>
        <v/>
      </c>
      <c r="FO18" s="65" t="str">
        <f ca="1">IF(SUMPRODUCT((Noms=$A18)*(FO$4&gt;=Debut)*(FO$4&lt;=Fin))=1,LEFT(INDEX(Saisie!$A$3:$E$22,MATCH('Planning S1'!$A18,'Planning S1'!$A$6:$A$29,0),4),1)&amp; INDEX(Saisie!$A$3:$E$22,MATCH('Planning S1'!$A18,'Planning S1'!$A$6:$A$29,0),5),"")</f>
        <v/>
      </c>
      <c r="FP18" s="65" t="str">
        <f ca="1">IF(SUMPRODUCT((Noms=$A18)*(FP$4&gt;=Debut)*(FP$4&lt;=Fin))=1,LEFT(INDEX(Saisie!$A$3:$E$22,MATCH('Planning S1'!$A18,'Planning S1'!$A$6:$A$29,0),4),1)&amp; INDEX(Saisie!$A$3:$E$22,MATCH('Planning S1'!$A18,'Planning S1'!$A$6:$A$29,0),5),"")</f>
        <v/>
      </c>
      <c r="FQ18" s="65" t="str">
        <f ca="1">IF(SUMPRODUCT((Noms=$A18)*(FQ$4&gt;=Debut)*(FQ$4&lt;=Fin))=1,LEFT(INDEX(Saisie!$A$3:$E$22,MATCH('Planning S1'!$A18,'Planning S1'!$A$6:$A$29,0),4),1)&amp; INDEX(Saisie!$A$3:$E$22,MATCH('Planning S1'!$A18,'Planning S1'!$A$6:$A$29,0),5),"")</f>
        <v/>
      </c>
      <c r="FR18" s="65" t="str">
        <f ca="1">IF(SUMPRODUCT((Noms=$A18)*(FR$4&gt;=Debut)*(FR$4&lt;=Fin))=1,LEFT(INDEX(Saisie!$A$3:$E$22,MATCH('Planning S1'!$A18,'Planning S1'!$A$6:$A$29,0),4),1)&amp; INDEX(Saisie!$A$3:$E$22,MATCH('Planning S1'!$A18,'Planning S1'!$A$6:$A$29,0),5),"")</f>
        <v/>
      </c>
      <c r="FS18" s="65" t="str">
        <f ca="1">IF(SUMPRODUCT((Noms=$A18)*(FS$4&gt;=Debut)*(FS$4&lt;=Fin))=1,LEFT(INDEX(Saisie!$A$3:$E$22,MATCH('Planning S1'!$A18,'Planning S1'!$A$6:$A$29,0),4),1)&amp; INDEX(Saisie!$A$3:$E$22,MATCH('Planning S1'!$A18,'Planning S1'!$A$6:$A$29,0),5),"")</f>
        <v/>
      </c>
      <c r="FT18" s="65" t="str">
        <f ca="1">IF(SUMPRODUCT((Noms=$A18)*(FT$4&gt;=Debut)*(FT$4&lt;=Fin))=1,LEFT(INDEX(Saisie!$A$3:$E$22,MATCH('Planning S1'!$A18,'Planning S1'!$A$6:$A$29,0),4),1)&amp; INDEX(Saisie!$A$3:$E$22,MATCH('Planning S1'!$A18,'Planning S1'!$A$6:$A$29,0),5),"")</f>
        <v/>
      </c>
      <c r="FU18" s="65" t="str">
        <f ca="1">IF(SUMPRODUCT((Noms=$A18)*(FU$4&gt;=Debut)*(FU$4&lt;=Fin))=1,LEFT(INDEX(Saisie!$A$3:$E$22,MATCH('Planning S1'!$A18,'Planning S1'!$A$6:$A$29,0),4),1)&amp; INDEX(Saisie!$A$3:$E$22,MATCH('Planning S1'!$A18,'Planning S1'!$A$6:$A$29,0),5),"")</f>
        <v/>
      </c>
      <c r="FV18" s="65" t="str">
        <f ca="1">IF(SUMPRODUCT((Noms=$A18)*(FV$4&gt;=Debut)*(FV$4&lt;=Fin))=1,LEFT(INDEX(Saisie!$A$3:$E$22,MATCH('Planning S1'!$A18,'Planning S1'!$A$6:$A$29,0),4),1)&amp; INDEX(Saisie!$A$3:$E$22,MATCH('Planning S1'!$A18,'Planning S1'!$A$6:$A$29,0),5),"")</f>
        <v/>
      </c>
      <c r="FW18" s="65" t="str">
        <f ca="1">IF(SUMPRODUCT((Noms=$A18)*(FW$4&gt;=Debut)*(FW$4&lt;=Fin))=1,LEFT(INDEX(Saisie!$A$3:$E$22,MATCH('Planning S1'!$A18,'Planning S1'!$A$6:$A$29,0),4),1)&amp; INDEX(Saisie!$A$3:$E$22,MATCH('Planning S1'!$A18,'Planning S1'!$A$6:$A$29,0),5),"")</f>
        <v/>
      </c>
      <c r="FX18" s="65" t="str">
        <f ca="1">IF(SUMPRODUCT((Noms=$A18)*(FX$4&gt;=Debut)*(FX$4&lt;=Fin))=1,LEFT(INDEX(Saisie!$A$3:$E$22,MATCH('Planning S1'!$A18,'Planning S1'!$A$6:$A$29,0),4),1)&amp; INDEX(Saisie!$A$3:$E$22,MATCH('Planning S1'!$A18,'Planning S1'!$A$6:$A$29,0),5),"")</f>
        <v/>
      </c>
      <c r="FY18" s="65" t="str">
        <f ca="1">IF(SUMPRODUCT((Noms=$A18)*(FY$4&gt;=Debut)*(FY$4&lt;=Fin))=1,LEFT(INDEX(Saisie!$A$3:$E$22,MATCH('Planning S1'!$A18,'Planning S1'!$A$6:$A$29,0),4),1)&amp; INDEX(Saisie!$A$3:$E$22,MATCH('Planning S1'!$A18,'Planning S1'!$A$6:$A$29,0),5),"")</f>
        <v/>
      </c>
      <c r="FZ18" s="65" t="str">
        <f ca="1">IF(SUMPRODUCT((Noms=$A18)*(FZ$4&gt;=Debut)*(FZ$4&lt;=Fin))=1,LEFT(INDEX(Saisie!$A$3:$E$22,MATCH('Planning S1'!$A18,'Planning S1'!$A$6:$A$29,0),4),1)&amp; INDEX(Saisie!$A$3:$E$22,MATCH('Planning S1'!$A18,'Planning S1'!$A$6:$A$29,0),5),"")</f>
        <v/>
      </c>
    </row>
    <row r="19" spans="1:182" ht="20.25" customHeight="1" x14ac:dyDescent="0.2">
      <c r="A19" s="64" t="str">
        <f t="array" aca="1" ref="A19" ca="1">INDEX(ColA,MIN(IF((MONTH(Debut)=MONTH(1&amp;$N$2))+(MONTH(Fin)=MONTH(1&amp;$N$2)),IF(COUNTIF(A$5:A18,Noms)=0,ROW(Noms)))))&amp;""</f>
        <v/>
      </c>
      <c r="B19" s="65" t="str">
        <f ca="1">IF(SUMPRODUCT((Noms=$A19)*(B$4&gt;=Debut)*(B$4&lt;=Fin))=1,LEFT(INDEX(Saisie!$A$3:$E$22,MATCH('Planning S1'!$A19,'Planning S1'!$A$6:$A$29,0),4),1)&amp; INDEX(Saisie!$A$3:$E$22,MATCH('Planning S1'!$A19,'Planning S1'!$A$6:$A$29,0),5),"")</f>
        <v/>
      </c>
      <c r="C19" s="65" t="str">
        <f ca="1">IF(SUMPRODUCT((Noms=$A19)*(C$4&gt;=Debut)*(C$4&lt;=Fin))=1,LEFT(INDEX(Saisie!$A$3:$E$22,MATCH('Planning S1'!$A19,'Planning S1'!$A$6:$A$29,0),4),1)&amp; INDEX(Saisie!$A$3:$E$22,MATCH('Planning S1'!$A19,'Planning S1'!$A$6:$A$29,0),5),"")</f>
        <v/>
      </c>
      <c r="D19" s="65" t="str">
        <f ca="1">IF(SUMPRODUCT((Noms=$A19)*(D$4&gt;=Debut)*(D$4&lt;=Fin))=1,LEFT(INDEX(Saisie!$A$3:$E$22,MATCH('Planning S1'!$A19,'Planning S1'!$A$6:$A$29,0),4),1)&amp; INDEX(Saisie!$A$3:$E$22,MATCH('Planning S1'!$A19,'Planning S1'!$A$6:$A$29,0),5),"")</f>
        <v/>
      </c>
      <c r="E19" s="65" t="str">
        <f ca="1">IF(SUMPRODUCT((Noms=$A19)*(E$4&gt;=Debut)*(E$4&lt;=Fin))=1,LEFT(INDEX(Saisie!$A$3:$E$22,MATCH('Planning S1'!$A19,'Planning S1'!$A$6:$A$29,0),4),1)&amp; INDEX(Saisie!$A$3:$E$22,MATCH('Planning S1'!$A19,'Planning S1'!$A$6:$A$29,0),5),"")</f>
        <v/>
      </c>
      <c r="F19" s="65" t="str">
        <f ca="1">IF(SUMPRODUCT((Noms=$A19)*(F$4&gt;=Debut)*(F$4&lt;=Fin))=1,LEFT(INDEX(Saisie!$A$3:$E$22,MATCH('Planning S1'!$A19,'Planning S1'!$A$6:$A$29,0),4),1)&amp; INDEX(Saisie!$A$3:$E$22,MATCH('Planning S1'!$A19,'Planning S1'!$A$6:$A$29,0),5),"")</f>
        <v/>
      </c>
      <c r="G19" s="65" t="str">
        <f ca="1">IF(SUMPRODUCT((Noms=$A19)*(G$4&gt;=Debut)*(G$4&lt;=Fin))=1,LEFT(INDEX(Saisie!$A$3:$E$22,MATCH('Planning S1'!$A19,'Planning S1'!$A$6:$A$29,0),4),1)&amp; INDEX(Saisie!$A$3:$E$22,MATCH('Planning S1'!$A19,'Planning S1'!$A$6:$A$29,0),5),"")</f>
        <v/>
      </c>
      <c r="H19" s="65" t="str">
        <f ca="1">IF(SUMPRODUCT((Noms=$A19)*(H$4&gt;=Debut)*(H$4&lt;=Fin))=1,LEFT(INDEX(Saisie!$A$3:$E$22,MATCH('Planning S1'!$A19,'Planning S1'!$A$6:$A$29,0),4),1)&amp; INDEX(Saisie!$A$3:$E$22,MATCH('Planning S1'!$A19,'Planning S1'!$A$6:$A$29,0),5),"")</f>
        <v/>
      </c>
      <c r="I19" s="65" t="str">
        <f ca="1">IF(SUMPRODUCT((Noms=$A19)*(I$4&gt;=Debut)*(I$4&lt;=Fin))=1,LEFT(INDEX(Saisie!$A$3:$E$22,MATCH('Planning S1'!$A19,'Planning S1'!$A$6:$A$29,0),4),1)&amp; INDEX(Saisie!$A$3:$E$22,MATCH('Planning S1'!$A19,'Planning S1'!$A$6:$A$29,0),5),"")</f>
        <v/>
      </c>
      <c r="J19" s="65" t="str">
        <f ca="1">IF(SUMPRODUCT((Noms=$A19)*(J$4&gt;=Debut)*(J$4&lt;=Fin))=1,LEFT(INDEX(Saisie!$A$3:$E$22,MATCH('Planning S1'!$A19,'Planning S1'!$A$6:$A$29,0),4),1)&amp; INDEX(Saisie!$A$3:$E$22,MATCH('Planning S1'!$A19,'Planning S1'!$A$6:$A$29,0),5),"")</f>
        <v/>
      </c>
      <c r="K19" s="65" t="str">
        <f ca="1">IF(SUMPRODUCT((Noms=$A19)*(K$4&gt;=Debut)*(K$4&lt;=Fin))=1,LEFT(INDEX(Saisie!$A$3:$E$22,MATCH('Planning S1'!$A19,'Planning S1'!$A$6:$A$29,0),4),1)&amp; INDEX(Saisie!$A$3:$E$22,MATCH('Planning S1'!$A19,'Planning S1'!$A$6:$A$29,0),5),"")</f>
        <v/>
      </c>
      <c r="L19" s="65" t="str">
        <f ca="1">IF(SUMPRODUCT((Noms=$A19)*(L$4&gt;=Debut)*(L$4&lt;=Fin))=1,LEFT(INDEX(Saisie!$A$3:$E$22,MATCH('Planning S1'!$A19,'Planning S1'!$A$6:$A$29,0),4),1)&amp; INDEX(Saisie!$A$3:$E$22,MATCH('Planning S1'!$A19,'Planning S1'!$A$6:$A$29,0),5),"")</f>
        <v/>
      </c>
      <c r="M19" s="65" t="str">
        <f ca="1">IF(SUMPRODUCT((Noms=$A19)*(M$4&gt;=Debut)*(M$4&lt;=Fin))=1,LEFT(INDEX(Saisie!$A$3:$E$22,MATCH('Planning S1'!$A19,'Planning S1'!$A$6:$A$29,0),4),1)&amp; INDEX(Saisie!$A$3:$E$22,MATCH('Planning S1'!$A19,'Planning S1'!$A$6:$A$29,0),5),"")</f>
        <v/>
      </c>
      <c r="N19" s="65" t="str">
        <f ca="1">IF(SUMPRODUCT((Noms=$A19)*(N$4&gt;=Debut)*(N$4&lt;=Fin))=1,LEFT(INDEX(Saisie!$A$3:$E$22,MATCH('Planning S1'!$A19,'Planning S1'!$A$6:$A$29,0),4),1)&amp; INDEX(Saisie!$A$3:$E$22,MATCH('Planning S1'!$A19,'Planning S1'!$A$6:$A$29,0),5),"")</f>
        <v/>
      </c>
      <c r="O19" s="65" t="str">
        <f ca="1">IF(SUMPRODUCT((Noms=$A19)*(O$4&gt;=Debut)*(O$4&lt;=Fin))=1,LEFT(INDEX(Saisie!$A$3:$E$22,MATCH('Planning S1'!$A19,'Planning S1'!$A$6:$A$29,0),4),1)&amp; INDEX(Saisie!$A$3:$E$22,MATCH('Planning S1'!$A19,'Planning S1'!$A$6:$A$29,0),5),"")</f>
        <v/>
      </c>
      <c r="P19" s="65" t="str">
        <f ca="1">IF(SUMPRODUCT((Noms=$A19)*(P$4&gt;=Debut)*(P$4&lt;=Fin))=1,LEFT(INDEX(Saisie!$A$3:$E$22,MATCH('Planning S1'!$A19,'Planning S1'!$A$6:$A$29,0),4),1)&amp; INDEX(Saisie!$A$3:$E$22,MATCH('Planning S1'!$A19,'Planning S1'!$A$6:$A$29,0),5),"")</f>
        <v/>
      </c>
      <c r="Q19" s="65" t="str">
        <f ca="1">IF(SUMPRODUCT((Noms=$A19)*(Q$4&gt;=Debut)*(Q$4&lt;=Fin))=1,LEFT(INDEX(Saisie!$A$3:$E$22,MATCH('Planning S1'!$A19,'Planning S1'!$A$6:$A$29,0),4),1)&amp; INDEX(Saisie!$A$3:$E$22,MATCH('Planning S1'!$A19,'Planning S1'!$A$6:$A$29,0),5),"")</f>
        <v/>
      </c>
      <c r="R19" s="65" t="str">
        <f ca="1">IF(SUMPRODUCT((Noms=$A19)*(R$4&gt;=Debut)*(R$4&lt;=Fin))=1,LEFT(INDEX(Saisie!$A$3:$E$22,MATCH('Planning S1'!$A19,'Planning S1'!$A$6:$A$29,0),4),1)&amp; INDEX(Saisie!$A$3:$E$22,MATCH('Planning S1'!$A19,'Planning S1'!$A$6:$A$29,0),5),"")</f>
        <v/>
      </c>
      <c r="S19" s="65" t="str">
        <f ca="1">IF(SUMPRODUCT((Noms=$A19)*(S$4&gt;=Debut)*(S$4&lt;=Fin))=1,LEFT(INDEX(Saisie!$A$3:$E$22,MATCH('Planning S1'!$A19,'Planning S1'!$A$6:$A$29,0),4),1)&amp; INDEX(Saisie!$A$3:$E$22,MATCH('Planning S1'!$A19,'Planning S1'!$A$6:$A$29,0),5),"")</f>
        <v/>
      </c>
      <c r="T19" s="65" t="str">
        <f ca="1">IF(SUMPRODUCT((Noms=$A19)*(T$4&gt;=Debut)*(T$4&lt;=Fin))=1,LEFT(INDEX(Saisie!$A$3:$E$22,MATCH('Planning S1'!$A19,'Planning S1'!$A$6:$A$29,0),4),1)&amp; INDEX(Saisie!$A$3:$E$22,MATCH('Planning S1'!$A19,'Planning S1'!$A$6:$A$29,0),5),"")</f>
        <v/>
      </c>
      <c r="U19" s="65" t="str">
        <f ca="1">IF(SUMPRODUCT((Noms=$A19)*(U$4&gt;=Debut)*(U$4&lt;=Fin))=1,LEFT(INDEX(Saisie!$A$3:$E$22,MATCH('Planning S1'!$A19,'Planning S1'!$A$6:$A$29,0),4),1)&amp; INDEX(Saisie!$A$3:$E$22,MATCH('Planning S1'!$A19,'Planning S1'!$A$6:$A$29,0),5),"")</f>
        <v/>
      </c>
      <c r="V19" s="65" t="str">
        <f ca="1">IF(SUMPRODUCT((Noms=$A19)*(V$4&gt;=Debut)*(V$4&lt;=Fin))=1,LEFT(INDEX(Saisie!$A$3:$E$22,MATCH('Planning S1'!$A19,'Planning S1'!$A$6:$A$29,0),4),1)&amp; INDEX(Saisie!$A$3:$E$22,MATCH('Planning S1'!$A19,'Planning S1'!$A$6:$A$29,0),5),"")</f>
        <v/>
      </c>
      <c r="W19" s="65" t="str">
        <f ca="1">IF(SUMPRODUCT((Noms=$A19)*(W$4&gt;=Debut)*(W$4&lt;=Fin))=1,LEFT(INDEX(Saisie!$A$3:$E$22,MATCH('Planning S1'!$A19,'Planning S1'!$A$6:$A$29,0),4),1)&amp; INDEX(Saisie!$A$3:$E$22,MATCH('Planning S1'!$A19,'Planning S1'!$A$6:$A$29,0),5),"")</f>
        <v/>
      </c>
      <c r="X19" s="65" t="str">
        <f ca="1">IF(SUMPRODUCT((Noms=$A19)*(X$4&gt;=Debut)*(X$4&lt;=Fin))=1,LEFT(INDEX(Saisie!$A$3:$E$22,MATCH('Planning S1'!$A19,'Planning S1'!$A$6:$A$29,0),4),1)&amp; INDEX(Saisie!$A$3:$E$22,MATCH('Planning S1'!$A19,'Planning S1'!$A$6:$A$29,0),5),"")</f>
        <v/>
      </c>
      <c r="Y19" s="65" t="str">
        <f ca="1">IF(SUMPRODUCT((Noms=$A19)*(Y$4&gt;=Debut)*(Y$4&lt;=Fin))=1,LEFT(INDEX(Saisie!$A$3:$E$22,MATCH('Planning S1'!$A19,'Planning S1'!$A$6:$A$29,0),4),1)&amp; INDEX(Saisie!$A$3:$E$22,MATCH('Planning S1'!$A19,'Planning S1'!$A$6:$A$29,0),5),"")</f>
        <v/>
      </c>
      <c r="Z19" s="65" t="str">
        <f ca="1">IF(SUMPRODUCT((Noms=$A19)*(Z$4&gt;=Debut)*(Z$4&lt;=Fin))=1,LEFT(INDEX(Saisie!$A$3:$E$22,MATCH('Planning S1'!$A19,'Planning S1'!$A$6:$A$29,0),4),1)&amp; INDEX(Saisie!$A$3:$E$22,MATCH('Planning S1'!$A19,'Planning S1'!$A$6:$A$29,0),5),"")</f>
        <v/>
      </c>
      <c r="AA19" s="65" t="str">
        <f ca="1">IF(SUMPRODUCT((Noms=$A19)*(AA$4&gt;=Debut)*(AA$4&lt;=Fin))=1,LEFT(INDEX(Saisie!$A$3:$E$22,MATCH('Planning S1'!$A19,'Planning S1'!$A$6:$A$29,0),4),1)&amp; INDEX(Saisie!$A$3:$E$22,MATCH('Planning S1'!$A19,'Planning S1'!$A$6:$A$29,0),5),"")</f>
        <v/>
      </c>
      <c r="AB19" s="65" t="str">
        <f ca="1">IF(SUMPRODUCT((Noms=$A19)*(AB$4&gt;=Debut)*(AB$4&lt;=Fin))=1,LEFT(INDEX(Saisie!$A$3:$E$22,MATCH('Planning S1'!$A19,'Planning S1'!$A$6:$A$29,0),4),1)&amp; INDEX(Saisie!$A$3:$E$22,MATCH('Planning S1'!$A19,'Planning S1'!$A$6:$A$29,0),5),"")</f>
        <v/>
      </c>
      <c r="AC19" s="65" t="str">
        <f ca="1">IF(SUMPRODUCT((Noms=$A19)*(AC$4&gt;=Debut)*(AC$4&lt;=Fin))=1,LEFT(INDEX(Saisie!$A$3:$E$22,MATCH('Planning S1'!$A19,'Planning S1'!$A$6:$A$29,0),4),1)&amp; INDEX(Saisie!$A$3:$E$22,MATCH('Planning S1'!$A19,'Planning S1'!$A$6:$A$29,0),5),"")</f>
        <v/>
      </c>
      <c r="AD19" s="65" t="str">
        <f ca="1">IF(SUMPRODUCT((Noms=$A19)*(AD$4&gt;=Debut)*(AD$4&lt;=Fin))=1,LEFT(INDEX(Saisie!$A$3:$E$22,MATCH('Planning S1'!$A19,'Planning S1'!$A$6:$A$29,0),4),1)&amp; INDEX(Saisie!$A$3:$E$22,MATCH('Planning S1'!$A19,'Planning S1'!$A$6:$A$29,0),5),"")</f>
        <v/>
      </c>
      <c r="AE19" s="65" t="str">
        <f ca="1">IF(SUMPRODUCT((Noms=$A19)*(AE$4&gt;=Debut)*(AE$4&lt;=Fin))=1,LEFT(INDEX(Saisie!$A$3:$E$22,MATCH('Planning S1'!$A19,'Planning S1'!$A$6:$A$29,0),4),1)&amp; INDEX(Saisie!$A$3:$E$22,MATCH('Planning S1'!$A19,'Planning S1'!$A$6:$A$29,0),5),"")</f>
        <v/>
      </c>
      <c r="AF19" s="65" t="str">
        <f ca="1">IF(SUMPRODUCT((Noms=$A19)*(AF$4&gt;=Debut)*(AF$4&lt;=Fin))=1,LEFT(INDEX(Saisie!$A$3:$E$22,MATCH('Planning S1'!$A19,'Planning S1'!$A$6:$A$29,0),4),1)&amp; INDEX(Saisie!$A$3:$E$22,MATCH('Planning S1'!$A19,'Planning S1'!$A$6:$A$29,0),5),"")</f>
        <v/>
      </c>
      <c r="AG19" s="65" t="str">
        <f ca="1">IF(SUMPRODUCT((Noms=$A19)*(AG$4&gt;=Debut)*(AG$4&lt;=Fin))=1,LEFT(INDEX(Saisie!$A$3:$E$22,MATCH('Planning S1'!$A19,'Planning S1'!$A$6:$A$29,0),4),1)&amp; INDEX(Saisie!$A$3:$E$22,MATCH('Planning S1'!$A19,'Planning S1'!$A$6:$A$29,0),5),"")</f>
        <v/>
      </c>
      <c r="AH19" s="65" t="str">
        <f ca="1">IF(SUMPRODUCT((Noms=$A19)*(AH$4&gt;=Debut)*(AH$4&lt;=Fin))=1,LEFT(INDEX(Saisie!$A$3:$E$22,MATCH('Planning S1'!$A19,'Planning S1'!$A$6:$A$29,0),4),1)&amp; INDEX(Saisie!$A$3:$E$22,MATCH('Planning S1'!$A19,'Planning S1'!$A$6:$A$29,0),5),"")</f>
        <v/>
      </c>
      <c r="AI19" s="65" t="str">
        <f ca="1">IF(SUMPRODUCT((Noms=$A19)*(AI$4&gt;=Debut)*(AI$4&lt;=Fin))=1,LEFT(INDEX(Saisie!$A$3:$E$22,MATCH('Planning S1'!$A19,'Planning S1'!$A$6:$A$29,0),4),1)&amp; INDEX(Saisie!$A$3:$E$22,MATCH('Planning S1'!$A19,'Planning S1'!$A$6:$A$29,0),5),"")</f>
        <v/>
      </c>
      <c r="AJ19" s="65" t="str">
        <f ca="1">IF(SUMPRODUCT((Noms=$A19)*(AJ$4&gt;=Debut)*(AJ$4&lt;=Fin))=1,LEFT(INDEX(Saisie!$A$3:$E$22,MATCH('Planning S1'!$A19,'Planning S1'!$A$6:$A$29,0),4),1)&amp; INDEX(Saisie!$A$3:$E$22,MATCH('Planning S1'!$A19,'Planning S1'!$A$6:$A$29,0),5),"")</f>
        <v/>
      </c>
      <c r="AK19" s="65" t="str">
        <f ca="1">IF(SUMPRODUCT((Noms=$A19)*(AK$4&gt;=Debut)*(AK$4&lt;=Fin))=1,LEFT(INDEX(Saisie!$A$3:$E$22,MATCH('Planning S1'!$A19,'Planning S1'!$A$6:$A$29,0),4),1)&amp; INDEX(Saisie!$A$3:$E$22,MATCH('Planning S1'!$A19,'Planning S1'!$A$6:$A$29,0),5),"")</f>
        <v/>
      </c>
      <c r="AL19" s="65" t="str">
        <f ca="1">IF(SUMPRODUCT((Noms=$A19)*(AL$4&gt;=Debut)*(AL$4&lt;=Fin))=1,LEFT(INDEX(Saisie!$A$3:$E$22,MATCH('Planning S1'!$A19,'Planning S1'!$A$6:$A$29,0),4),1)&amp; INDEX(Saisie!$A$3:$E$22,MATCH('Planning S1'!$A19,'Planning S1'!$A$6:$A$29,0),5),"")</f>
        <v/>
      </c>
      <c r="AM19" s="65" t="str">
        <f ca="1">IF(SUMPRODUCT((Noms=$A19)*(AM$4&gt;=Debut)*(AM$4&lt;=Fin))=1,LEFT(INDEX(Saisie!$A$3:$E$22,MATCH('Planning S1'!$A19,'Planning S1'!$A$6:$A$29,0),4),1)&amp; INDEX(Saisie!$A$3:$E$22,MATCH('Planning S1'!$A19,'Planning S1'!$A$6:$A$29,0),5),"")</f>
        <v/>
      </c>
      <c r="AN19" s="65" t="str">
        <f ca="1">IF(SUMPRODUCT((Noms=$A19)*(AN$4&gt;=Debut)*(AN$4&lt;=Fin))=1,LEFT(INDEX(Saisie!$A$3:$E$22,MATCH('Planning S1'!$A19,'Planning S1'!$A$6:$A$29,0),4),1)&amp; INDEX(Saisie!$A$3:$E$22,MATCH('Planning S1'!$A19,'Planning S1'!$A$6:$A$29,0),5),"")</f>
        <v/>
      </c>
      <c r="AO19" s="65" t="str">
        <f ca="1">IF(SUMPRODUCT((Noms=$A19)*(AO$4&gt;=Debut)*(AO$4&lt;=Fin))=1,LEFT(INDEX(Saisie!$A$3:$E$22,MATCH('Planning S1'!$A19,'Planning S1'!$A$6:$A$29,0),4),1)&amp; INDEX(Saisie!$A$3:$E$22,MATCH('Planning S1'!$A19,'Planning S1'!$A$6:$A$29,0),5),"")</f>
        <v/>
      </c>
      <c r="AP19" s="65" t="str">
        <f ca="1">IF(SUMPRODUCT((Noms=$A19)*(AP$4&gt;=Debut)*(AP$4&lt;=Fin))=1,LEFT(INDEX(Saisie!$A$3:$E$22,MATCH('Planning S1'!$A19,'Planning S1'!$A$6:$A$29,0),4),1)&amp; INDEX(Saisie!$A$3:$E$22,MATCH('Planning S1'!$A19,'Planning S1'!$A$6:$A$29,0),5),"")</f>
        <v/>
      </c>
      <c r="AQ19" s="65" t="str">
        <f ca="1">IF(SUMPRODUCT((Noms=$A19)*(AQ$4&gt;=Debut)*(AQ$4&lt;=Fin))=1,LEFT(INDEX(Saisie!$A$3:$E$22,MATCH('Planning S1'!$A19,'Planning S1'!$A$6:$A$29,0),4),1)&amp; INDEX(Saisie!$A$3:$E$22,MATCH('Planning S1'!$A19,'Planning S1'!$A$6:$A$29,0),5),"")</f>
        <v/>
      </c>
      <c r="AR19" s="65" t="str">
        <f ca="1">IF(SUMPRODUCT((Noms=$A19)*(AR$4&gt;=Debut)*(AR$4&lt;=Fin))=1,LEFT(INDEX(Saisie!$A$3:$E$22,MATCH('Planning S1'!$A19,'Planning S1'!$A$6:$A$29,0),4),1)&amp; INDEX(Saisie!$A$3:$E$22,MATCH('Planning S1'!$A19,'Planning S1'!$A$6:$A$29,0),5),"")</f>
        <v/>
      </c>
      <c r="AS19" s="65" t="str">
        <f ca="1">IF(SUMPRODUCT((Noms=$A19)*(AS$4&gt;=Debut)*(AS$4&lt;=Fin))=1,LEFT(INDEX(Saisie!$A$3:$E$22,MATCH('Planning S1'!$A19,'Planning S1'!$A$6:$A$29,0),4),1)&amp; INDEX(Saisie!$A$3:$E$22,MATCH('Planning S1'!$A19,'Planning S1'!$A$6:$A$29,0),5),"")</f>
        <v/>
      </c>
      <c r="AT19" s="65" t="str">
        <f ca="1">IF(SUMPRODUCT((Noms=$A19)*(AT$4&gt;=Debut)*(AT$4&lt;=Fin))=1,LEFT(INDEX(Saisie!$A$3:$E$22,MATCH('Planning S1'!$A19,'Planning S1'!$A$6:$A$29,0),4),1)&amp; INDEX(Saisie!$A$3:$E$22,MATCH('Planning S1'!$A19,'Planning S1'!$A$6:$A$29,0),5),"")</f>
        <v/>
      </c>
      <c r="AU19" s="65" t="str">
        <f ca="1">IF(SUMPRODUCT((Noms=$A19)*(AU$4&gt;=Debut)*(AU$4&lt;=Fin))=1,LEFT(INDEX(Saisie!$A$3:$E$22,MATCH('Planning S1'!$A19,'Planning S1'!$A$6:$A$29,0),4),1)&amp; INDEX(Saisie!$A$3:$E$22,MATCH('Planning S1'!$A19,'Planning S1'!$A$6:$A$29,0),5),"")</f>
        <v/>
      </c>
      <c r="AV19" s="65" t="str">
        <f ca="1">IF(SUMPRODUCT((Noms=$A19)*(AV$4&gt;=Debut)*(AV$4&lt;=Fin))=1,LEFT(INDEX(Saisie!$A$3:$E$22,MATCH('Planning S1'!$A19,'Planning S1'!$A$6:$A$29,0),4),1)&amp; INDEX(Saisie!$A$3:$E$22,MATCH('Planning S1'!$A19,'Planning S1'!$A$6:$A$29,0),5),"")</f>
        <v/>
      </c>
      <c r="AW19" s="65" t="str">
        <f ca="1">IF(SUMPRODUCT((Noms=$A19)*(AW$4&gt;=Debut)*(AW$4&lt;=Fin))=1,LEFT(INDEX(Saisie!$A$3:$E$22,MATCH('Planning S1'!$A19,'Planning S1'!$A$6:$A$29,0),4),1)&amp; INDEX(Saisie!$A$3:$E$22,MATCH('Planning S1'!$A19,'Planning S1'!$A$6:$A$29,0),5),"")</f>
        <v/>
      </c>
      <c r="AX19" s="65" t="str">
        <f ca="1">IF(SUMPRODUCT((Noms=$A19)*(AX$4&gt;=Debut)*(AX$4&lt;=Fin))=1,LEFT(INDEX(Saisie!$A$3:$E$22,MATCH('Planning S1'!$A19,'Planning S1'!$A$6:$A$29,0),4),1)&amp; INDEX(Saisie!$A$3:$E$22,MATCH('Planning S1'!$A19,'Planning S1'!$A$6:$A$29,0),5),"")</f>
        <v/>
      </c>
      <c r="AY19" s="65" t="str">
        <f ca="1">IF(SUMPRODUCT((Noms=$A19)*(AY$4&gt;=Debut)*(AY$4&lt;=Fin))=1,LEFT(INDEX(Saisie!$A$3:$E$22,MATCH('Planning S1'!$A19,'Planning S1'!$A$6:$A$29,0),4),1)&amp; INDEX(Saisie!$A$3:$E$22,MATCH('Planning S1'!$A19,'Planning S1'!$A$6:$A$29,0),5),"")</f>
        <v/>
      </c>
      <c r="AZ19" s="65" t="str">
        <f ca="1">IF(SUMPRODUCT((Noms=$A19)*(AZ$4&gt;=Debut)*(AZ$4&lt;=Fin))=1,LEFT(INDEX(Saisie!$A$3:$E$22,MATCH('Planning S1'!$A19,'Planning S1'!$A$6:$A$29,0),4),1)&amp; INDEX(Saisie!$A$3:$E$22,MATCH('Planning S1'!$A19,'Planning S1'!$A$6:$A$29,0),5),"")</f>
        <v/>
      </c>
      <c r="BA19" s="65" t="str">
        <f ca="1">IF(SUMPRODUCT((Noms=$A19)*(BA$4&gt;=Debut)*(BA$4&lt;=Fin))=1,LEFT(INDEX(Saisie!$A$3:$E$22,MATCH('Planning S1'!$A19,'Planning S1'!$A$6:$A$29,0),4),1)&amp; INDEX(Saisie!$A$3:$E$22,MATCH('Planning S1'!$A19,'Planning S1'!$A$6:$A$29,0),5),"")</f>
        <v/>
      </c>
      <c r="BB19" s="65" t="str">
        <f ca="1">IF(SUMPRODUCT((Noms=$A19)*(BB$4&gt;=Debut)*(BB$4&lt;=Fin))=1,LEFT(INDEX(Saisie!$A$3:$E$22,MATCH('Planning S1'!$A19,'Planning S1'!$A$6:$A$29,0),4),1)&amp; INDEX(Saisie!$A$3:$E$22,MATCH('Planning S1'!$A19,'Planning S1'!$A$6:$A$29,0),5),"")</f>
        <v/>
      </c>
      <c r="BC19" s="65" t="str">
        <f ca="1">IF(SUMPRODUCT((Noms=$A19)*(BC$4&gt;=Debut)*(BC$4&lt;=Fin))=1,LEFT(INDEX(Saisie!$A$3:$E$22,MATCH('Planning S1'!$A19,'Planning S1'!$A$6:$A$29,0),4),1)&amp; INDEX(Saisie!$A$3:$E$22,MATCH('Planning S1'!$A19,'Planning S1'!$A$6:$A$29,0),5),"")</f>
        <v/>
      </c>
      <c r="BD19" s="65" t="str">
        <f ca="1">IF(SUMPRODUCT((Noms=$A19)*(BD$4&gt;=Debut)*(BD$4&lt;=Fin))=1,LEFT(INDEX(Saisie!$A$3:$E$22,MATCH('Planning S1'!$A19,'Planning S1'!$A$6:$A$29,0),4),1)&amp; INDEX(Saisie!$A$3:$E$22,MATCH('Planning S1'!$A19,'Planning S1'!$A$6:$A$29,0),5),"")</f>
        <v/>
      </c>
      <c r="BE19" s="65" t="str">
        <f ca="1">IF(SUMPRODUCT((Noms=$A19)*(BE$4&gt;=Debut)*(BE$4&lt;=Fin))=1,LEFT(INDEX(Saisie!$A$3:$E$22,MATCH('Planning S1'!$A19,'Planning S1'!$A$6:$A$29,0),4),1)&amp; INDEX(Saisie!$A$3:$E$22,MATCH('Planning S1'!$A19,'Planning S1'!$A$6:$A$29,0),5),"")</f>
        <v/>
      </c>
      <c r="BF19" s="65" t="str">
        <f ca="1">IF(SUMPRODUCT((Noms=$A19)*(BF$4&gt;=Debut)*(BF$4&lt;=Fin))=1,LEFT(INDEX(Saisie!$A$3:$E$22,MATCH('Planning S1'!$A19,'Planning S1'!$A$6:$A$29,0),4),1)&amp; INDEX(Saisie!$A$3:$E$22,MATCH('Planning S1'!$A19,'Planning S1'!$A$6:$A$29,0),5),"")</f>
        <v/>
      </c>
      <c r="BG19" s="65" t="str">
        <f ca="1">IF(SUMPRODUCT((Noms=$A19)*(BG$4&gt;=Debut)*(BG$4&lt;=Fin))=1,LEFT(INDEX(Saisie!$A$3:$E$22,MATCH('Planning S1'!$A19,'Planning S1'!$A$6:$A$29,0),4),1)&amp; INDEX(Saisie!$A$3:$E$22,MATCH('Planning S1'!$A19,'Planning S1'!$A$6:$A$29,0),5),"")</f>
        <v/>
      </c>
      <c r="BH19" s="65" t="str">
        <f ca="1">IF(SUMPRODUCT((Noms=$A19)*(BH$4&gt;=Debut)*(BH$4&lt;=Fin))=1,LEFT(INDEX(Saisie!$A$3:$E$22,MATCH('Planning S1'!$A19,'Planning S1'!$A$6:$A$29,0),4),1)&amp; INDEX(Saisie!$A$3:$E$22,MATCH('Planning S1'!$A19,'Planning S1'!$A$6:$A$29,0),5),"")</f>
        <v/>
      </c>
      <c r="BI19" s="65" t="str">
        <f ca="1">IF(SUMPRODUCT((Noms=$A19)*(BI$4&gt;=Debut)*(BI$4&lt;=Fin))=1,LEFT(INDEX(Saisie!$A$3:$E$22,MATCH('Planning S1'!$A19,'Planning S1'!$A$6:$A$29,0),4),1)&amp; INDEX(Saisie!$A$3:$E$22,MATCH('Planning S1'!$A19,'Planning S1'!$A$6:$A$29,0),5),"")</f>
        <v/>
      </c>
      <c r="BJ19" s="65" t="str">
        <f ca="1">IF(SUMPRODUCT((Noms=$A19)*(BJ$4&gt;=Debut)*(BJ$4&lt;=Fin))=1,LEFT(INDEX(Saisie!$A$3:$E$22,MATCH('Planning S1'!$A19,'Planning S1'!$A$6:$A$29,0),4),1)&amp; INDEX(Saisie!$A$3:$E$22,MATCH('Planning S1'!$A19,'Planning S1'!$A$6:$A$29,0),5),"")</f>
        <v/>
      </c>
      <c r="BK19" s="65" t="str">
        <f ca="1">IF(SUMPRODUCT((Noms=$A19)*(BK$4&gt;=Debut)*(BK$4&lt;=Fin))=1,LEFT(INDEX(Saisie!$A$3:$E$22,MATCH('Planning S1'!$A19,'Planning S1'!$A$6:$A$29,0),4),1)&amp; INDEX(Saisie!$A$3:$E$22,MATCH('Planning S1'!$A19,'Planning S1'!$A$6:$A$29,0),5),"")</f>
        <v/>
      </c>
      <c r="BL19" s="65" t="str">
        <f ca="1">IF(SUMPRODUCT((Noms=$A19)*(BL$4&gt;=Debut)*(BL$4&lt;=Fin))=1,LEFT(INDEX(Saisie!$A$3:$E$22,MATCH('Planning S1'!$A19,'Planning S1'!$A$6:$A$29,0),4),1)&amp; INDEX(Saisie!$A$3:$E$22,MATCH('Planning S1'!$A19,'Planning S1'!$A$6:$A$29,0),5),"")</f>
        <v/>
      </c>
      <c r="BM19" s="65" t="str">
        <f ca="1">IF(SUMPRODUCT((Noms=$A19)*(BM$4&gt;=Debut)*(BM$4&lt;=Fin))=1,LEFT(INDEX(Saisie!$A$3:$E$22,MATCH('Planning S1'!$A19,'Planning S1'!$A$6:$A$29,0),4),1)&amp; INDEX(Saisie!$A$3:$E$22,MATCH('Planning S1'!$A19,'Planning S1'!$A$6:$A$29,0),5),"")</f>
        <v/>
      </c>
      <c r="BN19" s="65" t="str">
        <f ca="1">IF(SUMPRODUCT((Noms=$A19)*(BN$4&gt;=Debut)*(BN$4&lt;=Fin))=1,LEFT(INDEX(Saisie!$A$3:$E$22,MATCH('Planning S1'!$A19,'Planning S1'!$A$6:$A$29,0),4),1)&amp; INDEX(Saisie!$A$3:$E$22,MATCH('Planning S1'!$A19,'Planning S1'!$A$6:$A$29,0),5),"")</f>
        <v/>
      </c>
      <c r="BO19" s="65" t="str">
        <f ca="1">IF(SUMPRODUCT((Noms=$A19)*(BO$4&gt;=Debut)*(BO$4&lt;=Fin))=1,LEFT(INDEX(Saisie!$A$3:$E$22,MATCH('Planning S1'!$A19,'Planning S1'!$A$6:$A$29,0),4),1)&amp; INDEX(Saisie!$A$3:$E$22,MATCH('Planning S1'!$A19,'Planning S1'!$A$6:$A$29,0),5),"")</f>
        <v/>
      </c>
      <c r="BP19" s="65" t="str">
        <f ca="1">IF(SUMPRODUCT((Noms=$A19)*(BP$4&gt;=Debut)*(BP$4&lt;=Fin))=1,LEFT(INDEX(Saisie!$A$3:$E$22,MATCH('Planning S1'!$A19,'Planning S1'!$A$6:$A$29,0),4),1)&amp; INDEX(Saisie!$A$3:$E$22,MATCH('Planning S1'!$A19,'Planning S1'!$A$6:$A$29,0),5),"")</f>
        <v/>
      </c>
      <c r="BQ19" s="65" t="str">
        <f ca="1">IF(SUMPRODUCT((Noms=$A19)*(BQ$4&gt;=Debut)*(BQ$4&lt;=Fin))=1,LEFT(INDEX(Saisie!$A$3:$E$22,MATCH('Planning S1'!$A19,'Planning S1'!$A$6:$A$29,0),4),1)&amp; INDEX(Saisie!$A$3:$E$22,MATCH('Planning S1'!$A19,'Planning S1'!$A$6:$A$29,0),5),"")</f>
        <v/>
      </c>
      <c r="BR19" s="65" t="str">
        <f ca="1">IF(SUMPRODUCT((Noms=$A19)*(BR$4&gt;=Debut)*(BR$4&lt;=Fin))=1,LEFT(INDEX(Saisie!$A$3:$E$22,MATCH('Planning S1'!$A19,'Planning S1'!$A$6:$A$29,0),4),1)&amp; INDEX(Saisie!$A$3:$E$22,MATCH('Planning S1'!$A19,'Planning S1'!$A$6:$A$29,0),5),"")</f>
        <v/>
      </c>
      <c r="BS19" s="65" t="str">
        <f ca="1">IF(SUMPRODUCT((Noms=$A19)*(BS$4&gt;=Debut)*(BS$4&lt;=Fin))=1,LEFT(INDEX(Saisie!$A$3:$E$22,MATCH('Planning S1'!$A19,'Planning S1'!$A$6:$A$29,0),4),1)&amp; INDEX(Saisie!$A$3:$E$22,MATCH('Planning S1'!$A19,'Planning S1'!$A$6:$A$29,0),5),"")</f>
        <v/>
      </c>
      <c r="BT19" s="65" t="str">
        <f ca="1">IF(SUMPRODUCT((Noms=$A19)*(BT$4&gt;=Debut)*(BT$4&lt;=Fin))=1,LEFT(INDEX(Saisie!$A$3:$E$22,MATCH('Planning S1'!$A19,'Planning S1'!$A$6:$A$29,0),4),1)&amp; INDEX(Saisie!$A$3:$E$22,MATCH('Planning S1'!$A19,'Planning S1'!$A$6:$A$29,0),5),"")</f>
        <v/>
      </c>
      <c r="BU19" s="65" t="str">
        <f ca="1">IF(SUMPRODUCT((Noms=$A19)*(BU$4&gt;=Debut)*(BU$4&lt;=Fin))=1,LEFT(INDEX(Saisie!$A$3:$E$22,MATCH('Planning S1'!$A19,'Planning S1'!$A$6:$A$29,0),4),1)&amp; INDEX(Saisie!$A$3:$E$22,MATCH('Planning S1'!$A19,'Planning S1'!$A$6:$A$29,0),5),"")</f>
        <v/>
      </c>
      <c r="BV19" s="65" t="str">
        <f ca="1">IF(SUMPRODUCT((Noms=$A19)*(BV$4&gt;=Debut)*(BV$4&lt;=Fin))=1,LEFT(INDEX(Saisie!$A$3:$E$22,MATCH('Planning S1'!$A19,'Planning S1'!$A$6:$A$29,0),4),1)&amp; INDEX(Saisie!$A$3:$E$22,MATCH('Planning S1'!$A19,'Planning S1'!$A$6:$A$29,0),5),"")</f>
        <v/>
      </c>
      <c r="BW19" s="65" t="str">
        <f ca="1">IF(SUMPRODUCT((Noms=$A19)*(BW$4&gt;=Debut)*(BW$4&lt;=Fin))=1,LEFT(INDEX(Saisie!$A$3:$E$22,MATCH('Planning S1'!$A19,'Planning S1'!$A$6:$A$29,0),4),1)&amp; INDEX(Saisie!$A$3:$E$22,MATCH('Planning S1'!$A19,'Planning S1'!$A$6:$A$29,0),5),"")</f>
        <v/>
      </c>
      <c r="BX19" s="65" t="str">
        <f ca="1">IF(SUMPRODUCT((Noms=$A19)*(BX$4&gt;=Debut)*(BX$4&lt;=Fin))=1,LEFT(INDEX(Saisie!$A$3:$E$22,MATCH('Planning S1'!$A19,'Planning S1'!$A$6:$A$29,0),4),1)&amp; INDEX(Saisie!$A$3:$E$22,MATCH('Planning S1'!$A19,'Planning S1'!$A$6:$A$29,0),5),"")</f>
        <v/>
      </c>
      <c r="BY19" s="65" t="str">
        <f ca="1">IF(SUMPRODUCT((Noms=$A19)*(BY$4&gt;=Debut)*(BY$4&lt;=Fin))=1,LEFT(INDEX(Saisie!$A$3:$E$22,MATCH('Planning S1'!$A19,'Planning S1'!$A$6:$A$29,0),4),1)&amp; INDEX(Saisie!$A$3:$E$22,MATCH('Planning S1'!$A19,'Planning S1'!$A$6:$A$29,0),5),"")</f>
        <v/>
      </c>
      <c r="BZ19" s="65" t="str">
        <f ca="1">IF(SUMPRODUCT((Noms=$A19)*(BZ$4&gt;=Debut)*(BZ$4&lt;=Fin))=1,LEFT(INDEX(Saisie!$A$3:$E$22,MATCH('Planning S1'!$A19,'Planning S1'!$A$6:$A$29,0),4),1)&amp; INDEX(Saisie!$A$3:$E$22,MATCH('Planning S1'!$A19,'Planning S1'!$A$6:$A$29,0),5),"")</f>
        <v/>
      </c>
      <c r="CA19" s="65" t="str">
        <f ca="1">IF(SUMPRODUCT((Noms=$A19)*(CA$4&gt;=Debut)*(CA$4&lt;=Fin))=1,LEFT(INDEX(Saisie!$A$3:$E$22,MATCH('Planning S1'!$A19,'Planning S1'!$A$6:$A$29,0),4),1)&amp; INDEX(Saisie!$A$3:$E$22,MATCH('Planning S1'!$A19,'Planning S1'!$A$6:$A$29,0),5),"")</f>
        <v/>
      </c>
      <c r="CB19" s="65" t="str">
        <f ca="1">IF(SUMPRODUCT((Noms=$A19)*(CB$4&gt;=Debut)*(CB$4&lt;=Fin))=1,LEFT(INDEX(Saisie!$A$3:$E$22,MATCH('Planning S1'!$A19,'Planning S1'!$A$6:$A$29,0),4),1)&amp; INDEX(Saisie!$A$3:$E$22,MATCH('Planning S1'!$A19,'Planning S1'!$A$6:$A$29,0),5),"")</f>
        <v/>
      </c>
      <c r="CC19" s="65" t="str">
        <f ca="1">IF(SUMPRODUCT((Noms=$A19)*(CC$4&gt;=Debut)*(CC$4&lt;=Fin))=1,LEFT(INDEX(Saisie!$A$3:$E$22,MATCH('Planning S1'!$A19,'Planning S1'!$A$6:$A$29,0),4),1)&amp; INDEX(Saisie!$A$3:$E$22,MATCH('Planning S1'!$A19,'Planning S1'!$A$6:$A$29,0),5),"")</f>
        <v/>
      </c>
      <c r="CD19" s="65" t="str">
        <f ca="1">IF(SUMPRODUCT((Noms=$A19)*(CD$4&gt;=Debut)*(CD$4&lt;=Fin))=1,LEFT(INDEX(Saisie!$A$3:$E$22,MATCH('Planning S1'!$A19,'Planning S1'!$A$6:$A$29,0),4),1)&amp; INDEX(Saisie!$A$3:$E$22,MATCH('Planning S1'!$A19,'Planning S1'!$A$6:$A$29,0),5),"")</f>
        <v/>
      </c>
      <c r="CE19" s="65" t="str">
        <f ca="1">IF(SUMPRODUCT((Noms=$A19)*(CE$4&gt;=Debut)*(CE$4&lt;=Fin))=1,LEFT(INDEX(Saisie!$A$3:$E$22,MATCH('Planning S1'!$A19,'Planning S1'!$A$6:$A$29,0),4),1)&amp; INDEX(Saisie!$A$3:$E$22,MATCH('Planning S1'!$A19,'Planning S1'!$A$6:$A$29,0),5),"")</f>
        <v/>
      </c>
      <c r="CF19" s="65" t="str">
        <f ca="1">IF(SUMPRODUCT((Noms=$A19)*(CF$4&gt;=Debut)*(CF$4&lt;=Fin))=1,LEFT(INDEX(Saisie!$A$3:$E$22,MATCH('Planning S1'!$A19,'Planning S1'!$A$6:$A$29,0),4),1)&amp; INDEX(Saisie!$A$3:$E$22,MATCH('Planning S1'!$A19,'Planning S1'!$A$6:$A$29,0),5),"")</f>
        <v/>
      </c>
      <c r="CG19" s="65" t="str">
        <f ca="1">IF(SUMPRODUCT((Noms=$A19)*(CG$4&gt;=Debut)*(CG$4&lt;=Fin))=1,LEFT(INDEX(Saisie!$A$3:$E$22,MATCH('Planning S1'!$A19,'Planning S1'!$A$6:$A$29,0),4),1)&amp; INDEX(Saisie!$A$3:$E$22,MATCH('Planning S1'!$A19,'Planning S1'!$A$6:$A$29,0),5),"")</f>
        <v/>
      </c>
      <c r="CH19" s="65" t="str">
        <f ca="1">IF(SUMPRODUCT((Noms=$A19)*(CH$4&gt;=Debut)*(CH$4&lt;=Fin))=1,LEFT(INDEX(Saisie!$A$3:$E$22,MATCH('Planning S1'!$A19,'Planning S1'!$A$6:$A$29,0),4),1)&amp; INDEX(Saisie!$A$3:$E$22,MATCH('Planning S1'!$A19,'Planning S1'!$A$6:$A$29,0),5),"")</f>
        <v/>
      </c>
      <c r="CI19" s="65" t="str">
        <f ca="1">IF(SUMPRODUCT((Noms=$A19)*(CI$4&gt;=Debut)*(CI$4&lt;=Fin))=1,LEFT(INDEX(Saisie!$A$3:$E$22,MATCH('Planning S1'!$A19,'Planning S1'!$A$6:$A$29,0),4),1)&amp; INDEX(Saisie!$A$3:$E$22,MATCH('Planning S1'!$A19,'Planning S1'!$A$6:$A$29,0),5),"")</f>
        <v/>
      </c>
      <c r="CJ19" s="65" t="str">
        <f ca="1">IF(SUMPRODUCT((Noms=$A19)*(CJ$4&gt;=Debut)*(CJ$4&lt;=Fin))=1,LEFT(INDEX(Saisie!$A$3:$E$22,MATCH('Planning S1'!$A19,'Planning S1'!$A$6:$A$29,0),4),1)&amp; INDEX(Saisie!$A$3:$E$22,MATCH('Planning S1'!$A19,'Planning S1'!$A$6:$A$29,0),5),"")</f>
        <v/>
      </c>
      <c r="CK19" s="65" t="str">
        <f ca="1">IF(SUMPRODUCT((Noms=$A19)*(CK$4&gt;=Debut)*(CK$4&lt;=Fin))=1,LEFT(INDEX(Saisie!$A$3:$E$22,MATCH('Planning S1'!$A19,'Planning S1'!$A$6:$A$29,0),4),1)&amp; INDEX(Saisie!$A$3:$E$22,MATCH('Planning S1'!$A19,'Planning S1'!$A$6:$A$29,0),5),"")</f>
        <v/>
      </c>
      <c r="CL19" s="65" t="str">
        <f ca="1">IF(SUMPRODUCT((Noms=$A19)*(CL$4&gt;=Debut)*(CL$4&lt;=Fin))=1,LEFT(INDEX(Saisie!$A$3:$E$22,MATCH('Planning S1'!$A19,'Planning S1'!$A$6:$A$29,0),4),1)&amp; INDEX(Saisie!$A$3:$E$22,MATCH('Planning S1'!$A19,'Planning S1'!$A$6:$A$29,0),5),"")</f>
        <v/>
      </c>
      <c r="CM19" s="65" t="str">
        <f ca="1">IF(SUMPRODUCT((Noms=$A19)*(CM$4&gt;=Debut)*(CM$4&lt;=Fin))=1,LEFT(INDEX(Saisie!$A$3:$E$22,MATCH('Planning S1'!$A19,'Planning S1'!$A$6:$A$29,0),4),1)&amp; INDEX(Saisie!$A$3:$E$22,MATCH('Planning S1'!$A19,'Planning S1'!$A$6:$A$29,0),5),"")</f>
        <v/>
      </c>
      <c r="CN19" s="65" t="str">
        <f ca="1">IF(SUMPRODUCT((Noms=$A19)*(CN$4&gt;=Debut)*(CN$4&lt;=Fin))=1,LEFT(INDEX(Saisie!$A$3:$E$22,MATCH('Planning S1'!$A19,'Planning S1'!$A$6:$A$29,0),4),1)&amp; INDEX(Saisie!$A$3:$E$22,MATCH('Planning S1'!$A19,'Planning S1'!$A$6:$A$29,0),5),"")</f>
        <v/>
      </c>
      <c r="CO19" s="65" t="str">
        <f ca="1">IF(SUMPRODUCT((Noms=$A19)*(CO$4&gt;=Debut)*(CO$4&lt;=Fin))=1,LEFT(INDEX(Saisie!$A$3:$E$22,MATCH('Planning S1'!$A19,'Planning S1'!$A$6:$A$29,0),4),1)&amp; INDEX(Saisie!$A$3:$E$22,MATCH('Planning S1'!$A19,'Planning S1'!$A$6:$A$29,0),5),"")</f>
        <v/>
      </c>
      <c r="CP19" s="65" t="str">
        <f ca="1">IF(SUMPRODUCT((Noms=$A19)*(CP$4&gt;=Debut)*(CP$4&lt;=Fin))=1,LEFT(INDEX(Saisie!$A$3:$E$22,MATCH('Planning S1'!$A19,'Planning S1'!$A$6:$A$29,0),4),1)&amp; INDEX(Saisie!$A$3:$E$22,MATCH('Planning S1'!$A19,'Planning S1'!$A$6:$A$29,0),5),"")</f>
        <v/>
      </c>
      <c r="CQ19" s="65" t="str">
        <f ca="1">IF(SUMPRODUCT((Noms=$A19)*(CQ$4&gt;=Debut)*(CQ$4&lt;=Fin))=1,LEFT(INDEX(Saisie!$A$3:$E$22,MATCH('Planning S1'!$A19,'Planning S1'!$A$6:$A$29,0),4),1)&amp; INDEX(Saisie!$A$3:$E$22,MATCH('Planning S1'!$A19,'Planning S1'!$A$6:$A$29,0),5),"")</f>
        <v/>
      </c>
      <c r="CR19" s="65" t="str">
        <f ca="1">IF(SUMPRODUCT((Noms=$A19)*(CR$4&gt;=Debut)*(CR$4&lt;=Fin))=1,LEFT(INDEX(Saisie!$A$3:$E$22,MATCH('Planning S1'!$A19,'Planning S1'!$A$6:$A$29,0),4),1)&amp; INDEX(Saisie!$A$3:$E$22,MATCH('Planning S1'!$A19,'Planning S1'!$A$6:$A$29,0),5),"")</f>
        <v/>
      </c>
      <c r="CS19" s="65" t="str">
        <f ca="1">IF(SUMPRODUCT((Noms=$A19)*(CS$4&gt;=Debut)*(CS$4&lt;=Fin))=1,LEFT(INDEX(Saisie!$A$3:$E$22,MATCH('Planning S1'!$A19,'Planning S1'!$A$6:$A$29,0),4),1)&amp; INDEX(Saisie!$A$3:$E$22,MATCH('Planning S1'!$A19,'Planning S1'!$A$6:$A$29,0),5),"")</f>
        <v/>
      </c>
      <c r="CT19" s="65" t="str">
        <f ca="1">IF(SUMPRODUCT((Noms=$A19)*(CT$4&gt;=Debut)*(CT$4&lt;=Fin))=1,LEFT(INDEX(Saisie!$A$3:$E$22,MATCH('Planning S1'!$A19,'Planning S1'!$A$6:$A$29,0),4),1)&amp; INDEX(Saisie!$A$3:$E$22,MATCH('Planning S1'!$A19,'Planning S1'!$A$6:$A$29,0),5),"")</f>
        <v/>
      </c>
      <c r="CU19" s="65" t="str">
        <f ca="1">IF(SUMPRODUCT((Noms=$A19)*(CU$4&gt;=Debut)*(CU$4&lt;=Fin))=1,LEFT(INDEX(Saisie!$A$3:$E$22,MATCH('Planning S1'!$A19,'Planning S1'!$A$6:$A$29,0),4),1)&amp; INDEX(Saisie!$A$3:$E$22,MATCH('Planning S1'!$A19,'Planning S1'!$A$6:$A$29,0),5),"")</f>
        <v/>
      </c>
      <c r="CV19" s="65" t="str">
        <f ca="1">IF(SUMPRODUCT((Noms=$A19)*(CV$4&gt;=Debut)*(CV$4&lt;=Fin))=1,LEFT(INDEX(Saisie!$A$3:$E$22,MATCH('Planning S1'!$A19,'Planning S1'!$A$6:$A$29,0),4),1)&amp; INDEX(Saisie!$A$3:$E$22,MATCH('Planning S1'!$A19,'Planning S1'!$A$6:$A$29,0),5),"")</f>
        <v/>
      </c>
      <c r="CW19" s="65" t="str">
        <f ca="1">IF(SUMPRODUCT((Noms=$A19)*(CW$4&gt;=Debut)*(CW$4&lt;=Fin))=1,LEFT(INDEX(Saisie!$A$3:$E$22,MATCH('Planning S1'!$A19,'Planning S1'!$A$6:$A$29,0),4),1)&amp; INDEX(Saisie!$A$3:$E$22,MATCH('Planning S1'!$A19,'Planning S1'!$A$6:$A$29,0),5),"")</f>
        <v/>
      </c>
      <c r="CX19" s="65" t="str">
        <f ca="1">IF(SUMPRODUCT((Noms=$A19)*(CX$4&gt;=Debut)*(CX$4&lt;=Fin))=1,LEFT(INDEX(Saisie!$A$3:$E$22,MATCH('Planning S1'!$A19,'Planning S1'!$A$6:$A$29,0),4),1)&amp; INDEX(Saisie!$A$3:$E$22,MATCH('Planning S1'!$A19,'Planning S1'!$A$6:$A$29,0),5),"")</f>
        <v/>
      </c>
      <c r="CY19" s="65" t="str">
        <f ca="1">IF(SUMPRODUCT((Noms=$A19)*(CY$4&gt;=Debut)*(CY$4&lt;=Fin))=1,LEFT(INDEX(Saisie!$A$3:$E$22,MATCH('Planning S1'!$A19,'Planning S1'!$A$6:$A$29,0),4),1)&amp; INDEX(Saisie!$A$3:$E$22,MATCH('Planning S1'!$A19,'Planning S1'!$A$6:$A$29,0),5),"")</f>
        <v/>
      </c>
      <c r="CZ19" s="65" t="str">
        <f ca="1">IF(SUMPRODUCT((Noms=$A19)*(CZ$4&gt;=Debut)*(CZ$4&lt;=Fin))=1,LEFT(INDEX(Saisie!$A$3:$E$22,MATCH('Planning S1'!$A19,'Planning S1'!$A$6:$A$29,0),4),1)&amp; INDEX(Saisie!$A$3:$E$22,MATCH('Planning S1'!$A19,'Planning S1'!$A$6:$A$29,0),5),"")</f>
        <v/>
      </c>
      <c r="DA19" s="65" t="str">
        <f ca="1">IF(SUMPRODUCT((Noms=$A19)*(DA$4&gt;=Debut)*(DA$4&lt;=Fin))=1,LEFT(INDEX(Saisie!$A$3:$E$22,MATCH('Planning S1'!$A19,'Planning S1'!$A$6:$A$29,0),4),1)&amp; INDEX(Saisie!$A$3:$E$22,MATCH('Planning S1'!$A19,'Planning S1'!$A$6:$A$29,0),5),"")</f>
        <v/>
      </c>
      <c r="DB19" s="65" t="str">
        <f ca="1">IF(SUMPRODUCT((Noms=$A19)*(DB$4&gt;=Debut)*(DB$4&lt;=Fin))=1,LEFT(INDEX(Saisie!$A$3:$E$22,MATCH('Planning S1'!$A19,'Planning S1'!$A$6:$A$29,0),4),1)&amp; INDEX(Saisie!$A$3:$E$22,MATCH('Planning S1'!$A19,'Planning S1'!$A$6:$A$29,0),5),"")</f>
        <v/>
      </c>
      <c r="DC19" s="65" t="str">
        <f ca="1">IF(SUMPRODUCT((Noms=$A19)*(DC$4&gt;=Debut)*(DC$4&lt;=Fin))=1,LEFT(INDEX(Saisie!$A$3:$E$22,MATCH('Planning S1'!$A19,'Planning S1'!$A$6:$A$29,0),4),1)&amp; INDEX(Saisie!$A$3:$E$22,MATCH('Planning S1'!$A19,'Planning S1'!$A$6:$A$29,0),5),"")</f>
        <v/>
      </c>
      <c r="DD19" s="65" t="str">
        <f ca="1">IF(SUMPRODUCT((Noms=$A19)*(DD$4&gt;=Debut)*(DD$4&lt;=Fin))=1,LEFT(INDEX(Saisie!$A$3:$E$22,MATCH('Planning S1'!$A19,'Planning S1'!$A$6:$A$29,0),4),1)&amp; INDEX(Saisie!$A$3:$E$22,MATCH('Planning S1'!$A19,'Planning S1'!$A$6:$A$29,0),5),"")</f>
        <v/>
      </c>
      <c r="DE19" s="65" t="str">
        <f ca="1">IF(SUMPRODUCT((Noms=$A19)*(DE$4&gt;=Debut)*(DE$4&lt;=Fin))=1,LEFT(INDEX(Saisie!$A$3:$E$22,MATCH('Planning S1'!$A19,'Planning S1'!$A$6:$A$29,0),4),1)&amp; INDEX(Saisie!$A$3:$E$22,MATCH('Planning S1'!$A19,'Planning S1'!$A$6:$A$29,0),5),"")</f>
        <v/>
      </c>
      <c r="DF19" s="65" t="str">
        <f ca="1">IF(SUMPRODUCT((Noms=$A19)*(DF$4&gt;=Debut)*(DF$4&lt;=Fin))=1,LEFT(INDEX(Saisie!$A$3:$E$22,MATCH('Planning S1'!$A19,'Planning S1'!$A$6:$A$29,0),4),1)&amp; INDEX(Saisie!$A$3:$E$22,MATCH('Planning S1'!$A19,'Planning S1'!$A$6:$A$29,0),5),"")</f>
        <v/>
      </c>
      <c r="DG19" s="65" t="str">
        <f ca="1">IF(SUMPRODUCT((Noms=$A19)*(DG$4&gt;=Debut)*(DG$4&lt;=Fin))=1,LEFT(INDEX(Saisie!$A$3:$E$22,MATCH('Planning S1'!$A19,'Planning S1'!$A$6:$A$29,0),4),1)&amp; INDEX(Saisie!$A$3:$E$22,MATCH('Planning S1'!$A19,'Planning S1'!$A$6:$A$29,0),5),"")</f>
        <v/>
      </c>
      <c r="DH19" s="65" t="str">
        <f ca="1">IF(SUMPRODUCT((Noms=$A19)*(DH$4&gt;=Debut)*(DH$4&lt;=Fin))=1,LEFT(INDEX(Saisie!$A$3:$E$22,MATCH('Planning S1'!$A19,'Planning S1'!$A$6:$A$29,0),4),1)&amp; INDEX(Saisie!$A$3:$E$22,MATCH('Planning S1'!$A19,'Planning S1'!$A$6:$A$29,0),5),"")</f>
        <v/>
      </c>
      <c r="DI19" s="65" t="str">
        <f ca="1">IF(SUMPRODUCT((Noms=$A19)*(DI$4&gt;=Debut)*(DI$4&lt;=Fin))=1,LEFT(INDEX(Saisie!$A$3:$E$22,MATCH('Planning S1'!$A19,'Planning S1'!$A$6:$A$29,0),4),1)&amp; INDEX(Saisie!$A$3:$E$22,MATCH('Planning S1'!$A19,'Planning S1'!$A$6:$A$29,0),5),"")</f>
        <v/>
      </c>
      <c r="DJ19" s="65" t="str">
        <f ca="1">IF(SUMPRODUCT((Noms=$A19)*(DJ$4&gt;=Debut)*(DJ$4&lt;=Fin))=1,LEFT(INDEX(Saisie!$A$3:$E$22,MATCH('Planning S1'!$A19,'Planning S1'!$A$6:$A$29,0),4),1)&amp; INDEX(Saisie!$A$3:$E$22,MATCH('Planning S1'!$A19,'Planning S1'!$A$6:$A$29,0),5),"")</f>
        <v/>
      </c>
      <c r="DK19" s="65" t="str">
        <f ca="1">IF(SUMPRODUCT((Noms=$A19)*(DK$4&gt;=Debut)*(DK$4&lt;=Fin))=1,LEFT(INDEX(Saisie!$A$3:$E$22,MATCH('Planning S1'!$A19,'Planning S1'!$A$6:$A$29,0),4),1)&amp; INDEX(Saisie!$A$3:$E$22,MATCH('Planning S1'!$A19,'Planning S1'!$A$6:$A$29,0),5),"")</f>
        <v/>
      </c>
      <c r="DL19" s="65" t="str">
        <f ca="1">IF(SUMPRODUCT((Noms=$A19)*(DL$4&gt;=Debut)*(DL$4&lt;=Fin))=1,LEFT(INDEX(Saisie!$A$3:$E$22,MATCH('Planning S1'!$A19,'Planning S1'!$A$6:$A$29,0),4),1)&amp; INDEX(Saisie!$A$3:$E$22,MATCH('Planning S1'!$A19,'Planning S1'!$A$6:$A$29,0),5),"")</f>
        <v/>
      </c>
      <c r="DM19" s="65" t="str">
        <f ca="1">IF(SUMPRODUCT((Noms=$A19)*(DM$4&gt;=Debut)*(DM$4&lt;=Fin))=1,LEFT(INDEX(Saisie!$A$3:$E$22,MATCH('Planning S1'!$A19,'Planning S1'!$A$6:$A$29,0),4),1)&amp; INDEX(Saisie!$A$3:$E$22,MATCH('Planning S1'!$A19,'Planning S1'!$A$6:$A$29,0),5),"")</f>
        <v/>
      </c>
      <c r="DN19" s="65" t="str">
        <f ca="1">IF(SUMPRODUCT((Noms=$A19)*(DN$4&gt;=Debut)*(DN$4&lt;=Fin))=1,LEFT(INDEX(Saisie!$A$3:$E$22,MATCH('Planning S1'!$A19,'Planning S1'!$A$6:$A$29,0),4),1)&amp; INDEX(Saisie!$A$3:$E$22,MATCH('Planning S1'!$A19,'Planning S1'!$A$6:$A$29,0),5),"")</f>
        <v/>
      </c>
      <c r="DO19" s="65" t="str">
        <f ca="1">IF(SUMPRODUCT((Noms=$A19)*(DO$4&gt;=Debut)*(DO$4&lt;=Fin))=1,LEFT(INDEX(Saisie!$A$3:$E$22,MATCH('Planning S1'!$A19,'Planning S1'!$A$6:$A$29,0),4),1)&amp; INDEX(Saisie!$A$3:$E$22,MATCH('Planning S1'!$A19,'Planning S1'!$A$6:$A$29,0),5),"")</f>
        <v/>
      </c>
      <c r="DP19" s="65" t="str">
        <f ca="1">IF(SUMPRODUCT((Noms=$A19)*(DP$4&gt;=Debut)*(DP$4&lt;=Fin))=1,LEFT(INDEX(Saisie!$A$3:$E$22,MATCH('Planning S1'!$A19,'Planning S1'!$A$6:$A$29,0),4),1)&amp; INDEX(Saisie!$A$3:$E$22,MATCH('Planning S1'!$A19,'Planning S1'!$A$6:$A$29,0),5),"")</f>
        <v/>
      </c>
      <c r="DQ19" s="65" t="str">
        <f ca="1">IF(SUMPRODUCT((Noms=$A19)*(DQ$4&gt;=Debut)*(DQ$4&lt;=Fin))=1,LEFT(INDEX(Saisie!$A$3:$E$22,MATCH('Planning S1'!$A19,'Planning S1'!$A$6:$A$29,0),4),1)&amp; INDEX(Saisie!$A$3:$E$22,MATCH('Planning S1'!$A19,'Planning S1'!$A$6:$A$29,0),5),"")</f>
        <v/>
      </c>
      <c r="DR19" s="65" t="str">
        <f ca="1">IF(SUMPRODUCT((Noms=$A19)*(DR$4&gt;=Debut)*(DR$4&lt;=Fin))=1,LEFT(INDEX(Saisie!$A$3:$E$22,MATCH('Planning S1'!$A19,'Planning S1'!$A$6:$A$29,0),4),1)&amp; INDEX(Saisie!$A$3:$E$22,MATCH('Planning S1'!$A19,'Planning S1'!$A$6:$A$29,0),5),"")</f>
        <v/>
      </c>
      <c r="DS19" s="65" t="str">
        <f ca="1">IF(SUMPRODUCT((Noms=$A19)*(DS$4&gt;=Debut)*(DS$4&lt;=Fin))=1,LEFT(INDEX(Saisie!$A$3:$E$22,MATCH('Planning S1'!$A19,'Planning S1'!$A$6:$A$29,0),4),1)&amp; INDEX(Saisie!$A$3:$E$22,MATCH('Planning S1'!$A19,'Planning S1'!$A$6:$A$29,0),5),"")</f>
        <v/>
      </c>
      <c r="DT19" s="65" t="str">
        <f ca="1">IF(SUMPRODUCT((Noms=$A19)*(DT$4&gt;=Debut)*(DT$4&lt;=Fin))=1,LEFT(INDEX(Saisie!$A$3:$E$22,MATCH('Planning S1'!$A19,'Planning S1'!$A$6:$A$29,0),4),1)&amp; INDEX(Saisie!$A$3:$E$22,MATCH('Planning S1'!$A19,'Planning S1'!$A$6:$A$29,0),5),"")</f>
        <v/>
      </c>
      <c r="DU19" s="65" t="str">
        <f ca="1">IF(SUMPRODUCT((Noms=$A19)*(DU$4&gt;=Debut)*(DU$4&lt;=Fin))=1,LEFT(INDEX(Saisie!$A$3:$E$22,MATCH('Planning S1'!$A19,'Planning S1'!$A$6:$A$29,0),4),1)&amp; INDEX(Saisie!$A$3:$E$22,MATCH('Planning S1'!$A19,'Planning S1'!$A$6:$A$29,0),5),"")</f>
        <v/>
      </c>
      <c r="DV19" s="65" t="str">
        <f ca="1">IF(SUMPRODUCT((Noms=$A19)*(DV$4&gt;=Debut)*(DV$4&lt;=Fin))=1,LEFT(INDEX(Saisie!$A$3:$E$22,MATCH('Planning S1'!$A19,'Planning S1'!$A$6:$A$29,0),4),1)&amp; INDEX(Saisie!$A$3:$E$22,MATCH('Planning S1'!$A19,'Planning S1'!$A$6:$A$29,0),5),"")</f>
        <v/>
      </c>
      <c r="DW19" s="65" t="str">
        <f ca="1">IF(SUMPRODUCT((Noms=$A19)*(DW$4&gt;=Debut)*(DW$4&lt;=Fin))=1,LEFT(INDEX(Saisie!$A$3:$E$22,MATCH('Planning S1'!$A19,'Planning S1'!$A$6:$A$29,0),4),1)&amp; INDEX(Saisie!$A$3:$E$22,MATCH('Planning S1'!$A19,'Planning S1'!$A$6:$A$29,0),5),"")</f>
        <v/>
      </c>
      <c r="DX19" s="65" t="str">
        <f ca="1">IF(SUMPRODUCT((Noms=$A19)*(DX$4&gt;=Debut)*(DX$4&lt;=Fin))=1,LEFT(INDEX(Saisie!$A$3:$E$22,MATCH('Planning S1'!$A19,'Planning S1'!$A$6:$A$29,0),4),1)&amp; INDEX(Saisie!$A$3:$E$22,MATCH('Planning S1'!$A19,'Planning S1'!$A$6:$A$29,0),5),"")</f>
        <v/>
      </c>
      <c r="DY19" s="65" t="str">
        <f ca="1">IF(SUMPRODUCT((Noms=$A19)*(DY$4&gt;=Debut)*(DY$4&lt;=Fin))=1,LEFT(INDEX(Saisie!$A$3:$E$22,MATCH('Planning S1'!$A19,'Planning S1'!$A$6:$A$29,0),4),1)&amp; INDEX(Saisie!$A$3:$E$22,MATCH('Planning S1'!$A19,'Planning S1'!$A$6:$A$29,0),5),"")</f>
        <v/>
      </c>
      <c r="DZ19" s="65" t="str">
        <f ca="1">IF(SUMPRODUCT((Noms=$A19)*(DZ$4&gt;=Debut)*(DZ$4&lt;=Fin))=1,LEFT(INDEX(Saisie!$A$3:$E$22,MATCH('Planning S1'!$A19,'Planning S1'!$A$6:$A$29,0),4),1)&amp; INDEX(Saisie!$A$3:$E$22,MATCH('Planning S1'!$A19,'Planning S1'!$A$6:$A$29,0),5),"")</f>
        <v/>
      </c>
      <c r="EA19" s="65" t="str">
        <f ca="1">IF(SUMPRODUCT((Noms=$A19)*(EA$4&gt;=Debut)*(EA$4&lt;=Fin))=1,LEFT(INDEX(Saisie!$A$3:$E$22,MATCH('Planning S1'!$A19,'Planning S1'!$A$6:$A$29,0),4),1)&amp; INDEX(Saisie!$A$3:$E$22,MATCH('Planning S1'!$A19,'Planning S1'!$A$6:$A$29,0),5),"")</f>
        <v/>
      </c>
      <c r="EB19" s="65" t="str">
        <f ca="1">IF(SUMPRODUCT((Noms=$A19)*(EB$4&gt;=Debut)*(EB$4&lt;=Fin))=1,LEFT(INDEX(Saisie!$A$3:$E$22,MATCH('Planning S1'!$A19,'Planning S1'!$A$6:$A$29,0),4),1)&amp; INDEX(Saisie!$A$3:$E$22,MATCH('Planning S1'!$A19,'Planning S1'!$A$6:$A$29,0),5),"")</f>
        <v/>
      </c>
      <c r="EC19" s="65" t="str">
        <f ca="1">IF(SUMPRODUCT((Noms=$A19)*(EC$4&gt;=Debut)*(EC$4&lt;=Fin))=1,LEFT(INDEX(Saisie!$A$3:$E$22,MATCH('Planning S1'!$A19,'Planning S1'!$A$6:$A$29,0),4),1)&amp; INDEX(Saisie!$A$3:$E$22,MATCH('Planning S1'!$A19,'Planning S1'!$A$6:$A$29,0),5),"")</f>
        <v/>
      </c>
      <c r="ED19" s="65" t="str">
        <f ca="1">IF(SUMPRODUCT((Noms=$A19)*(ED$4&gt;=Debut)*(ED$4&lt;=Fin))=1,LEFT(INDEX(Saisie!$A$3:$E$22,MATCH('Planning S1'!$A19,'Planning S1'!$A$6:$A$29,0),4),1)&amp; INDEX(Saisie!$A$3:$E$22,MATCH('Planning S1'!$A19,'Planning S1'!$A$6:$A$29,0),5),"")</f>
        <v/>
      </c>
      <c r="EE19" s="65" t="str">
        <f ca="1">IF(SUMPRODUCT((Noms=$A19)*(EE$4&gt;=Debut)*(EE$4&lt;=Fin))=1,LEFT(INDEX(Saisie!$A$3:$E$22,MATCH('Planning S1'!$A19,'Planning S1'!$A$6:$A$29,0),4),1)&amp; INDEX(Saisie!$A$3:$E$22,MATCH('Planning S1'!$A19,'Planning S1'!$A$6:$A$29,0),5),"")</f>
        <v/>
      </c>
      <c r="EF19" s="65" t="str">
        <f ca="1">IF(SUMPRODUCT((Noms=$A19)*(EF$4&gt;=Debut)*(EF$4&lt;=Fin))=1,LEFT(INDEX(Saisie!$A$3:$E$22,MATCH('Planning S1'!$A19,'Planning S1'!$A$6:$A$29,0),4),1)&amp; INDEX(Saisie!$A$3:$E$22,MATCH('Planning S1'!$A19,'Planning S1'!$A$6:$A$29,0),5),"")</f>
        <v/>
      </c>
      <c r="EG19" s="65" t="str">
        <f ca="1">IF(SUMPRODUCT((Noms=$A19)*(EG$4&gt;=Debut)*(EG$4&lt;=Fin))=1,LEFT(INDEX(Saisie!$A$3:$E$22,MATCH('Planning S1'!$A19,'Planning S1'!$A$6:$A$29,0),4),1)&amp; INDEX(Saisie!$A$3:$E$22,MATCH('Planning S1'!$A19,'Planning S1'!$A$6:$A$29,0),5),"")</f>
        <v/>
      </c>
      <c r="EH19" s="65" t="str">
        <f ca="1">IF(SUMPRODUCT((Noms=$A19)*(EH$4&gt;=Debut)*(EH$4&lt;=Fin))=1,LEFT(INDEX(Saisie!$A$3:$E$22,MATCH('Planning S1'!$A19,'Planning S1'!$A$6:$A$29,0),4),1)&amp; INDEX(Saisie!$A$3:$E$22,MATCH('Planning S1'!$A19,'Planning S1'!$A$6:$A$29,0),5),"")</f>
        <v/>
      </c>
      <c r="EI19" s="65" t="str">
        <f ca="1">IF(SUMPRODUCT((Noms=$A19)*(EI$4&gt;=Debut)*(EI$4&lt;=Fin))=1,LEFT(INDEX(Saisie!$A$3:$E$22,MATCH('Planning S1'!$A19,'Planning S1'!$A$6:$A$29,0),4),1)&amp; INDEX(Saisie!$A$3:$E$22,MATCH('Planning S1'!$A19,'Planning S1'!$A$6:$A$29,0),5),"")</f>
        <v/>
      </c>
      <c r="EJ19" s="65" t="str">
        <f ca="1">IF(SUMPRODUCT((Noms=$A19)*(EJ$4&gt;=Debut)*(EJ$4&lt;=Fin))=1,LEFT(INDEX(Saisie!$A$3:$E$22,MATCH('Planning S1'!$A19,'Planning S1'!$A$6:$A$29,0),4),1)&amp; INDEX(Saisie!$A$3:$E$22,MATCH('Planning S1'!$A19,'Planning S1'!$A$6:$A$29,0),5),"")</f>
        <v/>
      </c>
      <c r="EK19" s="65" t="str">
        <f ca="1">IF(SUMPRODUCT((Noms=$A19)*(EK$4&gt;=Debut)*(EK$4&lt;=Fin))=1,LEFT(INDEX(Saisie!$A$3:$E$22,MATCH('Planning S1'!$A19,'Planning S1'!$A$6:$A$29,0),4),1)&amp; INDEX(Saisie!$A$3:$E$22,MATCH('Planning S1'!$A19,'Planning S1'!$A$6:$A$29,0),5),"")</f>
        <v/>
      </c>
      <c r="EL19" s="65" t="str">
        <f ca="1">IF(SUMPRODUCT((Noms=$A19)*(EL$4&gt;=Debut)*(EL$4&lt;=Fin))=1,LEFT(INDEX(Saisie!$A$3:$E$22,MATCH('Planning S1'!$A19,'Planning S1'!$A$6:$A$29,0),4),1)&amp; INDEX(Saisie!$A$3:$E$22,MATCH('Planning S1'!$A19,'Planning S1'!$A$6:$A$29,0),5),"")</f>
        <v/>
      </c>
      <c r="EM19" s="65" t="str">
        <f ca="1">IF(SUMPRODUCT((Noms=$A19)*(EM$4&gt;=Debut)*(EM$4&lt;=Fin))=1,LEFT(INDEX(Saisie!$A$3:$E$22,MATCH('Planning S1'!$A19,'Planning S1'!$A$6:$A$29,0),4),1)&amp; INDEX(Saisie!$A$3:$E$22,MATCH('Planning S1'!$A19,'Planning S1'!$A$6:$A$29,0),5),"")</f>
        <v/>
      </c>
      <c r="EN19" s="65" t="str">
        <f ca="1">IF(SUMPRODUCT((Noms=$A19)*(EN$4&gt;=Debut)*(EN$4&lt;=Fin))=1,LEFT(INDEX(Saisie!$A$3:$E$22,MATCH('Planning S1'!$A19,'Planning S1'!$A$6:$A$29,0),4),1)&amp; INDEX(Saisie!$A$3:$E$22,MATCH('Planning S1'!$A19,'Planning S1'!$A$6:$A$29,0),5),"")</f>
        <v/>
      </c>
      <c r="EO19" s="65" t="str">
        <f ca="1">IF(SUMPRODUCT((Noms=$A19)*(EO$4&gt;=Debut)*(EO$4&lt;=Fin))=1,LEFT(INDEX(Saisie!$A$3:$E$22,MATCH('Planning S1'!$A19,'Planning S1'!$A$6:$A$29,0),4),1)&amp; INDEX(Saisie!$A$3:$E$22,MATCH('Planning S1'!$A19,'Planning S1'!$A$6:$A$29,0),5),"")</f>
        <v/>
      </c>
      <c r="EP19" s="65" t="str">
        <f ca="1">IF(SUMPRODUCT((Noms=$A19)*(EP$4&gt;=Debut)*(EP$4&lt;=Fin))=1,LEFT(INDEX(Saisie!$A$3:$E$22,MATCH('Planning S1'!$A19,'Planning S1'!$A$6:$A$29,0),4),1)&amp; INDEX(Saisie!$A$3:$E$22,MATCH('Planning S1'!$A19,'Planning S1'!$A$6:$A$29,0),5),"")</f>
        <v/>
      </c>
      <c r="EQ19" s="65" t="str">
        <f ca="1">IF(SUMPRODUCT((Noms=$A19)*(EQ$4&gt;=Debut)*(EQ$4&lt;=Fin))=1,LEFT(INDEX(Saisie!$A$3:$E$22,MATCH('Planning S1'!$A19,'Planning S1'!$A$6:$A$29,0),4),1)&amp; INDEX(Saisie!$A$3:$E$22,MATCH('Planning S1'!$A19,'Planning S1'!$A$6:$A$29,0),5),"")</f>
        <v/>
      </c>
      <c r="ER19" s="65" t="str">
        <f ca="1">IF(SUMPRODUCT((Noms=$A19)*(ER$4&gt;=Debut)*(ER$4&lt;=Fin))=1,LEFT(INDEX(Saisie!$A$3:$E$22,MATCH('Planning S1'!$A19,'Planning S1'!$A$6:$A$29,0),4),1)&amp; INDEX(Saisie!$A$3:$E$22,MATCH('Planning S1'!$A19,'Planning S1'!$A$6:$A$29,0),5),"")</f>
        <v/>
      </c>
      <c r="ES19" s="65" t="str">
        <f ca="1">IF(SUMPRODUCT((Noms=$A19)*(ES$4&gt;=Debut)*(ES$4&lt;=Fin))=1,LEFT(INDEX(Saisie!$A$3:$E$22,MATCH('Planning S1'!$A19,'Planning S1'!$A$6:$A$29,0),4),1)&amp; INDEX(Saisie!$A$3:$E$22,MATCH('Planning S1'!$A19,'Planning S1'!$A$6:$A$29,0),5),"")</f>
        <v/>
      </c>
      <c r="ET19" s="65" t="str">
        <f ca="1">IF(SUMPRODUCT((Noms=$A19)*(ET$4&gt;=Debut)*(ET$4&lt;=Fin))=1,LEFT(INDEX(Saisie!$A$3:$E$22,MATCH('Planning S1'!$A19,'Planning S1'!$A$6:$A$29,0),4),1)&amp; INDEX(Saisie!$A$3:$E$22,MATCH('Planning S1'!$A19,'Planning S1'!$A$6:$A$29,0),5),"")</f>
        <v/>
      </c>
      <c r="EU19" s="65" t="str">
        <f ca="1">IF(SUMPRODUCT((Noms=$A19)*(EU$4&gt;=Debut)*(EU$4&lt;=Fin))=1,LEFT(INDEX(Saisie!$A$3:$E$22,MATCH('Planning S1'!$A19,'Planning S1'!$A$6:$A$29,0),4),1)&amp; INDEX(Saisie!$A$3:$E$22,MATCH('Planning S1'!$A19,'Planning S1'!$A$6:$A$29,0),5),"")</f>
        <v/>
      </c>
      <c r="EV19" s="65" t="str">
        <f ca="1">IF(SUMPRODUCT((Noms=$A19)*(EV$4&gt;=Debut)*(EV$4&lt;=Fin))=1,LEFT(INDEX(Saisie!$A$3:$E$22,MATCH('Planning S1'!$A19,'Planning S1'!$A$6:$A$29,0),4),1)&amp; INDEX(Saisie!$A$3:$E$22,MATCH('Planning S1'!$A19,'Planning S1'!$A$6:$A$29,0),5),"")</f>
        <v/>
      </c>
      <c r="EW19" s="65" t="str">
        <f ca="1">IF(SUMPRODUCT((Noms=$A19)*(EW$4&gt;=Debut)*(EW$4&lt;=Fin))=1,LEFT(INDEX(Saisie!$A$3:$E$22,MATCH('Planning S1'!$A19,'Planning S1'!$A$6:$A$29,0),4),1)&amp; INDEX(Saisie!$A$3:$E$22,MATCH('Planning S1'!$A19,'Planning S1'!$A$6:$A$29,0),5),"")</f>
        <v/>
      </c>
      <c r="EX19" s="65" t="str">
        <f ca="1">IF(SUMPRODUCT((Noms=$A19)*(EX$4&gt;=Debut)*(EX$4&lt;=Fin))=1,LEFT(INDEX(Saisie!$A$3:$E$22,MATCH('Planning S1'!$A19,'Planning S1'!$A$6:$A$29,0),4),1)&amp; INDEX(Saisie!$A$3:$E$22,MATCH('Planning S1'!$A19,'Planning S1'!$A$6:$A$29,0),5),"")</f>
        <v/>
      </c>
      <c r="EY19" s="65" t="str">
        <f ca="1">IF(SUMPRODUCT((Noms=$A19)*(EY$4&gt;=Debut)*(EY$4&lt;=Fin))=1,LEFT(INDEX(Saisie!$A$3:$E$22,MATCH('Planning S1'!$A19,'Planning S1'!$A$6:$A$29,0),4),1)&amp; INDEX(Saisie!$A$3:$E$22,MATCH('Planning S1'!$A19,'Planning S1'!$A$6:$A$29,0),5),"")</f>
        <v/>
      </c>
      <c r="EZ19" s="65" t="str">
        <f ca="1">IF(SUMPRODUCT((Noms=$A19)*(EZ$4&gt;=Debut)*(EZ$4&lt;=Fin))=1,LEFT(INDEX(Saisie!$A$3:$E$22,MATCH('Planning S1'!$A19,'Planning S1'!$A$6:$A$29,0),4),1)&amp; INDEX(Saisie!$A$3:$E$22,MATCH('Planning S1'!$A19,'Planning S1'!$A$6:$A$29,0),5),"")</f>
        <v/>
      </c>
      <c r="FA19" s="65" t="str">
        <f ca="1">IF(SUMPRODUCT((Noms=$A19)*(FA$4&gt;=Debut)*(FA$4&lt;=Fin))=1,LEFT(INDEX(Saisie!$A$3:$E$22,MATCH('Planning S1'!$A19,'Planning S1'!$A$6:$A$29,0),4),1)&amp; INDEX(Saisie!$A$3:$E$22,MATCH('Planning S1'!$A19,'Planning S1'!$A$6:$A$29,0),5),"")</f>
        <v/>
      </c>
      <c r="FB19" s="65" t="str">
        <f ca="1">IF(SUMPRODUCT((Noms=$A19)*(FB$4&gt;=Debut)*(FB$4&lt;=Fin))=1,LEFT(INDEX(Saisie!$A$3:$E$22,MATCH('Planning S1'!$A19,'Planning S1'!$A$6:$A$29,0),4),1)&amp; INDEX(Saisie!$A$3:$E$22,MATCH('Planning S1'!$A19,'Planning S1'!$A$6:$A$29,0),5),"")</f>
        <v/>
      </c>
      <c r="FC19" s="65" t="str">
        <f ca="1">IF(SUMPRODUCT((Noms=$A19)*(FC$4&gt;=Debut)*(FC$4&lt;=Fin))=1,LEFT(INDEX(Saisie!$A$3:$E$22,MATCH('Planning S1'!$A19,'Planning S1'!$A$6:$A$29,0),4),1)&amp; INDEX(Saisie!$A$3:$E$22,MATCH('Planning S1'!$A19,'Planning S1'!$A$6:$A$29,0),5),"")</f>
        <v/>
      </c>
      <c r="FD19" s="65" t="str">
        <f ca="1">IF(SUMPRODUCT((Noms=$A19)*(FD$4&gt;=Debut)*(FD$4&lt;=Fin))=1,LEFT(INDEX(Saisie!$A$3:$E$22,MATCH('Planning S1'!$A19,'Planning S1'!$A$6:$A$29,0),4),1)&amp; INDEX(Saisie!$A$3:$E$22,MATCH('Planning S1'!$A19,'Planning S1'!$A$6:$A$29,0),5),"")</f>
        <v/>
      </c>
      <c r="FE19" s="65" t="str">
        <f ca="1">IF(SUMPRODUCT((Noms=$A19)*(FE$4&gt;=Debut)*(FE$4&lt;=Fin))=1,LEFT(INDEX(Saisie!$A$3:$E$22,MATCH('Planning S1'!$A19,'Planning S1'!$A$6:$A$29,0),4),1)&amp; INDEX(Saisie!$A$3:$E$22,MATCH('Planning S1'!$A19,'Planning S1'!$A$6:$A$29,0),5),"")</f>
        <v/>
      </c>
      <c r="FF19" s="65" t="str">
        <f ca="1">IF(SUMPRODUCT((Noms=$A19)*(FF$4&gt;=Debut)*(FF$4&lt;=Fin))=1,LEFT(INDEX(Saisie!$A$3:$E$22,MATCH('Planning S1'!$A19,'Planning S1'!$A$6:$A$29,0),4),1)&amp; INDEX(Saisie!$A$3:$E$22,MATCH('Planning S1'!$A19,'Planning S1'!$A$6:$A$29,0),5),"")</f>
        <v/>
      </c>
      <c r="FG19" s="65" t="str">
        <f ca="1">IF(SUMPRODUCT((Noms=$A19)*(FG$4&gt;=Debut)*(FG$4&lt;=Fin))=1,LEFT(INDEX(Saisie!$A$3:$E$22,MATCH('Planning S1'!$A19,'Planning S1'!$A$6:$A$29,0),4),1)&amp; INDEX(Saisie!$A$3:$E$22,MATCH('Planning S1'!$A19,'Planning S1'!$A$6:$A$29,0),5),"")</f>
        <v/>
      </c>
      <c r="FH19" s="65" t="str">
        <f ca="1">IF(SUMPRODUCT((Noms=$A19)*(FH$4&gt;=Debut)*(FH$4&lt;=Fin))=1,LEFT(INDEX(Saisie!$A$3:$E$22,MATCH('Planning S1'!$A19,'Planning S1'!$A$6:$A$29,0),4),1)&amp; INDEX(Saisie!$A$3:$E$22,MATCH('Planning S1'!$A19,'Planning S1'!$A$6:$A$29,0),5),"")</f>
        <v/>
      </c>
      <c r="FI19" s="65" t="str">
        <f ca="1">IF(SUMPRODUCT((Noms=$A19)*(FI$4&gt;=Debut)*(FI$4&lt;=Fin))=1,LEFT(INDEX(Saisie!$A$3:$E$22,MATCH('Planning S1'!$A19,'Planning S1'!$A$6:$A$29,0),4),1)&amp; INDEX(Saisie!$A$3:$E$22,MATCH('Planning S1'!$A19,'Planning S1'!$A$6:$A$29,0),5),"")</f>
        <v/>
      </c>
      <c r="FJ19" s="65" t="str">
        <f ca="1">IF(SUMPRODUCT((Noms=$A19)*(FJ$4&gt;=Debut)*(FJ$4&lt;=Fin))=1,LEFT(INDEX(Saisie!$A$3:$E$22,MATCH('Planning S1'!$A19,'Planning S1'!$A$6:$A$29,0),4),1)&amp; INDEX(Saisie!$A$3:$E$22,MATCH('Planning S1'!$A19,'Planning S1'!$A$6:$A$29,0),5),"")</f>
        <v/>
      </c>
      <c r="FK19" s="65" t="str">
        <f ca="1">IF(SUMPRODUCT((Noms=$A19)*(FK$4&gt;=Debut)*(FK$4&lt;=Fin))=1,LEFT(INDEX(Saisie!$A$3:$E$22,MATCH('Planning S1'!$A19,'Planning S1'!$A$6:$A$29,0),4),1)&amp; INDEX(Saisie!$A$3:$E$22,MATCH('Planning S1'!$A19,'Planning S1'!$A$6:$A$29,0),5),"")</f>
        <v/>
      </c>
      <c r="FL19" s="65" t="str">
        <f ca="1">IF(SUMPRODUCT((Noms=$A19)*(FL$4&gt;=Debut)*(FL$4&lt;=Fin))=1,LEFT(INDEX(Saisie!$A$3:$E$22,MATCH('Planning S1'!$A19,'Planning S1'!$A$6:$A$29,0),4),1)&amp; INDEX(Saisie!$A$3:$E$22,MATCH('Planning S1'!$A19,'Planning S1'!$A$6:$A$29,0),5),"")</f>
        <v/>
      </c>
      <c r="FM19" s="65" t="str">
        <f ca="1">IF(SUMPRODUCT((Noms=$A19)*(FM$4&gt;=Debut)*(FM$4&lt;=Fin))=1,LEFT(INDEX(Saisie!$A$3:$E$22,MATCH('Planning S1'!$A19,'Planning S1'!$A$6:$A$29,0),4),1)&amp; INDEX(Saisie!$A$3:$E$22,MATCH('Planning S1'!$A19,'Planning S1'!$A$6:$A$29,0),5),"")</f>
        <v/>
      </c>
      <c r="FN19" s="65" t="str">
        <f ca="1">IF(SUMPRODUCT((Noms=$A19)*(FN$4&gt;=Debut)*(FN$4&lt;=Fin))=1,LEFT(INDEX(Saisie!$A$3:$E$22,MATCH('Planning S1'!$A19,'Planning S1'!$A$6:$A$29,0),4),1)&amp; INDEX(Saisie!$A$3:$E$22,MATCH('Planning S1'!$A19,'Planning S1'!$A$6:$A$29,0),5),"")</f>
        <v/>
      </c>
      <c r="FO19" s="65" t="str">
        <f ca="1">IF(SUMPRODUCT((Noms=$A19)*(FO$4&gt;=Debut)*(FO$4&lt;=Fin))=1,LEFT(INDEX(Saisie!$A$3:$E$22,MATCH('Planning S1'!$A19,'Planning S1'!$A$6:$A$29,0),4),1)&amp; INDEX(Saisie!$A$3:$E$22,MATCH('Planning S1'!$A19,'Planning S1'!$A$6:$A$29,0),5),"")</f>
        <v/>
      </c>
      <c r="FP19" s="65" t="str">
        <f ca="1">IF(SUMPRODUCT((Noms=$A19)*(FP$4&gt;=Debut)*(FP$4&lt;=Fin))=1,LEFT(INDEX(Saisie!$A$3:$E$22,MATCH('Planning S1'!$A19,'Planning S1'!$A$6:$A$29,0),4),1)&amp; INDEX(Saisie!$A$3:$E$22,MATCH('Planning S1'!$A19,'Planning S1'!$A$6:$A$29,0),5),"")</f>
        <v/>
      </c>
      <c r="FQ19" s="65" t="str">
        <f ca="1">IF(SUMPRODUCT((Noms=$A19)*(FQ$4&gt;=Debut)*(FQ$4&lt;=Fin))=1,LEFT(INDEX(Saisie!$A$3:$E$22,MATCH('Planning S1'!$A19,'Planning S1'!$A$6:$A$29,0),4),1)&amp; INDEX(Saisie!$A$3:$E$22,MATCH('Planning S1'!$A19,'Planning S1'!$A$6:$A$29,0),5),"")</f>
        <v/>
      </c>
      <c r="FR19" s="65" t="str">
        <f ca="1">IF(SUMPRODUCT((Noms=$A19)*(FR$4&gt;=Debut)*(FR$4&lt;=Fin))=1,LEFT(INDEX(Saisie!$A$3:$E$22,MATCH('Planning S1'!$A19,'Planning S1'!$A$6:$A$29,0),4),1)&amp; INDEX(Saisie!$A$3:$E$22,MATCH('Planning S1'!$A19,'Planning S1'!$A$6:$A$29,0),5),"")</f>
        <v/>
      </c>
      <c r="FS19" s="65" t="str">
        <f ca="1">IF(SUMPRODUCT((Noms=$A19)*(FS$4&gt;=Debut)*(FS$4&lt;=Fin))=1,LEFT(INDEX(Saisie!$A$3:$E$22,MATCH('Planning S1'!$A19,'Planning S1'!$A$6:$A$29,0),4),1)&amp; INDEX(Saisie!$A$3:$E$22,MATCH('Planning S1'!$A19,'Planning S1'!$A$6:$A$29,0),5),"")</f>
        <v/>
      </c>
      <c r="FT19" s="65" t="str">
        <f ca="1">IF(SUMPRODUCT((Noms=$A19)*(FT$4&gt;=Debut)*(FT$4&lt;=Fin))=1,LEFT(INDEX(Saisie!$A$3:$E$22,MATCH('Planning S1'!$A19,'Planning S1'!$A$6:$A$29,0),4),1)&amp; INDEX(Saisie!$A$3:$E$22,MATCH('Planning S1'!$A19,'Planning S1'!$A$6:$A$29,0),5),"")</f>
        <v/>
      </c>
      <c r="FU19" s="65" t="str">
        <f ca="1">IF(SUMPRODUCT((Noms=$A19)*(FU$4&gt;=Debut)*(FU$4&lt;=Fin))=1,LEFT(INDEX(Saisie!$A$3:$E$22,MATCH('Planning S1'!$A19,'Planning S1'!$A$6:$A$29,0),4),1)&amp; INDEX(Saisie!$A$3:$E$22,MATCH('Planning S1'!$A19,'Planning S1'!$A$6:$A$29,0),5),"")</f>
        <v/>
      </c>
      <c r="FV19" s="65" t="str">
        <f ca="1">IF(SUMPRODUCT((Noms=$A19)*(FV$4&gt;=Debut)*(FV$4&lt;=Fin))=1,LEFT(INDEX(Saisie!$A$3:$E$22,MATCH('Planning S1'!$A19,'Planning S1'!$A$6:$A$29,0),4),1)&amp; INDEX(Saisie!$A$3:$E$22,MATCH('Planning S1'!$A19,'Planning S1'!$A$6:$A$29,0),5),"")</f>
        <v/>
      </c>
      <c r="FW19" s="65" t="str">
        <f ca="1">IF(SUMPRODUCT((Noms=$A19)*(FW$4&gt;=Debut)*(FW$4&lt;=Fin))=1,LEFT(INDEX(Saisie!$A$3:$E$22,MATCH('Planning S1'!$A19,'Planning S1'!$A$6:$A$29,0),4),1)&amp; INDEX(Saisie!$A$3:$E$22,MATCH('Planning S1'!$A19,'Planning S1'!$A$6:$A$29,0),5),"")</f>
        <v/>
      </c>
      <c r="FX19" s="65" t="str">
        <f ca="1">IF(SUMPRODUCT((Noms=$A19)*(FX$4&gt;=Debut)*(FX$4&lt;=Fin))=1,LEFT(INDEX(Saisie!$A$3:$E$22,MATCH('Planning S1'!$A19,'Planning S1'!$A$6:$A$29,0),4),1)&amp; INDEX(Saisie!$A$3:$E$22,MATCH('Planning S1'!$A19,'Planning S1'!$A$6:$A$29,0),5),"")</f>
        <v/>
      </c>
      <c r="FY19" s="65" t="str">
        <f ca="1">IF(SUMPRODUCT((Noms=$A19)*(FY$4&gt;=Debut)*(FY$4&lt;=Fin))=1,LEFT(INDEX(Saisie!$A$3:$E$22,MATCH('Planning S1'!$A19,'Planning S1'!$A$6:$A$29,0),4),1)&amp; INDEX(Saisie!$A$3:$E$22,MATCH('Planning S1'!$A19,'Planning S1'!$A$6:$A$29,0),5),"")</f>
        <v/>
      </c>
      <c r="FZ19" s="65" t="str">
        <f ca="1">IF(SUMPRODUCT((Noms=$A19)*(FZ$4&gt;=Debut)*(FZ$4&lt;=Fin))=1,LEFT(INDEX(Saisie!$A$3:$E$22,MATCH('Planning S1'!$A19,'Planning S1'!$A$6:$A$29,0),4),1)&amp; INDEX(Saisie!$A$3:$E$22,MATCH('Planning S1'!$A19,'Planning S1'!$A$6:$A$29,0),5),"")</f>
        <v/>
      </c>
    </row>
    <row r="20" spans="1:182" ht="20.25" customHeight="1" x14ac:dyDescent="0.2">
      <c r="A20" s="64" t="str">
        <f t="array" aca="1" ref="A20" ca="1">INDEX(ColA,MIN(IF((MONTH(Debut)=MONTH(1&amp;$N$2))+(MONTH(Fin)=MONTH(1&amp;$N$2)),IF(COUNTIF(A$5:A19,Noms)=0,ROW(Noms)))))&amp;""</f>
        <v/>
      </c>
      <c r="B20" s="65" t="str">
        <f ca="1">IF(SUMPRODUCT((Noms=$A20)*(B$4&gt;=Debut)*(B$4&lt;=Fin))=1,LEFT(INDEX(Saisie!$A$3:$E$22,MATCH('Planning S1'!$A20,'Planning S1'!$A$6:$A$29,0),4),1)&amp; INDEX(Saisie!$A$3:$E$22,MATCH('Planning S1'!$A20,'Planning S1'!$A$6:$A$29,0),5),"")</f>
        <v/>
      </c>
      <c r="C20" s="65" t="str">
        <f ca="1">IF(SUMPRODUCT((Noms=$A20)*(C$4&gt;=Debut)*(C$4&lt;=Fin))=1,LEFT(INDEX(Saisie!$A$3:$E$22,MATCH('Planning S1'!$A20,'Planning S1'!$A$6:$A$29,0),4),1)&amp; INDEX(Saisie!$A$3:$E$22,MATCH('Planning S1'!$A20,'Planning S1'!$A$6:$A$29,0),5),"")</f>
        <v/>
      </c>
      <c r="D20" s="65" t="str">
        <f ca="1">IF(SUMPRODUCT((Noms=$A20)*(D$4&gt;=Debut)*(D$4&lt;=Fin))=1,LEFT(INDEX(Saisie!$A$3:$E$22,MATCH('Planning S1'!$A20,'Planning S1'!$A$6:$A$29,0),4),1)&amp; INDEX(Saisie!$A$3:$E$22,MATCH('Planning S1'!$A20,'Planning S1'!$A$6:$A$29,0),5),"")</f>
        <v/>
      </c>
      <c r="E20" s="65" t="str">
        <f ca="1">IF(SUMPRODUCT((Noms=$A20)*(E$4&gt;=Debut)*(E$4&lt;=Fin))=1,LEFT(INDEX(Saisie!$A$3:$E$22,MATCH('Planning S1'!$A20,'Planning S1'!$A$6:$A$29,0),4),1)&amp; INDEX(Saisie!$A$3:$E$22,MATCH('Planning S1'!$A20,'Planning S1'!$A$6:$A$29,0),5),"")</f>
        <v/>
      </c>
      <c r="F20" s="65" t="str">
        <f ca="1">IF(SUMPRODUCT((Noms=$A20)*(F$4&gt;=Debut)*(F$4&lt;=Fin))=1,LEFT(INDEX(Saisie!$A$3:$E$22,MATCH('Planning S1'!$A20,'Planning S1'!$A$6:$A$29,0),4),1)&amp; INDEX(Saisie!$A$3:$E$22,MATCH('Planning S1'!$A20,'Planning S1'!$A$6:$A$29,0),5),"")</f>
        <v/>
      </c>
      <c r="G20" s="65" t="str">
        <f ca="1">IF(SUMPRODUCT((Noms=$A20)*(G$4&gt;=Debut)*(G$4&lt;=Fin))=1,LEFT(INDEX(Saisie!$A$3:$E$22,MATCH('Planning S1'!$A20,'Planning S1'!$A$6:$A$29,0),4),1)&amp; INDEX(Saisie!$A$3:$E$22,MATCH('Planning S1'!$A20,'Planning S1'!$A$6:$A$29,0),5),"")</f>
        <v/>
      </c>
      <c r="H20" s="65" t="str">
        <f ca="1">IF(SUMPRODUCT((Noms=$A20)*(H$4&gt;=Debut)*(H$4&lt;=Fin))=1,LEFT(INDEX(Saisie!$A$3:$E$22,MATCH('Planning S1'!$A20,'Planning S1'!$A$6:$A$29,0),4),1)&amp; INDEX(Saisie!$A$3:$E$22,MATCH('Planning S1'!$A20,'Planning S1'!$A$6:$A$29,0),5),"")</f>
        <v/>
      </c>
      <c r="I20" s="65" t="str">
        <f ca="1">IF(SUMPRODUCT((Noms=$A20)*(I$4&gt;=Debut)*(I$4&lt;=Fin))=1,LEFT(INDEX(Saisie!$A$3:$E$22,MATCH('Planning S1'!$A20,'Planning S1'!$A$6:$A$29,0),4),1)&amp; INDEX(Saisie!$A$3:$E$22,MATCH('Planning S1'!$A20,'Planning S1'!$A$6:$A$29,0),5),"")</f>
        <v/>
      </c>
      <c r="J20" s="65" t="str">
        <f ca="1">IF(SUMPRODUCT((Noms=$A20)*(J$4&gt;=Debut)*(J$4&lt;=Fin))=1,LEFT(INDEX(Saisie!$A$3:$E$22,MATCH('Planning S1'!$A20,'Planning S1'!$A$6:$A$29,0),4),1)&amp; INDEX(Saisie!$A$3:$E$22,MATCH('Planning S1'!$A20,'Planning S1'!$A$6:$A$29,0),5),"")</f>
        <v/>
      </c>
      <c r="K20" s="65" t="str">
        <f ca="1">IF(SUMPRODUCT((Noms=$A20)*(K$4&gt;=Debut)*(K$4&lt;=Fin))=1,LEFT(INDEX(Saisie!$A$3:$E$22,MATCH('Planning S1'!$A20,'Planning S1'!$A$6:$A$29,0),4),1)&amp; INDEX(Saisie!$A$3:$E$22,MATCH('Planning S1'!$A20,'Planning S1'!$A$6:$A$29,0),5),"")</f>
        <v/>
      </c>
      <c r="L20" s="65" t="str">
        <f ca="1">IF(SUMPRODUCT((Noms=$A20)*(L$4&gt;=Debut)*(L$4&lt;=Fin))=1,LEFT(INDEX(Saisie!$A$3:$E$22,MATCH('Planning S1'!$A20,'Planning S1'!$A$6:$A$29,0),4),1)&amp; INDEX(Saisie!$A$3:$E$22,MATCH('Planning S1'!$A20,'Planning S1'!$A$6:$A$29,0),5),"")</f>
        <v/>
      </c>
      <c r="M20" s="65" t="str">
        <f ca="1">IF(SUMPRODUCT((Noms=$A20)*(M$4&gt;=Debut)*(M$4&lt;=Fin))=1,LEFT(INDEX(Saisie!$A$3:$E$22,MATCH('Planning S1'!$A20,'Planning S1'!$A$6:$A$29,0),4),1)&amp; INDEX(Saisie!$A$3:$E$22,MATCH('Planning S1'!$A20,'Planning S1'!$A$6:$A$29,0),5),"")</f>
        <v/>
      </c>
      <c r="N20" s="65" t="str">
        <f ca="1">IF(SUMPRODUCT((Noms=$A20)*(N$4&gt;=Debut)*(N$4&lt;=Fin))=1,LEFT(INDEX(Saisie!$A$3:$E$22,MATCH('Planning S1'!$A20,'Planning S1'!$A$6:$A$29,0),4),1)&amp; INDEX(Saisie!$A$3:$E$22,MATCH('Planning S1'!$A20,'Planning S1'!$A$6:$A$29,0),5),"")</f>
        <v/>
      </c>
      <c r="O20" s="65" t="str">
        <f ca="1">IF(SUMPRODUCT((Noms=$A20)*(O$4&gt;=Debut)*(O$4&lt;=Fin))=1,LEFT(INDEX(Saisie!$A$3:$E$22,MATCH('Planning S1'!$A20,'Planning S1'!$A$6:$A$29,0),4),1)&amp; INDEX(Saisie!$A$3:$E$22,MATCH('Planning S1'!$A20,'Planning S1'!$A$6:$A$29,0),5),"")</f>
        <v/>
      </c>
      <c r="P20" s="65" t="str">
        <f ca="1">IF(SUMPRODUCT((Noms=$A20)*(P$4&gt;=Debut)*(P$4&lt;=Fin))=1,LEFT(INDEX(Saisie!$A$3:$E$22,MATCH('Planning S1'!$A20,'Planning S1'!$A$6:$A$29,0),4),1)&amp; INDEX(Saisie!$A$3:$E$22,MATCH('Planning S1'!$A20,'Planning S1'!$A$6:$A$29,0),5),"")</f>
        <v/>
      </c>
      <c r="Q20" s="65" t="str">
        <f ca="1">IF(SUMPRODUCT((Noms=$A20)*(Q$4&gt;=Debut)*(Q$4&lt;=Fin))=1,LEFT(INDEX(Saisie!$A$3:$E$22,MATCH('Planning S1'!$A20,'Planning S1'!$A$6:$A$29,0),4),1)&amp; INDEX(Saisie!$A$3:$E$22,MATCH('Planning S1'!$A20,'Planning S1'!$A$6:$A$29,0),5),"")</f>
        <v/>
      </c>
      <c r="R20" s="65" t="str">
        <f ca="1">IF(SUMPRODUCT((Noms=$A20)*(R$4&gt;=Debut)*(R$4&lt;=Fin))=1,LEFT(INDEX(Saisie!$A$3:$E$22,MATCH('Planning S1'!$A20,'Planning S1'!$A$6:$A$29,0),4),1)&amp; INDEX(Saisie!$A$3:$E$22,MATCH('Planning S1'!$A20,'Planning S1'!$A$6:$A$29,0),5),"")</f>
        <v/>
      </c>
      <c r="S20" s="65" t="str">
        <f ca="1">IF(SUMPRODUCT((Noms=$A20)*(S$4&gt;=Debut)*(S$4&lt;=Fin))=1,LEFT(INDEX(Saisie!$A$3:$E$22,MATCH('Planning S1'!$A20,'Planning S1'!$A$6:$A$29,0),4),1)&amp; INDEX(Saisie!$A$3:$E$22,MATCH('Planning S1'!$A20,'Planning S1'!$A$6:$A$29,0),5),"")</f>
        <v/>
      </c>
      <c r="T20" s="65" t="str">
        <f ca="1">IF(SUMPRODUCT((Noms=$A20)*(T$4&gt;=Debut)*(T$4&lt;=Fin))=1,LEFT(INDEX(Saisie!$A$3:$E$22,MATCH('Planning S1'!$A20,'Planning S1'!$A$6:$A$29,0),4),1)&amp; INDEX(Saisie!$A$3:$E$22,MATCH('Planning S1'!$A20,'Planning S1'!$A$6:$A$29,0),5),"")</f>
        <v/>
      </c>
      <c r="U20" s="65" t="str">
        <f ca="1">IF(SUMPRODUCT((Noms=$A20)*(U$4&gt;=Debut)*(U$4&lt;=Fin))=1,LEFT(INDEX(Saisie!$A$3:$E$22,MATCH('Planning S1'!$A20,'Planning S1'!$A$6:$A$29,0),4),1)&amp; INDEX(Saisie!$A$3:$E$22,MATCH('Planning S1'!$A20,'Planning S1'!$A$6:$A$29,0),5),"")</f>
        <v/>
      </c>
      <c r="V20" s="65" t="str">
        <f ca="1">IF(SUMPRODUCT((Noms=$A20)*(V$4&gt;=Debut)*(V$4&lt;=Fin))=1,LEFT(INDEX(Saisie!$A$3:$E$22,MATCH('Planning S1'!$A20,'Planning S1'!$A$6:$A$29,0),4),1)&amp; INDEX(Saisie!$A$3:$E$22,MATCH('Planning S1'!$A20,'Planning S1'!$A$6:$A$29,0),5),"")</f>
        <v/>
      </c>
      <c r="W20" s="65" t="str">
        <f ca="1">IF(SUMPRODUCT((Noms=$A20)*(W$4&gt;=Debut)*(W$4&lt;=Fin))=1,LEFT(INDEX(Saisie!$A$3:$E$22,MATCH('Planning S1'!$A20,'Planning S1'!$A$6:$A$29,0),4),1)&amp; INDEX(Saisie!$A$3:$E$22,MATCH('Planning S1'!$A20,'Planning S1'!$A$6:$A$29,0),5),"")</f>
        <v/>
      </c>
      <c r="X20" s="65" t="str">
        <f ca="1">IF(SUMPRODUCT((Noms=$A20)*(X$4&gt;=Debut)*(X$4&lt;=Fin))=1,LEFT(INDEX(Saisie!$A$3:$E$22,MATCH('Planning S1'!$A20,'Planning S1'!$A$6:$A$29,0),4),1)&amp; INDEX(Saisie!$A$3:$E$22,MATCH('Planning S1'!$A20,'Planning S1'!$A$6:$A$29,0),5),"")</f>
        <v/>
      </c>
      <c r="Y20" s="65" t="str">
        <f ca="1">IF(SUMPRODUCT((Noms=$A20)*(Y$4&gt;=Debut)*(Y$4&lt;=Fin))=1,LEFT(INDEX(Saisie!$A$3:$E$22,MATCH('Planning S1'!$A20,'Planning S1'!$A$6:$A$29,0),4),1)&amp; INDEX(Saisie!$A$3:$E$22,MATCH('Planning S1'!$A20,'Planning S1'!$A$6:$A$29,0),5),"")</f>
        <v/>
      </c>
      <c r="Z20" s="65" t="str">
        <f ca="1">IF(SUMPRODUCT((Noms=$A20)*(Z$4&gt;=Debut)*(Z$4&lt;=Fin))=1,LEFT(INDEX(Saisie!$A$3:$E$22,MATCH('Planning S1'!$A20,'Planning S1'!$A$6:$A$29,0),4),1)&amp; INDEX(Saisie!$A$3:$E$22,MATCH('Planning S1'!$A20,'Planning S1'!$A$6:$A$29,0),5),"")</f>
        <v/>
      </c>
      <c r="AA20" s="65" t="str">
        <f ca="1">IF(SUMPRODUCT((Noms=$A20)*(AA$4&gt;=Debut)*(AA$4&lt;=Fin))=1,LEFT(INDEX(Saisie!$A$3:$E$22,MATCH('Planning S1'!$A20,'Planning S1'!$A$6:$A$29,0),4),1)&amp; INDEX(Saisie!$A$3:$E$22,MATCH('Planning S1'!$A20,'Planning S1'!$A$6:$A$29,0),5),"")</f>
        <v/>
      </c>
      <c r="AB20" s="65" t="str">
        <f ca="1">IF(SUMPRODUCT((Noms=$A20)*(AB$4&gt;=Debut)*(AB$4&lt;=Fin))=1,LEFT(INDEX(Saisie!$A$3:$E$22,MATCH('Planning S1'!$A20,'Planning S1'!$A$6:$A$29,0),4),1)&amp; INDEX(Saisie!$A$3:$E$22,MATCH('Planning S1'!$A20,'Planning S1'!$A$6:$A$29,0),5),"")</f>
        <v/>
      </c>
      <c r="AC20" s="65" t="str">
        <f ca="1">IF(SUMPRODUCT((Noms=$A20)*(AC$4&gt;=Debut)*(AC$4&lt;=Fin))=1,LEFT(INDEX(Saisie!$A$3:$E$22,MATCH('Planning S1'!$A20,'Planning S1'!$A$6:$A$29,0),4),1)&amp; INDEX(Saisie!$A$3:$E$22,MATCH('Planning S1'!$A20,'Planning S1'!$A$6:$A$29,0),5),"")</f>
        <v/>
      </c>
      <c r="AD20" s="65" t="str">
        <f ca="1">IF(SUMPRODUCT((Noms=$A20)*(AD$4&gt;=Debut)*(AD$4&lt;=Fin))=1,LEFT(INDEX(Saisie!$A$3:$E$22,MATCH('Planning S1'!$A20,'Planning S1'!$A$6:$A$29,0),4),1)&amp; INDEX(Saisie!$A$3:$E$22,MATCH('Planning S1'!$A20,'Planning S1'!$A$6:$A$29,0),5),"")</f>
        <v/>
      </c>
      <c r="AE20" s="65" t="str">
        <f ca="1">IF(SUMPRODUCT((Noms=$A20)*(AE$4&gt;=Debut)*(AE$4&lt;=Fin))=1,LEFT(INDEX(Saisie!$A$3:$E$22,MATCH('Planning S1'!$A20,'Planning S1'!$A$6:$A$29,0),4),1)&amp; INDEX(Saisie!$A$3:$E$22,MATCH('Planning S1'!$A20,'Planning S1'!$A$6:$A$29,0),5),"")</f>
        <v/>
      </c>
      <c r="AF20" s="65" t="str">
        <f ca="1">IF(SUMPRODUCT((Noms=$A20)*(AF$4&gt;=Debut)*(AF$4&lt;=Fin))=1,LEFT(INDEX(Saisie!$A$3:$E$22,MATCH('Planning S1'!$A20,'Planning S1'!$A$6:$A$29,0),4),1)&amp; INDEX(Saisie!$A$3:$E$22,MATCH('Planning S1'!$A20,'Planning S1'!$A$6:$A$29,0),5),"")</f>
        <v/>
      </c>
      <c r="AG20" s="65" t="str">
        <f ca="1">IF(SUMPRODUCT((Noms=$A20)*(AG$4&gt;=Debut)*(AG$4&lt;=Fin))=1,LEFT(INDEX(Saisie!$A$3:$E$22,MATCH('Planning S1'!$A20,'Planning S1'!$A$6:$A$29,0),4),1)&amp; INDEX(Saisie!$A$3:$E$22,MATCH('Planning S1'!$A20,'Planning S1'!$A$6:$A$29,0),5),"")</f>
        <v/>
      </c>
      <c r="AH20" s="65" t="str">
        <f ca="1">IF(SUMPRODUCT((Noms=$A20)*(AH$4&gt;=Debut)*(AH$4&lt;=Fin))=1,LEFT(INDEX(Saisie!$A$3:$E$22,MATCH('Planning S1'!$A20,'Planning S1'!$A$6:$A$29,0),4),1)&amp; INDEX(Saisie!$A$3:$E$22,MATCH('Planning S1'!$A20,'Planning S1'!$A$6:$A$29,0),5),"")</f>
        <v/>
      </c>
      <c r="AI20" s="65" t="str">
        <f ca="1">IF(SUMPRODUCT((Noms=$A20)*(AI$4&gt;=Debut)*(AI$4&lt;=Fin))=1,LEFT(INDEX(Saisie!$A$3:$E$22,MATCH('Planning S1'!$A20,'Planning S1'!$A$6:$A$29,0),4),1)&amp; INDEX(Saisie!$A$3:$E$22,MATCH('Planning S1'!$A20,'Planning S1'!$A$6:$A$29,0),5),"")</f>
        <v/>
      </c>
      <c r="AJ20" s="65" t="str">
        <f ca="1">IF(SUMPRODUCT((Noms=$A20)*(AJ$4&gt;=Debut)*(AJ$4&lt;=Fin))=1,LEFT(INDEX(Saisie!$A$3:$E$22,MATCH('Planning S1'!$A20,'Planning S1'!$A$6:$A$29,0),4),1)&amp; INDEX(Saisie!$A$3:$E$22,MATCH('Planning S1'!$A20,'Planning S1'!$A$6:$A$29,0),5),"")</f>
        <v/>
      </c>
      <c r="AK20" s="65" t="str">
        <f ca="1">IF(SUMPRODUCT((Noms=$A20)*(AK$4&gt;=Debut)*(AK$4&lt;=Fin))=1,LEFT(INDEX(Saisie!$A$3:$E$22,MATCH('Planning S1'!$A20,'Planning S1'!$A$6:$A$29,0),4),1)&amp; INDEX(Saisie!$A$3:$E$22,MATCH('Planning S1'!$A20,'Planning S1'!$A$6:$A$29,0),5),"")</f>
        <v/>
      </c>
      <c r="AL20" s="65" t="str">
        <f ca="1">IF(SUMPRODUCT((Noms=$A20)*(AL$4&gt;=Debut)*(AL$4&lt;=Fin))=1,LEFT(INDEX(Saisie!$A$3:$E$22,MATCH('Planning S1'!$A20,'Planning S1'!$A$6:$A$29,0),4),1)&amp; INDEX(Saisie!$A$3:$E$22,MATCH('Planning S1'!$A20,'Planning S1'!$A$6:$A$29,0),5),"")</f>
        <v/>
      </c>
      <c r="AM20" s="65" t="str">
        <f ca="1">IF(SUMPRODUCT((Noms=$A20)*(AM$4&gt;=Debut)*(AM$4&lt;=Fin))=1,LEFT(INDEX(Saisie!$A$3:$E$22,MATCH('Planning S1'!$A20,'Planning S1'!$A$6:$A$29,0),4),1)&amp; INDEX(Saisie!$A$3:$E$22,MATCH('Planning S1'!$A20,'Planning S1'!$A$6:$A$29,0),5),"")</f>
        <v/>
      </c>
      <c r="AN20" s="65" t="str">
        <f ca="1">IF(SUMPRODUCT((Noms=$A20)*(AN$4&gt;=Debut)*(AN$4&lt;=Fin))=1,LEFT(INDEX(Saisie!$A$3:$E$22,MATCH('Planning S1'!$A20,'Planning S1'!$A$6:$A$29,0),4),1)&amp; INDEX(Saisie!$A$3:$E$22,MATCH('Planning S1'!$A20,'Planning S1'!$A$6:$A$29,0),5),"")</f>
        <v/>
      </c>
      <c r="AO20" s="65" t="str">
        <f ca="1">IF(SUMPRODUCT((Noms=$A20)*(AO$4&gt;=Debut)*(AO$4&lt;=Fin))=1,LEFT(INDEX(Saisie!$A$3:$E$22,MATCH('Planning S1'!$A20,'Planning S1'!$A$6:$A$29,0),4),1)&amp; INDEX(Saisie!$A$3:$E$22,MATCH('Planning S1'!$A20,'Planning S1'!$A$6:$A$29,0),5),"")</f>
        <v/>
      </c>
      <c r="AP20" s="65" t="str">
        <f ca="1">IF(SUMPRODUCT((Noms=$A20)*(AP$4&gt;=Debut)*(AP$4&lt;=Fin))=1,LEFT(INDEX(Saisie!$A$3:$E$22,MATCH('Planning S1'!$A20,'Planning S1'!$A$6:$A$29,0),4),1)&amp; INDEX(Saisie!$A$3:$E$22,MATCH('Planning S1'!$A20,'Planning S1'!$A$6:$A$29,0),5),"")</f>
        <v/>
      </c>
      <c r="AQ20" s="65" t="str">
        <f ca="1">IF(SUMPRODUCT((Noms=$A20)*(AQ$4&gt;=Debut)*(AQ$4&lt;=Fin))=1,LEFT(INDEX(Saisie!$A$3:$E$22,MATCH('Planning S1'!$A20,'Planning S1'!$A$6:$A$29,0),4),1)&amp; INDEX(Saisie!$A$3:$E$22,MATCH('Planning S1'!$A20,'Planning S1'!$A$6:$A$29,0),5),"")</f>
        <v/>
      </c>
      <c r="AR20" s="65" t="str">
        <f ca="1">IF(SUMPRODUCT((Noms=$A20)*(AR$4&gt;=Debut)*(AR$4&lt;=Fin))=1,LEFT(INDEX(Saisie!$A$3:$E$22,MATCH('Planning S1'!$A20,'Planning S1'!$A$6:$A$29,0),4),1)&amp; INDEX(Saisie!$A$3:$E$22,MATCH('Planning S1'!$A20,'Planning S1'!$A$6:$A$29,0),5),"")</f>
        <v/>
      </c>
      <c r="AS20" s="65" t="str">
        <f ca="1">IF(SUMPRODUCT((Noms=$A20)*(AS$4&gt;=Debut)*(AS$4&lt;=Fin))=1,LEFT(INDEX(Saisie!$A$3:$E$22,MATCH('Planning S1'!$A20,'Planning S1'!$A$6:$A$29,0),4),1)&amp; INDEX(Saisie!$A$3:$E$22,MATCH('Planning S1'!$A20,'Planning S1'!$A$6:$A$29,0),5),"")</f>
        <v/>
      </c>
      <c r="AT20" s="65" t="str">
        <f ca="1">IF(SUMPRODUCT((Noms=$A20)*(AT$4&gt;=Debut)*(AT$4&lt;=Fin))=1,LEFT(INDEX(Saisie!$A$3:$E$22,MATCH('Planning S1'!$A20,'Planning S1'!$A$6:$A$29,0),4),1)&amp; INDEX(Saisie!$A$3:$E$22,MATCH('Planning S1'!$A20,'Planning S1'!$A$6:$A$29,0),5),"")</f>
        <v/>
      </c>
      <c r="AU20" s="65" t="str">
        <f ca="1">IF(SUMPRODUCT((Noms=$A20)*(AU$4&gt;=Debut)*(AU$4&lt;=Fin))=1,LEFT(INDEX(Saisie!$A$3:$E$22,MATCH('Planning S1'!$A20,'Planning S1'!$A$6:$A$29,0),4),1)&amp; INDEX(Saisie!$A$3:$E$22,MATCH('Planning S1'!$A20,'Planning S1'!$A$6:$A$29,0),5),"")</f>
        <v/>
      </c>
      <c r="AV20" s="65" t="str">
        <f ca="1">IF(SUMPRODUCT((Noms=$A20)*(AV$4&gt;=Debut)*(AV$4&lt;=Fin))=1,LEFT(INDEX(Saisie!$A$3:$E$22,MATCH('Planning S1'!$A20,'Planning S1'!$A$6:$A$29,0),4),1)&amp; INDEX(Saisie!$A$3:$E$22,MATCH('Planning S1'!$A20,'Planning S1'!$A$6:$A$29,0),5),"")</f>
        <v/>
      </c>
      <c r="AW20" s="65" t="str">
        <f ca="1">IF(SUMPRODUCT((Noms=$A20)*(AW$4&gt;=Debut)*(AW$4&lt;=Fin))=1,LEFT(INDEX(Saisie!$A$3:$E$22,MATCH('Planning S1'!$A20,'Planning S1'!$A$6:$A$29,0),4),1)&amp; INDEX(Saisie!$A$3:$E$22,MATCH('Planning S1'!$A20,'Planning S1'!$A$6:$A$29,0),5),"")</f>
        <v/>
      </c>
      <c r="AX20" s="65" t="str">
        <f ca="1">IF(SUMPRODUCT((Noms=$A20)*(AX$4&gt;=Debut)*(AX$4&lt;=Fin))=1,LEFT(INDEX(Saisie!$A$3:$E$22,MATCH('Planning S1'!$A20,'Planning S1'!$A$6:$A$29,0),4),1)&amp; INDEX(Saisie!$A$3:$E$22,MATCH('Planning S1'!$A20,'Planning S1'!$A$6:$A$29,0),5),"")</f>
        <v/>
      </c>
      <c r="AY20" s="65" t="str">
        <f ca="1">IF(SUMPRODUCT((Noms=$A20)*(AY$4&gt;=Debut)*(AY$4&lt;=Fin))=1,LEFT(INDEX(Saisie!$A$3:$E$22,MATCH('Planning S1'!$A20,'Planning S1'!$A$6:$A$29,0),4),1)&amp; INDEX(Saisie!$A$3:$E$22,MATCH('Planning S1'!$A20,'Planning S1'!$A$6:$A$29,0),5),"")</f>
        <v/>
      </c>
      <c r="AZ20" s="65" t="str">
        <f ca="1">IF(SUMPRODUCT((Noms=$A20)*(AZ$4&gt;=Debut)*(AZ$4&lt;=Fin))=1,LEFT(INDEX(Saisie!$A$3:$E$22,MATCH('Planning S1'!$A20,'Planning S1'!$A$6:$A$29,0),4),1)&amp; INDEX(Saisie!$A$3:$E$22,MATCH('Planning S1'!$A20,'Planning S1'!$A$6:$A$29,0),5),"")</f>
        <v/>
      </c>
      <c r="BA20" s="65" t="str">
        <f ca="1">IF(SUMPRODUCT((Noms=$A20)*(BA$4&gt;=Debut)*(BA$4&lt;=Fin))=1,LEFT(INDEX(Saisie!$A$3:$E$22,MATCH('Planning S1'!$A20,'Planning S1'!$A$6:$A$29,0),4),1)&amp; INDEX(Saisie!$A$3:$E$22,MATCH('Planning S1'!$A20,'Planning S1'!$A$6:$A$29,0),5),"")</f>
        <v/>
      </c>
      <c r="BB20" s="65" t="str">
        <f ca="1">IF(SUMPRODUCT((Noms=$A20)*(BB$4&gt;=Debut)*(BB$4&lt;=Fin))=1,LEFT(INDEX(Saisie!$A$3:$E$22,MATCH('Planning S1'!$A20,'Planning S1'!$A$6:$A$29,0),4),1)&amp; INDEX(Saisie!$A$3:$E$22,MATCH('Planning S1'!$A20,'Planning S1'!$A$6:$A$29,0),5),"")</f>
        <v/>
      </c>
      <c r="BC20" s="65" t="str">
        <f ca="1">IF(SUMPRODUCT((Noms=$A20)*(BC$4&gt;=Debut)*(BC$4&lt;=Fin))=1,LEFT(INDEX(Saisie!$A$3:$E$22,MATCH('Planning S1'!$A20,'Planning S1'!$A$6:$A$29,0),4),1)&amp; INDEX(Saisie!$A$3:$E$22,MATCH('Planning S1'!$A20,'Planning S1'!$A$6:$A$29,0),5),"")</f>
        <v/>
      </c>
      <c r="BD20" s="65" t="str">
        <f ca="1">IF(SUMPRODUCT((Noms=$A20)*(BD$4&gt;=Debut)*(BD$4&lt;=Fin))=1,LEFT(INDEX(Saisie!$A$3:$E$22,MATCH('Planning S1'!$A20,'Planning S1'!$A$6:$A$29,0),4),1)&amp; INDEX(Saisie!$A$3:$E$22,MATCH('Planning S1'!$A20,'Planning S1'!$A$6:$A$29,0),5),"")</f>
        <v/>
      </c>
      <c r="BE20" s="65" t="str">
        <f ca="1">IF(SUMPRODUCT((Noms=$A20)*(BE$4&gt;=Debut)*(BE$4&lt;=Fin))=1,LEFT(INDEX(Saisie!$A$3:$E$22,MATCH('Planning S1'!$A20,'Planning S1'!$A$6:$A$29,0),4),1)&amp; INDEX(Saisie!$A$3:$E$22,MATCH('Planning S1'!$A20,'Planning S1'!$A$6:$A$29,0),5),"")</f>
        <v/>
      </c>
      <c r="BF20" s="65" t="str">
        <f ca="1">IF(SUMPRODUCT((Noms=$A20)*(BF$4&gt;=Debut)*(BF$4&lt;=Fin))=1,LEFT(INDEX(Saisie!$A$3:$E$22,MATCH('Planning S1'!$A20,'Planning S1'!$A$6:$A$29,0),4),1)&amp; INDEX(Saisie!$A$3:$E$22,MATCH('Planning S1'!$A20,'Planning S1'!$A$6:$A$29,0),5),"")</f>
        <v/>
      </c>
      <c r="BG20" s="65" t="str">
        <f ca="1">IF(SUMPRODUCT((Noms=$A20)*(BG$4&gt;=Debut)*(BG$4&lt;=Fin))=1,LEFT(INDEX(Saisie!$A$3:$E$22,MATCH('Planning S1'!$A20,'Planning S1'!$A$6:$A$29,0),4),1)&amp; INDEX(Saisie!$A$3:$E$22,MATCH('Planning S1'!$A20,'Planning S1'!$A$6:$A$29,0),5),"")</f>
        <v/>
      </c>
      <c r="BH20" s="65" t="str">
        <f ca="1">IF(SUMPRODUCT((Noms=$A20)*(BH$4&gt;=Debut)*(BH$4&lt;=Fin))=1,LEFT(INDEX(Saisie!$A$3:$E$22,MATCH('Planning S1'!$A20,'Planning S1'!$A$6:$A$29,0),4),1)&amp; INDEX(Saisie!$A$3:$E$22,MATCH('Planning S1'!$A20,'Planning S1'!$A$6:$A$29,0),5),"")</f>
        <v/>
      </c>
      <c r="BI20" s="65" t="str">
        <f ca="1">IF(SUMPRODUCT((Noms=$A20)*(BI$4&gt;=Debut)*(BI$4&lt;=Fin))=1,LEFT(INDEX(Saisie!$A$3:$E$22,MATCH('Planning S1'!$A20,'Planning S1'!$A$6:$A$29,0),4),1)&amp; INDEX(Saisie!$A$3:$E$22,MATCH('Planning S1'!$A20,'Planning S1'!$A$6:$A$29,0),5),"")</f>
        <v/>
      </c>
      <c r="BJ20" s="65" t="str">
        <f ca="1">IF(SUMPRODUCT((Noms=$A20)*(BJ$4&gt;=Debut)*(BJ$4&lt;=Fin))=1,LEFT(INDEX(Saisie!$A$3:$E$22,MATCH('Planning S1'!$A20,'Planning S1'!$A$6:$A$29,0),4),1)&amp; INDEX(Saisie!$A$3:$E$22,MATCH('Planning S1'!$A20,'Planning S1'!$A$6:$A$29,0),5),"")</f>
        <v/>
      </c>
      <c r="BK20" s="65" t="str">
        <f ca="1">IF(SUMPRODUCT((Noms=$A20)*(BK$4&gt;=Debut)*(BK$4&lt;=Fin))=1,LEFT(INDEX(Saisie!$A$3:$E$22,MATCH('Planning S1'!$A20,'Planning S1'!$A$6:$A$29,0),4),1)&amp; INDEX(Saisie!$A$3:$E$22,MATCH('Planning S1'!$A20,'Planning S1'!$A$6:$A$29,0),5),"")</f>
        <v/>
      </c>
      <c r="BL20" s="65" t="str">
        <f ca="1">IF(SUMPRODUCT((Noms=$A20)*(BL$4&gt;=Debut)*(BL$4&lt;=Fin))=1,LEFT(INDEX(Saisie!$A$3:$E$22,MATCH('Planning S1'!$A20,'Planning S1'!$A$6:$A$29,0),4),1)&amp; INDEX(Saisie!$A$3:$E$22,MATCH('Planning S1'!$A20,'Planning S1'!$A$6:$A$29,0),5),"")</f>
        <v/>
      </c>
      <c r="BM20" s="65" t="str">
        <f ca="1">IF(SUMPRODUCT((Noms=$A20)*(BM$4&gt;=Debut)*(BM$4&lt;=Fin))=1,LEFT(INDEX(Saisie!$A$3:$E$22,MATCH('Planning S1'!$A20,'Planning S1'!$A$6:$A$29,0),4),1)&amp; INDEX(Saisie!$A$3:$E$22,MATCH('Planning S1'!$A20,'Planning S1'!$A$6:$A$29,0),5),"")</f>
        <v/>
      </c>
      <c r="BN20" s="65" t="str">
        <f ca="1">IF(SUMPRODUCT((Noms=$A20)*(BN$4&gt;=Debut)*(BN$4&lt;=Fin))=1,LEFT(INDEX(Saisie!$A$3:$E$22,MATCH('Planning S1'!$A20,'Planning S1'!$A$6:$A$29,0),4),1)&amp; INDEX(Saisie!$A$3:$E$22,MATCH('Planning S1'!$A20,'Planning S1'!$A$6:$A$29,0),5),"")</f>
        <v/>
      </c>
      <c r="BO20" s="65" t="str">
        <f ca="1">IF(SUMPRODUCT((Noms=$A20)*(BO$4&gt;=Debut)*(BO$4&lt;=Fin))=1,LEFT(INDEX(Saisie!$A$3:$E$22,MATCH('Planning S1'!$A20,'Planning S1'!$A$6:$A$29,0),4),1)&amp; INDEX(Saisie!$A$3:$E$22,MATCH('Planning S1'!$A20,'Planning S1'!$A$6:$A$29,0),5),"")</f>
        <v/>
      </c>
      <c r="BP20" s="65" t="str">
        <f ca="1">IF(SUMPRODUCT((Noms=$A20)*(BP$4&gt;=Debut)*(BP$4&lt;=Fin))=1,LEFT(INDEX(Saisie!$A$3:$E$22,MATCH('Planning S1'!$A20,'Planning S1'!$A$6:$A$29,0),4),1)&amp; INDEX(Saisie!$A$3:$E$22,MATCH('Planning S1'!$A20,'Planning S1'!$A$6:$A$29,0),5),"")</f>
        <v/>
      </c>
      <c r="BQ20" s="65" t="str">
        <f ca="1">IF(SUMPRODUCT((Noms=$A20)*(BQ$4&gt;=Debut)*(BQ$4&lt;=Fin))=1,LEFT(INDEX(Saisie!$A$3:$E$22,MATCH('Planning S1'!$A20,'Planning S1'!$A$6:$A$29,0),4),1)&amp; INDEX(Saisie!$A$3:$E$22,MATCH('Planning S1'!$A20,'Planning S1'!$A$6:$A$29,0),5),"")</f>
        <v/>
      </c>
      <c r="BR20" s="65" t="str">
        <f ca="1">IF(SUMPRODUCT((Noms=$A20)*(BR$4&gt;=Debut)*(BR$4&lt;=Fin))=1,LEFT(INDEX(Saisie!$A$3:$E$22,MATCH('Planning S1'!$A20,'Planning S1'!$A$6:$A$29,0),4),1)&amp; INDEX(Saisie!$A$3:$E$22,MATCH('Planning S1'!$A20,'Planning S1'!$A$6:$A$29,0),5),"")</f>
        <v/>
      </c>
      <c r="BS20" s="65" t="str">
        <f ca="1">IF(SUMPRODUCT((Noms=$A20)*(BS$4&gt;=Debut)*(BS$4&lt;=Fin))=1,LEFT(INDEX(Saisie!$A$3:$E$22,MATCH('Planning S1'!$A20,'Planning S1'!$A$6:$A$29,0),4),1)&amp; INDEX(Saisie!$A$3:$E$22,MATCH('Planning S1'!$A20,'Planning S1'!$A$6:$A$29,0),5),"")</f>
        <v/>
      </c>
      <c r="BT20" s="65" t="str">
        <f ca="1">IF(SUMPRODUCT((Noms=$A20)*(BT$4&gt;=Debut)*(BT$4&lt;=Fin))=1,LEFT(INDEX(Saisie!$A$3:$E$22,MATCH('Planning S1'!$A20,'Planning S1'!$A$6:$A$29,0),4),1)&amp; INDEX(Saisie!$A$3:$E$22,MATCH('Planning S1'!$A20,'Planning S1'!$A$6:$A$29,0),5),"")</f>
        <v/>
      </c>
      <c r="BU20" s="65" t="str">
        <f ca="1">IF(SUMPRODUCT((Noms=$A20)*(BU$4&gt;=Debut)*(BU$4&lt;=Fin))=1,LEFT(INDEX(Saisie!$A$3:$E$22,MATCH('Planning S1'!$A20,'Planning S1'!$A$6:$A$29,0),4),1)&amp; INDEX(Saisie!$A$3:$E$22,MATCH('Planning S1'!$A20,'Planning S1'!$A$6:$A$29,0),5),"")</f>
        <v/>
      </c>
      <c r="BV20" s="65" t="str">
        <f ca="1">IF(SUMPRODUCT((Noms=$A20)*(BV$4&gt;=Debut)*(BV$4&lt;=Fin))=1,LEFT(INDEX(Saisie!$A$3:$E$22,MATCH('Planning S1'!$A20,'Planning S1'!$A$6:$A$29,0),4),1)&amp; INDEX(Saisie!$A$3:$E$22,MATCH('Planning S1'!$A20,'Planning S1'!$A$6:$A$29,0),5),"")</f>
        <v/>
      </c>
      <c r="BW20" s="65" t="str">
        <f ca="1">IF(SUMPRODUCT((Noms=$A20)*(BW$4&gt;=Debut)*(BW$4&lt;=Fin))=1,LEFT(INDEX(Saisie!$A$3:$E$22,MATCH('Planning S1'!$A20,'Planning S1'!$A$6:$A$29,0),4),1)&amp; INDEX(Saisie!$A$3:$E$22,MATCH('Planning S1'!$A20,'Planning S1'!$A$6:$A$29,0),5),"")</f>
        <v/>
      </c>
      <c r="BX20" s="65" t="str">
        <f ca="1">IF(SUMPRODUCT((Noms=$A20)*(BX$4&gt;=Debut)*(BX$4&lt;=Fin))=1,LEFT(INDEX(Saisie!$A$3:$E$22,MATCH('Planning S1'!$A20,'Planning S1'!$A$6:$A$29,0),4),1)&amp; INDEX(Saisie!$A$3:$E$22,MATCH('Planning S1'!$A20,'Planning S1'!$A$6:$A$29,0),5),"")</f>
        <v/>
      </c>
      <c r="BY20" s="65" t="str">
        <f ca="1">IF(SUMPRODUCT((Noms=$A20)*(BY$4&gt;=Debut)*(BY$4&lt;=Fin))=1,LEFT(INDEX(Saisie!$A$3:$E$22,MATCH('Planning S1'!$A20,'Planning S1'!$A$6:$A$29,0),4),1)&amp; INDEX(Saisie!$A$3:$E$22,MATCH('Planning S1'!$A20,'Planning S1'!$A$6:$A$29,0),5),"")</f>
        <v/>
      </c>
      <c r="BZ20" s="65" t="str">
        <f ca="1">IF(SUMPRODUCT((Noms=$A20)*(BZ$4&gt;=Debut)*(BZ$4&lt;=Fin))=1,LEFT(INDEX(Saisie!$A$3:$E$22,MATCH('Planning S1'!$A20,'Planning S1'!$A$6:$A$29,0),4),1)&amp; INDEX(Saisie!$A$3:$E$22,MATCH('Planning S1'!$A20,'Planning S1'!$A$6:$A$29,0),5),"")</f>
        <v/>
      </c>
      <c r="CA20" s="65" t="str">
        <f ca="1">IF(SUMPRODUCT((Noms=$A20)*(CA$4&gt;=Debut)*(CA$4&lt;=Fin))=1,LEFT(INDEX(Saisie!$A$3:$E$22,MATCH('Planning S1'!$A20,'Planning S1'!$A$6:$A$29,0),4),1)&amp; INDEX(Saisie!$A$3:$E$22,MATCH('Planning S1'!$A20,'Planning S1'!$A$6:$A$29,0),5),"")</f>
        <v/>
      </c>
      <c r="CB20" s="65" t="str">
        <f ca="1">IF(SUMPRODUCT((Noms=$A20)*(CB$4&gt;=Debut)*(CB$4&lt;=Fin))=1,LEFT(INDEX(Saisie!$A$3:$E$22,MATCH('Planning S1'!$A20,'Planning S1'!$A$6:$A$29,0),4),1)&amp; INDEX(Saisie!$A$3:$E$22,MATCH('Planning S1'!$A20,'Planning S1'!$A$6:$A$29,0),5),"")</f>
        <v/>
      </c>
      <c r="CC20" s="65" t="str">
        <f ca="1">IF(SUMPRODUCT((Noms=$A20)*(CC$4&gt;=Debut)*(CC$4&lt;=Fin))=1,LEFT(INDEX(Saisie!$A$3:$E$22,MATCH('Planning S1'!$A20,'Planning S1'!$A$6:$A$29,0),4),1)&amp; INDEX(Saisie!$A$3:$E$22,MATCH('Planning S1'!$A20,'Planning S1'!$A$6:$A$29,0),5),"")</f>
        <v/>
      </c>
      <c r="CD20" s="65" t="str">
        <f ca="1">IF(SUMPRODUCT((Noms=$A20)*(CD$4&gt;=Debut)*(CD$4&lt;=Fin))=1,LEFT(INDEX(Saisie!$A$3:$E$22,MATCH('Planning S1'!$A20,'Planning S1'!$A$6:$A$29,0),4),1)&amp; INDEX(Saisie!$A$3:$E$22,MATCH('Planning S1'!$A20,'Planning S1'!$A$6:$A$29,0),5),"")</f>
        <v/>
      </c>
      <c r="CE20" s="65" t="str">
        <f ca="1">IF(SUMPRODUCT((Noms=$A20)*(CE$4&gt;=Debut)*(CE$4&lt;=Fin))=1,LEFT(INDEX(Saisie!$A$3:$E$22,MATCH('Planning S1'!$A20,'Planning S1'!$A$6:$A$29,0),4),1)&amp; INDEX(Saisie!$A$3:$E$22,MATCH('Planning S1'!$A20,'Planning S1'!$A$6:$A$29,0),5),"")</f>
        <v/>
      </c>
      <c r="CF20" s="65" t="str">
        <f ca="1">IF(SUMPRODUCT((Noms=$A20)*(CF$4&gt;=Debut)*(CF$4&lt;=Fin))=1,LEFT(INDEX(Saisie!$A$3:$E$22,MATCH('Planning S1'!$A20,'Planning S1'!$A$6:$A$29,0),4),1)&amp; INDEX(Saisie!$A$3:$E$22,MATCH('Planning S1'!$A20,'Planning S1'!$A$6:$A$29,0),5),"")</f>
        <v/>
      </c>
      <c r="CG20" s="65" t="str">
        <f ca="1">IF(SUMPRODUCT((Noms=$A20)*(CG$4&gt;=Debut)*(CG$4&lt;=Fin))=1,LEFT(INDEX(Saisie!$A$3:$E$22,MATCH('Planning S1'!$A20,'Planning S1'!$A$6:$A$29,0),4),1)&amp; INDEX(Saisie!$A$3:$E$22,MATCH('Planning S1'!$A20,'Planning S1'!$A$6:$A$29,0),5),"")</f>
        <v/>
      </c>
      <c r="CH20" s="65" t="str">
        <f ca="1">IF(SUMPRODUCT((Noms=$A20)*(CH$4&gt;=Debut)*(CH$4&lt;=Fin))=1,LEFT(INDEX(Saisie!$A$3:$E$22,MATCH('Planning S1'!$A20,'Planning S1'!$A$6:$A$29,0),4),1)&amp; INDEX(Saisie!$A$3:$E$22,MATCH('Planning S1'!$A20,'Planning S1'!$A$6:$A$29,0),5),"")</f>
        <v/>
      </c>
      <c r="CI20" s="65" t="str">
        <f ca="1">IF(SUMPRODUCT((Noms=$A20)*(CI$4&gt;=Debut)*(CI$4&lt;=Fin))=1,LEFT(INDEX(Saisie!$A$3:$E$22,MATCH('Planning S1'!$A20,'Planning S1'!$A$6:$A$29,0),4),1)&amp; INDEX(Saisie!$A$3:$E$22,MATCH('Planning S1'!$A20,'Planning S1'!$A$6:$A$29,0),5),"")</f>
        <v/>
      </c>
      <c r="CJ20" s="65" t="str">
        <f ca="1">IF(SUMPRODUCT((Noms=$A20)*(CJ$4&gt;=Debut)*(CJ$4&lt;=Fin))=1,LEFT(INDEX(Saisie!$A$3:$E$22,MATCH('Planning S1'!$A20,'Planning S1'!$A$6:$A$29,0),4),1)&amp; INDEX(Saisie!$A$3:$E$22,MATCH('Planning S1'!$A20,'Planning S1'!$A$6:$A$29,0),5),"")</f>
        <v/>
      </c>
      <c r="CK20" s="65" t="str">
        <f ca="1">IF(SUMPRODUCT((Noms=$A20)*(CK$4&gt;=Debut)*(CK$4&lt;=Fin))=1,LEFT(INDEX(Saisie!$A$3:$E$22,MATCH('Planning S1'!$A20,'Planning S1'!$A$6:$A$29,0),4),1)&amp; INDEX(Saisie!$A$3:$E$22,MATCH('Planning S1'!$A20,'Planning S1'!$A$6:$A$29,0),5),"")</f>
        <v/>
      </c>
      <c r="CL20" s="65" t="str">
        <f ca="1">IF(SUMPRODUCT((Noms=$A20)*(CL$4&gt;=Debut)*(CL$4&lt;=Fin))=1,LEFT(INDEX(Saisie!$A$3:$E$22,MATCH('Planning S1'!$A20,'Planning S1'!$A$6:$A$29,0),4),1)&amp; INDEX(Saisie!$A$3:$E$22,MATCH('Planning S1'!$A20,'Planning S1'!$A$6:$A$29,0),5),"")</f>
        <v/>
      </c>
      <c r="CM20" s="65" t="str">
        <f ca="1">IF(SUMPRODUCT((Noms=$A20)*(CM$4&gt;=Debut)*(CM$4&lt;=Fin))=1,LEFT(INDEX(Saisie!$A$3:$E$22,MATCH('Planning S1'!$A20,'Planning S1'!$A$6:$A$29,0),4),1)&amp; INDEX(Saisie!$A$3:$E$22,MATCH('Planning S1'!$A20,'Planning S1'!$A$6:$A$29,0),5),"")</f>
        <v/>
      </c>
      <c r="CN20" s="65" t="str">
        <f ca="1">IF(SUMPRODUCT((Noms=$A20)*(CN$4&gt;=Debut)*(CN$4&lt;=Fin))=1,LEFT(INDEX(Saisie!$A$3:$E$22,MATCH('Planning S1'!$A20,'Planning S1'!$A$6:$A$29,0),4),1)&amp; INDEX(Saisie!$A$3:$E$22,MATCH('Planning S1'!$A20,'Planning S1'!$A$6:$A$29,0),5),"")</f>
        <v/>
      </c>
      <c r="CO20" s="65" t="str">
        <f ca="1">IF(SUMPRODUCT((Noms=$A20)*(CO$4&gt;=Debut)*(CO$4&lt;=Fin))=1,LEFT(INDEX(Saisie!$A$3:$E$22,MATCH('Planning S1'!$A20,'Planning S1'!$A$6:$A$29,0),4),1)&amp; INDEX(Saisie!$A$3:$E$22,MATCH('Planning S1'!$A20,'Planning S1'!$A$6:$A$29,0),5),"")</f>
        <v/>
      </c>
      <c r="CP20" s="65" t="str">
        <f ca="1">IF(SUMPRODUCT((Noms=$A20)*(CP$4&gt;=Debut)*(CP$4&lt;=Fin))=1,LEFT(INDEX(Saisie!$A$3:$E$22,MATCH('Planning S1'!$A20,'Planning S1'!$A$6:$A$29,0),4),1)&amp; INDEX(Saisie!$A$3:$E$22,MATCH('Planning S1'!$A20,'Planning S1'!$A$6:$A$29,0),5),"")</f>
        <v/>
      </c>
      <c r="CQ20" s="65" t="str">
        <f ca="1">IF(SUMPRODUCT((Noms=$A20)*(CQ$4&gt;=Debut)*(CQ$4&lt;=Fin))=1,LEFT(INDEX(Saisie!$A$3:$E$22,MATCH('Planning S1'!$A20,'Planning S1'!$A$6:$A$29,0),4),1)&amp; INDEX(Saisie!$A$3:$E$22,MATCH('Planning S1'!$A20,'Planning S1'!$A$6:$A$29,0),5),"")</f>
        <v/>
      </c>
      <c r="CR20" s="65" t="str">
        <f ca="1">IF(SUMPRODUCT((Noms=$A20)*(CR$4&gt;=Debut)*(CR$4&lt;=Fin))=1,LEFT(INDEX(Saisie!$A$3:$E$22,MATCH('Planning S1'!$A20,'Planning S1'!$A$6:$A$29,0),4),1)&amp; INDEX(Saisie!$A$3:$E$22,MATCH('Planning S1'!$A20,'Planning S1'!$A$6:$A$29,0),5),"")</f>
        <v/>
      </c>
      <c r="CS20" s="65" t="str">
        <f ca="1">IF(SUMPRODUCT((Noms=$A20)*(CS$4&gt;=Debut)*(CS$4&lt;=Fin))=1,LEFT(INDEX(Saisie!$A$3:$E$22,MATCH('Planning S1'!$A20,'Planning S1'!$A$6:$A$29,0),4),1)&amp; INDEX(Saisie!$A$3:$E$22,MATCH('Planning S1'!$A20,'Planning S1'!$A$6:$A$29,0),5),"")</f>
        <v/>
      </c>
      <c r="CT20" s="65" t="str">
        <f ca="1">IF(SUMPRODUCT((Noms=$A20)*(CT$4&gt;=Debut)*(CT$4&lt;=Fin))=1,LEFT(INDEX(Saisie!$A$3:$E$22,MATCH('Planning S1'!$A20,'Planning S1'!$A$6:$A$29,0),4),1)&amp; INDEX(Saisie!$A$3:$E$22,MATCH('Planning S1'!$A20,'Planning S1'!$A$6:$A$29,0),5),"")</f>
        <v/>
      </c>
      <c r="CU20" s="65" t="str">
        <f ca="1">IF(SUMPRODUCT((Noms=$A20)*(CU$4&gt;=Debut)*(CU$4&lt;=Fin))=1,LEFT(INDEX(Saisie!$A$3:$E$22,MATCH('Planning S1'!$A20,'Planning S1'!$A$6:$A$29,0),4),1)&amp; INDEX(Saisie!$A$3:$E$22,MATCH('Planning S1'!$A20,'Planning S1'!$A$6:$A$29,0),5),"")</f>
        <v/>
      </c>
      <c r="CV20" s="65" t="str">
        <f ca="1">IF(SUMPRODUCT((Noms=$A20)*(CV$4&gt;=Debut)*(CV$4&lt;=Fin))=1,LEFT(INDEX(Saisie!$A$3:$E$22,MATCH('Planning S1'!$A20,'Planning S1'!$A$6:$A$29,0),4),1)&amp; INDEX(Saisie!$A$3:$E$22,MATCH('Planning S1'!$A20,'Planning S1'!$A$6:$A$29,0),5),"")</f>
        <v/>
      </c>
      <c r="CW20" s="65" t="str">
        <f ca="1">IF(SUMPRODUCT((Noms=$A20)*(CW$4&gt;=Debut)*(CW$4&lt;=Fin))=1,LEFT(INDEX(Saisie!$A$3:$E$22,MATCH('Planning S1'!$A20,'Planning S1'!$A$6:$A$29,0),4),1)&amp; INDEX(Saisie!$A$3:$E$22,MATCH('Planning S1'!$A20,'Planning S1'!$A$6:$A$29,0),5),"")</f>
        <v/>
      </c>
      <c r="CX20" s="65" t="str">
        <f ca="1">IF(SUMPRODUCT((Noms=$A20)*(CX$4&gt;=Debut)*(CX$4&lt;=Fin))=1,LEFT(INDEX(Saisie!$A$3:$E$22,MATCH('Planning S1'!$A20,'Planning S1'!$A$6:$A$29,0),4),1)&amp; INDEX(Saisie!$A$3:$E$22,MATCH('Planning S1'!$A20,'Planning S1'!$A$6:$A$29,0),5),"")</f>
        <v/>
      </c>
      <c r="CY20" s="65" t="str">
        <f ca="1">IF(SUMPRODUCT((Noms=$A20)*(CY$4&gt;=Debut)*(CY$4&lt;=Fin))=1,LEFT(INDEX(Saisie!$A$3:$E$22,MATCH('Planning S1'!$A20,'Planning S1'!$A$6:$A$29,0),4),1)&amp; INDEX(Saisie!$A$3:$E$22,MATCH('Planning S1'!$A20,'Planning S1'!$A$6:$A$29,0),5),"")</f>
        <v/>
      </c>
      <c r="CZ20" s="65" t="str">
        <f ca="1">IF(SUMPRODUCT((Noms=$A20)*(CZ$4&gt;=Debut)*(CZ$4&lt;=Fin))=1,LEFT(INDEX(Saisie!$A$3:$E$22,MATCH('Planning S1'!$A20,'Planning S1'!$A$6:$A$29,0),4),1)&amp; INDEX(Saisie!$A$3:$E$22,MATCH('Planning S1'!$A20,'Planning S1'!$A$6:$A$29,0),5),"")</f>
        <v/>
      </c>
      <c r="DA20" s="65" t="str">
        <f ca="1">IF(SUMPRODUCT((Noms=$A20)*(DA$4&gt;=Debut)*(DA$4&lt;=Fin))=1,LEFT(INDEX(Saisie!$A$3:$E$22,MATCH('Planning S1'!$A20,'Planning S1'!$A$6:$A$29,0),4),1)&amp; INDEX(Saisie!$A$3:$E$22,MATCH('Planning S1'!$A20,'Planning S1'!$A$6:$A$29,0),5),"")</f>
        <v/>
      </c>
      <c r="DB20" s="65" t="str">
        <f ca="1">IF(SUMPRODUCT((Noms=$A20)*(DB$4&gt;=Debut)*(DB$4&lt;=Fin))=1,LEFT(INDEX(Saisie!$A$3:$E$22,MATCH('Planning S1'!$A20,'Planning S1'!$A$6:$A$29,0),4),1)&amp; INDEX(Saisie!$A$3:$E$22,MATCH('Planning S1'!$A20,'Planning S1'!$A$6:$A$29,0),5),"")</f>
        <v/>
      </c>
      <c r="DC20" s="65" t="str">
        <f ca="1">IF(SUMPRODUCT((Noms=$A20)*(DC$4&gt;=Debut)*(DC$4&lt;=Fin))=1,LEFT(INDEX(Saisie!$A$3:$E$22,MATCH('Planning S1'!$A20,'Planning S1'!$A$6:$A$29,0),4),1)&amp; INDEX(Saisie!$A$3:$E$22,MATCH('Planning S1'!$A20,'Planning S1'!$A$6:$A$29,0),5),"")</f>
        <v/>
      </c>
      <c r="DD20" s="65" t="str">
        <f ca="1">IF(SUMPRODUCT((Noms=$A20)*(DD$4&gt;=Debut)*(DD$4&lt;=Fin))=1,LEFT(INDEX(Saisie!$A$3:$E$22,MATCH('Planning S1'!$A20,'Planning S1'!$A$6:$A$29,0),4),1)&amp; INDEX(Saisie!$A$3:$E$22,MATCH('Planning S1'!$A20,'Planning S1'!$A$6:$A$29,0),5),"")</f>
        <v/>
      </c>
      <c r="DE20" s="65" t="str">
        <f ca="1">IF(SUMPRODUCT((Noms=$A20)*(DE$4&gt;=Debut)*(DE$4&lt;=Fin))=1,LEFT(INDEX(Saisie!$A$3:$E$22,MATCH('Planning S1'!$A20,'Planning S1'!$A$6:$A$29,0),4),1)&amp; INDEX(Saisie!$A$3:$E$22,MATCH('Planning S1'!$A20,'Planning S1'!$A$6:$A$29,0),5),"")</f>
        <v/>
      </c>
      <c r="DF20" s="65" t="str">
        <f ca="1">IF(SUMPRODUCT((Noms=$A20)*(DF$4&gt;=Debut)*(DF$4&lt;=Fin))=1,LEFT(INDEX(Saisie!$A$3:$E$22,MATCH('Planning S1'!$A20,'Planning S1'!$A$6:$A$29,0),4),1)&amp; INDEX(Saisie!$A$3:$E$22,MATCH('Planning S1'!$A20,'Planning S1'!$A$6:$A$29,0),5),"")</f>
        <v/>
      </c>
      <c r="DG20" s="65" t="str">
        <f ca="1">IF(SUMPRODUCT((Noms=$A20)*(DG$4&gt;=Debut)*(DG$4&lt;=Fin))=1,LEFT(INDEX(Saisie!$A$3:$E$22,MATCH('Planning S1'!$A20,'Planning S1'!$A$6:$A$29,0),4),1)&amp; INDEX(Saisie!$A$3:$E$22,MATCH('Planning S1'!$A20,'Planning S1'!$A$6:$A$29,0),5),"")</f>
        <v/>
      </c>
      <c r="DH20" s="65" t="str">
        <f ca="1">IF(SUMPRODUCT((Noms=$A20)*(DH$4&gt;=Debut)*(DH$4&lt;=Fin))=1,LEFT(INDEX(Saisie!$A$3:$E$22,MATCH('Planning S1'!$A20,'Planning S1'!$A$6:$A$29,0),4),1)&amp; INDEX(Saisie!$A$3:$E$22,MATCH('Planning S1'!$A20,'Planning S1'!$A$6:$A$29,0),5),"")</f>
        <v/>
      </c>
      <c r="DI20" s="65" t="str">
        <f ca="1">IF(SUMPRODUCT((Noms=$A20)*(DI$4&gt;=Debut)*(DI$4&lt;=Fin))=1,LEFT(INDEX(Saisie!$A$3:$E$22,MATCH('Planning S1'!$A20,'Planning S1'!$A$6:$A$29,0),4),1)&amp; INDEX(Saisie!$A$3:$E$22,MATCH('Planning S1'!$A20,'Planning S1'!$A$6:$A$29,0),5),"")</f>
        <v/>
      </c>
      <c r="DJ20" s="65" t="str">
        <f ca="1">IF(SUMPRODUCT((Noms=$A20)*(DJ$4&gt;=Debut)*(DJ$4&lt;=Fin))=1,LEFT(INDEX(Saisie!$A$3:$E$22,MATCH('Planning S1'!$A20,'Planning S1'!$A$6:$A$29,0),4),1)&amp; INDEX(Saisie!$A$3:$E$22,MATCH('Planning S1'!$A20,'Planning S1'!$A$6:$A$29,0),5),"")</f>
        <v/>
      </c>
      <c r="DK20" s="65" t="str">
        <f ca="1">IF(SUMPRODUCT((Noms=$A20)*(DK$4&gt;=Debut)*(DK$4&lt;=Fin))=1,LEFT(INDEX(Saisie!$A$3:$E$22,MATCH('Planning S1'!$A20,'Planning S1'!$A$6:$A$29,0),4),1)&amp; INDEX(Saisie!$A$3:$E$22,MATCH('Planning S1'!$A20,'Planning S1'!$A$6:$A$29,0),5),"")</f>
        <v/>
      </c>
      <c r="DL20" s="65" t="str">
        <f ca="1">IF(SUMPRODUCT((Noms=$A20)*(DL$4&gt;=Debut)*(DL$4&lt;=Fin))=1,LEFT(INDEX(Saisie!$A$3:$E$22,MATCH('Planning S1'!$A20,'Planning S1'!$A$6:$A$29,0),4),1)&amp; INDEX(Saisie!$A$3:$E$22,MATCH('Planning S1'!$A20,'Planning S1'!$A$6:$A$29,0),5),"")</f>
        <v/>
      </c>
      <c r="DM20" s="65" t="str">
        <f ca="1">IF(SUMPRODUCT((Noms=$A20)*(DM$4&gt;=Debut)*(DM$4&lt;=Fin))=1,LEFT(INDEX(Saisie!$A$3:$E$22,MATCH('Planning S1'!$A20,'Planning S1'!$A$6:$A$29,0),4),1)&amp; INDEX(Saisie!$A$3:$E$22,MATCH('Planning S1'!$A20,'Planning S1'!$A$6:$A$29,0),5),"")</f>
        <v/>
      </c>
      <c r="DN20" s="65" t="str">
        <f ca="1">IF(SUMPRODUCT((Noms=$A20)*(DN$4&gt;=Debut)*(DN$4&lt;=Fin))=1,LEFT(INDEX(Saisie!$A$3:$E$22,MATCH('Planning S1'!$A20,'Planning S1'!$A$6:$A$29,0),4),1)&amp; INDEX(Saisie!$A$3:$E$22,MATCH('Planning S1'!$A20,'Planning S1'!$A$6:$A$29,0),5),"")</f>
        <v/>
      </c>
      <c r="DO20" s="65" t="str">
        <f ca="1">IF(SUMPRODUCT((Noms=$A20)*(DO$4&gt;=Debut)*(DO$4&lt;=Fin))=1,LEFT(INDEX(Saisie!$A$3:$E$22,MATCH('Planning S1'!$A20,'Planning S1'!$A$6:$A$29,0),4),1)&amp; INDEX(Saisie!$A$3:$E$22,MATCH('Planning S1'!$A20,'Planning S1'!$A$6:$A$29,0),5),"")</f>
        <v/>
      </c>
      <c r="DP20" s="65" t="str">
        <f ca="1">IF(SUMPRODUCT((Noms=$A20)*(DP$4&gt;=Debut)*(DP$4&lt;=Fin))=1,LEFT(INDEX(Saisie!$A$3:$E$22,MATCH('Planning S1'!$A20,'Planning S1'!$A$6:$A$29,0),4),1)&amp; INDEX(Saisie!$A$3:$E$22,MATCH('Planning S1'!$A20,'Planning S1'!$A$6:$A$29,0),5),"")</f>
        <v/>
      </c>
      <c r="DQ20" s="65" t="str">
        <f ca="1">IF(SUMPRODUCT((Noms=$A20)*(DQ$4&gt;=Debut)*(DQ$4&lt;=Fin))=1,LEFT(INDEX(Saisie!$A$3:$E$22,MATCH('Planning S1'!$A20,'Planning S1'!$A$6:$A$29,0),4),1)&amp; INDEX(Saisie!$A$3:$E$22,MATCH('Planning S1'!$A20,'Planning S1'!$A$6:$A$29,0),5),"")</f>
        <v/>
      </c>
      <c r="DR20" s="65" t="str">
        <f ca="1">IF(SUMPRODUCT((Noms=$A20)*(DR$4&gt;=Debut)*(DR$4&lt;=Fin))=1,LEFT(INDEX(Saisie!$A$3:$E$22,MATCH('Planning S1'!$A20,'Planning S1'!$A$6:$A$29,0),4),1)&amp; INDEX(Saisie!$A$3:$E$22,MATCH('Planning S1'!$A20,'Planning S1'!$A$6:$A$29,0),5),"")</f>
        <v/>
      </c>
      <c r="DS20" s="65" t="str">
        <f ca="1">IF(SUMPRODUCT((Noms=$A20)*(DS$4&gt;=Debut)*(DS$4&lt;=Fin))=1,LEFT(INDEX(Saisie!$A$3:$E$22,MATCH('Planning S1'!$A20,'Planning S1'!$A$6:$A$29,0),4),1)&amp; INDEX(Saisie!$A$3:$E$22,MATCH('Planning S1'!$A20,'Planning S1'!$A$6:$A$29,0),5),"")</f>
        <v/>
      </c>
      <c r="DT20" s="65" t="str">
        <f ca="1">IF(SUMPRODUCT((Noms=$A20)*(DT$4&gt;=Debut)*(DT$4&lt;=Fin))=1,LEFT(INDEX(Saisie!$A$3:$E$22,MATCH('Planning S1'!$A20,'Planning S1'!$A$6:$A$29,0),4),1)&amp; INDEX(Saisie!$A$3:$E$22,MATCH('Planning S1'!$A20,'Planning S1'!$A$6:$A$29,0),5),"")</f>
        <v/>
      </c>
      <c r="DU20" s="65" t="str">
        <f ca="1">IF(SUMPRODUCT((Noms=$A20)*(DU$4&gt;=Debut)*(DU$4&lt;=Fin))=1,LEFT(INDEX(Saisie!$A$3:$E$22,MATCH('Planning S1'!$A20,'Planning S1'!$A$6:$A$29,0),4),1)&amp; INDEX(Saisie!$A$3:$E$22,MATCH('Planning S1'!$A20,'Planning S1'!$A$6:$A$29,0),5),"")</f>
        <v/>
      </c>
      <c r="DV20" s="65" t="str">
        <f ca="1">IF(SUMPRODUCT((Noms=$A20)*(DV$4&gt;=Debut)*(DV$4&lt;=Fin))=1,LEFT(INDEX(Saisie!$A$3:$E$22,MATCH('Planning S1'!$A20,'Planning S1'!$A$6:$A$29,0),4),1)&amp; INDEX(Saisie!$A$3:$E$22,MATCH('Planning S1'!$A20,'Planning S1'!$A$6:$A$29,0),5),"")</f>
        <v/>
      </c>
      <c r="DW20" s="65" t="str">
        <f ca="1">IF(SUMPRODUCT((Noms=$A20)*(DW$4&gt;=Debut)*(DW$4&lt;=Fin))=1,LEFT(INDEX(Saisie!$A$3:$E$22,MATCH('Planning S1'!$A20,'Planning S1'!$A$6:$A$29,0),4),1)&amp; INDEX(Saisie!$A$3:$E$22,MATCH('Planning S1'!$A20,'Planning S1'!$A$6:$A$29,0),5),"")</f>
        <v/>
      </c>
      <c r="DX20" s="65" t="str">
        <f ca="1">IF(SUMPRODUCT((Noms=$A20)*(DX$4&gt;=Debut)*(DX$4&lt;=Fin))=1,LEFT(INDEX(Saisie!$A$3:$E$22,MATCH('Planning S1'!$A20,'Planning S1'!$A$6:$A$29,0),4),1)&amp; INDEX(Saisie!$A$3:$E$22,MATCH('Planning S1'!$A20,'Planning S1'!$A$6:$A$29,0),5),"")</f>
        <v/>
      </c>
      <c r="DY20" s="65" t="str">
        <f ca="1">IF(SUMPRODUCT((Noms=$A20)*(DY$4&gt;=Debut)*(DY$4&lt;=Fin))=1,LEFT(INDEX(Saisie!$A$3:$E$22,MATCH('Planning S1'!$A20,'Planning S1'!$A$6:$A$29,0),4),1)&amp; INDEX(Saisie!$A$3:$E$22,MATCH('Planning S1'!$A20,'Planning S1'!$A$6:$A$29,0),5),"")</f>
        <v/>
      </c>
      <c r="DZ20" s="65" t="str">
        <f ca="1">IF(SUMPRODUCT((Noms=$A20)*(DZ$4&gt;=Debut)*(DZ$4&lt;=Fin))=1,LEFT(INDEX(Saisie!$A$3:$E$22,MATCH('Planning S1'!$A20,'Planning S1'!$A$6:$A$29,0),4),1)&amp; INDEX(Saisie!$A$3:$E$22,MATCH('Planning S1'!$A20,'Planning S1'!$A$6:$A$29,0),5),"")</f>
        <v/>
      </c>
      <c r="EA20" s="65" t="str">
        <f ca="1">IF(SUMPRODUCT((Noms=$A20)*(EA$4&gt;=Debut)*(EA$4&lt;=Fin))=1,LEFT(INDEX(Saisie!$A$3:$E$22,MATCH('Planning S1'!$A20,'Planning S1'!$A$6:$A$29,0),4),1)&amp; INDEX(Saisie!$A$3:$E$22,MATCH('Planning S1'!$A20,'Planning S1'!$A$6:$A$29,0),5),"")</f>
        <v/>
      </c>
      <c r="EB20" s="65" t="str">
        <f ca="1">IF(SUMPRODUCT((Noms=$A20)*(EB$4&gt;=Debut)*(EB$4&lt;=Fin))=1,LEFT(INDEX(Saisie!$A$3:$E$22,MATCH('Planning S1'!$A20,'Planning S1'!$A$6:$A$29,0),4),1)&amp; INDEX(Saisie!$A$3:$E$22,MATCH('Planning S1'!$A20,'Planning S1'!$A$6:$A$29,0),5),"")</f>
        <v/>
      </c>
      <c r="EC20" s="65" t="str">
        <f ca="1">IF(SUMPRODUCT((Noms=$A20)*(EC$4&gt;=Debut)*(EC$4&lt;=Fin))=1,LEFT(INDEX(Saisie!$A$3:$E$22,MATCH('Planning S1'!$A20,'Planning S1'!$A$6:$A$29,0),4),1)&amp; INDEX(Saisie!$A$3:$E$22,MATCH('Planning S1'!$A20,'Planning S1'!$A$6:$A$29,0),5),"")</f>
        <v/>
      </c>
      <c r="ED20" s="65" t="str">
        <f ca="1">IF(SUMPRODUCT((Noms=$A20)*(ED$4&gt;=Debut)*(ED$4&lt;=Fin))=1,LEFT(INDEX(Saisie!$A$3:$E$22,MATCH('Planning S1'!$A20,'Planning S1'!$A$6:$A$29,0),4),1)&amp; INDEX(Saisie!$A$3:$E$22,MATCH('Planning S1'!$A20,'Planning S1'!$A$6:$A$29,0),5),"")</f>
        <v/>
      </c>
      <c r="EE20" s="65" t="str">
        <f ca="1">IF(SUMPRODUCT((Noms=$A20)*(EE$4&gt;=Debut)*(EE$4&lt;=Fin))=1,LEFT(INDEX(Saisie!$A$3:$E$22,MATCH('Planning S1'!$A20,'Planning S1'!$A$6:$A$29,0),4),1)&amp; INDEX(Saisie!$A$3:$E$22,MATCH('Planning S1'!$A20,'Planning S1'!$A$6:$A$29,0),5),"")</f>
        <v/>
      </c>
      <c r="EF20" s="65" t="str">
        <f ca="1">IF(SUMPRODUCT((Noms=$A20)*(EF$4&gt;=Debut)*(EF$4&lt;=Fin))=1,LEFT(INDEX(Saisie!$A$3:$E$22,MATCH('Planning S1'!$A20,'Planning S1'!$A$6:$A$29,0),4),1)&amp; INDEX(Saisie!$A$3:$E$22,MATCH('Planning S1'!$A20,'Planning S1'!$A$6:$A$29,0),5),"")</f>
        <v/>
      </c>
      <c r="EG20" s="65" t="str">
        <f ca="1">IF(SUMPRODUCT((Noms=$A20)*(EG$4&gt;=Debut)*(EG$4&lt;=Fin))=1,LEFT(INDEX(Saisie!$A$3:$E$22,MATCH('Planning S1'!$A20,'Planning S1'!$A$6:$A$29,0),4),1)&amp; INDEX(Saisie!$A$3:$E$22,MATCH('Planning S1'!$A20,'Planning S1'!$A$6:$A$29,0),5),"")</f>
        <v/>
      </c>
      <c r="EH20" s="65" t="str">
        <f ca="1">IF(SUMPRODUCT((Noms=$A20)*(EH$4&gt;=Debut)*(EH$4&lt;=Fin))=1,LEFT(INDEX(Saisie!$A$3:$E$22,MATCH('Planning S1'!$A20,'Planning S1'!$A$6:$A$29,0),4),1)&amp; INDEX(Saisie!$A$3:$E$22,MATCH('Planning S1'!$A20,'Planning S1'!$A$6:$A$29,0),5),"")</f>
        <v/>
      </c>
      <c r="EI20" s="65" t="str">
        <f ca="1">IF(SUMPRODUCT((Noms=$A20)*(EI$4&gt;=Debut)*(EI$4&lt;=Fin))=1,LEFT(INDEX(Saisie!$A$3:$E$22,MATCH('Planning S1'!$A20,'Planning S1'!$A$6:$A$29,0),4),1)&amp; INDEX(Saisie!$A$3:$E$22,MATCH('Planning S1'!$A20,'Planning S1'!$A$6:$A$29,0),5),"")</f>
        <v/>
      </c>
      <c r="EJ20" s="65" t="str">
        <f ca="1">IF(SUMPRODUCT((Noms=$A20)*(EJ$4&gt;=Debut)*(EJ$4&lt;=Fin))=1,LEFT(INDEX(Saisie!$A$3:$E$22,MATCH('Planning S1'!$A20,'Planning S1'!$A$6:$A$29,0),4),1)&amp; INDEX(Saisie!$A$3:$E$22,MATCH('Planning S1'!$A20,'Planning S1'!$A$6:$A$29,0),5),"")</f>
        <v/>
      </c>
      <c r="EK20" s="65" t="str">
        <f ca="1">IF(SUMPRODUCT((Noms=$A20)*(EK$4&gt;=Debut)*(EK$4&lt;=Fin))=1,LEFT(INDEX(Saisie!$A$3:$E$22,MATCH('Planning S1'!$A20,'Planning S1'!$A$6:$A$29,0),4),1)&amp; INDEX(Saisie!$A$3:$E$22,MATCH('Planning S1'!$A20,'Planning S1'!$A$6:$A$29,0),5),"")</f>
        <v/>
      </c>
      <c r="EL20" s="65" t="str">
        <f ca="1">IF(SUMPRODUCT((Noms=$A20)*(EL$4&gt;=Debut)*(EL$4&lt;=Fin))=1,LEFT(INDEX(Saisie!$A$3:$E$22,MATCH('Planning S1'!$A20,'Planning S1'!$A$6:$A$29,0),4),1)&amp; INDEX(Saisie!$A$3:$E$22,MATCH('Planning S1'!$A20,'Planning S1'!$A$6:$A$29,0),5),"")</f>
        <v/>
      </c>
      <c r="EM20" s="65" t="str">
        <f ca="1">IF(SUMPRODUCT((Noms=$A20)*(EM$4&gt;=Debut)*(EM$4&lt;=Fin))=1,LEFT(INDEX(Saisie!$A$3:$E$22,MATCH('Planning S1'!$A20,'Planning S1'!$A$6:$A$29,0),4),1)&amp; INDEX(Saisie!$A$3:$E$22,MATCH('Planning S1'!$A20,'Planning S1'!$A$6:$A$29,0),5),"")</f>
        <v/>
      </c>
      <c r="EN20" s="65" t="str">
        <f ca="1">IF(SUMPRODUCT((Noms=$A20)*(EN$4&gt;=Debut)*(EN$4&lt;=Fin))=1,LEFT(INDEX(Saisie!$A$3:$E$22,MATCH('Planning S1'!$A20,'Planning S1'!$A$6:$A$29,0),4),1)&amp; INDEX(Saisie!$A$3:$E$22,MATCH('Planning S1'!$A20,'Planning S1'!$A$6:$A$29,0),5),"")</f>
        <v/>
      </c>
      <c r="EO20" s="65" t="str">
        <f ca="1">IF(SUMPRODUCT((Noms=$A20)*(EO$4&gt;=Debut)*(EO$4&lt;=Fin))=1,LEFT(INDEX(Saisie!$A$3:$E$22,MATCH('Planning S1'!$A20,'Planning S1'!$A$6:$A$29,0),4),1)&amp; INDEX(Saisie!$A$3:$E$22,MATCH('Planning S1'!$A20,'Planning S1'!$A$6:$A$29,0),5),"")</f>
        <v/>
      </c>
      <c r="EP20" s="65" t="str">
        <f ca="1">IF(SUMPRODUCT((Noms=$A20)*(EP$4&gt;=Debut)*(EP$4&lt;=Fin))=1,LEFT(INDEX(Saisie!$A$3:$E$22,MATCH('Planning S1'!$A20,'Planning S1'!$A$6:$A$29,0),4),1)&amp; INDEX(Saisie!$A$3:$E$22,MATCH('Planning S1'!$A20,'Planning S1'!$A$6:$A$29,0),5),"")</f>
        <v/>
      </c>
      <c r="EQ20" s="65" t="str">
        <f ca="1">IF(SUMPRODUCT((Noms=$A20)*(EQ$4&gt;=Debut)*(EQ$4&lt;=Fin))=1,LEFT(INDEX(Saisie!$A$3:$E$22,MATCH('Planning S1'!$A20,'Planning S1'!$A$6:$A$29,0),4),1)&amp; INDEX(Saisie!$A$3:$E$22,MATCH('Planning S1'!$A20,'Planning S1'!$A$6:$A$29,0),5),"")</f>
        <v/>
      </c>
      <c r="ER20" s="65" t="str">
        <f ca="1">IF(SUMPRODUCT((Noms=$A20)*(ER$4&gt;=Debut)*(ER$4&lt;=Fin))=1,LEFT(INDEX(Saisie!$A$3:$E$22,MATCH('Planning S1'!$A20,'Planning S1'!$A$6:$A$29,0),4),1)&amp; INDEX(Saisie!$A$3:$E$22,MATCH('Planning S1'!$A20,'Planning S1'!$A$6:$A$29,0),5),"")</f>
        <v/>
      </c>
      <c r="ES20" s="65" t="str">
        <f ca="1">IF(SUMPRODUCT((Noms=$A20)*(ES$4&gt;=Debut)*(ES$4&lt;=Fin))=1,LEFT(INDEX(Saisie!$A$3:$E$22,MATCH('Planning S1'!$A20,'Planning S1'!$A$6:$A$29,0),4),1)&amp; INDEX(Saisie!$A$3:$E$22,MATCH('Planning S1'!$A20,'Planning S1'!$A$6:$A$29,0),5),"")</f>
        <v/>
      </c>
      <c r="ET20" s="65" t="str">
        <f ca="1">IF(SUMPRODUCT((Noms=$A20)*(ET$4&gt;=Debut)*(ET$4&lt;=Fin))=1,LEFT(INDEX(Saisie!$A$3:$E$22,MATCH('Planning S1'!$A20,'Planning S1'!$A$6:$A$29,0),4),1)&amp; INDEX(Saisie!$A$3:$E$22,MATCH('Planning S1'!$A20,'Planning S1'!$A$6:$A$29,0),5),"")</f>
        <v/>
      </c>
      <c r="EU20" s="65" t="str">
        <f ca="1">IF(SUMPRODUCT((Noms=$A20)*(EU$4&gt;=Debut)*(EU$4&lt;=Fin))=1,LEFT(INDEX(Saisie!$A$3:$E$22,MATCH('Planning S1'!$A20,'Planning S1'!$A$6:$A$29,0),4),1)&amp; INDEX(Saisie!$A$3:$E$22,MATCH('Planning S1'!$A20,'Planning S1'!$A$6:$A$29,0),5),"")</f>
        <v/>
      </c>
      <c r="EV20" s="65" t="str">
        <f ca="1">IF(SUMPRODUCT((Noms=$A20)*(EV$4&gt;=Debut)*(EV$4&lt;=Fin))=1,LEFT(INDEX(Saisie!$A$3:$E$22,MATCH('Planning S1'!$A20,'Planning S1'!$A$6:$A$29,0),4),1)&amp; INDEX(Saisie!$A$3:$E$22,MATCH('Planning S1'!$A20,'Planning S1'!$A$6:$A$29,0),5),"")</f>
        <v/>
      </c>
      <c r="EW20" s="65" t="str">
        <f ca="1">IF(SUMPRODUCT((Noms=$A20)*(EW$4&gt;=Debut)*(EW$4&lt;=Fin))=1,LEFT(INDEX(Saisie!$A$3:$E$22,MATCH('Planning S1'!$A20,'Planning S1'!$A$6:$A$29,0),4),1)&amp; INDEX(Saisie!$A$3:$E$22,MATCH('Planning S1'!$A20,'Planning S1'!$A$6:$A$29,0),5),"")</f>
        <v/>
      </c>
      <c r="EX20" s="65" t="str">
        <f ca="1">IF(SUMPRODUCT((Noms=$A20)*(EX$4&gt;=Debut)*(EX$4&lt;=Fin))=1,LEFT(INDEX(Saisie!$A$3:$E$22,MATCH('Planning S1'!$A20,'Planning S1'!$A$6:$A$29,0),4),1)&amp; INDEX(Saisie!$A$3:$E$22,MATCH('Planning S1'!$A20,'Planning S1'!$A$6:$A$29,0),5),"")</f>
        <v/>
      </c>
      <c r="EY20" s="65" t="str">
        <f ca="1">IF(SUMPRODUCT((Noms=$A20)*(EY$4&gt;=Debut)*(EY$4&lt;=Fin))=1,LEFT(INDEX(Saisie!$A$3:$E$22,MATCH('Planning S1'!$A20,'Planning S1'!$A$6:$A$29,0),4),1)&amp; INDEX(Saisie!$A$3:$E$22,MATCH('Planning S1'!$A20,'Planning S1'!$A$6:$A$29,0),5),"")</f>
        <v/>
      </c>
      <c r="EZ20" s="65" t="str">
        <f ca="1">IF(SUMPRODUCT((Noms=$A20)*(EZ$4&gt;=Debut)*(EZ$4&lt;=Fin))=1,LEFT(INDEX(Saisie!$A$3:$E$22,MATCH('Planning S1'!$A20,'Planning S1'!$A$6:$A$29,0),4),1)&amp; INDEX(Saisie!$A$3:$E$22,MATCH('Planning S1'!$A20,'Planning S1'!$A$6:$A$29,0),5),"")</f>
        <v/>
      </c>
      <c r="FA20" s="65" t="str">
        <f ca="1">IF(SUMPRODUCT((Noms=$A20)*(FA$4&gt;=Debut)*(FA$4&lt;=Fin))=1,LEFT(INDEX(Saisie!$A$3:$E$22,MATCH('Planning S1'!$A20,'Planning S1'!$A$6:$A$29,0),4),1)&amp; INDEX(Saisie!$A$3:$E$22,MATCH('Planning S1'!$A20,'Planning S1'!$A$6:$A$29,0),5),"")</f>
        <v/>
      </c>
      <c r="FB20" s="65" t="str">
        <f ca="1">IF(SUMPRODUCT((Noms=$A20)*(FB$4&gt;=Debut)*(FB$4&lt;=Fin))=1,LEFT(INDEX(Saisie!$A$3:$E$22,MATCH('Planning S1'!$A20,'Planning S1'!$A$6:$A$29,0),4),1)&amp; INDEX(Saisie!$A$3:$E$22,MATCH('Planning S1'!$A20,'Planning S1'!$A$6:$A$29,0),5),"")</f>
        <v/>
      </c>
      <c r="FC20" s="65" t="str">
        <f ca="1">IF(SUMPRODUCT((Noms=$A20)*(FC$4&gt;=Debut)*(FC$4&lt;=Fin))=1,LEFT(INDEX(Saisie!$A$3:$E$22,MATCH('Planning S1'!$A20,'Planning S1'!$A$6:$A$29,0),4),1)&amp; INDEX(Saisie!$A$3:$E$22,MATCH('Planning S1'!$A20,'Planning S1'!$A$6:$A$29,0),5),"")</f>
        <v/>
      </c>
      <c r="FD20" s="65" t="str">
        <f ca="1">IF(SUMPRODUCT((Noms=$A20)*(FD$4&gt;=Debut)*(FD$4&lt;=Fin))=1,LEFT(INDEX(Saisie!$A$3:$E$22,MATCH('Planning S1'!$A20,'Planning S1'!$A$6:$A$29,0),4),1)&amp; INDEX(Saisie!$A$3:$E$22,MATCH('Planning S1'!$A20,'Planning S1'!$A$6:$A$29,0),5),"")</f>
        <v/>
      </c>
      <c r="FE20" s="65" t="str">
        <f ca="1">IF(SUMPRODUCT((Noms=$A20)*(FE$4&gt;=Debut)*(FE$4&lt;=Fin))=1,LEFT(INDEX(Saisie!$A$3:$E$22,MATCH('Planning S1'!$A20,'Planning S1'!$A$6:$A$29,0),4),1)&amp; INDEX(Saisie!$A$3:$E$22,MATCH('Planning S1'!$A20,'Planning S1'!$A$6:$A$29,0),5),"")</f>
        <v/>
      </c>
      <c r="FF20" s="65" t="str">
        <f ca="1">IF(SUMPRODUCT((Noms=$A20)*(FF$4&gt;=Debut)*(FF$4&lt;=Fin))=1,LEFT(INDEX(Saisie!$A$3:$E$22,MATCH('Planning S1'!$A20,'Planning S1'!$A$6:$A$29,0),4),1)&amp; INDEX(Saisie!$A$3:$E$22,MATCH('Planning S1'!$A20,'Planning S1'!$A$6:$A$29,0),5),"")</f>
        <v/>
      </c>
      <c r="FG20" s="65" t="str">
        <f ca="1">IF(SUMPRODUCT((Noms=$A20)*(FG$4&gt;=Debut)*(FG$4&lt;=Fin))=1,LEFT(INDEX(Saisie!$A$3:$E$22,MATCH('Planning S1'!$A20,'Planning S1'!$A$6:$A$29,0),4),1)&amp; INDEX(Saisie!$A$3:$E$22,MATCH('Planning S1'!$A20,'Planning S1'!$A$6:$A$29,0),5),"")</f>
        <v/>
      </c>
      <c r="FH20" s="65" t="str">
        <f ca="1">IF(SUMPRODUCT((Noms=$A20)*(FH$4&gt;=Debut)*(FH$4&lt;=Fin))=1,LEFT(INDEX(Saisie!$A$3:$E$22,MATCH('Planning S1'!$A20,'Planning S1'!$A$6:$A$29,0),4),1)&amp; INDEX(Saisie!$A$3:$E$22,MATCH('Planning S1'!$A20,'Planning S1'!$A$6:$A$29,0),5),"")</f>
        <v/>
      </c>
      <c r="FI20" s="65" t="str">
        <f ca="1">IF(SUMPRODUCT((Noms=$A20)*(FI$4&gt;=Debut)*(FI$4&lt;=Fin))=1,LEFT(INDEX(Saisie!$A$3:$E$22,MATCH('Planning S1'!$A20,'Planning S1'!$A$6:$A$29,0),4),1)&amp; INDEX(Saisie!$A$3:$E$22,MATCH('Planning S1'!$A20,'Planning S1'!$A$6:$A$29,0),5),"")</f>
        <v/>
      </c>
      <c r="FJ20" s="65" t="str">
        <f ca="1">IF(SUMPRODUCT((Noms=$A20)*(FJ$4&gt;=Debut)*(FJ$4&lt;=Fin))=1,LEFT(INDEX(Saisie!$A$3:$E$22,MATCH('Planning S1'!$A20,'Planning S1'!$A$6:$A$29,0),4),1)&amp; INDEX(Saisie!$A$3:$E$22,MATCH('Planning S1'!$A20,'Planning S1'!$A$6:$A$29,0),5),"")</f>
        <v/>
      </c>
      <c r="FK20" s="65" t="str">
        <f ca="1">IF(SUMPRODUCT((Noms=$A20)*(FK$4&gt;=Debut)*(FK$4&lt;=Fin))=1,LEFT(INDEX(Saisie!$A$3:$E$22,MATCH('Planning S1'!$A20,'Planning S1'!$A$6:$A$29,0),4),1)&amp; INDEX(Saisie!$A$3:$E$22,MATCH('Planning S1'!$A20,'Planning S1'!$A$6:$A$29,0),5),"")</f>
        <v/>
      </c>
      <c r="FL20" s="65" t="str">
        <f ca="1">IF(SUMPRODUCT((Noms=$A20)*(FL$4&gt;=Debut)*(FL$4&lt;=Fin))=1,LEFT(INDEX(Saisie!$A$3:$E$22,MATCH('Planning S1'!$A20,'Planning S1'!$A$6:$A$29,0),4),1)&amp; INDEX(Saisie!$A$3:$E$22,MATCH('Planning S1'!$A20,'Planning S1'!$A$6:$A$29,0),5),"")</f>
        <v/>
      </c>
      <c r="FM20" s="65" t="str">
        <f ca="1">IF(SUMPRODUCT((Noms=$A20)*(FM$4&gt;=Debut)*(FM$4&lt;=Fin))=1,LEFT(INDEX(Saisie!$A$3:$E$22,MATCH('Planning S1'!$A20,'Planning S1'!$A$6:$A$29,0),4),1)&amp; INDEX(Saisie!$A$3:$E$22,MATCH('Planning S1'!$A20,'Planning S1'!$A$6:$A$29,0),5),"")</f>
        <v/>
      </c>
      <c r="FN20" s="65" t="str">
        <f ca="1">IF(SUMPRODUCT((Noms=$A20)*(FN$4&gt;=Debut)*(FN$4&lt;=Fin))=1,LEFT(INDEX(Saisie!$A$3:$E$22,MATCH('Planning S1'!$A20,'Planning S1'!$A$6:$A$29,0),4),1)&amp; INDEX(Saisie!$A$3:$E$22,MATCH('Planning S1'!$A20,'Planning S1'!$A$6:$A$29,0),5),"")</f>
        <v/>
      </c>
      <c r="FO20" s="65" t="str">
        <f ca="1">IF(SUMPRODUCT((Noms=$A20)*(FO$4&gt;=Debut)*(FO$4&lt;=Fin))=1,LEFT(INDEX(Saisie!$A$3:$E$22,MATCH('Planning S1'!$A20,'Planning S1'!$A$6:$A$29,0),4),1)&amp; INDEX(Saisie!$A$3:$E$22,MATCH('Planning S1'!$A20,'Planning S1'!$A$6:$A$29,0),5),"")</f>
        <v/>
      </c>
      <c r="FP20" s="65" t="str">
        <f ca="1">IF(SUMPRODUCT((Noms=$A20)*(FP$4&gt;=Debut)*(FP$4&lt;=Fin))=1,LEFT(INDEX(Saisie!$A$3:$E$22,MATCH('Planning S1'!$A20,'Planning S1'!$A$6:$A$29,0),4),1)&amp; INDEX(Saisie!$A$3:$E$22,MATCH('Planning S1'!$A20,'Planning S1'!$A$6:$A$29,0),5),"")</f>
        <v/>
      </c>
      <c r="FQ20" s="65" t="str">
        <f ca="1">IF(SUMPRODUCT((Noms=$A20)*(FQ$4&gt;=Debut)*(FQ$4&lt;=Fin))=1,LEFT(INDEX(Saisie!$A$3:$E$22,MATCH('Planning S1'!$A20,'Planning S1'!$A$6:$A$29,0),4),1)&amp; INDEX(Saisie!$A$3:$E$22,MATCH('Planning S1'!$A20,'Planning S1'!$A$6:$A$29,0),5),"")</f>
        <v/>
      </c>
      <c r="FR20" s="65" t="str">
        <f ca="1">IF(SUMPRODUCT((Noms=$A20)*(FR$4&gt;=Debut)*(FR$4&lt;=Fin))=1,LEFT(INDEX(Saisie!$A$3:$E$22,MATCH('Planning S1'!$A20,'Planning S1'!$A$6:$A$29,0),4),1)&amp; INDEX(Saisie!$A$3:$E$22,MATCH('Planning S1'!$A20,'Planning S1'!$A$6:$A$29,0),5),"")</f>
        <v/>
      </c>
      <c r="FS20" s="65" t="str">
        <f ca="1">IF(SUMPRODUCT((Noms=$A20)*(FS$4&gt;=Debut)*(FS$4&lt;=Fin))=1,LEFT(INDEX(Saisie!$A$3:$E$22,MATCH('Planning S1'!$A20,'Planning S1'!$A$6:$A$29,0),4),1)&amp; INDEX(Saisie!$A$3:$E$22,MATCH('Planning S1'!$A20,'Planning S1'!$A$6:$A$29,0),5),"")</f>
        <v/>
      </c>
      <c r="FT20" s="65" t="str">
        <f ca="1">IF(SUMPRODUCT((Noms=$A20)*(FT$4&gt;=Debut)*(FT$4&lt;=Fin))=1,LEFT(INDEX(Saisie!$A$3:$E$22,MATCH('Planning S1'!$A20,'Planning S1'!$A$6:$A$29,0),4),1)&amp; INDEX(Saisie!$A$3:$E$22,MATCH('Planning S1'!$A20,'Planning S1'!$A$6:$A$29,0),5),"")</f>
        <v/>
      </c>
      <c r="FU20" s="65" t="str">
        <f ca="1">IF(SUMPRODUCT((Noms=$A20)*(FU$4&gt;=Debut)*(FU$4&lt;=Fin))=1,LEFT(INDEX(Saisie!$A$3:$E$22,MATCH('Planning S1'!$A20,'Planning S1'!$A$6:$A$29,0),4),1)&amp; INDEX(Saisie!$A$3:$E$22,MATCH('Planning S1'!$A20,'Planning S1'!$A$6:$A$29,0),5),"")</f>
        <v/>
      </c>
      <c r="FV20" s="65" t="str">
        <f ca="1">IF(SUMPRODUCT((Noms=$A20)*(FV$4&gt;=Debut)*(FV$4&lt;=Fin))=1,LEFT(INDEX(Saisie!$A$3:$E$22,MATCH('Planning S1'!$A20,'Planning S1'!$A$6:$A$29,0),4),1)&amp; INDEX(Saisie!$A$3:$E$22,MATCH('Planning S1'!$A20,'Planning S1'!$A$6:$A$29,0),5),"")</f>
        <v/>
      </c>
      <c r="FW20" s="65" t="str">
        <f ca="1">IF(SUMPRODUCT((Noms=$A20)*(FW$4&gt;=Debut)*(FW$4&lt;=Fin))=1,LEFT(INDEX(Saisie!$A$3:$E$22,MATCH('Planning S1'!$A20,'Planning S1'!$A$6:$A$29,0),4),1)&amp; INDEX(Saisie!$A$3:$E$22,MATCH('Planning S1'!$A20,'Planning S1'!$A$6:$A$29,0),5),"")</f>
        <v/>
      </c>
      <c r="FX20" s="65" t="str">
        <f ca="1">IF(SUMPRODUCT((Noms=$A20)*(FX$4&gt;=Debut)*(FX$4&lt;=Fin))=1,LEFT(INDEX(Saisie!$A$3:$E$22,MATCH('Planning S1'!$A20,'Planning S1'!$A$6:$A$29,0),4),1)&amp; INDEX(Saisie!$A$3:$E$22,MATCH('Planning S1'!$A20,'Planning S1'!$A$6:$A$29,0),5),"")</f>
        <v/>
      </c>
      <c r="FY20" s="65" t="str">
        <f ca="1">IF(SUMPRODUCT((Noms=$A20)*(FY$4&gt;=Debut)*(FY$4&lt;=Fin))=1,LEFT(INDEX(Saisie!$A$3:$E$22,MATCH('Planning S1'!$A20,'Planning S1'!$A$6:$A$29,0),4),1)&amp; INDEX(Saisie!$A$3:$E$22,MATCH('Planning S1'!$A20,'Planning S1'!$A$6:$A$29,0),5),"")</f>
        <v/>
      </c>
      <c r="FZ20" s="65" t="str">
        <f ca="1">IF(SUMPRODUCT((Noms=$A20)*(FZ$4&gt;=Debut)*(FZ$4&lt;=Fin))=1,LEFT(INDEX(Saisie!$A$3:$E$22,MATCH('Planning S1'!$A20,'Planning S1'!$A$6:$A$29,0),4),1)&amp; INDEX(Saisie!$A$3:$E$22,MATCH('Planning S1'!$A20,'Planning S1'!$A$6:$A$29,0),5),"")</f>
        <v/>
      </c>
    </row>
    <row r="21" spans="1:182" ht="20.25" customHeight="1" x14ac:dyDescent="0.2">
      <c r="A21" s="64" t="str">
        <f t="array" aca="1" ref="A21" ca="1">INDEX(ColA,MIN(IF((MONTH(Debut)=MONTH(1&amp;$N$2))+(MONTH(Fin)=MONTH(1&amp;$N$2)),IF(COUNTIF(A$5:A20,Noms)=0,ROW(Noms)))))&amp;""</f>
        <v/>
      </c>
      <c r="B21" s="65" t="str">
        <f ca="1">IF(SUMPRODUCT((Noms=$A21)*(B$4&gt;=Debut)*(B$4&lt;=Fin))=1,LEFT(INDEX(Saisie!$A$3:$E$22,MATCH('Planning S1'!$A21,'Planning S1'!$A$6:$A$29,0),4),1)&amp; INDEX(Saisie!$A$3:$E$22,MATCH('Planning S1'!$A21,'Planning S1'!$A$6:$A$29,0),5),"")</f>
        <v/>
      </c>
      <c r="C21" s="65" t="str">
        <f ca="1">IF(SUMPRODUCT((Noms=$A21)*(C$4&gt;=Debut)*(C$4&lt;=Fin))=1,LEFT(INDEX(Saisie!$A$3:$E$22,MATCH('Planning S1'!$A21,'Planning S1'!$A$6:$A$29,0),4),1)&amp; INDEX(Saisie!$A$3:$E$22,MATCH('Planning S1'!$A21,'Planning S1'!$A$6:$A$29,0),5),"")</f>
        <v/>
      </c>
      <c r="D21" s="65" t="str">
        <f ca="1">IF(SUMPRODUCT((Noms=$A21)*(D$4&gt;=Debut)*(D$4&lt;=Fin))=1,LEFT(INDEX(Saisie!$A$3:$E$22,MATCH('Planning S1'!$A21,'Planning S1'!$A$6:$A$29,0),4),1)&amp; INDEX(Saisie!$A$3:$E$22,MATCH('Planning S1'!$A21,'Planning S1'!$A$6:$A$29,0),5),"")</f>
        <v/>
      </c>
      <c r="E21" s="65" t="str">
        <f ca="1">IF(SUMPRODUCT((Noms=$A21)*(E$4&gt;=Debut)*(E$4&lt;=Fin))=1,LEFT(INDEX(Saisie!$A$3:$E$22,MATCH('Planning S1'!$A21,'Planning S1'!$A$6:$A$29,0),4),1)&amp; INDEX(Saisie!$A$3:$E$22,MATCH('Planning S1'!$A21,'Planning S1'!$A$6:$A$29,0),5),"")</f>
        <v/>
      </c>
      <c r="F21" s="65" t="str">
        <f ca="1">IF(SUMPRODUCT((Noms=$A21)*(F$4&gt;=Debut)*(F$4&lt;=Fin))=1,LEFT(INDEX(Saisie!$A$3:$E$22,MATCH('Planning S1'!$A21,'Planning S1'!$A$6:$A$29,0),4),1)&amp; INDEX(Saisie!$A$3:$E$22,MATCH('Planning S1'!$A21,'Planning S1'!$A$6:$A$29,0),5),"")</f>
        <v/>
      </c>
      <c r="G21" s="65" t="str">
        <f ca="1">IF(SUMPRODUCT((Noms=$A21)*(G$4&gt;=Debut)*(G$4&lt;=Fin))=1,LEFT(INDEX(Saisie!$A$3:$E$22,MATCH('Planning S1'!$A21,'Planning S1'!$A$6:$A$29,0),4),1)&amp; INDEX(Saisie!$A$3:$E$22,MATCH('Planning S1'!$A21,'Planning S1'!$A$6:$A$29,0),5),"")</f>
        <v/>
      </c>
      <c r="H21" s="65" t="str">
        <f ca="1">IF(SUMPRODUCT((Noms=$A21)*(H$4&gt;=Debut)*(H$4&lt;=Fin))=1,LEFT(INDEX(Saisie!$A$3:$E$22,MATCH('Planning S1'!$A21,'Planning S1'!$A$6:$A$29,0),4),1)&amp; INDEX(Saisie!$A$3:$E$22,MATCH('Planning S1'!$A21,'Planning S1'!$A$6:$A$29,0),5),"")</f>
        <v/>
      </c>
      <c r="I21" s="65" t="str">
        <f ca="1">IF(SUMPRODUCT((Noms=$A21)*(I$4&gt;=Debut)*(I$4&lt;=Fin))=1,LEFT(INDEX(Saisie!$A$3:$E$22,MATCH('Planning S1'!$A21,'Planning S1'!$A$6:$A$29,0),4),1)&amp; INDEX(Saisie!$A$3:$E$22,MATCH('Planning S1'!$A21,'Planning S1'!$A$6:$A$29,0),5),"")</f>
        <v/>
      </c>
      <c r="J21" s="65" t="str">
        <f ca="1">IF(SUMPRODUCT((Noms=$A21)*(J$4&gt;=Debut)*(J$4&lt;=Fin))=1,LEFT(INDEX(Saisie!$A$3:$E$22,MATCH('Planning S1'!$A21,'Planning S1'!$A$6:$A$29,0),4),1)&amp; INDEX(Saisie!$A$3:$E$22,MATCH('Planning S1'!$A21,'Planning S1'!$A$6:$A$29,0),5),"")</f>
        <v/>
      </c>
      <c r="K21" s="65" t="str">
        <f ca="1">IF(SUMPRODUCT((Noms=$A21)*(K$4&gt;=Debut)*(K$4&lt;=Fin))=1,LEFT(INDEX(Saisie!$A$3:$E$22,MATCH('Planning S1'!$A21,'Planning S1'!$A$6:$A$29,0),4),1)&amp; INDEX(Saisie!$A$3:$E$22,MATCH('Planning S1'!$A21,'Planning S1'!$A$6:$A$29,0),5),"")</f>
        <v/>
      </c>
      <c r="L21" s="65" t="str">
        <f ca="1">IF(SUMPRODUCT((Noms=$A21)*(L$4&gt;=Debut)*(L$4&lt;=Fin))=1,LEFT(INDEX(Saisie!$A$3:$E$22,MATCH('Planning S1'!$A21,'Planning S1'!$A$6:$A$29,0),4),1)&amp; INDEX(Saisie!$A$3:$E$22,MATCH('Planning S1'!$A21,'Planning S1'!$A$6:$A$29,0),5),"")</f>
        <v/>
      </c>
      <c r="M21" s="65" t="str">
        <f ca="1">IF(SUMPRODUCT((Noms=$A21)*(M$4&gt;=Debut)*(M$4&lt;=Fin))=1,LEFT(INDEX(Saisie!$A$3:$E$22,MATCH('Planning S1'!$A21,'Planning S1'!$A$6:$A$29,0),4),1)&amp; INDEX(Saisie!$A$3:$E$22,MATCH('Planning S1'!$A21,'Planning S1'!$A$6:$A$29,0),5),"")</f>
        <v/>
      </c>
      <c r="N21" s="65" t="str">
        <f ca="1">IF(SUMPRODUCT((Noms=$A21)*(N$4&gt;=Debut)*(N$4&lt;=Fin))=1,LEFT(INDEX(Saisie!$A$3:$E$22,MATCH('Planning S1'!$A21,'Planning S1'!$A$6:$A$29,0),4),1)&amp; INDEX(Saisie!$A$3:$E$22,MATCH('Planning S1'!$A21,'Planning S1'!$A$6:$A$29,0),5),"")</f>
        <v/>
      </c>
      <c r="O21" s="65" t="str">
        <f ca="1">IF(SUMPRODUCT((Noms=$A21)*(O$4&gt;=Debut)*(O$4&lt;=Fin))=1,LEFT(INDEX(Saisie!$A$3:$E$22,MATCH('Planning S1'!$A21,'Planning S1'!$A$6:$A$29,0),4),1)&amp; INDEX(Saisie!$A$3:$E$22,MATCH('Planning S1'!$A21,'Planning S1'!$A$6:$A$29,0),5),"")</f>
        <v/>
      </c>
      <c r="P21" s="65" t="str">
        <f ca="1">IF(SUMPRODUCT((Noms=$A21)*(P$4&gt;=Debut)*(P$4&lt;=Fin))=1,LEFT(INDEX(Saisie!$A$3:$E$22,MATCH('Planning S1'!$A21,'Planning S1'!$A$6:$A$29,0),4),1)&amp; INDEX(Saisie!$A$3:$E$22,MATCH('Planning S1'!$A21,'Planning S1'!$A$6:$A$29,0),5),"")</f>
        <v/>
      </c>
      <c r="Q21" s="65" t="str">
        <f ca="1">IF(SUMPRODUCT((Noms=$A21)*(Q$4&gt;=Debut)*(Q$4&lt;=Fin))=1,LEFT(INDEX(Saisie!$A$3:$E$22,MATCH('Planning S1'!$A21,'Planning S1'!$A$6:$A$29,0),4),1)&amp; INDEX(Saisie!$A$3:$E$22,MATCH('Planning S1'!$A21,'Planning S1'!$A$6:$A$29,0),5),"")</f>
        <v/>
      </c>
      <c r="R21" s="65" t="str">
        <f ca="1">IF(SUMPRODUCT((Noms=$A21)*(R$4&gt;=Debut)*(R$4&lt;=Fin))=1,LEFT(INDEX(Saisie!$A$3:$E$22,MATCH('Planning S1'!$A21,'Planning S1'!$A$6:$A$29,0),4),1)&amp; INDEX(Saisie!$A$3:$E$22,MATCH('Planning S1'!$A21,'Planning S1'!$A$6:$A$29,0),5),"")</f>
        <v/>
      </c>
      <c r="S21" s="65" t="str">
        <f ca="1">IF(SUMPRODUCT((Noms=$A21)*(S$4&gt;=Debut)*(S$4&lt;=Fin))=1,LEFT(INDEX(Saisie!$A$3:$E$22,MATCH('Planning S1'!$A21,'Planning S1'!$A$6:$A$29,0),4),1)&amp; INDEX(Saisie!$A$3:$E$22,MATCH('Planning S1'!$A21,'Planning S1'!$A$6:$A$29,0),5),"")</f>
        <v/>
      </c>
      <c r="T21" s="65" t="str">
        <f ca="1">IF(SUMPRODUCT((Noms=$A21)*(T$4&gt;=Debut)*(T$4&lt;=Fin))=1,LEFT(INDEX(Saisie!$A$3:$E$22,MATCH('Planning S1'!$A21,'Planning S1'!$A$6:$A$29,0),4),1)&amp; INDEX(Saisie!$A$3:$E$22,MATCH('Planning S1'!$A21,'Planning S1'!$A$6:$A$29,0),5),"")</f>
        <v/>
      </c>
      <c r="U21" s="65" t="str">
        <f ca="1">IF(SUMPRODUCT((Noms=$A21)*(U$4&gt;=Debut)*(U$4&lt;=Fin))=1,LEFT(INDEX(Saisie!$A$3:$E$22,MATCH('Planning S1'!$A21,'Planning S1'!$A$6:$A$29,0),4),1)&amp; INDEX(Saisie!$A$3:$E$22,MATCH('Planning S1'!$A21,'Planning S1'!$A$6:$A$29,0),5),"")</f>
        <v/>
      </c>
      <c r="V21" s="65" t="str">
        <f ca="1">IF(SUMPRODUCT((Noms=$A21)*(V$4&gt;=Debut)*(V$4&lt;=Fin))=1,LEFT(INDEX(Saisie!$A$3:$E$22,MATCH('Planning S1'!$A21,'Planning S1'!$A$6:$A$29,0),4),1)&amp; INDEX(Saisie!$A$3:$E$22,MATCH('Planning S1'!$A21,'Planning S1'!$A$6:$A$29,0),5),"")</f>
        <v/>
      </c>
      <c r="W21" s="65" t="str">
        <f ca="1">IF(SUMPRODUCT((Noms=$A21)*(W$4&gt;=Debut)*(W$4&lt;=Fin))=1,LEFT(INDEX(Saisie!$A$3:$E$22,MATCH('Planning S1'!$A21,'Planning S1'!$A$6:$A$29,0),4),1)&amp; INDEX(Saisie!$A$3:$E$22,MATCH('Planning S1'!$A21,'Planning S1'!$A$6:$A$29,0),5),"")</f>
        <v/>
      </c>
      <c r="X21" s="65" t="str">
        <f ca="1">IF(SUMPRODUCT((Noms=$A21)*(X$4&gt;=Debut)*(X$4&lt;=Fin))=1,LEFT(INDEX(Saisie!$A$3:$E$22,MATCH('Planning S1'!$A21,'Planning S1'!$A$6:$A$29,0),4),1)&amp; INDEX(Saisie!$A$3:$E$22,MATCH('Planning S1'!$A21,'Planning S1'!$A$6:$A$29,0),5),"")</f>
        <v/>
      </c>
      <c r="Y21" s="65" t="str">
        <f ca="1">IF(SUMPRODUCT((Noms=$A21)*(Y$4&gt;=Debut)*(Y$4&lt;=Fin))=1,LEFT(INDEX(Saisie!$A$3:$E$22,MATCH('Planning S1'!$A21,'Planning S1'!$A$6:$A$29,0),4),1)&amp; INDEX(Saisie!$A$3:$E$22,MATCH('Planning S1'!$A21,'Planning S1'!$A$6:$A$29,0),5),"")</f>
        <v/>
      </c>
      <c r="Z21" s="65" t="str">
        <f ca="1">IF(SUMPRODUCT((Noms=$A21)*(Z$4&gt;=Debut)*(Z$4&lt;=Fin))=1,LEFT(INDEX(Saisie!$A$3:$E$22,MATCH('Planning S1'!$A21,'Planning S1'!$A$6:$A$29,0),4),1)&amp; INDEX(Saisie!$A$3:$E$22,MATCH('Planning S1'!$A21,'Planning S1'!$A$6:$A$29,0),5),"")</f>
        <v/>
      </c>
      <c r="AA21" s="65" t="str">
        <f ca="1">IF(SUMPRODUCT((Noms=$A21)*(AA$4&gt;=Debut)*(AA$4&lt;=Fin))=1,LEFT(INDEX(Saisie!$A$3:$E$22,MATCH('Planning S1'!$A21,'Planning S1'!$A$6:$A$29,0),4),1)&amp; INDEX(Saisie!$A$3:$E$22,MATCH('Planning S1'!$A21,'Planning S1'!$A$6:$A$29,0),5),"")</f>
        <v/>
      </c>
      <c r="AB21" s="65" t="str">
        <f ca="1">IF(SUMPRODUCT((Noms=$A21)*(AB$4&gt;=Debut)*(AB$4&lt;=Fin))=1,LEFT(INDEX(Saisie!$A$3:$E$22,MATCH('Planning S1'!$A21,'Planning S1'!$A$6:$A$29,0),4),1)&amp; INDEX(Saisie!$A$3:$E$22,MATCH('Planning S1'!$A21,'Planning S1'!$A$6:$A$29,0),5),"")</f>
        <v/>
      </c>
      <c r="AC21" s="65" t="str">
        <f ca="1">IF(SUMPRODUCT((Noms=$A21)*(AC$4&gt;=Debut)*(AC$4&lt;=Fin))=1,LEFT(INDEX(Saisie!$A$3:$E$22,MATCH('Planning S1'!$A21,'Planning S1'!$A$6:$A$29,0),4),1)&amp; INDEX(Saisie!$A$3:$E$22,MATCH('Planning S1'!$A21,'Planning S1'!$A$6:$A$29,0),5),"")</f>
        <v/>
      </c>
      <c r="AD21" s="65" t="str">
        <f ca="1">IF(SUMPRODUCT((Noms=$A21)*(AD$4&gt;=Debut)*(AD$4&lt;=Fin))=1,LEFT(INDEX(Saisie!$A$3:$E$22,MATCH('Planning S1'!$A21,'Planning S1'!$A$6:$A$29,0),4),1)&amp; INDEX(Saisie!$A$3:$E$22,MATCH('Planning S1'!$A21,'Planning S1'!$A$6:$A$29,0),5),"")</f>
        <v/>
      </c>
      <c r="AE21" s="65" t="str">
        <f ca="1">IF(SUMPRODUCT((Noms=$A21)*(AE$4&gt;=Debut)*(AE$4&lt;=Fin))=1,LEFT(INDEX(Saisie!$A$3:$E$22,MATCH('Planning S1'!$A21,'Planning S1'!$A$6:$A$29,0),4),1)&amp; INDEX(Saisie!$A$3:$E$22,MATCH('Planning S1'!$A21,'Planning S1'!$A$6:$A$29,0),5),"")</f>
        <v/>
      </c>
      <c r="AF21" s="65" t="str">
        <f ca="1">IF(SUMPRODUCT((Noms=$A21)*(AF$4&gt;=Debut)*(AF$4&lt;=Fin))=1,LEFT(INDEX(Saisie!$A$3:$E$22,MATCH('Planning S1'!$A21,'Planning S1'!$A$6:$A$29,0),4),1)&amp; INDEX(Saisie!$A$3:$E$22,MATCH('Planning S1'!$A21,'Planning S1'!$A$6:$A$29,0),5),"")</f>
        <v/>
      </c>
      <c r="AG21" s="65" t="str">
        <f ca="1">IF(SUMPRODUCT((Noms=$A21)*(AG$4&gt;=Debut)*(AG$4&lt;=Fin))=1,LEFT(INDEX(Saisie!$A$3:$E$22,MATCH('Planning S1'!$A21,'Planning S1'!$A$6:$A$29,0),4),1)&amp; INDEX(Saisie!$A$3:$E$22,MATCH('Planning S1'!$A21,'Planning S1'!$A$6:$A$29,0),5),"")</f>
        <v/>
      </c>
      <c r="AH21" s="65" t="str">
        <f ca="1">IF(SUMPRODUCT((Noms=$A21)*(AH$4&gt;=Debut)*(AH$4&lt;=Fin))=1,LEFT(INDEX(Saisie!$A$3:$E$22,MATCH('Planning S1'!$A21,'Planning S1'!$A$6:$A$29,0),4),1)&amp; INDEX(Saisie!$A$3:$E$22,MATCH('Planning S1'!$A21,'Planning S1'!$A$6:$A$29,0),5),"")</f>
        <v/>
      </c>
      <c r="AI21" s="65" t="str">
        <f ca="1">IF(SUMPRODUCT((Noms=$A21)*(AI$4&gt;=Debut)*(AI$4&lt;=Fin))=1,LEFT(INDEX(Saisie!$A$3:$E$22,MATCH('Planning S1'!$A21,'Planning S1'!$A$6:$A$29,0),4),1)&amp; INDEX(Saisie!$A$3:$E$22,MATCH('Planning S1'!$A21,'Planning S1'!$A$6:$A$29,0),5),"")</f>
        <v/>
      </c>
      <c r="AJ21" s="65" t="str">
        <f ca="1">IF(SUMPRODUCT((Noms=$A21)*(AJ$4&gt;=Debut)*(AJ$4&lt;=Fin))=1,LEFT(INDEX(Saisie!$A$3:$E$22,MATCH('Planning S1'!$A21,'Planning S1'!$A$6:$A$29,0),4),1)&amp; INDEX(Saisie!$A$3:$E$22,MATCH('Planning S1'!$A21,'Planning S1'!$A$6:$A$29,0),5),"")</f>
        <v/>
      </c>
      <c r="AK21" s="65" t="str">
        <f ca="1">IF(SUMPRODUCT((Noms=$A21)*(AK$4&gt;=Debut)*(AK$4&lt;=Fin))=1,LEFT(INDEX(Saisie!$A$3:$E$22,MATCH('Planning S1'!$A21,'Planning S1'!$A$6:$A$29,0),4),1)&amp; INDEX(Saisie!$A$3:$E$22,MATCH('Planning S1'!$A21,'Planning S1'!$A$6:$A$29,0),5),"")</f>
        <v/>
      </c>
      <c r="AL21" s="65" t="str">
        <f ca="1">IF(SUMPRODUCT((Noms=$A21)*(AL$4&gt;=Debut)*(AL$4&lt;=Fin))=1,LEFT(INDEX(Saisie!$A$3:$E$22,MATCH('Planning S1'!$A21,'Planning S1'!$A$6:$A$29,0),4),1)&amp; INDEX(Saisie!$A$3:$E$22,MATCH('Planning S1'!$A21,'Planning S1'!$A$6:$A$29,0),5),"")</f>
        <v/>
      </c>
      <c r="AM21" s="65" t="str">
        <f ca="1">IF(SUMPRODUCT((Noms=$A21)*(AM$4&gt;=Debut)*(AM$4&lt;=Fin))=1,LEFT(INDEX(Saisie!$A$3:$E$22,MATCH('Planning S1'!$A21,'Planning S1'!$A$6:$A$29,0),4),1)&amp; INDEX(Saisie!$A$3:$E$22,MATCH('Planning S1'!$A21,'Planning S1'!$A$6:$A$29,0),5),"")</f>
        <v/>
      </c>
      <c r="AN21" s="65" t="str">
        <f ca="1">IF(SUMPRODUCT((Noms=$A21)*(AN$4&gt;=Debut)*(AN$4&lt;=Fin))=1,LEFT(INDEX(Saisie!$A$3:$E$22,MATCH('Planning S1'!$A21,'Planning S1'!$A$6:$A$29,0),4),1)&amp; INDEX(Saisie!$A$3:$E$22,MATCH('Planning S1'!$A21,'Planning S1'!$A$6:$A$29,0),5),"")</f>
        <v/>
      </c>
      <c r="AO21" s="65" t="str">
        <f ca="1">IF(SUMPRODUCT((Noms=$A21)*(AO$4&gt;=Debut)*(AO$4&lt;=Fin))=1,LEFT(INDEX(Saisie!$A$3:$E$22,MATCH('Planning S1'!$A21,'Planning S1'!$A$6:$A$29,0),4),1)&amp; INDEX(Saisie!$A$3:$E$22,MATCH('Planning S1'!$A21,'Planning S1'!$A$6:$A$29,0),5),"")</f>
        <v/>
      </c>
      <c r="AP21" s="65" t="str">
        <f ca="1">IF(SUMPRODUCT((Noms=$A21)*(AP$4&gt;=Debut)*(AP$4&lt;=Fin))=1,LEFT(INDEX(Saisie!$A$3:$E$22,MATCH('Planning S1'!$A21,'Planning S1'!$A$6:$A$29,0),4),1)&amp; INDEX(Saisie!$A$3:$E$22,MATCH('Planning S1'!$A21,'Planning S1'!$A$6:$A$29,0),5),"")</f>
        <v/>
      </c>
      <c r="AQ21" s="65" t="str">
        <f ca="1">IF(SUMPRODUCT((Noms=$A21)*(AQ$4&gt;=Debut)*(AQ$4&lt;=Fin))=1,LEFT(INDEX(Saisie!$A$3:$E$22,MATCH('Planning S1'!$A21,'Planning S1'!$A$6:$A$29,0),4),1)&amp; INDEX(Saisie!$A$3:$E$22,MATCH('Planning S1'!$A21,'Planning S1'!$A$6:$A$29,0),5),"")</f>
        <v/>
      </c>
      <c r="AR21" s="65" t="str">
        <f ca="1">IF(SUMPRODUCT((Noms=$A21)*(AR$4&gt;=Debut)*(AR$4&lt;=Fin))=1,LEFT(INDEX(Saisie!$A$3:$E$22,MATCH('Planning S1'!$A21,'Planning S1'!$A$6:$A$29,0),4),1)&amp; INDEX(Saisie!$A$3:$E$22,MATCH('Planning S1'!$A21,'Planning S1'!$A$6:$A$29,0),5),"")</f>
        <v/>
      </c>
      <c r="AS21" s="65" t="str">
        <f ca="1">IF(SUMPRODUCT((Noms=$A21)*(AS$4&gt;=Debut)*(AS$4&lt;=Fin))=1,LEFT(INDEX(Saisie!$A$3:$E$22,MATCH('Planning S1'!$A21,'Planning S1'!$A$6:$A$29,0),4),1)&amp; INDEX(Saisie!$A$3:$E$22,MATCH('Planning S1'!$A21,'Planning S1'!$A$6:$A$29,0),5),"")</f>
        <v/>
      </c>
      <c r="AT21" s="65" t="str">
        <f ca="1">IF(SUMPRODUCT((Noms=$A21)*(AT$4&gt;=Debut)*(AT$4&lt;=Fin))=1,LEFT(INDEX(Saisie!$A$3:$E$22,MATCH('Planning S1'!$A21,'Planning S1'!$A$6:$A$29,0),4),1)&amp; INDEX(Saisie!$A$3:$E$22,MATCH('Planning S1'!$A21,'Planning S1'!$A$6:$A$29,0),5),"")</f>
        <v/>
      </c>
      <c r="AU21" s="65" t="str">
        <f ca="1">IF(SUMPRODUCT((Noms=$A21)*(AU$4&gt;=Debut)*(AU$4&lt;=Fin))=1,LEFT(INDEX(Saisie!$A$3:$E$22,MATCH('Planning S1'!$A21,'Planning S1'!$A$6:$A$29,0),4),1)&amp; INDEX(Saisie!$A$3:$E$22,MATCH('Planning S1'!$A21,'Planning S1'!$A$6:$A$29,0),5),"")</f>
        <v/>
      </c>
      <c r="AV21" s="65" t="str">
        <f ca="1">IF(SUMPRODUCT((Noms=$A21)*(AV$4&gt;=Debut)*(AV$4&lt;=Fin))=1,LEFT(INDEX(Saisie!$A$3:$E$22,MATCH('Planning S1'!$A21,'Planning S1'!$A$6:$A$29,0),4),1)&amp; INDEX(Saisie!$A$3:$E$22,MATCH('Planning S1'!$A21,'Planning S1'!$A$6:$A$29,0),5),"")</f>
        <v/>
      </c>
      <c r="AW21" s="65" t="str">
        <f ca="1">IF(SUMPRODUCT((Noms=$A21)*(AW$4&gt;=Debut)*(AW$4&lt;=Fin))=1,LEFT(INDEX(Saisie!$A$3:$E$22,MATCH('Planning S1'!$A21,'Planning S1'!$A$6:$A$29,0),4),1)&amp; INDEX(Saisie!$A$3:$E$22,MATCH('Planning S1'!$A21,'Planning S1'!$A$6:$A$29,0),5),"")</f>
        <v/>
      </c>
      <c r="AX21" s="65" t="str">
        <f ca="1">IF(SUMPRODUCT((Noms=$A21)*(AX$4&gt;=Debut)*(AX$4&lt;=Fin))=1,LEFT(INDEX(Saisie!$A$3:$E$22,MATCH('Planning S1'!$A21,'Planning S1'!$A$6:$A$29,0),4),1)&amp; INDEX(Saisie!$A$3:$E$22,MATCH('Planning S1'!$A21,'Planning S1'!$A$6:$A$29,0),5),"")</f>
        <v/>
      </c>
      <c r="AY21" s="65" t="str">
        <f ca="1">IF(SUMPRODUCT((Noms=$A21)*(AY$4&gt;=Debut)*(AY$4&lt;=Fin))=1,LEFT(INDEX(Saisie!$A$3:$E$22,MATCH('Planning S1'!$A21,'Planning S1'!$A$6:$A$29,0),4),1)&amp; INDEX(Saisie!$A$3:$E$22,MATCH('Planning S1'!$A21,'Planning S1'!$A$6:$A$29,0),5),"")</f>
        <v/>
      </c>
      <c r="AZ21" s="65" t="str">
        <f ca="1">IF(SUMPRODUCT((Noms=$A21)*(AZ$4&gt;=Debut)*(AZ$4&lt;=Fin))=1,LEFT(INDEX(Saisie!$A$3:$E$22,MATCH('Planning S1'!$A21,'Planning S1'!$A$6:$A$29,0),4),1)&amp; INDEX(Saisie!$A$3:$E$22,MATCH('Planning S1'!$A21,'Planning S1'!$A$6:$A$29,0),5),"")</f>
        <v/>
      </c>
      <c r="BA21" s="65" t="str">
        <f ca="1">IF(SUMPRODUCT((Noms=$A21)*(BA$4&gt;=Debut)*(BA$4&lt;=Fin))=1,LEFT(INDEX(Saisie!$A$3:$E$22,MATCH('Planning S1'!$A21,'Planning S1'!$A$6:$A$29,0),4),1)&amp; INDEX(Saisie!$A$3:$E$22,MATCH('Planning S1'!$A21,'Planning S1'!$A$6:$A$29,0),5),"")</f>
        <v/>
      </c>
      <c r="BB21" s="65" t="str">
        <f ca="1">IF(SUMPRODUCT((Noms=$A21)*(BB$4&gt;=Debut)*(BB$4&lt;=Fin))=1,LEFT(INDEX(Saisie!$A$3:$E$22,MATCH('Planning S1'!$A21,'Planning S1'!$A$6:$A$29,0),4),1)&amp; INDEX(Saisie!$A$3:$E$22,MATCH('Planning S1'!$A21,'Planning S1'!$A$6:$A$29,0),5),"")</f>
        <v/>
      </c>
      <c r="BC21" s="65" t="str">
        <f ca="1">IF(SUMPRODUCT((Noms=$A21)*(BC$4&gt;=Debut)*(BC$4&lt;=Fin))=1,LEFT(INDEX(Saisie!$A$3:$E$22,MATCH('Planning S1'!$A21,'Planning S1'!$A$6:$A$29,0),4),1)&amp; INDEX(Saisie!$A$3:$E$22,MATCH('Planning S1'!$A21,'Planning S1'!$A$6:$A$29,0),5),"")</f>
        <v/>
      </c>
      <c r="BD21" s="65" t="str">
        <f ca="1">IF(SUMPRODUCT((Noms=$A21)*(BD$4&gt;=Debut)*(BD$4&lt;=Fin))=1,LEFT(INDEX(Saisie!$A$3:$E$22,MATCH('Planning S1'!$A21,'Planning S1'!$A$6:$A$29,0),4),1)&amp; INDEX(Saisie!$A$3:$E$22,MATCH('Planning S1'!$A21,'Planning S1'!$A$6:$A$29,0),5),"")</f>
        <v/>
      </c>
      <c r="BE21" s="65" t="str">
        <f ca="1">IF(SUMPRODUCT((Noms=$A21)*(BE$4&gt;=Debut)*(BE$4&lt;=Fin))=1,LEFT(INDEX(Saisie!$A$3:$E$22,MATCH('Planning S1'!$A21,'Planning S1'!$A$6:$A$29,0),4),1)&amp; INDEX(Saisie!$A$3:$E$22,MATCH('Planning S1'!$A21,'Planning S1'!$A$6:$A$29,0),5),"")</f>
        <v/>
      </c>
      <c r="BF21" s="65" t="str">
        <f ca="1">IF(SUMPRODUCT((Noms=$A21)*(BF$4&gt;=Debut)*(BF$4&lt;=Fin))=1,LEFT(INDEX(Saisie!$A$3:$E$22,MATCH('Planning S1'!$A21,'Planning S1'!$A$6:$A$29,0),4),1)&amp; INDEX(Saisie!$A$3:$E$22,MATCH('Planning S1'!$A21,'Planning S1'!$A$6:$A$29,0),5),"")</f>
        <v/>
      </c>
      <c r="BG21" s="65" t="str">
        <f ca="1">IF(SUMPRODUCT((Noms=$A21)*(BG$4&gt;=Debut)*(BG$4&lt;=Fin))=1,LEFT(INDEX(Saisie!$A$3:$E$22,MATCH('Planning S1'!$A21,'Planning S1'!$A$6:$A$29,0),4),1)&amp; INDEX(Saisie!$A$3:$E$22,MATCH('Planning S1'!$A21,'Planning S1'!$A$6:$A$29,0),5),"")</f>
        <v/>
      </c>
      <c r="BH21" s="65" t="str">
        <f ca="1">IF(SUMPRODUCT((Noms=$A21)*(BH$4&gt;=Debut)*(BH$4&lt;=Fin))=1,LEFT(INDEX(Saisie!$A$3:$E$22,MATCH('Planning S1'!$A21,'Planning S1'!$A$6:$A$29,0),4),1)&amp; INDEX(Saisie!$A$3:$E$22,MATCH('Planning S1'!$A21,'Planning S1'!$A$6:$A$29,0),5),"")</f>
        <v/>
      </c>
      <c r="BI21" s="65" t="str">
        <f ca="1">IF(SUMPRODUCT((Noms=$A21)*(BI$4&gt;=Debut)*(BI$4&lt;=Fin))=1,LEFT(INDEX(Saisie!$A$3:$E$22,MATCH('Planning S1'!$A21,'Planning S1'!$A$6:$A$29,0),4),1)&amp; INDEX(Saisie!$A$3:$E$22,MATCH('Planning S1'!$A21,'Planning S1'!$A$6:$A$29,0),5),"")</f>
        <v/>
      </c>
      <c r="BJ21" s="65" t="str">
        <f ca="1">IF(SUMPRODUCT((Noms=$A21)*(BJ$4&gt;=Debut)*(BJ$4&lt;=Fin))=1,LEFT(INDEX(Saisie!$A$3:$E$22,MATCH('Planning S1'!$A21,'Planning S1'!$A$6:$A$29,0),4),1)&amp; INDEX(Saisie!$A$3:$E$22,MATCH('Planning S1'!$A21,'Planning S1'!$A$6:$A$29,0),5),"")</f>
        <v/>
      </c>
      <c r="BK21" s="65" t="str">
        <f ca="1">IF(SUMPRODUCT((Noms=$A21)*(BK$4&gt;=Debut)*(BK$4&lt;=Fin))=1,LEFT(INDEX(Saisie!$A$3:$E$22,MATCH('Planning S1'!$A21,'Planning S1'!$A$6:$A$29,0),4),1)&amp; INDEX(Saisie!$A$3:$E$22,MATCH('Planning S1'!$A21,'Planning S1'!$A$6:$A$29,0),5),"")</f>
        <v/>
      </c>
      <c r="BL21" s="65" t="str">
        <f ca="1">IF(SUMPRODUCT((Noms=$A21)*(BL$4&gt;=Debut)*(BL$4&lt;=Fin))=1,LEFT(INDEX(Saisie!$A$3:$E$22,MATCH('Planning S1'!$A21,'Planning S1'!$A$6:$A$29,0),4),1)&amp; INDEX(Saisie!$A$3:$E$22,MATCH('Planning S1'!$A21,'Planning S1'!$A$6:$A$29,0),5),"")</f>
        <v/>
      </c>
      <c r="BM21" s="65" t="str">
        <f ca="1">IF(SUMPRODUCT((Noms=$A21)*(BM$4&gt;=Debut)*(BM$4&lt;=Fin))=1,LEFT(INDEX(Saisie!$A$3:$E$22,MATCH('Planning S1'!$A21,'Planning S1'!$A$6:$A$29,0),4),1)&amp; INDEX(Saisie!$A$3:$E$22,MATCH('Planning S1'!$A21,'Planning S1'!$A$6:$A$29,0),5),"")</f>
        <v/>
      </c>
      <c r="BN21" s="65" t="str">
        <f ca="1">IF(SUMPRODUCT((Noms=$A21)*(BN$4&gt;=Debut)*(BN$4&lt;=Fin))=1,LEFT(INDEX(Saisie!$A$3:$E$22,MATCH('Planning S1'!$A21,'Planning S1'!$A$6:$A$29,0),4),1)&amp; INDEX(Saisie!$A$3:$E$22,MATCH('Planning S1'!$A21,'Planning S1'!$A$6:$A$29,0),5),"")</f>
        <v/>
      </c>
      <c r="BO21" s="65" t="str">
        <f ca="1">IF(SUMPRODUCT((Noms=$A21)*(BO$4&gt;=Debut)*(BO$4&lt;=Fin))=1,LEFT(INDEX(Saisie!$A$3:$E$22,MATCH('Planning S1'!$A21,'Planning S1'!$A$6:$A$29,0),4),1)&amp; INDEX(Saisie!$A$3:$E$22,MATCH('Planning S1'!$A21,'Planning S1'!$A$6:$A$29,0),5),"")</f>
        <v/>
      </c>
      <c r="BP21" s="65" t="str">
        <f ca="1">IF(SUMPRODUCT((Noms=$A21)*(BP$4&gt;=Debut)*(BP$4&lt;=Fin))=1,LEFT(INDEX(Saisie!$A$3:$E$22,MATCH('Planning S1'!$A21,'Planning S1'!$A$6:$A$29,0),4),1)&amp; INDEX(Saisie!$A$3:$E$22,MATCH('Planning S1'!$A21,'Planning S1'!$A$6:$A$29,0),5),"")</f>
        <v/>
      </c>
      <c r="BQ21" s="65" t="str">
        <f ca="1">IF(SUMPRODUCT((Noms=$A21)*(BQ$4&gt;=Debut)*(BQ$4&lt;=Fin))=1,LEFT(INDEX(Saisie!$A$3:$E$22,MATCH('Planning S1'!$A21,'Planning S1'!$A$6:$A$29,0),4),1)&amp; INDEX(Saisie!$A$3:$E$22,MATCH('Planning S1'!$A21,'Planning S1'!$A$6:$A$29,0),5),"")</f>
        <v/>
      </c>
      <c r="BR21" s="65" t="str">
        <f ca="1">IF(SUMPRODUCT((Noms=$A21)*(BR$4&gt;=Debut)*(BR$4&lt;=Fin))=1,LEFT(INDEX(Saisie!$A$3:$E$22,MATCH('Planning S1'!$A21,'Planning S1'!$A$6:$A$29,0),4),1)&amp; INDEX(Saisie!$A$3:$E$22,MATCH('Planning S1'!$A21,'Planning S1'!$A$6:$A$29,0),5),"")</f>
        <v/>
      </c>
      <c r="BS21" s="65" t="str">
        <f ca="1">IF(SUMPRODUCT((Noms=$A21)*(BS$4&gt;=Debut)*(BS$4&lt;=Fin))=1,LEFT(INDEX(Saisie!$A$3:$E$22,MATCH('Planning S1'!$A21,'Planning S1'!$A$6:$A$29,0),4),1)&amp; INDEX(Saisie!$A$3:$E$22,MATCH('Planning S1'!$A21,'Planning S1'!$A$6:$A$29,0),5),"")</f>
        <v/>
      </c>
      <c r="BT21" s="65" t="str">
        <f ca="1">IF(SUMPRODUCT((Noms=$A21)*(BT$4&gt;=Debut)*(BT$4&lt;=Fin))=1,LEFT(INDEX(Saisie!$A$3:$E$22,MATCH('Planning S1'!$A21,'Planning S1'!$A$6:$A$29,0),4),1)&amp; INDEX(Saisie!$A$3:$E$22,MATCH('Planning S1'!$A21,'Planning S1'!$A$6:$A$29,0),5),"")</f>
        <v/>
      </c>
      <c r="BU21" s="65" t="str">
        <f ca="1">IF(SUMPRODUCT((Noms=$A21)*(BU$4&gt;=Debut)*(BU$4&lt;=Fin))=1,LEFT(INDEX(Saisie!$A$3:$E$22,MATCH('Planning S1'!$A21,'Planning S1'!$A$6:$A$29,0),4),1)&amp; INDEX(Saisie!$A$3:$E$22,MATCH('Planning S1'!$A21,'Planning S1'!$A$6:$A$29,0),5),"")</f>
        <v/>
      </c>
      <c r="BV21" s="65" t="str">
        <f ca="1">IF(SUMPRODUCT((Noms=$A21)*(BV$4&gt;=Debut)*(BV$4&lt;=Fin))=1,LEFT(INDEX(Saisie!$A$3:$E$22,MATCH('Planning S1'!$A21,'Planning S1'!$A$6:$A$29,0),4),1)&amp; INDEX(Saisie!$A$3:$E$22,MATCH('Planning S1'!$A21,'Planning S1'!$A$6:$A$29,0),5),"")</f>
        <v/>
      </c>
      <c r="BW21" s="65" t="str">
        <f ca="1">IF(SUMPRODUCT((Noms=$A21)*(BW$4&gt;=Debut)*(BW$4&lt;=Fin))=1,LEFT(INDEX(Saisie!$A$3:$E$22,MATCH('Planning S1'!$A21,'Planning S1'!$A$6:$A$29,0),4),1)&amp; INDEX(Saisie!$A$3:$E$22,MATCH('Planning S1'!$A21,'Planning S1'!$A$6:$A$29,0),5),"")</f>
        <v/>
      </c>
      <c r="BX21" s="65" t="str">
        <f ca="1">IF(SUMPRODUCT((Noms=$A21)*(BX$4&gt;=Debut)*(BX$4&lt;=Fin))=1,LEFT(INDEX(Saisie!$A$3:$E$22,MATCH('Planning S1'!$A21,'Planning S1'!$A$6:$A$29,0),4),1)&amp; INDEX(Saisie!$A$3:$E$22,MATCH('Planning S1'!$A21,'Planning S1'!$A$6:$A$29,0),5),"")</f>
        <v/>
      </c>
      <c r="BY21" s="65" t="str">
        <f ca="1">IF(SUMPRODUCT((Noms=$A21)*(BY$4&gt;=Debut)*(BY$4&lt;=Fin))=1,LEFT(INDEX(Saisie!$A$3:$E$22,MATCH('Planning S1'!$A21,'Planning S1'!$A$6:$A$29,0),4),1)&amp; INDEX(Saisie!$A$3:$E$22,MATCH('Planning S1'!$A21,'Planning S1'!$A$6:$A$29,0),5),"")</f>
        <v/>
      </c>
      <c r="BZ21" s="65" t="str">
        <f ca="1">IF(SUMPRODUCT((Noms=$A21)*(BZ$4&gt;=Debut)*(BZ$4&lt;=Fin))=1,LEFT(INDEX(Saisie!$A$3:$E$22,MATCH('Planning S1'!$A21,'Planning S1'!$A$6:$A$29,0),4),1)&amp; INDEX(Saisie!$A$3:$E$22,MATCH('Planning S1'!$A21,'Planning S1'!$A$6:$A$29,0),5),"")</f>
        <v/>
      </c>
      <c r="CA21" s="65" t="str">
        <f ca="1">IF(SUMPRODUCT((Noms=$A21)*(CA$4&gt;=Debut)*(CA$4&lt;=Fin))=1,LEFT(INDEX(Saisie!$A$3:$E$22,MATCH('Planning S1'!$A21,'Planning S1'!$A$6:$A$29,0),4),1)&amp; INDEX(Saisie!$A$3:$E$22,MATCH('Planning S1'!$A21,'Planning S1'!$A$6:$A$29,0),5),"")</f>
        <v/>
      </c>
      <c r="CB21" s="65" t="str">
        <f ca="1">IF(SUMPRODUCT((Noms=$A21)*(CB$4&gt;=Debut)*(CB$4&lt;=Fin))=1,LEFT(INDEX(Saisie!$A$3:$E$22,MATCH('Planning S1'!$A21,'Planning S1'!$A$6:$A$29,0),4),1)&amp; INDEX(Saisie!$A$3:$E$22,MATCH('Planning S1'!$A21,'Planning S1'!$A$6:$A$29,0),5),"")</f>
        <v/>
      </c>
      <c r="CC21" s="65" t="str">
        <f ca="1">IF(SUMPRODUCT((Noms=$A21)*(CC$4&gt;=Debut)*(CC$4&lt;=Fin))=1,LEFT(INDEX(Saisie!$A$3:$E$22,MATCH('Planning S1'!$A21,'Planning S1'!$A$6:$A$29,0),4),1)&amp; INDEX(Saisie!$A$3:$E$22,MATCH('Planning S1'!$A21,'Planning S1'!$A$6:$A$29,0),5),"")</f>
        <v/>
      </c>
      <c r="CD21" s="65" t="str">
        <f ca="1">IF(SUMPRODUCT((Noms=$A21)*(CD$4&gt;=Debut)*(CD$4&lt;=Fin))=1,LEFT(INDEX(Saisie!$A$3:$E$22,MATCH('Planning S1'!$A21,'Planning S1'!$A$6:$A$29,0),4),1)&amp; INDEX(Saisie!$A$3:$E$22,MATCH('Planning S1'!$A21,'Planning S1'!$A$6:$A$29,0),5),"")</f>
        <v/>
      </c>
      <c r="CE21" s="65" t="str">
        <f ca="1">IF(SUMPRODUCT((Noms=$A21)*(CE$4&gt;=Debut)*(CE$4&lt;=Fin))=1,LEFT(INDEX(Saisie!$A$3:$E$22,MATCH('Planning S1'!$A21,'Planning S1'!$A$6:$A$29,0),4),1)&amp; INDEX(Saisie!$A$3:$E$22,MATCH('Planning S1'!$A21,'Planning S1'!$A$6:$A$29,0),5),"")</f>
        <v/>
      </c>
      <c r="CF21" s="65" t="str">
        <f ca="1">IF(SUMPRODUCT((Noms=$A21)*(CF$4&gt;=Debut)*(CF$4&lt;=Fin))=1,LEFT(INDEX(Saisie!$A$3:$E$22,MATCH('Planning S1'!$A21,'Planning S1'!$A$6:$A$29,0),4),1)&amp; INDEX(Saisie!$A$3:$E$22,MATCH('Planning S1'!$A21,'Planning S1'!$A$6:$A$29,0),5),"")</f>
        <v/>
      </c>
      <c r="CG21" s="65" t="str">
        <f ca="1">IF(SUMPRODUCT((Noms=$A21)*(CG$4&gt;=Debut)*(CG$4&lt;=Fin))=1,LEFT(INDEX(Saisie!$A$3:$E$22,MATCH('Planning S1'!$A21,'Planning S1'!$A$6:$A$29,0),4),1)&amp; INDEX(Saisie!$A$3:$E$22,MATCH('Planning S1'!$A21,'Planning S1'!$A$6:$A$29,0),5),"")</f>
        <v/>
      </c>
      <c r="CH21" s="65" t="str">
        <f ca="1">IF(SUMPRODUCT((Noms=$A21)*(CH$4&gt;=Debut)*(CH$4&lt;=Fin))=1,LEFT(INDEX(Saisie!$A$3:$E$22,MATCH('Planning S1'!$A21,'Planning S1'!$A$6:$A$29,0),4),1)&amp; INDEX(Saisie!$A$3:$E$22,MATCH('Planning S1'!$A21,'Planning S1'!$A$6:$A$29,0),5),"")</f>
        <v/>
      </c>
      <c r="CI21" s="65" t="str">
        <f ca="1">IF(SUMPRODUCT((Noms=$A21)*(CI$4&gt;=Debut)*(CI$4&lt;=Fin))=1,LEFT(INDEX(Saisie!$A$3:$E$22,MATCH('Planning S1'!$A21,'Planning S1'!$A$6:$A$29,0),4),1)&amp; INDEX(Saisie!$A$3:$E$22,MATCH('Planning S1'!$A21,'Planning S1'!$A$6:$A$29,0),5),"")</f>
        <v/>
      </c>
      <c r="CJ21" s="65" t="str">
        <f ca="1">IF(SUMPRODUCT((Noms=$A21)*(CJ$4&gt;=Debut)*(CJ$4&lt;=Fin))=1,LEFT(INDEX(Saisie!$A$3:$E$22,MATCH('Planning S1'!$A21,'Planning S1'!$A$6:$A$29,0),4),1)&amp; INDEX(Saisie!$A$3:$E$22,MATCH('Planning S1'!$A21,'Planning S1'!$A$6:$A$29,0),5),"")</f>
        <v/>
      </c>
      <c r="CK21" s="65" t="str">
        <f ca="1">IF(SUMPRODUCT((Noms=$A21)*(CK$4&gt;=Debut)*(CK$4&lt;=Fin))=1,LEFT(INDEX(Saisie!$A$3:$E$22,MATCH('Planning S1'!$A21,'Planning S1'!$A$6:$A$29,0),4),1)&amp; INDEX(Saisie!$A$3:$E$22,MATCH('Planning S1'!$A21,'Planning S1'!$A$6:$A$29,0),5),"")</f>
        <v/>
      </c>
      <c r="CL21" s="65" t="str">
        <f ca="1">IF(SUMPRODUCT((Noms=$A21)*(CL$4&gt;=Debut)*(CL$4&lt;=Fin))=1,LEFT(INDEX(Saisie!$A$3:$E$22,MATCH('Planning S1'!$A21,'Planning S1'!$A$6:$A$29,0),4),1)&amp; INDEX(Saisie!$A$3:$E$22,MATCH('Planning S1'!$A21,'Planning S1'!$A$6:$A$29,0),5),"")</f>
        <v/>
      </c>
      <c r="CM21" s="65" t="str">
        <f ca="1">IF(SUMPRODUCT((Noms=$A21)*(CM$4&gt;=Debut)*(CM$4&lt;=Fin))=1,LEFT(INDEX(Saisie!$A$3:$E$22,MATCH('Planning S1'!$A21,'Planning S1'!$A$6:$A$29,0),4),1)&amp; INDEX(Saisie!$A$3:$E$22,MATCH('Planning S1'!$A21,'Planning S1'!$A$6:$A$29,0),5),"")</f>
        <v/>
      </c>
      <c r="CN21" s="65" t="str">
        <f ca="1">IF(SUMPRODUCT((Noms=$A21)*(CN$4&gt;=Debut)*(CN$4&lt;=Fin))=1,LEFT(INDEX(Saisie!$A$3:$E$22,MATCH('Planning S1'!$A21,'Planning S1'!$A$6:$A$29,0),4),1)&amp; INDEX(Saisie!$A$3:$E$22,MATCH('Planning S1'!$A21,'Planning S1'!$A$6:$A$29,0),5),"")</f>
        <v/>
      </c>
      <c r="CO21" s="65" t="str">
        <f ca="1">IF(SUMPRODUCT((Noms=$A21)*(CO$4&gt;=Debut)*(CO$4&lt;=Fin))=1,LEFT(INDEX(Saisie!$A$3:$E$22,MATCH('Planning S1'!$A21,'Planning S1'!$A$6:$A$29,0),4),1)&amp; INDEX(Saisie!$A$3:$E$22,MATCH('Planning S1'!$A21,'Planning S1'!$A$6:$A$29,0),5),"")</f>
        <v/>
      </c>
      <c r="CP21" s="65" t="str">
        <f ca="1">IF(SUMPRODUCT((Noms=$A21)*(CP$4&gt;=Debut)*(CP$4&lt;=Fin))=1,LEFT(INDEX(Saisie!$A$3:$E$22,MATCH('Planning S1'!$A21,'Planning S1'!$A$6:$A$29,0),4),1)&amp; INDEX(Saisie!$A$3:$E$22,MATCH('Planning S1'!$A21,'Planning S1'!$A$6:$A$29,0),5),"")</f>
        <v/>
      </c>
      <c r="CQ21" s="65" t="str">
        <f ca="1">IF(SUMPRODUCT((Noms=$A21)*(CQ$4&gt;=Debut)*(CQ$4&lt;=Fin))=1,LEFT(INDEX(Saisie!$A$3:$E$22,MATCH('Planning S1'!$A21,'Planning S1'!$A$6:$A$29,0),4),1)&amp; INDEX(Saisie!$A$3:$E$22,MATCH('Planning S1'!$A21,'Planning S1'!$A$6:$A$29,0),5),"")</f>
        <v/>
      </c>
      <c r="CR21" s="65" t="str">
        <f ca="1">IF(SUMPRODUCT((Noms=$A21)*(CR$4&gt;=Debut)*(CR$4&lt;=Fin))=1,LEFT(INDEX(Saisie!$A$3:$E$22,MATCH('Planning S1'!$A21,'Planning S1'!$A$6:$A$29,0),4),1)&amp; INDEX(Saisie!$A$3:$E$22,MATCH('Planning S1'!$A21,'Planning S1'!$A$6:$A$29,0),5),"")</f>
        <v/>
      </c>
      <c r="CS21" s="65" t="str">
        <f ca="1">IF(SUMPRODUCT((Noms=$A21)*(CS$4&gt;=Debut)*(CS$4&lt;=Fin))=1,LEFT(INDEX(Saisie!$A$3:$E$22,MATCH('Planning S1'!$A21,'Planning S1'!$A$6:$A$29,0),4),1)&amp; INDEX(Saisie!$A$3:$E$22,MATCH('Planning S1'!$A21,'Planning S1'!$A$6:$A$29,0),5),"")</f>
        <v/>
      </c>
      <c r="CT21" s="65" t="str">
        <f ca="1">IF(SUMPRODUCT((Noms=$A21)*(CT$4&gt;=Debut)*(CT$4&lt;=Fin))=1,LEFT(INDEX(Saisie!$A$3:$E$22,MATCH('Planning S1'!$A21,'Planning S1'!$A$6:$A$29,0),4),1)&amp; INDEX(Saisie!$A$3:$E$22,MATCH('Planning S1'!$A21,'Planning S1'!$A$6:$A$29,0),5),"")</f>
        <v/>
      </c>
      <c r="CU21" s="65" t="str">
        <f ca="1">IF(SUMPRODUCT((Noms=$A21)*(CU$4&gt;=Debut)*(CU$4&lt;=Fin))=1,LEFT(INDEX(Saisie!$A$3:$E$22,MATCH('Planning S1'!$A21,'Planning S1'!$A$6:$A$29,0),4),1)&amp; INDEX(Saisie!$A$3:$E$22,MATCH('Planning S1'!$A21,'Planning S1'!$A$6:$A$29,0),5),"")</f>
        <v/>
      </c>
      <c r="CV21" s="65" t="str">
        <f ca="1">IF(SUMPRODUCT((Noms=$A21)*(CV$4&gt;=Debut)*(CV$4&lt;=Fin))=1,LEFT(INDEX(Saisie!$A$3:$E$22,MATCH('Planning S1'!$A21,'Planning S1'!$A$6:$A$29,0),4),1)&amp; INDEX(Saisie!$A$3:$E$22,MATCH('Planning S1'!$A21,'Planning S1'!$A$6:$A$29,0),5),"")</f>
        <v/>
      </c>
      <c r="CW21" s="65" t="str">
        <f ca="1">IF(SUMPRODUCT((Noms=$A21)*(CW$4&gt;=Debut)*(CW$4&lt;=Fin))=1,LEFT(INDEX(Saisie!$A$3:$E$22,MATCH('Planning S1'!$A21,'Planning S1'!$A$6:$A$29,0),4),1)&amp; INDEX(Saisie!$A$3:$E$22,MATCH('Planning S1'!$A21,'Planning S1'!$A$6:$A$29,0),5),"")</f>
        <v/>
      </c>
      <c r="CX21" s="65" t="str">
        <f ca="1">IF(SUMPRODUCT((Noms=$A21)*(CX$4&gt;=Debut)*(CX$4&lt;=Fin))=1,LEFT(INDEX(Saisie!$A$3:$E$22,MATCH('Planning S1'!$A21,'Planning S1'!$A$6:$A$29,0),4),1)&amp; INDEX(Saisie!$A$3:$E$22,MATCH('Planning S1'!$A21,'Planning S1'!$A$6:$A$29,0),5),"")</f>
        <v/>
      </c>
      <c r="CY21" s="65" t="str">
        <f ca="1">IF(SUMPRODUCT((Noms=$A21)*(CY$4&gt;=Debut)*(CY$4&lt;=Fin))=1,LEFT(INDEX(Saisie!$A$3:$E$22,MATCH('Planning S1'!$A21,'Planning S1'!$A$6:$A$29,0),4),1)&amp; INDEX(Saisie!$A$3:$E$22,MATCH('Planning S1'!$A21,'Planning S1'!$A$6:$A$29,0),5),"")</f>
        <v/>
      </c>
      <c r="CZ21" s="65" t="str">
        <f ca="1">IF(SUMPRODUCT((Noms=$A21)*(CZ$4&gt;=Debut)*(CZ$4&lt;=Fin))=1,LEFT(INDEX(Saisie!$A$3:$E$22,MATCH('Planning S1'!$A21,'Planning S1'!$A$6:$A$29,0),4),1)&amp; INDEX(Saisie!$A$3:$E$22,MATCH('Planning S1'!$A21,'Planning S1'!$A$6:$A$29,0),5),"")</f>
        <v/>
      </c>
      <c r="DA21" s="65" t="str">
        <f ca="1">IF(SUMPRODUCT((Noms=$A21)*(DA$4&gt;=Debut)*(DA$4&lt;=Fin))=1,LEFT(INDEX(Saisie!$A$3:$E$22,MATCH('Planning S1'!$A21,'Planning S1'!$A$6:$A$29,0),4),1)&amp; INDEX(Saisie!$A$3:$E$22,MATCH('Planning S1'!$A21,'Planning S1'!$A$6:$A$29,0),5),"")</f>
        <v/>
      </c>
      <c r="DB21" s="65" t="str">
        <f ca="1">IF(SUMPRODUCT((Noms=$A21)*(DB$4&gt;=Debut)*(DB$4&lt;=Fin))=1,LEFT(INDEX(Saisie!$A$3:$E$22,MATCH('Planning S1'!$A21,'Planning S1'!$A$6:$A$29,0),4),1)&amp; INDEX(Saisie!$A$3:$E$22,MATCH('Planning S1'!$A21,'Planning S1'!$A$6:$A$29,0),5),"")</f>
        <v/>
      </c>
      <c r="DC21" s="65" t="str">
        <f ca="1">IF(SUMPRODUCT((Noms=$A21)*(DC$4&gt;=Debut)*(DC$4&lt;=Fin))=1,LEFT(INDEX(Saisie!$A$3:$E$22,MATCH('Planning S1'!$A21,'Planning S1'!$A$6:$A$29,0),4),1)&amp; INDEX(Saisie!$A$3:$E$22,MATCH('Planning S1'!$A21,'Planning S1'!$A$6:$A$29,0),5),"")</f>
        <v/>
      </c>
      <c r="DD21" s="65" t="str">
        <f ca="1">IF(SUMPRODUCT((Noms=$A21)*(DD$4&gt;=Debut)*(DD$4&lt;=Fin))=1,LEFT(INDEX(Saisie!$A$3:$E$22,MATCH('Planning S1'!$A21,'Planning S1'!$A$6:$A$29,0),4),1)&amp; INDEX(Saisie!$A$3:$E$22,MATCH('Planning S1'!$A21,'Planning S1'!$A$6:$A$29,0),5),"")</f>
        <v/>
      </c>
      <c r="DE21" s="65" t="str">
        <f ca="1">IF(SUMPRODUCT((Noms=$A21)*(DE$4&gt;=Debut)*(DE$4&lt;=Fin))=1,LEFT(INDEX(Saisie!$A$3:$E$22,MATCH('Planning S1'!$A21,'Planning S1'!$A$6:$A$29,0),4),1)&amp; INDEX(Saisie!$A$3:$E$22,MATCH('Planning S1'!$A21,'Planning S1'!$A$6:$A$29,0),5),"")</f>
        <v/>
      </c>
      <c r="DF21" s="65" t="str">
        <f ca="1">IF(SUMPRODUCT((Noms=$A21)*(DF$4&gt;=Debut)*(DF$4&lt;=Fin))=1,LEFT(INDEX(Saisie!$A$3:$E$22,MATCH('Planning S1'!$A21,'Planning S1'!$A$6:$A$29,0),4),1)&amp; INDEX(Saisie!$A$3:$E$22,MATCH('Planning S1'!$A21,'Planning S1'!$A$6:$A$29,0),5),"")</f>
        <v/>
      </c>
      <c r="DG21" s="65" t="str">
        <f ca="1">IF(SUMPRODUCT((Noms=$A21)*(DG$4&gt;=Debut)*(DG$4&lt;=Fin))=1,LEFT(INDEX(Saisie!$A$3:$E$22,MATCH('Planning S1'!$A21,'Planning S1'!$A$6:$A$29,0),4),1)&amp; INDEX(Saisie!$A$3:$E$22,MATCH('Planning S1'!$A21,'Planning S1'!$A$6:$A$29,0),5),"")</f>
        <v/>
      </c>
      <c r="DH21" s="65" t="str">
        <f ca="1">IF(SUMPRODUCT((Noms=$A21)*(DH$4&gt;=Debut)*(DH$4&lt;=Fin))=1,LEFT(INDEX(Saisie!$A$3:$E$22,MATCH('Planning S1'!$A21,'Planning S1'!$A$6:$A$29,0),4),1)&amp; INDEX(Saisie!$A$3:$E$22,MATCH('Planning S1'!$A21,'Planning S1'!$A$6:$A$29,0),5),"")</f>
        <v/>
      </c>
      <c r="DI21" s="65" t="str">
        <f ca="1">IF(SUMPRODUCT((Noms=$A21)*(DI$4&gt;=Debut)*(DI$4&lt;=Fin))=1,LEFT(INDEX(Saisie!$A$3:$E$22,MATCH('Planning S1'!$A21,'Planning S1'!$A$6:$A$29,0),4),1)&amp; INDEX(Saisie!$A$3:$E$22,MATCH('Planning S1'!$A21,'Planning S1'!$A$6:$A$29,0),5),"")</f>
        <v/>
      </c>
      <c r="DJ21" s="65" t="str">
        <f ca="1">IF(SUMPRODUCT((Noms=$A21)*(DJ$4&gt;=Debut)*(DJ$4&lt;=Fin))=1,LEFT(INDEX(Saisie!$A$3:$E$22,MATCH('Planning S1'!$A21,'Planning S1'!$A$6:$A$29,0),4),1)&amp; INDEX(Saisie!$A$3:$E$22,MATCH('Planning S1'!$A21,'Planning S1'!$A$6:$A$29,0),5),"")</f>
        <v/>
      </c>
      <c r="DK21" s="65" t="str">
        <f ca="1">IF(SUMPRODUCT((Noms=$A21)*(DK$4&gt;=Debut)*(DK$4&lt;=Fin))=1,LEFT(INDEX(Saisie!$A$3:$E$22,MATCH('Planning S1'!$A21,'Planning S1'!$A$6:$A$29,0),4),1)&amp; INDEX(Saisie!$A$3:$E$22,MATCH('Planning S1'!$A21,'Planning S1'!$A$6:$A$29,0),5),"")</f>
        <v/>
      </c>
      <c r="DL21" s="65" t="str">
        <f ca="1">IF(SUMPRODUCT((Noms=$A21)*(DL$4&gt;=Debut)*(DL$4&lt;=Fin))=1,LEFT(INDEX(Saisie!$A$3:$E$22,MATCH('Planning S1'!$A21,'Planning S1'!$A$6:$A$29,0),4),1)&amp; INDEX(Saisie!$A$3:$E$22,MATCH('Planning S1'!$A21,'Planning S1'!$A$6:$A$29,0),5),"")</f>
        <v/>
      </c>
      <c r="DM21" s="65" t="str">
        <f ca="1">IF(SUMPRODUCT((Noms=$A21)*(DM$4&gt;=Debut)*(DM$4&lt;=Fin))=1,LEFT(INDEX(Saisie!$A$3:$E$22,MATCH('Planning S1'!$A21,'Planning S1'!$A$6:$A$29,0),4),1)&amp; INDEX(Saisie!$A$3:$E$22,MATCH('Planning S1'!$A21,'Planning S1'!$A$6:$A$29,0),5),"")</f>
        <v/>
      </c>
      <c r="DN21" s="65" t="str">
        <f ca="1">IF(SUMPRODUCT((Noms=$A21)*(DN$4&gt;=Debut)*(DN$4&lt;=Fin))=1,LEFT(INDEX(Saisie!$A$3:$E$22,MATCH('Planning S1'!$A21,'Planning S1'!$A$6:$A$29,0),4),1)&amp; INDEX(Saisie!$A$3:$E$22,MATCH('Planning S1'!$A21,'Planning S1'!$A$6:$A$29,0),5),"")</f>
        <v/>
      </c>
      <c r="DO21" s="65" t="str">
        <f ca="1">IF(SUMPRODUCT((Noms=$A21)*(DO$4&gt;=Debut)*(DO$4&lt;=Fin))=1,LEFT(INDEX(Saisie!$A$3:$E$22,MATCH('Planning S1'!$A21,'Planning S1'!$A$6:$A$29,0),4),1)&amp; INDEX(Saisie!$A$3:$E$22,MATCH('Planning S1'!$A21,'Planning S1'!$A$6:$A$29,0),5),"")</f>
        <v/>
      </c>
      <c r="DP21" s="65" t="str">
        <f ca="1">IF(SUMPRODUCT((Noms=$A21)*(DP$4&gt;=Debut)*(DP$4&lt;=Fin))=1,LEFT(INDEX(Saisie!$A$3:$E$22,MATCH('Planning S1'!$A21,'Planning S1'!$A$6:$A$29,0),4),1)&amp; INDEX(Saisie!$A$3:$E$22,MATCH('Planning S1'!$A21,'Planning S1'!$A$6:$A$29,0),5),"")</f>
        <v/>
      </c>
      <c r="DQ21" s="65" t="str">
        <f ca="1">IF(SUMPRODUCT((Noms=$A21)*(DQ$4&gt;=Debut)*(DQ$4&lt;=Fin))=1,LEFT(INDEX(Saisie!$A$3:$E$22,MATCH('Planning S1'!$A21,'Planning S1'!$A$6:$A$29,0),4),1)&amp; INDEX(Saisie!$A$3:$E$22,MATCH('Planning S1'!$A21,'Planning S1'!$A$6:$A$29,0),5),"")</f>
        <v/>
      </c>
      <c r="DR21" s="65" t="str">
        <f ca="1">IF(SUMPRODUCT((Noms=$A21)*(DR$4&gt;=Debut)*(DR$4&lt;=Fin))=1,LEFT(INDEX(Saisie!$A$3:$E$22,MATCH('Planning S1'!$A21,'Planning S1'!$A$6:$A$29,0),4),1)&amp; INDEX(Saisie!$A$3:$E$22,MATCH('Planning S1'!$A21,'Planning S1'!$A$6:$A$29,0),5),"")</f>
        <v/>
      </c>
      <c r="DS21" s="65" t="str">
        <f ca="1">IF(SUMPRODUCT((Noms=$A21)*(DS$4&gt;=Debut)*(DS$4&lt;=Fin))=1,LEFT(INDEX(Saisie!$A$3:$E$22,MATCH('Planning S1'!$A21,'Planning S1'!$A$6:$A$29,0),4),1)&amp; INDEX(Saisie!$A$3:$E$22,MATCH('Planning S1'!$A21,'Planning S1'!$A$6:$A$29,0),5),"")</f>
        <v/>
      </c>
      <c r="DT21" s="65" t="str">
        <f ca="1">IF(SUMPRODUCT((Noms=$A21)*(DT$4&gt;=Debut)*(DT$4&lt;=Fin))=1,LEFT(INDEX(Saisie!$A$3:$E$22,MATCH('Planning S1'!$A21,'Planning S1'!$A$6:$A$29,0),4),1)&amp; INDEX(Saisie!$A$3:$E$22,MATCH('Planning S1'!$A21,'Planning S1'!$A$6:$A$29,0),5),"")</f>
        <v/>
      </c>
      <c r="DU21" s="65" t="str">
        <f ca="1">IF(SUMPRODUCT((Noms=$A21)*(DU$4&gt;=Debut)*(DU$4&lt;=Fin))=1,LEFT(INDEX(Saisie!$A$3:$E$22,MATCH('Planning S1'!$A21,'Planning S1'!$A$6:$A$29,0),4),1)&amp; INDEX(Saisie!$A$3:$E$22,MATCH('Planning S1'!$A21,'Planning S1'!$A$6:$A$29,0),5),"")</f>
        <v/>
      </c>
      <c r="DV21" s="65" t="str">
        <f ca="1">IF(SUMPRODUCT((Noms=$A21)*(DV$4&gt;=Debut)*(DV$4&lt;=Fin))=1,LEFT(INDEX(Saisie!$A$3:$E$22,MATCH('Planning S1'!$A21,'Planning S1'!$A$6:$A$29,0),4),1)&amp; INDEX(Saisie!$A$3:$E$22,MATCH('Planning S1'!$A21,'Planning S1'!$A$6:$A$29,0),5),"")</f>
        <v/>
      </c>
      <c r="DW21" s="65" t="str">
        <f ca="1">IF(SUMPRODUCT((Noms=$A21)*(DW$4&gt;=Debut)*(DW$4&lt;=Fin))=1,LEFT(INDEX(Saisie!$A$3:$E$22,MATCH('Planning S1'!$A21,'Planning S1'!$A$6:$A$29,0),4),1)&amp; INDEX(Saisie!$A$3:$E$22,MATCH('Planning S1'!$A21,'Planning S1'!$A$6:$A$29,0),5),"")</f>
        <v/>
      </c>
      <c r="DX21" s="65" t="str">
        <f ca="1">IF(SUMPRODUCT((Noms=$A21)*(DX$4&gt;=Debut)*(DX$4&lt;=Fin))=1,LEFT(INDEX(Saisie!$A$3:$E$22,MATCH('Planning S1'!$A21,'Planning S1'!$A$6:$A$29,0),4),1)&amp; INDEX(Saisie!$A$3:$E$22,MATCH('Planning S1'!$A21,'Planning S1'!$A$6:$A$29,0),5),"")</f>
        <v/>
      </c>
      <c r="DY21" s="65" t="str">
        <f ca="1">IF(SUMPRODUCT((Noms=$A21)*(DY$4&gt;=Debut)*(DY$4&lt;=Fin))=1,LEFT(INDEX(Saisie!$A$3:$E$22,MATCH('Planning S1'!$A21,'Planning S1'!$A$6:$A$29,0),4),1)&amp; INDEX(Saisie!$A$3:$E$22,MATCH('Planning S1'!$A21,'Planning S1'!$A$6:$A$29,0),5),"")</f>
        <v/>
      </c>
      <c r="DZ21" s="65" t="str">
        <f ca="1">IF(SUMPRODUCT((Noms=$A21)*(DZ$4&gt;=Debut)*(DZ$4&lt;=Fin))=1,LEFT(INDEX(Saisie!$A$3:$E$22,MATCH('Planning S1'!$A21,'Planning S1'!$A$6:$A$29,0),4),1)&amp; INDEX(Saisie!$A$3:$E$22,MATCH('Planning S1'!$A21,'Planning S1'!$A$6:$A$29,0),5),"")</f>
        <v/>
      </c>
      <c r="EA21" s="65" t="str">
        <f ca="1">IF(SUMPRODUCT((Noms=$A21)*(EA$4&gt;=Debut)*(EA$4&lt;=Fin))=1,LEFT(INDEX(Saisie!$A$3:$E$22,MATCH('Planning S1'!$A21,'Planning S1'!$A$6:$A$29,0),4),1)&amp; INDEX(Saisie!$A$3:$E$22,MATCH('Planning S1'!$A21,'Planning S1'!$A$6:$A$29,0),5),"")</f>
        <v/>
      </c>
      <c r="EB21" s="65" t="str">
        <f ca="1">IF(SUMPRODUCT((Noms=$A21)*(EB$4&gt;=Debut)*(EB$4&lt;=Fin))=1,LEFT(INDEX(Saisie!$A$3:$E$22,MATCH('Planning S1'!$A21,'Planning S1'!$A$6:$A$29,0),4),1)&amp; INDEX(Saisie!$A$3:$E$22,MATCH('Planning S1'!$A21,'Planning S1'!$A$6:$A$29,0),5),"")</f>
        <v/>
      </c>
      <c r="EC21" s="65" t="str">
        <f ca="1">IF(SUMPRODUCT((Noms=$A21)*(EC$4&gt;=Debut)*(EC$4&lt;=Fin))=1,LEFT(INDEX(Saisie!$A$3:$E$22,MATCH('Planning S1'!$A21,'Planning S1'!$A$6:$A$29,0),4),1)&amp; INDEX(Saisie!$A$3:$E$22,MATCH('Planning S1'!$A21,'Planning S1'!$A$6:$A$29,0),5),"")</f>
        <v/>
      </c>
      <c r="ED21" s="65" t="str">
        <f ca="1">IF(SUMPRODUCT((Noms=$A21)*(ED$4&gt;=Debut)*(ED$4&lt;=Fin))=1,LEFT(INDEX(Saisie!$A$3:$E$22,MATCH('Planning S1'!$A21,'Planning S1'!$A$6:$A$29,0),4),1)&amp; INDEX(Saisie!$A$3:$E$22,MATCH('Planning S1'!$A21,'Planning S1'!$A$6:$A$29,0),5),"")</f>
        <v/>
      </c>
      <c r="EE21" s="65" t="str">
        <f ca="1">IF(SUMPRODUCT((Noms=$A21)*(EE$4&gt;=Debut)*(EE$4&lt;=Fin))=1,LEFT(INDEX(Saisie!$A$3:$E$22,MATCH('Planning S1'!$A21,'Planning S1'!$A$6:$A$29,0),4),1)&amp; INDEX(Saisie!$A$3:$E$22,MATCH('Planning S1'!$A21,'Planning S1'!$A$6:$A$29,0),5),"")</f>
        <v/>
      </c>
      <c r="EF21" s="65" t="str">
        <f ca="1">IF(SUMPRODUCT((Noms=$A21)*(EF$4&gt;=Debut)*(EF$4&lt;=Fin))=1,LEFT(INDEX(Saisie!$A$3:$E$22,MATCH('Planning S1'!$A21,'Planning S1'!$A$6:$A$29,0),4),1)&amp; INDEX(Saisie!$A$3:$E$22,MATCH('Planning S1'!$A21,'Planning S1'!$A$6:$A$29,0),5),"")</f>
        <v/>
      </c>
      <c r="EG21" s="65" t="str">
        <f ca="1">IF(SUMPRODUCT((Noms=$A21)*(EG$4&gt;=Debut)*(EG$4&lt;=Fin))=1,LEFT(INDEX(Saisie!$A$3:$E$22,MATCH('Planning S1'!$A21,'Planning S1'!$A$6:$A$29,0),4),1)&amp; INDEX(Saisie!$A$3:$E$22,MATCH('Planning S1'!$A21,'Planning S1'!$A$6:$A$29,0),5),"")</f>
        <v/>
      </c>
      <c r="EH21" s="65" t="str">
        <f ca="1">IF(SUMPRODUCT((Noms=$A21)*(EH$4&gt;=Debut)*(EH$4&lt;=Fin))=1,LEFT(INDEX(Saisie!$A$3:$E$22,MATCH('Planning S1'!$A21,'Planning S1'!$A$6:$A$29,0),4),1)&amp; INDEX(Saisie!$A$3:$E$22,MATCH('Planning S1'!$A21,'Planning S1'!$A$6:$A$29,0),5),"")</f>
        <v/>
      </c>
      <c r="EI21" s="65" t="str">
        <f ca="1">IF(SUMPRODUCT((Noms=$A21)*(EI$4&gt;=Debut)*(EI$4&lt;=Fin))=1,LEFT(INDEX(Saisie!$A$3:$E$22,MATCH('Planning S1'!$A21,'Planning S1'!$A$6:$A$29,0),4),1)&amp; INDEX(Saisie!$A$3:$E$22,MATCH('Planning S1'!$A21,'Planning S1'!$A$6:$A$29,0),5),"")</f>
        <v/>
      </c>
      <c r="EJ21" s="65" t="str">
        <f ca="1">IF(SUMPRODUCT((Noms=$A21)*(EJ$4&gt;=Debut)*(EJ$4&lt;=Fin))=1,LEFT(INDEX(Saisie!$A$3:$E$22,MATCH('Planning S1'!$A21,'Planning S1'!$A$6:$A$29,0),4),1)&amp; INDEX(Saisie!$A$3:$E$22,MATCH('Planning S1'!$A21,'Planning S1'!$A$6:$A$29,0),5),"")</f>
        <v/>
      </c>
      <c r="EK21" s="65" t="str">
        <f ca="1">IF(SUMPRODUCT((Noms=$A21)*(EK$4&gt;=Debut)*(EK$4&lt;=Fin))=1,LEFT(INDEX(Saisie!$A$3:$E$22,MATCH('Planning S1'!$A21,'Planning S1'!$A$6:$A$29,0),4),1)&amp; INDEX(Saisie!$A$3:$E$22,MATCH('Planning S1'!$A21,'Planning S1'!$A$6:$A$29,0),5),"")</f>
        <v/>
      </c>
      <c r="EL21" s="65" t="str">
        <f ca="1">IF(SUMPRODUCT((Noms=$A21)*(EL$4&gt;=Debut)*(EL$4&lt;=Fin))=1,LEFT(INDEX(Saisie!$A$3:$E$22,MATCH('Planning S1'!$A21,'Planning S1'!$A$6:$A$29,0),4),1)&amp; INDEX(Saisie!$A$3:$E$22,MATCH('Planning S1'!$A21,'Planning S1'!$A$6:$A$29,0),5),"")</f>
        <v/>
      </c>
      <c r="EM21" s="65" t="str">
        <f ca="1">IF(SUMPRODUCT((Noms=$A21)*(EM$4&gt;=Debut)*(EM$4&lt;=Fin))=1,LEFT(INDEX(Saisie!$A$3:$E$22,MATCH('Planning S1'!$A21,'Planning S1'!$A$6:$A$29,0),4),1)&amp; INDEX(Saisie!$A$3:$E$22,MATCH('Planning S1'!$A21,'Planning S1'!$A$6:$A$29,0),5),"")</f>
        <v/>
      </c>
      <c r="EN21" s="65" t="str">
        <f ca="1">IF(SUMPRODUCT((Noms=$A21)*(EN$4&gt;=Debut)*(EN$4&lt;=Fin))=1,LEFT(INDEX(Saisie!$A$3:$E$22,MATCH('Planning S1'!$A21,'Planning S1'!$A$6:$A$29,0),4),1)&amp; INDEX(Saisie!$A$3:$E$22,MATCH('Planning S1'!$A21,'Planning S1'!$A$6:$A$29,0),5),"")</f>
        <v/>
      </c>
      <c r="EO21" s="65" t="str">
        <f ca="1">IF(SUMPRODUCT((Noms=$A21)*(EO$4&gt;=Debut)*(EO$4&lt;=Fin))=1,LEFT(INDEX(Saisie!$A$3:$E$22,MATCH('Planning S1'!$A21,'Planning S1'!$A$6:$A$29,0),4),1)&amp; INDEX(Saisie!$A$3:$E$22,MATCH('Planning S1'!$A21,'Planning S1'!$A$6:$A$29,0),5),"")</f>
        <v/>
      </c>
      <c r="EP21" s="65" t="str">
        <f ca="1">IF(SUMPRODUCT((Noms=$A21)*(EP$4&gt;=Debut)*(EP$4&lt;=Fin))=1,LEFT(INDEX(Saisie!$A$3:$E$22,MATCH('Planning S1'!$A21,'Planning S1'!$A$6:$A$29,0),4),1)&amp; INDEX(Saisie!$A$3:$E$22,MATCH('Planning S1'!$A21,'Planning S1'!$A$6:$A$29,0),5),"")</f>
        <v/>
      </c>
      <c r="EQ21" s="65" t="str">
        <f ca="1">IF(SUMPRODUCT((Noms=$A21)*(EQ$4&gt;=Debut)*(EQ$4&lt;=Fin))=1,LEFT(INDEX(Saisie!$A$3:$E$22,MATCH('Planning S1'!$A21,'Planning S1'!$A$6:$A$29,0),4),1)&amp; INDEX(Saisie!$A$3:$E$22,MATCH('Planning S1'!$A21,'Planning S1'!$A$6:$A$29,0),5),"")</f>
        <v/>
      </c>
      <c r="ER21" s="65" t="str">
        <f ca="1">IF(SUMPRODUCT((Noms=$A21)*(ER$4&gt;=Debut)*(ER$4&lt;=Fin))=1,LEFT(INDEX(Saisie!$A$3:$E$22,MATCH('Planning S1'!$A21,'Planning S1'!$A$6:$A$29,0),4),1)&amp; INDEX(Saisie!$A$3:$E$22,MATCH('Planning S1'!$A21,'Planning S1'!$A$6:$A$29,0),5),"")</f>
        <v/>
      </c>
      <c r="ES21" s="65" t="str">
        <f ca="1">IF(SUMPRODUCT((Noms=$A21)*(ES$4&gt;=Debut)*(ES$4&lt;=Fin))=1,LEFT(INDEX(Saisie!$A$3:$E$22,MATCH('Planning S1'!$A21,'Planning S1'!$A$6:$A$29,0),4),1)&amp; INDEX(Saisie!$A$3:$E$22,MATCH('Planning S1'!$A21,'Planning S1'!$A$6:$A$29,0),5),"")</f>
        <v/>
      </c>
      <c r="ET21" s="65" t="str">
        <f ca="1">IF(SUMPRODUCT((Noms=$A21)*(ET$4&gt;=Debut)*(ET$4&lt;=Fin))=1,LEFT(INDEX(Saisie!$A$3:$E$22,MATCH('Planning S1'!$A21,'Planning S1'!$A$6:$A$29,0),4),1)&amp; INDEX(Saisie!$A$3:$E$22,MATCH('Planning S1'!$A21,'Planning S1'!$A$6:$A$29,0),5),"")</f>
        <v/>
      </c>
      <c r="EU21" s="65" t="str">
        <f ca="1">IF(SUMPRODUCT((Noms=$A21)*(EU$4&gt;=Debut)*(EU$4&lt;=Fin))=1,LEFT(INDEX(Saisie!$A$3:$E$22,MATCH('Planning S1'!$A21,'Planning S1'!$A$6:$A$29,0),4),1)&amp; INDEX(Saisie!$A$3:$E$22,MATCH('Planning S1'!$A21,'Planning S1'!$A$6:$A$29,0),5),"")</f>
        <v/>
      </c>
      <c r="EV21" s="65" t="str">
        <f ca="1">IF(SUMPRODUCT((Noms=$A21)*(EV$4&gt;=Debut)*(EV$4&lt;=Fin))=1,LEFT(INDEX(Saisie!$A$3:$E$22,MATCH('Planning S1'!$A21,'Planning S1'!$A$6:$A$29,0),4),1)&amp; INDEX(Saisie!$A$3:$E$22,MATCH('Planning S1'!$A21,'Planning S1'!$A$6:$A$29,0),5),"")</f>
        <v/>
      </c>
      <c r="EW21" s="65" t="str">
        <f ca="1">IF(SUMPRODUCT((Noms=$A21)*(EW$4&gt;=Debut)*(EW$4&lt;=Fin))=1,LEFT(INDEX(Saisie!$A$3:$E$22,MATCH('Planning S1'!$A21,'Planning S1'!$A$6:$A$29,0),4),1)&amp; INDEX(Saisie!$A$3:$E$22,MATCH('Planning S1'!$A21,'Planning S1'!$A$6:$A$29,0),5),"")</f>
        <v/>
      </c>
      <c r="EX21" s="65" t="str">
        <f ca="1">IF(SUMPRODUCT((Noms=$A21)*(EX$4&gt;=Debut)*(EX$4&lt;=Fin))=1,LEFT(INDEX(Saisie!$A$3:$E$22,MATCH('Planning S1'!$A21,'Planning S1'!$A$6:$A$29,0),4),1)&amp; INDEX(Saisie!$A$3:$E$22,MATCH('Planning S1'!$A21,'Planning S1'!$A$6:$A$29,0),5),"")</f>
        <v/>
      </c>
      <c r="EY21" s="65" t="str">
        <f ca="1">IF(SUMPRODUCT((Noms=$A21)*(EY$4&gt;=Debut)*(EY$4&lt;=Fin))=1,LEFT(INDEX(Saisie!$A$3:$E$22,MATCH('Planning S1'!$A21,'Planning S1'!$A$6:$A$29,0),4),1)&amp; INDEX(Saisie!$A$3:$E$22,MATCH('Planning S1'!$A21,'Planning S1'!$A$6:$A$29,0),5),"")</f>
        <v/>
      </c>
      <c r="EZ21" s="65" t="str">
        <f ca="1">IF(SUMPRODUCT((Noms=$A21)*(EZ$4&gt;=Debut)*(EZ$4&lt;=Fin))=1,LEFT(INDEX(Saisie!$A$3:$E$22,MATCH('Planning S1'!$A21,'Planning S1'!$A$6:$A$29,0),4),1)&amp; INDEX(Saisie!$A$3:$E$22,MATCH('Planning S1'!$A21,'Planning S1'!$A$6:$A$29,0),5),"")</f>
        <v/>
      </c>
      <c r="FA21" s="65" t="str">
        <f ca="1">IF(SUMPRODUCT((Noms=$A21)*(FA$4&gt;=Debut)*(FA$4&lt;=Fin))=1,LEFT(INDEX(Saisie!$A$3:$E$22,MATCH('Planning S1'!$A21,'Planning S1'!$A$6:$A$29,0),4),1)&amp; INDEX(Saisie!$A$3:$E$22,MATCH('Planning S1'!$A21,'Planning S1'!$A$6:$A$29,0),5),"")</f>
        <v/>
      </c>
      <c r="FB21" s="65" t="str">
        <f ca="1">IF(SUMPRODUCT((Noms=$A21)*(FB$4&gt;=Debut)*(FB$4&lt;=Fin))=1,LEFT(INDEX(Saisie!$A$3:$E$22,MATCH('Planning S1'!$A21,'Planning S1'!$A$6:$A$29,0),4),1)&amp; INDEX(Saisie!$A$3:$E$22,MATCH('Planning S1'!$A21,'Planning S1'!$A$6:$A$29,0),5),"")</f>
        <v/>
      </c>
      <c r="FC21" s="65" t="str">
        <f ca="1">IF(SUMPRODUCT((Noms=$A21)*(FC$4&gt;=Debut)*(FC$4&lt;=Fin))=1,LEFT(INDEX(Saisie!$A$3:$E$22,MATCH('Planning S1'!$A21,'Planning S1'!$A$6:$A$29,0),4),1)&amp; INDEX(Saisie!$A$3:$E$22,MATCH('Planning S1'!$A21,'Planning S1'!$A$6:$A$29,0),5),"")</f>
        <v/>
      </c>
      <c r="FD21" s="65" t="str">
        <f ca="1">IF(SUMPRODUCT((Noms=$A21)*(FD$4&gt;=Debut)*(FD$4&lt;=Fin))=1,LEFT(INDEX(Saisie!$A$3:$E$22,MATCH('Planning S1'!$A21,'Planning S1'!$A$6:$A$29,0),4),1)&amp; INDEX(Saisie!$A$3:$E$22,MATCH('Planning S1'!$A21,'Planning S1'!$A$6:$A$29,0),5),"")</f>
        <v/>
      </c>
      <c r="FE21" s="65" t="str">
        <f ca="1">IF(SUMPRODUCT((Noms=$A21)*(FE$4&gt;=Debut)*(FE$4&lt;=Fin))=1,LEFT(INDEX(Saisie!$A$3:$E$22,MATCH('Planning S1'!$A21,'Planning S1'!$A$6:$A$29,0),4),1)&amp; INDEX(Saisie!$A$3:$E$22,MATCH('Planning S1'!$A21,'Planning S1'!$A$6:$A$29,0),5),"")</f>
        <v/>
      </c>
      <c r="FF21" s="65" t="str">
        <f ca="1">IF(SUMPRODUCT((Noms=$A21)*(FF$4&gt;=Debut)*(FF$4&lt;=Fin))=1,LEFT(INDEX(Saisie!$A$3:$E$22,MATCH('Planning S1'!$A21,'Planning S1'!$A$6:$A$29,0),4),1)&amp; INDEX(Saisie!$A$3:$E$22,MATCH('Planning S1'!$A21,'Planning S1'!$A$6:$A$29,0),5),"")</f>
        <v/>
      </c>
      <c r="FG21" s="65" t="str">
        <f ca="1">IF(SUMPRODUCT((Noms=$A21)*(FG$4&gt;=Debut)*(FG$4&lt;=Fin))=1,LEFT(INDEX(Saisie!$A$3:$E$22,MATCH('Planning S1'!$A21,'Planning S1'!$A$6:$A$29,0),4),1)&amp; INDEX(Saisie!$A$3:$E$22,MATCH('Planning S1'!$A21,'Planning S1'!$A$6:$A$29,0),5),"")</f>
        <v/>
      </c>
      <c r="FH21" s="65" t="str">
        <f ca="1">IF(SUMPRODUCT((Noms=$A21)*(FH$4&gt;=Debut)*(FH$4&lt;=Fin))=1,LEFT(INDEX(Saisie!$A$3:$E$22,MATCH('Planning S1'!$A21,'Planning S1'!$A$6:$A$29,0),4),1)&amp; INDEX(Saisie!$A$3:$E$22,MATCH('Planning S1'!$A21,'Planning S1'!$A$6:$A$29,0),5),"")</f>
        <v/>
      </c>
      <c r="FI21" s="65" t="str">
        <f ca="1">IF(SUMPRODUCT((Noms=$A21)*(FI$4&gt;=Debut)*(FI$4&lt;=Fin))=1,LEFT(INDEX(Saisie!$A$3:$E$22,MATCH('Planning S1'!$A21,'Planning S1'!$A$6:$A$29,0),4),1)&amp; INDEX(Saisie!$A$3:$E$22,MATCH('Planning S1'!$A21,'Planning S1'!$A$6:$A$29,0),5),"")</f>
        <v/>
      </c>
      <c r="FJ21" s="65" t="str">
        <f ca="1">IF(SUMPRODUCT((Noms=$A21)*(FJ$4&gt;=Debut)*(FJ$4&lt;=Fin))=1,LEFT(INDEX(Saisie!$A$3:$E$22,MATCH('Planning S1'!$A21,'Planning S1'!$A$6:$A$29,0),4),1)&amp; INDEX(Saisie!$A$3:$E$22,MATCH('Planning S1'!$A21,'Planning S1'!$A$6:$A$29,0),5),"")</f>
        <v/>
      </c>
      <c r="FK21" s="65" t="str">
        <f ca="1">IF(SUMPRODUCT((Noms=$A21)*(FK$4&gt;=Debut)*(FK$4&lt;=Fin))=1,LEFT(INDEX(Saisie!$A$3:$E$22,MATCH('Planning S1'!$A21,'Planning S1'!$A$6:$A$29,0),4),1)&amp; INDEX(Saisie!$A$3:$E$22,MATCH('Planning S1'!$A21,'Planning S1'!$A$6:$A$29,0),5),"")</f>
        <v/>
      </c>
      <c r="FL21" s="65" t="str">
        <f ca="1">IF(SUMPRODUCT((Noms=$A21)*(FL$4&gt;=Debut)*(FL$4&lt;=Fin))=1,LEFT(INDEX(Saisie!$A$3:$E$22,MATCH('Planning S1'!$A21,'Planning S1'!$A$6:$A$29,0),4),1)&amp; INDEX(Saisie!$A$3:$E$22,MATCH('Planning S1'!$A21,'Planning S1'!$A$6:$A$29,0),5),"")</f>
        <v/>
      </c>
      <c r="FM21" s="65" t="str">
        <f ca="1">IF(SUMPRODUCT((Noms=$A21)*(FM$4&gt;=Debut)*(FM$4&lt;=Fin))=1,LEFT(INDEX(Saisie!$A$3:$E$22,MATCH('Planning S1'!$A21,'Planning S1'!$A$6:$A$29,0),4),1)&amp; INDEX(Saisie!$A$3:$E$22,MATCH('Planning S1'!$A21,'Planning S1'!$A$6:$A$29,0),5),"")</f>
        <v/>
      </c>
      <c r="FN21" s="65" t="str">
        <f ca="1">IF(SUMPRODUCT((Noms=$A21)*(FN$4&gt;=Debut)*(FN$4&lt;=Fin))=1,LEFT(INDEX(Saisie!$A$3:$E$22,MATCH('Planning S1'!$A21,'Planning S1'!$A$6:$A$29,0),4),1)&amp; INDEX(Saisie!$A$3:$E$22,MATCH('Planning S1'!$A21,'Planning S1'!$A$6:$A$29,0),5),"")</f>
        <v/>
      </c>
      <c r="FO21" s="65" t="str">
        <f ca="1">IF(SUMPRODUCT((Noms=$A21)*(FO$4&gt;=Debut)*(FO$4&lt;=Fin))=1,LEFT(INDEX(Saisie!$A$3:$E$22,MATCH('Planning S1'!$A21,'Planning S1'!$A$6:$A$29,0),4),1)&amp; INDEX(Saisie!$A$3:$E$22,MATCH('Planning S1'!$A21,'Planning S1'!$A$6:$A$29,0),5),"")</f>
        <v/>
      </c>
      <c r="FP21" s="65" t="str">
        <f ca="1">IF(SUMPRODUCT((Noms=$A21)*(FP$4&gt;=Debut)*(FP$4&lt;=Fin))=1,LEFT(INDEX(Saisie!$A$3:$E$22,MATCH('Planning S1'!$A21,'Planning S1'!$A$6:$A$29,0),4),1)&amp; INDEX(Saisie!$A$3:$E$22,MATCH('Planning S1'!$A21,'Planning S1'!$A$6:$A$29,0),5),"")</f>
        <v/>
      </c>
      <c r="FQ21" s="65" t="str">
        <f ca="1">IF(SUMPRODUCT((Noms=$A21)*(FQ$4&gt;=Debut)*(FQ$4&lt;=Fin))=1,LEFT(INDEX(Saisie!$A$3:$E$22,MATCH('Planning S1'!$A21,'Planning S1'!$A$6:$A$29,0),4),1)&amp; INDEX(Saisie!$A$3:$E$22,MATCH('Planning S1'!$A21,'Planning S1'!$A$6:$A$29,0),5),"")</f>
        <v/>
      </c>
      <c r="FR21" s="65" t="str">
        <f ca="1">IF(SUMPRODUCT((Noms=$A21)*(FR$4&gt;=Debut)*(FR$4&lt;=Fin))=1,LEFT(INDEX(Saisie!$A$3:$E$22,MATCH('Planning S1'!$A21,'Planning S1'!$A$6:$A$29,0),4),1)&amp; INDEX(Saisie!$A$3:$E$22,MATCH('Planning S1'!$A21,'Planning S1'!$A$6:$A$29,0),5),"")</f>
        <v/>
      </c>
      <c r="FS21" s="65" t="str">
        <f ca="1">IF(SUMPRODUCT((Noms=$A21)*(FS$4&gt;=Debut)*(FS$4&lt;=Fin))=1,LEFT(INDEX(Saisie!$A$3:$E$22,MATCH('Planning S1'!$A21,'Planning S1'!$A$6:$A$29,0),4),1)&amp; INDEX(Saisie!$A$3:$E$22,MATCH('Planning S1'!$A21,'Planning S1'!$A$6:$A$29,0),5),"")</f>
        <v/>
      </c>
      <c r="FT21" s="65" t="str">
        <f ca="1">IF(SUMPRODUCT((Noms=$A21)*(FT$4&gt;=Debut)*(FT$4&lt;=Fin))=1,LEFT(INDEX(Saisie!$A$3:$E$22,MATCH('Planning S1'!$A21,'Planning S1'!$A$6:$A$29,0),4),1)&amp; INDEX(Saisie!$A$3:$E$22,MATCH('Planning S1'!$A21,'Planning S1'!$A$6:$A$29,0),5),"")</f>
        <v/>
      </c>
      <c r="FU21" s="65" t="str">
        <f ca="1">IF(SUMPRODUCT((Noms=$A21)*(FU$4&gt;=Debut)*(FU$4&lt;=Fin))=1,LEFT(INDEX(Saisie!$A$3:$E$22,MATCH('Planning S1'!$A21,'Planning S1'!$A$6:$A$29,0),4),1)&amp; INDEX(Saisie!$A$3:$E$22,MATCH('Planning S1'!$A21,'Planning S1'!$A$6:$A$29,0),5),"")</f>
        <v/>
      </c>
      <c r="FV21" s="65" t="str">
        <f ca="1">IF(SUMPRODUCT((Noms=$A21)*(FV$4&gt;=Debut)*(FV$4&lt;=Fin))=1,LEFT(INDEX(Saisie!$A$3:$E$22,MATCH('Planning S1'!$A21,'Planning S1'!$A$6:$A$29,0),4),1)&amp; INDEX(Saisie!$A$3:$E$22,MATCH('Planning S1'!$A21,'Planning S1'!$A$6:$A$29,0),5),"")</f>
        <v/>
      </c>
      <c r="FW21" s="65" t="str">
        <f ca="1">IF(SUMPRODUCT((Noms=$A21)*(FW$4&gt;=Debut)*(FW$4&lt;=Fin))=1,LEFT(INDEX(Saisie!$A$3:$E$22,MATCH('Planning S1'!$A21,'Planning S1'!$A$6:$A$29,0),4),1)&amp; INDEX(Saisie!$A$3:$E$22,MATCH('Planning S1'!$A21,'Planning S1'!$A$6:$A$29,0),5),"")</f>
        <v/>
      </c>
      <c r="FX21" s="65" t="str">
        <f ca="1">IF(SUMPRODUCT((Noms=$A21)*(FX$4&gt;=Debut)*(FX$4&lt;=Fin))=1,LEFT(INDEX(Saisie!$A$3:$E$22,MATCH('Planning S1'!$A21,'Planning S1'!$A$6:$A$29,0),4),1)&amp; INDEX(Saisie!$A$3:$E$22,MATCH('Planning S1'!$A21,'Planning S1'!$A$6:$A$29,0),5),"")</f>
        <v/>
      </c>
      <c r="FY21" s="65" t="str">
        <f ca="1">IF(SUMPRODUCT((Noms=$A21)*(FY$4&gt;=Debut)*(FY$4&lt;=Fin))=1,LEFT(INDEX(Saisie!$A$3:$E$22,MATCH('Planning S1'!$A21,'Planning S1'!$A$6:$A$29,0),4),1)&amp; INDEX(Saisie!$A$3:$E$22,MATCH('Planning S1'!$A21,'Planning S1'!$A$6:$A$29,0),5),"")</f>
        <v/>
      </c>
      <c r="FZ21" s="65" t="str">
        <f ca="1">IF(SUMPRODUCT((Noms=$A21)*(FZ$4&gt;=Debut)*(FZ$4&lt;=Fin))=1,LEFT(INDEX(Saisie!$A$3:$E$22,MATCH('Planning S1'!$A21,'Planning S1'!$A$6:$A$29,0),4),1)&amp; INDEX(Saisie!$A$3:$E$22,MATCH('Planning S1'!$A21,'Planning S1'!$A$6:$A$29,0),5),"")</f>
        <v/>
      </c>
    </row>
    <row r="22" spans="1:182" ht="20.25" customHeight="1" x14ac:dyDescent="0.2">
      <c r="A22" s="64" t="str">
        <f t="array" aca="1" ref="A22" ca="1">INDEX(ColA,MIN(IF((MONTH(Debut)=MONTH(1&amp;$N$2))+(MONTH(Fin)=MONTH(1&amp;$N$2)),IF(COUNTIF(A$5:A21,Noms)=0,ROW(Noms)))))&amp;""</f>
        <v/>
      </c>
      <c r="B22" s="65" t="str">
        <f ca="1">IF(SUMPRODUCT((Noms=$A22)*(B$4&gt;=Debut)*(B$4&lt;=Fin))=1,LEFT(INDEX(Saisie!$A$3:$E$22,MATCH('Planning S1'!$A22,'Planning S1'!$A$6:$A$29,0),4),1)&amp; INDEX(Saisie!$A$3:$E$22,MATCH('Planning S1'!$A22,'Planning S1'!$A$6:$A$29,0),5),"")</f>
        <v/>
      </c>
      <c r="C22" s="65" t="str">
        <f ca="1">IF(SUMPRODUCT((Noms=$A22)*(C$4&gt;=Debut)*(C$4&lt;=Fin))=1,LEFT(INDEX(Saisie!$A$3:$E$22,MATCH('Planning S1'!$A22,'Planning S1'!$A$6:$A$29,0),4),1)&amp; INDEX(Saisie!$A$3:$E$22,MATCH('Planning S1'!$A22,'Planning S1'!$A$6:$A$29,0),5),"")</f>
        <v/>
      </c>
      <c r="D22" s="65" t="str">
        <f ca="1">IF(SUMPRODUCT((Noms=$A22)*(D$4&gt;=Debut)*(D$4&lt;=Fin))=1,LEFT(INDEX(Saisie!$A$3:$E$22,MATCH('Planning S1'!$A22,'Planning S1'!$A$6:$A$29,0),4),1)&amp; INDEX(Saisie!$A$3:$E$22,MATCH('Planning S1'!$A22,'Planning S1'!$A$6:$A$29,0),5),"")</f>
        <v/>
      </c>
      <c r="E22" s="65" t="str">
        <f ca="1">IF(SUMPRODUCT((Noms=$A22)*(E$4&gt;=Debut)*(E$4&lt;=Fin))=1,LEFT(INDEX(Saisie!$A$3:$E$22,MATCH('Planning S1'!$A22,'Planning S1'!$A$6:$A$29,0),4),1)&amp; INDEX(Saisie!$A$3:$E$22,MATCH('Planning S1'!$A22,'Planning S1'!$A$6:$A$29,0),5),"")</f>
        <v/>
      </c>
      <c r="F22" s="65" t="str">
        <f ca="1">IF(SUMPRODUCT((Noms=$A22)*(F$4&gt;=Debut)*(F$4&lt;=Fin))=1,LEFT(INDEX(Saisie!$A$3:$E$22,MATCH('Planning S1'!$A22,'Planning S1'!$A$6:$A$29,0),4),1)&amp; INDEX(Saisie!$A$3:$E$22,MATCH('Planning S1'!$A22,'Planning S1'!$A$6:$A$29,0),5),"")</f>
        <v/>
      </c>
      <c r="G22" s="65" t="str">
        <f ca="1">IF(SUMPRODUCT((Noms=$A22)*(G$4&gt;=Debut)*(G$4&lt;=Fin))=1,LEFT(INDEX(Saisie!$A$3:$E$22,MATCH('Planning S1'!$A22,'Planning S1'!$A$6:$A$29,0),4),1)&amp; INDEX(Saisie!$A$3:$E$22,MATCH('Planning S1'!$A22,'Planning S1'!$A$6:$A$29,0),5),"")</f>
        <v/>
      </c>
      <c r="H22" s="65" t="str">
        <f ca="1">IF(SUMPRODUCT((Noms=$A22)*(H$4&gt;=Debut)*(H$4&lt;=Fin))=1,LEFT(INDEX(Saisie!$A$3:$E$22,MATCH('Planning S1'!$A22,'Planning S1'!$A$6:$A$29,0),4),1)&amp; INDEX(Saisie!$A$3:$E$22,MATCH('Planning S1'!$A22,'Planning S1'!$A$6:$A$29,0),5),"")</f>
        <v/>
      </c>
      <c r="I22" s="65" t="str">
        <f ca="1">IF(SUMPRODUCT((Noms=$A22)*(I$4&gt;=Debut)*(I$4&lt;=Fin))=1,LEFT(INDEX(Saisie!$A$3:$E$22,MATCH('Planning S1'!$A22,'Planning S1'!$A$6:$A$29,0),4),1)&amp; INDEX(Saisie!$A$3:$E$22,MATCH('Planning S1'!$A22,'Planning S1'!$A$6:$A$29,0),5),"")</f>
        <v/>
      </c>
      <c r="J22" s="65" t="str">
        <f ca="1">IF(SUMPRODUCT((Noms=$A22)*(J$4&gt;=Debut)*(J$4&lt;=Fin))=1,LEFT(INDEX(Saisie!$A$3:$E$22,MATCH('Planning S1'!$A22,'Planning S1'!$A$6:$A$29,0),4),1)&amp; INDEX(Saisie!$A$3:$E$22,MATCH('Planning S1'!$A22,'Planning S1'!$A$6:$A$29,0),5),"")</f>
        <v/>
      </c>
      <c r="K22" s="65" t="str">
        <f ca="1">IF(SUMPRODUCT((Noms=$A22)*(K$4&gt;=Debut)*(K$4&lt;=Fin))=1,LEFT(INDEX(Saisie!$A$3:$E$22,MATCH('Planning S1'!$A22,'Planning S1'!$A$6:$A$29,0),4),1)&amp; INDEX(Saisie!$A$3:$E$22,MATCH('Planning S1'!$A22,'Planning S1'!$A$6:$A$29,0),5),"")</f>
        <v/>
      </c>
      <c r="L22" s="65" t="str">
        <f ca="1">IF(SUMPRODUCT((Noms=$A22)*(L$4&gt;=Debut)*(L$4&lt;=Fin))=1,LEFT(INDEX(Saisie!$A$3:$E$22,MATCH('Planning S1'!$A22,'Planning S1'!$A$6:$A$29,0),4),1)&amp; INDEX(Saisie!$A$3:$E$22,MATCH('Planning S1'!$A22,'Planning S1'!$A$6:$A$29,0),5),"")</f>
        <v/>
      </c>
      <c r="M22" s="65" t="str">
        <f ca="1">IF(SUMPRODUCT((Noms=$A22)*(M$4&gt;=Debut)*(M$4&lt;=Fin))=1,LEFT(INDEX(Saisie!$A$3:$E$22,MATCH('Planning S1'!$A22,'Planning S1'!$A$6:$A$29,0),4),1)&amp; INDEX(Saisie!$A$3:$E$22,MATCH('Planning S1'!$A22,'Planning S1'!$A$6:$A$29,0),5),"")</f>
        <v/>
      </c>
      <c r="N22" s="65" t="str">
        <f ca="1">IF(SUMPRODUCT((Noms=$A22)*(N$4&gt;=Debut)*(N$4&lt;=Fin))=1,LEFT(INDEX(Saisie!$A$3:$E$22,MATCH('Planning S1'!$A22,'Planning S1'!$A$6:$A$29,0),4),1)&amp; INDEX(Saisie!$A$3:$E$22,MATCH('Planning S1'!$A22,'Planning S1'!$A$6:$A$29,0),5),"")</f>
        <v/>
      </c>
      <c r="O22" s="65" t="str">
        <f ca="1">IF(SUMPRODUCT((Noms=$A22)*(O$4&gt;=Debut)*(O$4&lt;=Fin))=1,LEFT(INDEX(Saisie!$A$3:$E$22,MATCH('Planning S1'!$A22,'Planning S1'!$A$6:$A$29,0),4),1)&amp; INDEX(Saisie!$A$3:$E$22,MATCH('Planning S1'!$A22,'Planning S1'!$A$6:$A$29,0),5),"")</f>
        <v/>
      </c>
      <c r="P22" s="65" t="str">
        <f ca="1">IF(SUMPRODUCT((Noms=$A22)*(P$4&gt;=Debut)*(P$4&lt;=Fin))=1,LEFT(INDEX(Saisie!$A$3:$E$22,MATCH('Planning S1'!$A22,'Planning S1'!$A$6:$A$29,0),4),1)&amp; INDEX(Saisie!$A$3:$E$22,MATCH('Planning S1'!$A22,'Planning S1'!$A$6:$A$29,0),5),"")</f>
        <v/>
      </c>
      <c r="Q22" s="65" t="str">
        <f ca="1">IF(SUMPRODUCT((Noms=$A22)*(Q$4&gt;=Debut)*(Q$4&lt;=Fin))=1,LEFT(INDEX(Saisie!$A$3:$E$22,MATCH('Planning S1'!$A22,'Planning S1'!$A$6:$A$29,0),4),1)&amp; INDEX(Saisie!$A$3:$E$22,MATCH('Planning S1'!$A22,'Planning S1'!$A$6:$A$29,0),5),"")</f>
        <v/>
      </c>
      <c r="R22" s="65" t="str">
        <f ca="1">IF(SUMPRODUCT((Noms=$A22)*(R$4&gt;=Debut)*(R$4&lt;=Fin))=1,LEFT(INDEX(Saisie!$A$3:$E$22,MATCH('Planning S1'!$A22,'Planning S1'!$A$6:$A$29,0),4),1)&amp; INDEX(Saisie!$A$3:$E$22,MATCH('Planning S1'!$A22,'Planning S1'!$A$6:$A$29,0),5),"")</f>
        <v/>
      </c>
      <c r="S22" s="65" t="str">
        <f ca="1">IF(SUMPRODUCT((Noms=$A22)*(S$4&gt;=Debut)*(S$4&lt;=Fin))=1,LEFT(INDEX(Saisie!$A$3:$E$22,MATCH('Planning S1'!$A22,'Planning S1'!$A$6:$A$29,0),4),1)&amp; INDEX(Saisie!$A$3:$E$22,MATCH('Planning S1'!$A22,'Planning S1'!$A$6:$A$29,0),5),"")</f>
        <v/>
      </c>
      <c r="T22" s="65" t="str">
        <f ca="1">IF(SUMPRODUCT((Noms=$A22)*(T$4&gt;=Debut)*(T$4&lt;=Fin))=1,LEFT(INDEX(Saisie!$A$3:$E$22,MATCH('Planning S1'!$A22,'Planning S1'!$A$6:$A$29,0),4),1)&amp; INDEX(Saisie!$A$3:$E$22,MATCH('Planning S1'!$A22,'Planning S1'!$A$6:$A$29,0),5),"")</f>
        <v/>
      </c>
      <c r="U22" s="65" t="str">
        <f ca="1">IF(SUMPRODUCT((Noms=$A22)*(U$4&gt;=Debut)*(U$4&lt;=Fin))=1,LEFT(INDEX(Saisie!$A$3:$E$22,MATCH('Planning S1'!$A22,'Planning S1'!$A$6:$A$29,0),4),1)&amp; INDEX(Saisie!$A$3:$E$22,MATCH('Planning S1'!$A22,'Planning S1'!$A$6:$A$29,0),5),"")</f>
        <v/>
      </c>
      <c r="V22" s="65" t="str">
        <f ca="1">IF(SUMPRODUCT((Noms=$A22)*(V$4&gt;=Debut)*(V$4&lt;=Fin))=1,LEFT(INDEX(Saisie!$A$3:$E$22,MATCH('Planning S1'!$A22,'Planning S1'!$A$6:$A$29,0),4),1)&amp; INDEX(Saisie!$A$3:$E$22,MATCH('Planning S1'!$A22,'Planning S1'!$A$6:$A$29,0),5),"")</f>
        <v/>
      </c>
      <c r="W22" s="65" t="str">
        <f ca="1">IF(SUMPRODUCT((Noms=$A22)*(W$4&gt;=Debut)*(W$4&lt;=Fin))=1,LEFT(INDEX(Saisie!$A$3:$E$22,MATCH('Planning S1'!$A22,'Planning S1'!$A$6:$A$29,0),4),1)&amp; INDEX(Saisie!$A$3:$E$22,MATCH('Planning S1'!$A22,'Planning S1'!$A$6:$A$29,0),5),"")</f>
        <v/>
      </c>
      <c r="X22" s="65" t="str">
        <f ca="1">IF(SUMPRODUCT((Noms=$A22)*(X$4&gt;=Debut)*(X$4&lt;=Fin))=1,LEFT(INDEX(Saisie!$A$3:$E$22,MATCH('Planning S1'!$A22,'Planning S1'!$A$6:$A$29,0),4),1)&amp; INDEX(Saisie!$A$3:$E$22,MATCH('Planning S1'!$A22,'Planning S1'!$A$6:$A$29,0),5),"")</f>
        <v/>
      </c>
      <c r="Y22" s="65" t="str">
        <f ca="1">IF(SUMPRODUCT((Noms=$A22)*(Y$4&gt;=Debut)*(Y$4&lt;=Fin))=1,LEFT(INDEX(Saisie!$A$3:$E$22,MATCH('Planning S1'!$A22,'Planning S1'!$A$6:$A$29,0),4),1)&amp; INDEX(Saisie!$A$3:$E$22,MATCH('Planning S1'!$A22,'Planning S1'!$A$6:$A$29,0),5),"")</f>
        <v/>
      </c>
      <c r="Z22" s="65" t="str">
        <f ca="1">IF(SUMPRODUCT((Noms=$A22)*(Z$4&gt;=Debut)*(Z$4&lt;=Fin))=1,LEFT(INDEX(Saisie!$A$3:$E$22,MATCH('Planning S1'!$A22,'Planning S1'!$A$6:$A$29,0),4),1)&amp; INDEX(Saisie!$A$3:$E$22,MATCH('Planning S1'!$A22,'Planning S1'!$A$6:$A$29,0),5),"")</f>
        <v/>
      </c>
      <c r="AA22" s="65" t="str">
        <f ca="1">IF(SUMPRODUCT((Noms=$A22)*(AA$4&gt;=Debut)*(AA$4&lt;=Fin))=1,LEFT(INDEX(Saisie!$A$3:$E$22,MATCH('Planning S1'!$A22,'Planning S1'!$A$6:$A$29,0),4),1)&amp; INDEX(Saisie!$A$3:$E$22,MATCH('Planning S1'!$A22,'Planning S1'!$A$6:$A$29,0),5),"")</f>
        <v/>
      </c>
      <c r="AB22" s="65" t="str">
        <f ca="1">IF(SUMPRODUCT((Noms=$A22)*(AB$4&gt;=Debut)*(AB$4&lt;=Fin))=1,LEFT(INDEX(Saisie!$A$3:$E$22,MATCH('Planning S1'!$A22,'Planning S1'!$A$6:$A$29,0),4),1)&amp; INDEX(Saisie!$A$3:$E$22,MATCH('Planning S1'!$A22,'Planning S1'!$A$6:$A$29,0),5),"")</f>
        <v/>
      </c>
      <c r="AC22" s="65" t="str">
        <f ca="1">IF(SUMPRODUCT((Noms=$A22)*(AC$4&gt;=Debut)*(AC$4&lt;=Fin))=1,LEFT(INDEX(Saisie!$A$3:$E$22,MATCH('Planning S1'!$A22,'Planning S1'!$A$6:$A$29,0),4),1)&amp; INDEX(Saisie!$A$3:$E$22,MATCH('Planning S1'!$A22,'Planning S1'!$A$6:$A$29,0),5),"")</f>
        <v/>
      </c>
      <c r="AD22" s="65" t="str">
        <f ca="1">IF(SUMPRODUCT((Noms=$A22)*(AD$4&gt;=Debut)*(AD$4&lt;=Fin))=1,LEFT(INDEX(Saisie!$A$3:$E$22,MATCH('Planning S1'!$A22,'Planning S1'!$A$6:$A$29,0),4),1)&amp; INDEX(Saisie!$A$3:$E$22,MATCH('Planning S1'!$A22,'Planning S1'!$A$6:$A$29,0),5),"")</f>
        <v/>
      </c>
      <c r="AE22" s="65" t="str">
        <f ca="1">IF(SUMPRODUCT((Noms=$A22)*(AE$4&gt;=Debut)*(AE$4&lt;=Fin))=1,LEFT(INDEX(Saisie!$A$3:$E$22,MATCH('Planning S1'!$A22,'Planning S1'!$A$6:$A$29,0),4),1)&amp; INDEX(Saisie!$A$3:$E$22,MATCH('Planning S1'!$A22,'Planning S1'!$A$6:$A$29,0),5),"")</f>
        <v/>
      </c>
      <c r="AF22" s="65" t="str">
        <f ca="1">IF(SUMPRODUCT((Noms=$A22)*(AF$4&gt;=Debut)*(AF$4&lt;=Fin))=1,LEFT(INDEX(Saisie!$A$3:$E$22,MATCH('Planning S1'!$A22,'Planning S1'!$A$6:$A$29,0),4),1)&amp; INDEX(Saisie!$A$3:$E$22,MATCH('Planning S1'!$A22,'Planning S1'!$A$6:$A$29,0),5),"")</f>
        <v/>
      </c>
      <c r="AG22" s="65" t="str">
        <f ca="1">IF(SUMPRODUCT((Noms=$A22)*(AG$4&gt;=Debut)*(AG$4&lt;=Fin))=1,LEFT(INDEX(Saisie!$A$3:$E$22,MATCH('Planning S1'!$A22,'Planning S1'!$A$6:$A$29,0),4),1)&amp; INDEX(Saisie!$A$3:$E$22,MATCH('Planning S1'!$A22,'Planning S1'!$A$6:$A$29,0),5),"")</f>
        <v/>
      </c>
      <c r="AH22" s="65" t="str">
        <f ca="1">IF(SUMPRODUCT((Noms=$A22)*(AH$4&gt;=Debut)*(AH$4&lt;=Fin))=1,LEFT(INDEX(Saisie!$A$3:$E$22,MATCH('Planning S1'!$A22,'Planning S1'!$A$6:$A$29,0),4),1)&amp; INDEX(Saisie!$A$3:$E$22,MATCH('Planning S1'!$A22,'Planning S1'!$A$6:$A$29,0),5),"")</f>
        <v/>
      </c>
      <c r="AI22" s="65" t="str">
        <f ca="1">IF(SUMPRODUCT((Noms=$A22)*(AI$4&gt;=Debut)*(AI$4&lt;=Fin))=1,LEFT(INDEX(Saisie!$A$3:$E$22,MATCH('Planning S1'!$A22,'Planning S1'!$A$6:$A$29,0),4),1)&amp; INDEX(Saisie!$A$3:$E$22,MATCH('Planning S1'!$A22,'Planning S1'!$A$6:$A$29,0),5),"")</f>
        <v/>
      </c>
      <c r="AJ22" s="65" t="str">
        <f ca="1">IF(SUMPRODUCT((Noms=$A22)*(AJ$4&gt;=Debut)*(AJ$4&lt;=Fin))=1,LEFT(INDEX(Saisie!$A$3:$E$22,MATCH('Planning S1'!$A22,'Planning S1'!$A$6:$A$29,0),4),1)&amp; INDEX(Saisie!$A$3:$E$22,MATCH('Planning S1'!$A22,'Planning S1'!$A$6:$A$29,0),5),"")</f>
        <v/>
      </c>
      <c r="AK22" s="65" t="str">
        <f ca="1">IF(SUMPRODUCT((Noms=$A22)*(AK$4&gt;=Debut)*(AK$4&lt;=Fin))=1,LEFT(INDEX(Saisie!$A$3:$E$22,MATCH('Planning S1'!$A22,'Planning S1'!$A$6:$A$29,0),4),1)&amp; INDEX(Saisie!$A$3:$E$22,MATCH('Planning S1'!$A22,'Planning S1'!$A$6:$A$29,0),5),"")</f>
        <v/>
      </c>
      <c r="AL22" s="65" t="str">
        <f ca="1">IF(SUMPRODUCT((Noms=$A22)*(AL$4&gt;=Debut)*(AL$4&lt;=Fin))=1,LEFT(INDEX(Saisie!$A$3:$E$22,MATCH('Planning S1'!$A22,'Planning S1'!$A$6:$A$29,0),4),1)&amp; INDEX(Saisie!$A$3:$E$22,MATCH('Planning S1'!$A22,'Planning S1'!$A$6:$A$29,0),5),"")</f>
        <v/>
      </c>
      <c r="AM22" s="65" t="str">
        <f ca="1">IF(SUMPRODUCT((Noms=$A22)*(AM$4&gt;=Debut)*(AM$4&lt;=Fin))=1,LEFT(INDEX(Saisie!$A$3:$E$22,MATCH('Planning S1'!$A22,'Planning S1'!$A$6:$A$29,0),4),1)&amp; INDEX(Saisie!$A$3:$E$22,MATCH('Planning S1'!$A22,'Planning S1'!$A$6:$A$29,0),5),"")</f>
        <v/>
      </c>
      <c r="AN22" s="65" t="str">
        <f ca="1">IF(SUMPRODUCT((Noms=$A22)*(AN$4&gt;=Debut)*(AN$4&lt;=Fin))=1,LEFT(INDEX(Saisie!$A$3:$E$22,MATCH('Planning S1'!$A22,'Planning S1'!$A$6:$A$29,0),4),1)&amp; INDEX(Saisie!$A$3:$E$22,MATCH('Planning S1'!$A22,'Planning S1'!$A$6:$A$29,0),5),"")</f>
        <v/>
      </c>
      <c r="AO22" s="65" t="str">
        <f ca="1">IF(SUMPRODUCT((Noms=$A22)*(AO$4&gt;=Debut)*(AO$4&lt;=Fin))=1,LEFT(INDEX(Saisie!$A$3:$E$22,MATCH('Planning S1'!$A22,'Planning S1'!$A$6:$A$29,0),4),1)&amp; INDEX(Saisie!$A$3:$E$22,MATCH('Planning S1'!$A22,'Planning S1'!$A$6:$A$29,0),5),"")</f>
        <v/>
      </c>
      <c r="AP22" s="65" t="str">
        <f ca="1">IF(SUMPRODUCT((Noms=$A22)*(AP$4&gt;=Debut)*(AP$4&lt;=Fin))=1,LEFT(INDEX(Saisie!$A$3:$E$22,MATCH('Planning S1'!$A22,'Planning S1'!$A$6:$A$29,0),4),1)&amp; INDEX(Saisie!$A$3:$E$22,MATCH('Planning S1'!$A22,'Planning S1'!$A$6:$A$29,0),5),"")</f>
        <v/>
      </c>
      <c r="AQ22" s="65" t="str">
        <f ca="1">IF(SUMPRODUCT((Noms=$A22)*(AQ$4&gt;=Debut)*(AQ$4&lt;=Fin))=1,LEFT(INDEX(Saisie!$A$3:$E$22,MATCH('Planning S1'!$A22,'Planning S1'!$A$6:$A$29,0),4),1)&amp; INDEX(Saisie!$A$3:$E$22,MATCH('Planning S1'!$A22,'Planning S1'!$A$6:$A$29,0),5),"")</f>
        <v/>
      </c>
      <c r="AR22" s="65" t="str">
        <f ca="1">IF(SUMPRODUCT((Noms=$A22)*(AR$4&gt;=Debut)*(AR$4&lt;=Fin))=1,LEFT(INDEX(Saisie!$A$3:$E$22,MATCH('Planning S1'!$A22,'Planning S1'!$A$6:$A$29,0),4),1)&amp; INDEX(Saisie!$A$3:$E$22,MATCH('Planning S1'!$A22,'Planning S1'!$A$6:$A$29,0),5),"")</f>
        <v/>
      </c>
      <c r="AS22" s="65" t="str">
        <f ca="1">IF(SUMPRODUCT((Noms=$A22)*(AS$4&gt;=Debut)*(AS$4&lt;=Fin))=1,LEFT(INDEX(Saisie!$A$3:$E$22,MATCH('Planning S1'!$A22,'Planning S1'!$A$6:$A$29,0),4),1)&amp; INDEX(Saisie!$A$3:$E$22,MATCH('Planning S1'!$A22,'Planning S1'!$A$6:$A$29,0),5),"")</f>
        <v/>
      </c>
      <c r="AT22" s="65" t="str">
        <f ca="1">IF(SUMPRODUCT((Noms=$A22)*(AT$4&gt;=Debut)*(AT$4&lt;=Fin))=1,LEFT(INDEX(Saisie!$A$3:$E$22,MATCH('Planning S1'!$A22,'Planning S1'!$A$6:$A$29,0),4),1)&amp; INDEX(Saisie!$A$3:$E$22,MATCH('Planning S1'!$A22,'Planning S1'!$A$6:$A$29,0),5),"")</f>
        <v/>
      </c>
      <c r="AU22" s="65" t="str">
        <f ca="1">IF(SUMPRODUCT((Noms=$A22)*(AU$4&gt;=Debut)*(AU$4&lt;=Fin))=1,LEFT(INDEX(Saisie!$A$3:$E$22,MATCH('Planning S1'!$A22,'Planning S1'!$A$6:$A$29,0),4),1)&amp; INDEX(Saisie!$A$3:$E$22,MATCH('Planning S1'!$A22,'Planning S1'!$A$6:$A$29,0),5),"")</f>
        <v/>
      </c>
      <c r="AV22" s="65" t="str">
        <f ca="1">IF(SUMPRODUCT((Noms=$A22)*(AV$4&gt;=Debut)*(AV$4&lt;=Fin))=1,LEFT(INDEX(Saisie!$A$3:$E$22,MATCH('Planning S1'!$A22,'Planning S1'!$A$6:$A$29,0),4),1)&amp; INDEX(Saisie!$A$3:$E$22,MATCH('Planning S1'!$A22,'Planning S1'!$A$6:$A$29,0),5),"")</f>
        <v/>
      </c>
      <c r="AW22" s="65" t="str">
        <f ca="1">IF(SUMPRODUCT((Noms=$A22)*(AW$4&gt;=Debut)*(AW$4&lt;=Fin))=1,LEFT(INDEX(Saisie!$A$3:$E$22,MATCH('Planning S1'!$A22,'Planning S1'!$A$6:$A$29,0),4),1)&amp; INDEX(Saisie!$A$3:$E$22,MATCH('Planning S1'!$A22,'Planning S1'!$A$6:$A$29,0),5),"")</f>
        <v/>
      </c>
      <c r="AX22" s="65" t="str">
        <f ca="1">IF(SUMPRODUCT((Noms=$A22)*(AX$4&gt;=Debut)*(AX$4&lt;=Fin))=1,LEFT(INDEX(Saisie!$A$3:$E$22,MATCH('Planning S1'!$A22,'Planning S1'!$A$6:$A$29,0),4),1)&amp; INDEX(Saisie!$A$3:$E$22,MATCH('Planning S1'!$A22,'Planning S1'!$A$6:$A$29,0),5),"")</f>
        <v/>
      </c>
      <c r="AY22" s="65" t="str">
        <f ca="1">IF(SUMPRODUCT((Noms=$A22)*(AY$4&gt;=Debut)*(AY$4&lt;=Fin))=1,LEFT(INDEX(Saisie!$A$3:$E$22,MATCH('Planning S1'!$A22,'Planning S1'!$A$6:$A$29,0),4),1)&amp; INDEX(Saisie!$A$3:$E$22,MATCH('Planning S1'!$A22,'Planning S1'!$A$6:$A$29,0),5),"")</f>
        <v/>
      </c>
      <c r="AZ22" s="65" t="str">
        <f ca="1">IF(SUMPRODUCT((Noms=$A22)*(AZ$4&gt;=Debut)*(AZ$4&lt;=Fin))=1,LEFT(INDEX(Saisie!$A$3:$E$22,MATCH('Planning S1'!$A22,'Planning S1'!$A$6:$A$29,0),4),1)&amp; INDEX(Saisie!$A$3:$E$22,MATCH('Planning S1'!$A22,'Planning S1'!$A$6:$A$29,0),5),"")</f>
        <v/>
      </c>
      <c r="BA22" s="65" t="str">
        <f ca="1">IF(SUMPRODUCT((Noms=$A22)*(BA$4&gt;=Debut)*(BA$4&lt;=Fin))=1,LEFT(INDEX(Saisie!$A$3:$E$22,MATCH('Planning S1'!$A22,'Planning S1'!$A$6:$A$29,0),4),1)&amp; INDEX(Saisie!$A$3:$E$22,MATCH('Planning S1'!$A22,'Planning S1'!$A$6:$A$29,0),5),"")</f>
        <v/>
      </c>
      <c r="BB22" s="65" t="str">
        <f ca="1">IF(SUMPRODUCT((Noms=$A22)*(BB$4&gt;=Debut)*(BB$4&lt;=Fin))=1,LEFT(INDEX(Saisie!$A$3:$E$22,MATCH('Planning S1'!$A22,'Planning S1'!$A$6:$A$29,0),4),1)&amp; INDEX(Saisie!$A$3:$E$22,MATCH('Planning S1'!$A22,'Planning S1'!$A$6:$A$29,0),5),"")</f>
        <v/>
      </c>
      <c r="BC22" s="65" t="str">
        <f ca="1">IF(SUMPRODUCT((Noms=$A22)*(BC$4&gt;=Debut)*(BC$4&lt;=Fin))=1,LEFT(INDEX(Saisie!$A$3:$E$22,MATCH('Planning S1'!$A22,'Planning S1'!$A$6:$A$29,0),4),1)&amp; INDEX(Saisie!$A$3:$E$22,MATCH('Planning S1'!$A22,'Planning S1'!$A$6:$A$29,0),5),"")</f>
        <v/>
      </c>
      <c r="BD22" s="65" t="str">
        <f ca="1">IF(SUMPRODUCT((Noms=$A22)*(BD$4&gt;=Debut)*(BD$4&lt;=Fin))=1,LEFT(INDEX(Saisie!$A$3:$E$22,MATCH('Planning S1'!$A22,'Planning S1'!$A$6:$A$29,0),4),1)&amp; INDEX(Saisie!$A$3:$E$22,MATCH('Planning S1'!$A22,'Planning S1'!$A$6:$A$29,0),5),"")</f>
        <v/>
      </c>
      <c r="BE22" s="65" t="str">
        <f ca="1">IF(SUMPRODUCT((Noms=$A22)*(BE$4&gt;=Debut)*(BE$4&lt;=Fin))=1,LEFT(INDEX(Saisie!$A$3:$E$22,MATCH('Planning S1'!$A22,'Planning S1'!$A$6:$A$29,0),4),1)&amp; INDEX(Saisie!$A$3:$E$22,MATCH('Planning S1'!$A22,'Planning S1'!$A$6:$A$29,0),5),"")</f>
        <v/>
      </c>
      <c r="BF22" s="65" t="str">
        <f ca="1">IF(SUMPRODUCT((Noms=$A22)*(BF$4&gt;=Debut)*(BF$4&lt;=Fin))=1,LEFT(INDEX(Saisie!$A$3:$E$22,MATCH('Planning S1'!$A22,'Planning S1'!$A$6:$A$29,0),4),1)&amp; INDEX(Saisie!$A$3:$E$22,MATCH('Planning S1'!$A22,'Planning S1'!$A$6:$A$29,0),5),"")</f>
        <v/>
      </c>
      <c r="BG22" s="65" t="str">
        <f ca="1">IF(SUMPRODUCT((Noms=$A22)*(BG$4&gt;=Debut)*(BG$4&lt;=Fin))=1,LEFT(INDEX(Saisie!$A$3:$E$22,MATCH('Planning S1'!$A22,'Planning S1'!$A$6:$A$29,0),4),1)&amp; INDEX(Saisie!$A$3:$E$22,MATCH('Planning S1'!$A22,'Planning S1'!$A$6:$A$29,0),5),"")</f>
        <v/>
      </c>
      <c r="BH22" s="65" t="str">
        <f ca="1">IF(SUMPRODUCT((Noms=$A22)*(BH$4&gt;=Debut)*(BH$4&lt;=Fin))=1,LEFT(INDEX(Saisie!$A$3:$E$22,MATCH('Planning S1'!$A22,'Planning S1'!$A$6:$A$29,0),4),1)&amp; INDEX(Saisie!$A$3:$E$22,MATCH('Planning S1'!$A22,'Planning S1'!$A$6:$A$29,0),5),"")</f>
        <v/>
      </c>
      <c r="BI22" s="65" t="str">
        <f ca="1">IF(SUMPRODUCT((Noms=$A22)*(BI$4&gt;=Debut)*(BI$4&lt;=Fin))=1,LEFT(INDEX(Saisie!$A$3:$E$22,MATCH('Planning S1'!$A22,'Planning S1'!$A$6:$A$29,0),4),1)&amp; INDEX(Saisie!$A$3:$E$22,MATCH('Planning S1'!$A22,'Planning S1'!$A$6:$A$29,0),5),"")</f>
        <v/>
      </c>
      <c r="BJ22" s="65" t="str">
        <f ca="1">IF(SUMPRODUCT((Noms=$A22)*(BJ$4&gt;=Debut)*(BJ$4&lt;=Fin))=1,LEFT(INDEX(Saisie!$A$3:$E$22,MATCH('Planning S1'!$A22,'Planning S1'!$A$6:$A$29,0),4),1)&amp; INDEX(Saisie!$A$3:$E$22,MATCH('Planning S1'!$A22,'Planning S1'!$A$6:$A$29,0),5),"")</f>
        <v/>
      </c>
      <c r="BK22" s="65" t="str">
        <f ca="1">IF(SUMPRODUCT((Noms=$A22)*(BK$4&gt;=Debut)*(BK$4&lt;=Fin))=1,LEFT(INDEX(Saisie!$A$3:$E$22,MATCH('Planning S1'!$A22,'Planning S1'!$A$6:$A$29,0),4),1)&amp; INDEX(Saisie!$A$3:$E$22,MATCH('Planning S1'!$A22,'Planning S1'!$A$6:$A$29,0),5),"")</f>
        <v/>
      </c>
      <c r="BL22" s="65" t="str">
        <f ca="1">IF(SUMPRODUCT((Noms=$A22)*(BL$4&gt;=Debut)*(BL$4&lt;=Fin))=1,LEFT(INDEX(Saisie!$A$3:$E$22,MATCH('Planning S1'!$A22,'Planning S1'!$A$6:$A$29,0),4),1)&amp; INDEX(Saisie!$A$3:$E$22,MATCH('Planning S1'!$A22,'Planning S1'!$A$6:$A$29,0),5),"")</f>
        <v/>
      </c>
      <c r="BM22" s="65" t="str">
        <f ca="1">IF(SUMPRODUCT((Noms=$A22)*(BM$4&gt;=Debut)*(BM$4&lt;=Fin))=1,LEFT(INDEX(Saisie!$A$3:$E$22,MATCH('Planning S1'!$A22,'Planning S1'!$A$6:$A$29,0),4),1)&amp; INDEX(Saisie!$A$3:$E$22,MATCH('Planning S1'!$A22,'Planning S1'!$A$6:$A$29,0),5),"")</f>
        <v/>
      </c>
      <c r="BN22" s="65" t="str">
        <f ca="1">IF(SUMPRODUCT((Noms=$A22)*(BN$4&gt;=Debut)*(BN$4&lt;=Fin))=1,LEFT(INDEX(Saisie!$A$3:$E$22,MATCH('Planning S1'!$A22,'Planning S1'!$A$6:$A$29,0),4),1)&amp; INDEX(Saisie!$A$3:$E$22,MATCH('Planning S1'!$A22,'Planning S1'!$A$6:$A$29,0),5),"")</f>
        <v/>
      </c>
      <c r="BO22" s="65" t="str">
        <f ca="1">IF(SUMPRODUCT((Noms=$A22)*(BO$4&gt;=Debut)*(BO$4&lt;=Fin))=1,LEFT(INDEX(Saisie!$A$3:$E$22,MATCH('Planning S1'!$A22,'Planning S1'!$A$6:$A$29,0),4),1)&amp; INDEX(Saisie!$A$3:$E$22,MATCH('Planning S1'!$A22,'Planning S1'!$A$6:$A$29,0),5),"")</f>
        <v/>
      </c>
      <c r="BP22" s="65" t="str">
        <f ca="1">IF(SUMPRODUCT((Noms=$A22)*(BP$4&gt;=Debut)*(BP$4&lt;=Fin))=1,LEFT(INDEX(Saisie!$A$3:$E$22,MATCH('Planning S1'!$A22,'Planning S1'!$A$6:$A$29,0),4),1)&amp; INDEX(Saisie!$A$3:$E$22,MATCH('Planning S1'!$A22,'Planning S1'!$A$6:$A$29,0),5),"")</f>
        <v/>
      </c>
      <c r="BQ22" s="65" t="str">
        <f ca="1">IF(SUMPRODUCT((Noms=$A22)*(BQ$4&gt;=Debut)*(BQ$4&lt;=Fin))=1,LEFT(INDEX(Saisie!$A$3:$E$22,MATCH('Planning S1'!$A22,'Planning S1'!$A$6:$A$29,0),4),1)&amp; INDEX(Saisie!$A$3:$E$22,MATCH('Planning S1'!$A22,'Planning S1'!$A$6:$A$29,0),5),"")</f>
        <v/>
      </c>
      <c r="BR22" s="65" t="str">
        <f ca="1">IF(SUMPRODUCT((Noms=$A22)*(BR$4&gt;=Debut)*(BR$4&lt;=Fin))=1,LEFT(INDEX(Saisie!$A$3:$E$22,MATCH('Planning S1'!$A22,'Planning S1'!$A$6:$A$29,0),4),1)&amp; INDEX(Saisie!$A$3:$E$22,MATCH('Planning S1'!$A22,'Planning S1'!$A$6:$A$29,0),5),"")</f>
        <v/>
      </c>
      <c r="BS22" s="65" t="str">
        <f ca="1">IF(SUMPRODUCT((Noms=$A22)*(BS$4&gt;=Debut)*(BS$4&lt;=Fin))=1,LEFT(INDEX(Saisie!$A$3:$E$22,MATCH('Planning S1'!$A22,'Planning S1'!$A$6:$A$29,0),4),1)&amp; INDEX(Saisie!$A$3:$E$22,MATCH('Planning S1'!$A22,'Planning S1'!$A$6:$A$29,0),5),"")</f>
        <v/>
      </c>
      <c r="BT22" s="65" t="str">
        <f ca="1">IF(SUMPRODUCT((Noms=$A22)*(BT$4&gt;=Debut)*(BT$4&lt;=Fin))=1,LEFT(INDEX(Saisie!$A$3:$E$22,MATCH('Planning S1'!$A22,'Planning S1'!$A$6:$A$29,0),4),1)&amp; INDEX(Saisie!$A$3:$E$22,MATCH('Planning S1'!$A22,'Planning S1'!$A$6:$A$29,0),5),"")</f>
        <v/>
      </c>
      <c r="BU22" s="65" t="str">
        <f ca="1">IF(SUMPRODUCT((Noms=$A22)*(BU$4&gt;=Debut)*(BU$4&lt;=Fin))=1,LEFT(INDEX(Saisie!$A$3:$E$22,MATCH('Planning S1'!$A22,'Planning S1'!$A$6:$A$29,0),4),1)&amp; INDEX(Saisie!$A$3:$E$22,MATCH('Planning S1'!$A22,'Planning S1'!$A$6:$A$29,0),5),"")</f>
        <v/>
      </c>
      <c r="BV22" s="65" t="str">
        <f ca="1">IF(SUMPRODUCT((Noms=$A22)*(BV$4&gt;=Debut)*(BV$4&lt;=Fin))=1,LEFT(INDEX(Saisie!$A$3:$E$22,MATCH('Planning S1'!$A22,'Planning S1'!$A$6:$A$29,0),4),1)&amp; INDEX(Saisie!$A$3:$E$22,MATCH('Planning S1'!$A22,'Planning S1'!$A$6:$A$29,0),5),"")</f>
        <v/>
      </c>
      <c r="BW22" s="65" t="str">
        <f ca="1">IF(SUMPRODUCT((Noms=$A22)*(BW$4&gt;=Debut)*(BW$4&lt;=Fin))=1,LEFT(INDEX(Saisie!$A$3:$E$22,MATCH('Planning S1'!$A22,'Planning S1'!$A$6:$A$29,0),4),1)&amp; INDEX(Saisie!$A$3:$E$22,MATCH('Planning S1'!$A22,'Planning S1'!$A$6:$A$29,0),5),"")</f>
        <v/>
      </c>
      <c r="BX22" s="65" t="str">
        <f ca="1">IF(SUMPRODUCT((Noms=$A22)*(BX$4&gt;=Debut)*(BX$4&lt;=Fin))=1,LEFT(INDEX(Saisie!$A$3:$E$22,MATCH('Planning S1'!$A22,'Planning S1'!$A$6:$A$29,0),4),1)&amp; INDEX(Saisie!$A$3:$E$22,MATCH('Planning S1'!$A22,'Planning S1'!$A$6:$A$29,0),5),"")</f>
        <v/>
      </c>
      <c r="BY22" s="65" t="str">
        <f ca="1">IF(SUMPRODUCT((Noms=$A22)*(BY$4&gt;=Debut)*(BY$4&lt;=Fin))=1,LEFT(INDEX(Saisie!$A$3:$E$22,MATCH('Planning S1'!$A22,'Planning S1'!$A$6:$A$29,0),4),1)&amp; INDEX(Saisie!$A$3:$E$22,MATCH('Planning S1'!$A22,'Planning S1'!$A$6:$A$29,0),5),"")</f>
        <v/>
      </c>
      <c r="BZ22" s="65" t="str">
        <f ca="1">IF(SUMPRODUCT((Noms=$A22)*(BZ$4&gt;=Debut)*(BZ$4&lt;=Fin))=1,LEFT(INDEX(Saisie!$A$3:$E$22,MATCH('Planning S1'!$A22,'Planning S1'!$A$6:$A$29,0),4),1)&amp; INDEX(Saisie!$A$3:$E$22,MATCH('Planning S1'!$A22,'Planning S1'!$A$6:$A$29,0),5),"")</f>
        <v/>
      </c>
      <c r="CA22" s="65" t="str">
        <f ca="1">IF(SUMPRODUCT((Noms=$A22)*(CA$4&gt;=Debut)*(CA$4&lt;=Fin))=1,LEFT(INDEX(Saisie!$A$3:$E$22,MATCH('Planning S1'!$A22,'Planning S1'!$A$6:$A$29,0),4),1)&amp; INDEX(Saisie!$A$3:$E$22,MATCH('Planning S1'!$A22,'Planning S1'!$A$6:$A$29,0),5),"")</f>
        <v/>
      </c>
      <c r="CB22" s="65" t="str">
        <f ca="1">IF(SUMPRODUCT((Noms=$A22)*(CB$4&gt;=Debut)*(CB$4&lt;=Fin))=1,LEFT(INDEX(Saisie!$A$3:$E$22,MATCH('Planning S1'!$A22,'Planning S1'!$A$6:$A$29,0),4),1)&amp; INDEX(Saisie!$A$3:$E$22,MATCH('Planning S1'!$A22,'Planning S1'!$A$6:$A$29,0),5),"")</f>
        <v/>
      </c>
      <c r="CC22" s="65" t="str">
        <f ca="1">IF(SUMPRODUCT((Noms=$A22)*(CC$4&gt;=Debut)*(CC$4&lt;=Fin))=1,LEFT(INDEX(Saisie!$A$3:$E$22,MATCH('Planning S1'!$A22,'Planning S1'!$A$6:$A$29,0),4),1)&amp; INDEX(Saisie!$A$3:$E$22,MATCH('Planning S1'!$A22,'Planning S1'!$A$6:$A$29,0),5),"")</f>
        <v/>
      </c>
      <c r="CD22" s="65" t="str">
        <f ca="1">IF(SUMPRODUCT((Noms=$A22)*(CD$4&gt;=Debut)*(CD$4&lt;=Fin))=1,LEFT(INDEX(Saisie!$A$3:$E$22,MATCH('Planning S1'!$A22,'Planning S1'!$A$6:$A$29,0),4),1)&amp; INDEX(Saisie!$A$3:$E$22,MATCH('Planning S1'!$A22,'Planning S1'!$A$6:$A$29,0),5),"")</f>
        <v/>
      </c>
      <c r="CE22" s="65" t="str">
        <f ca="1">IF(SUMPRODUCT((Noms=$A22)*(CE$4&gt;=Debut)*(CE$4&lt;=Fin))=1,LEFT(INDEX(Saisie!$A$3:$E$22,MATCH('Planning S1'!$A22,'Planning S1'!$A$6:$A$29,0),4),1)&amp; INDEX(Saisie!$A$3:$E$22,MATCH('Planning S1'!$A22,'Planning S1'!$A$6:$A$29,0),5),"")</f>
        <v/>
      </c>
      <c r="CF22" s="65" t="str">
        <f ca="1">IF(SUMPRODUCT((Noms=$A22)*(CF$4&gt;=Debut)*(CF$4&lt;=Fin))=1,LEFT(INDEX(Saisie!$A$3:$E$22,MATCH('Planning S1'!$A22,'Planning S1'!$A$6:$A$29,0),4),1)&amp; INDEX(Saisie!$A$3:$E$22,MATCH('Planning S1'!$A22,'Planning S1'!$A$6:$A$29,0),5),"")</f>
        <v/>
      </c>
      <c r="CG22" s="65" t="str">
        <f ca="1">IF(SUMPRODUCT((Noms=$A22)*(CG$4&gt;=Debut)*(CG$4&lt;=Fin))=1,LEFT(INDEX(Saisie!$A$3:$E$22,MATCH('Planning S1'!$A22,'Planning S1'!$A$6:$A$29,0),4),1)&amp; INDEX(Saisie!$A$3:$E$22,MATCH('Planning S1'!$A22,'Planning S1'!$A$6:$A$29,0),5),"")</f>
        <v/>
      </c>
      <c r="CH22" s="65" t="str">
        <f ca="1">IF(SUMPRODUCT((Noms=$A22)*(CH$4&gt;=Debut)*(CH$4&lt;=Fin))=1,LEFT(INDEX(Saisie!$A$3:$E$22,MATCH('Planning S1'!$A22,'Planning S1'!$A$6:$A$29,0),4),1)&amp; INDEX(Saisie!$A$3:$E$22,MATCH('Planning S1'!$A22,'Planning S1'!$A$6:$A$29,0),5),"")</f>
        <v/>
      </c>
      <c r="CI22" s="65" t="str">
        <f ca="1">IF(SUMPRODUCT((Noms=$A22)*(CI$4&gt;=Debut)*(CI$4&lt;=Fin))=1,LEFT(INDEX(Saisie!$A$3:$E$22,MATCH('Planning S1'!$A22,'Planning S1'!$A$6:$A$29,0),4),1)&amp; INDEX(Saisie!$A$3:$E$22,MATCH('Planning S1'!$A22,'Planning S1'!$A$6:$A$29,0),5),"")</f>
        <v/>
      </c>
      <c r="CJ22" s="65" t="str">
        <f ca="1">IF(SUMPRODUCT((Noms=$A22)*(CJ$4&gt;=Debut)*(CJ$4&lt;=Fin))=1,LEFT(INDEX(Saisie!$A$3:$E$22,MATCH('Planning S1'!$A22,'Planning S1'!$A$6:$A$29,0),4),1)&amp; INDEX(Saisie!$A$3:$E$22,MATCH('Planning S1'!$A22,'Planning S1'!$A$6:$A$29,0),5),"")</f>
        <v/>
      </c>
      <c r="CK22" s="65" t="str">
        <f ca="1">IF(SUMPRODUCT((Noms=$A22)*(CK$4&gt;=Debut)*(CK$4&lt;=Fin))=1,LEFT(INDEX(Saisie!$A$3:$E$22,MATCH('Planning S1'!$A22,'Planning S1'!$A$6:$A$29,0),4),1)&amp; INDEX(Saisie!$A$3:$E$22,MATCH('Planning S1'!$A22,'Planning S1'!$A$6:$A$29,0),5),"")</f>
        <v/>
      </c>
      <c r="CL22" s="65" t="str">
        <f ca="1">IF(SUMPRODUCT((Noms=$A22)*(CL$4&gt;=Debut)*(CL$4&lt;=Fin))=1,LEFT(INDEX(Saisie!$A$3:$E$22,MATCH('Planning S1'!$A22,'Planning S1'!$A$6:$A$29,0),4),1)&amp; INDEX(Saisie!$A$3:$E$22,MATCH('Planning S1'!$A22,'Planning S1'!$A$6:$A$29,0),5),"")</f>
        <v/>
      </c>
      <c r="CM22" s="65" t="str">
        <f ca="1">IF(SUMPRODUCT((Noms=$A22)*(CM$4&gt;=Debut)*(CM$4&lt;=Fin))=1,LEFT(INDEX(Saisie!$A$3:$E$22,MATCH('Planning S1'!$A22,'Planning S1'!$A$6:$A$29,0),4),1)&amp; INDEX(Saisie!$A$3:$E$22,MATCH('Planning S1'!$A22,'Planning S1'!$A$6:$A$29,0),5),"")</f>
        <v/>
      </c>
      <c r="CN22" s="65" t="str">
        <f ca="1">IF(SUMPRODUCT((Noms=$A22)*(CN$4&gt;=Debut)*(CN$4&lt;=Fin))=1,LEFT(INDEX(Saisie!$A$3:$E$22,MATCH('Planning S1'!$A22,'Planning S1'!$A$6:$A$29,0),4),1)&amp; INDEX(Saisie!$A$3:$E$22,MATCH('Planning S1'!$A22,'Planning S1'!$A$6:$A$29,0),5),"")</f>
        <v/>
      </c>
      <c r="CO22" s="65" t="str">
        <f ca="1">IF(SUMPRODUCT((Noms=$A22)*(CO$4&gt;=Debut)*(CO$4&lt;=Fin))=1,LEFT(INDEX(Saisie!$A$3:$E$22,MATCH('Planning S1'!$A22,'Planning S1'!$A$6:$A$29,0),4),1)&amp; INDEX(Saisie!$A$3:$E$22,MATCH('Planning S1'!$A22,'Planning S1'!$A$6:$A$29,0),5),"")</f>
        <v/>
      </c>
      <c r="CP22" s="65" t="str">
        <f ca="1">IF(SUMPRODUCT((Noms=$A22)*(CP$4&gt;=Debut)*(CP$4&lt;=Fin))=1,LEFT(INDEX(Saisie!$A$3:$E$22,MATCH('Planning S1'!$A22,'Planning S1'!$A$6:$A$29,0),4),1)&amp; INDEX(Saisie!$A$3:$E$22,MATCH('Planning S1'!$A22,'Planning S1'!$A$6:$A$29,0),5),"")</f>
        <v/>
      </c>
      <c r="CQ22" s="65" t="str">
        <f ca="1">IF(SUMPRODUCT((Noms=$A22)*(CQ$4&gt;=Debut)*(CQ$4&lt;=Fin))=1,LEFT(INDEX(Saisie!$A$3:$E$22,MATCH('Planning S1'!$A22,'Planning S1'!$A$6:$A$29,0),4),1)&amp; INDEX(Saisie!$A$3:$E$22,MATCH('Planning S1'!$A22,'Planning S1'!$A$6:$A$29,0),5),"")</f>
        <v/>
      </c>
      <c r="CR22" s="65" t="str">
        <f ca="1">IF(SUMPRODUCT((Noms=$A22)*(CR$4&gt;=Debut)*(CR$4&lt;=Fin))=1,LEFT(INDEX(Saisie!$A$3:$E$22,MATCH('Planning S1'!$A22,'Planning S1'!$A$6:$A$29,0),4),1)&amp; INDEX(Saisie!$A$3:$E$22,MATCH('Planning S1'!$A22,'Planning S1'!$A$6:$A$29,0),5),"")</f>
        <v/>
      </c>
      <c r="CS22" s="65" t="str">
        <f ca="1">IF(SUMPRODUCT((Noms=$A22)*(CS$4&gt;=Debut)*(CS$4&lt;=Fin))=1,LEFT(INDEX(Saisie!$A$3:$E$22,MATCH('Planning S1'!$A22,'Planning S1'!$A$6:$A$29,0),4),1)&amp; INDEX(Saisie!$A$3:$E$22,MATCH('Planning S1'!$A22,'Planning S1'!$A$6:$A$29,0),5),"")</f>
        <v/>
      </c>
      <c r="CT22" s="65" t="str">
        <f ca="1">IF(SUMPRODUCT((Noms=$A22)*(CT$4&gt;=Debut)*(CT$4&lt;=Fin))=1,LEFT(INDEX(Saisie!$A$3:$E$22,MATCH('Planning S1'!$A22,'Planning S1'!$A$6:$A$29,0),4),1)&amp; INDEX(Saisie!$A$3:$E$22,MATCH('Planning S1'!$A22,'Planning S1'!$A$6:$A$29,0),5),"")</f>
        <v/>
      </c>
      <c r="CU22" s="65" t="str">
        <f ca="1">IF(SUMPRODUCT((Noms=$A22)*(CU$4&gt;=Debut)*(CU$4&lt;=Fin))=1,LEFT(INDEX(Saisie!$A$3:$E$22,MATCH('Planning S1'!$A22,'Planning S1'!$A$6:$A$29,0),4),1)&amp; INDEX(Saisie!$A$3:$E$22,MATCH('Planning S1'!$A22,'Planning S1'!$A$6:$A$29,0),5),"")</f>
        <v/>
      </c>
      <c r="CV22" s="65" t="str">
        <f ca="1">IF(SUMPRODUCT((Noms=$A22)*(CV$4&gt;=Debut)*(CV$4&lt;=Fin))=1,LEFT(INDEX(Saisie!$A$3:$E$22,MATCH('Planning S1'!$A22,'Planning S1'!$A$6:$A$29,0),4),1)&amp; INDEX(Saisie!$A$3:$E$22,MATCH('Planning S1'!$A22,'Planning S1'!$A$6:$A$29,0),5),"")</f>
        <v/>
      </c>
      <c r="CW22" s="65" t="str">
        <f ca="1">IF(SUMPRODUCT((Noms=$A22)*(CW$4&gt;=Debut)*(CW$4&lt;=Fin))=1,LEFT(INDEX(Saisie!$A$3:$E$22,MATCH('Planning S1'!$A22,'Planning S1'!$A$6:$A$29,0),4),1)&amp; INDEX(Saisie!$A$3:$E$22,MATCH('Planning S1'!$A22,'Planning S1'!$A$6:$A$29,0),5),"")</f>
        <v/>
      </c>
      <c r="CX22" s="65" t="str">
        <f ca="1">IF(SUMPRODUCT((Noms=$A22)*(CX$4&gt;=Debut)*(CX$4&lt;=Fin))=1,LEFT(INDEX(Saisie!$A$3:$E$22,MATCH('Planning S1'!$A22,'Planning S1'!$A$6:$A$29,0),4),1)&amp; INDEX(Saisie!$A$3:$E$22,MATCH('Planning S1'!$A22,'Planning S1'!$A$6:$A$29,0),5),"")</f>
        <v/>
      </c>
      <c r="CY22" s="65" t="str">
        <f ca="1">IF(SUMPRODUCT((Noms=$A22)*(CY$4&gt;=Debut)*(CY$4&lt;=Fin))=1,LEFT(INDEX(Saisie!$A$3:$E$22,MATCH('Planning S1'!$A22,'Planning S1'!$A$6:$A$29,0),4),1)&amp; INDEX(Saisie!$A$3:$E$22,MATCH('Planning S1'!$A22,'Planning S1'!$A$6:$A$29,0),5),"")</f>
        <v/>
      </c>
      <c r="CZ22" s="65" t="str">
        <f ca="1">IF(SUMPRODUCT((Noms=$A22)*(CZ$4&gt;=Debut)*(CZ$4&lt;=Fin))=1,LEFT(INDEX(Saisie!$A$3:$E$22,MATCH('Planning S1'!$A22,'Planning S1'!$A$6:$A$29,0),4),1)&amp; INDEX(Saisie!$A$3:$E$22,MATCH('Planning S1'!$A22,'Planning S1'!$A$6:$A$29,0),5),"")</f>
        <v/>
      </c>
      <c r="DA22" s="65" t="str">
        <f ca="1">IF(SUMPRODUCT((Noms=$A22)*(DA$4&gt;=Debut)*(DA$4&lt;=Fin))=1,LEFT(INDEX(Saisie!$A$3:$E$22,MATCH('Planning S1'!$A22,'Planning S1'!$A$6:$A$29,0),4),1)&amp; INDEX(Saisie!$A$3:$E$22,MATCH('Planning S1'!$A22,'Planning S1'!$A$6:$A$29,0),5),"")</f>
        <v/>
      </c>
      <c r="DB22" s="65" t="str">
        <f ca="1">IF(SUMPRODUCT((Noms=$A22)*(DB$4&gt;=Debut)*(DB$4&lt;=Fin))=1,LEFT(INDEX(Saisie!$A$3:$E$22,MATCH('Planning S1'!$A22,'Planning S1'!$A$6:$A$29,0),4),1)&amp; INDEX(Saisie!$A$3:$E$22,MATCH('Planning S1'!$A22,'Planning S1'!$A$6:$A$29,0),5),"")</f>
        <v/>
      </c>
      <c r="DC22" s="65" t="str">
        <f ca="1">IF(SUMPRODUCT((Noms=$A22)*(DC$4&gt;=Debut)*(DC$4&lt;=Fin))=1,LEFT(INDEX(Saisie!$A$3:$E$22,MATCH('Planning S1'!$A22,'Planning S1'!$A$6:$A$29,0),4),1)&amp; INDEX(Saisie!$A$3:$E$22,MATCH('Planning S1'!$A22,'Planning S1'!$A$6:$A$29,0),5),"")</f>
        <v/>
      </c>
      <c r="DD22" s="65" t="str">
        <f ca="1">IF(SUMPRODUCT((Noms=$A22)*(DD$4&gt;=Debut)*(DD$4&lt;=Fin))=1,LEFT(INDEX(Saisie!$A$3:$E$22,MATCH('Planning S1'!$A22,'Planning S1'!$A$6:$A$29,0),4),1)&amp; INDEX(Saisie!$A$3:$E$22,MATCH('Planning S1'!$A22,'Planning S1'!$A$6:$A$29,0),5),"")</f>
        <v/>
      </c>
      <c r="DE22" s="65" t="str">
        <f ca="1">IF(SUMPRODUCT((Noms=$A22)*(DE$4&gt;=Debut)*(DE$4&lt;=Fin))=1,LEFT(INDEX(Saisie!$A$3:$E$22,MATCH('Planning S1'!$A22,'Planning S1'!$A$6:$A$29,0),4),1)&amp; INDEX(Saisie!$A$3:$E$22,MATCH('Planning S1'!$A22,'Planning S1'!$A$6:$A$29,0),5),"")</f>
        <v/>
      </c>
      <c r="DF22" s="65" t="str">
        <f ca="1">IF(SUMPRODUCT((Noms=$A22)*(DF$4&gt;=Debut)*(DF$4&lt;=Fin))=1,LEFT(INDEX(Saisie!$A$3:$E$22,MATCH('Planning S1'!$A22,'Planning S1'!$A$6:$A$29,0),4),1)&amp; INDEX(Saisie!$A$3:$E$22,MATCH('Planning S1'!$A22,'Planning S1'!$A$6:$A$29,0),5),"")</f>
        <v/>
      </c>
      <c r="DG22" s="65" t="str">
        <f ca="1">IF(SUMPRODUCT((Noms=$A22)*(DG$4&gt;=Debut)*(DG$4&lt;=Fin))=1,LEFT(INDEX(Saisie!$A$3:$E$22,MATCH('Planning S1'!$A22,'Planning S1'!$A$6:$A$29,0),4),1)&amp; INDEX(Saisie!$A$3:$E$22,MATCH('Planning S1'!$A22,'Planning S1'!$A$6:$A$29,0),5),"")</f>
        <v/>
      </c>
      <c r="DH22" s="65" t="str">
        <f ca="1">IF(SUMPRODUCT((Noms=$A22)*(DH$4&gt;=Debut)*(DH$4&lt;=Fin))=1,LEFT(INDEX(Saisie!$A$3:$E$22,MATCH('Planning S1'!$A22,'Planning S1'!$A$6:$A$29,0),4),1)&amp; INDEX(Saisie!$A$3:$E$22,MATCH('Planning S1'!$A22,'Planning S1'!$A$6:$A$29,0),5),"")</f>
        <v/>
      </c>
      <c r="DI22" s="65" t="str">
        <f ca="1">IF(SUMPRODUCT((Noms=$A22)*(DI$4&gt;=Debut)*(DI$4&lt;=Fin))=1,LEFT(INDEX(Saisie!$A$3:$E$22,MATCH('Planning S1'!$A22,'Planning S1'!$A$6:$A$29,0),4),1)&amp; INDEX(Saisie!$A$3:$E$22,MATCH('Planning S1'!$A22,'Planning S1'!$A$6:$A$29,0),5),"")</f>
        <v/>
      </c>
      <c r="DJ22" s="65" t="str">
        <f ca="1">IF(SUMPRODUCT((Noms=$A22)*(DJ$4&gt;=Debut)*(DJ$4&lt;=Fin))=1,LEFT(INDEX(Saisie!$A$3:$E$22,MATCH('Planning S1'!$A22,'Planning S1'!$A$6:$A$29,0),4),1)&amp; INDEX(Saisie!$A$3:$E$22,MATCH('Planning S1'!$A22,'Planning S1'!$A$6:$A$29,0),5),"")</f>
        <v/>
      </c>
      <c r="DK22" s="65" t="str">
        <f ca="1">IF(SUMPRODUCT((Noms=$A22)*(DK$4&gt;=Debut)*(DK$4&lt;=Fin))=1,LEFT(INDEX(Saisie!$A$3:$E$22,MATCH('Planning S1'!$A22,'Planning S1'!$A$6:$A$29,0),4),1)&amp; INDEX(Saisie!$A$3:$E$22,MATCH('Planning S1'!$A22,'Planning S1'!$A$6:$A$29,0),5),"")</f>
        <v/>
      </c>
      <c r="DL22" s="65" t="str">
        <f ca="1">IF(SUMPRODUCT((Noms=$A22)*(DL$4&gt;=Debut)*(DL$4&lt;=Fin))=1,LEFT(INDEX(Saisie!$A$3:$E$22,MATCH('Planning S1'!$A22,'Planning S1'!$A$6:$A$29,0),4),1)&amp; INDEX(Saisie!$A$3:$E$22,MATCH('Planning S1'!$A22,'Planning S1'!$A$6:$A$29,0),5),"")</f>
        <v/>
      </c>
      <c r="DM22" s="65" t="str">
        <f ca="1">IF(SUMPRODUCT((Noms=$A22)*(DM$4&gt;=Debut)*(DM$4&lt;=Fin))=1,LEFT(INDEX(Saisie!$A$3:$E$22,MATCH('Planning S1'!$A22,'Planning S1'!$A$6:$A$29,0),4),1)&amp; INDEX(Saisie!$A$3:$E$22,MATCH('Planning S1'!$A22,'Planning S1'!$A$6:$A$29,0),5),"")</f>
        <v/>
      </c>
      <c r="DN22" s="65" t="str">
        <f ca="1">IF(SUMPRODUCT((Noms=$A22)*(DN$4&gt;=Debut)*(DN$4&lt;=Fin))=1,LEFT(INDEX(Saisie!$A$3:$E$22,MATCH('Planning S1'!$A22,'Planning S1'!$A$6:$A$29,0),4),1)&amp; INDEX(Saisie!$A$3:$E$22,MATCH('Planning S1'!$A22,'Planning S1'!$A$6:$A$29,0),5),"")</f>
        <v/>
      </c>
      <c r="DO22" s="65" t="str">
        <f ca="1">IF(SUMPRODUCT((Noms=$A22)*(DO$4&gt;=Debut)*(DO$4&lt;=Fin))=1,LEFT(INDEX(Saisie!$A$3:$E$22,MATCH('Planning S1'!$A22,'Planning S1'!$A$6:$A$29,0),4),1)&amp; INDEX(Saisie!$A$3:$E$22,MATCH('Planning S1'!$A22,'Planning S1'!$A$6:$A$29,0),5),"")</f>
        <v/>
      </c>
      <c r="DP22" s="65" t="str">
        <f ca="1">IF(SUMPRODUCT((Noms=$A22)*(DP$4&gt;=Debut)*(DP$4&lt;=Fin))=1,LEFT(INDEX(Saisie!$A$3:$E$22,MATCH('Planning S1'!$A22,'Planning S1'!$A$6:$A$29,0),4),1)&amp; INDEX(Saisie!$A$3:$E$22,MATCH('Planning S1'!$A22,'Planning S1'!$A$6:$A$29,0),5),"")</f>
        <v/>
      </c>
      <c r="DQ22" s="65" t="str">
        <f ca="1">IF(SUMPRODUCT((Noms=$A22)*(DQ$4&gt;=Debut)*(DQ$4&lt;=Fin))=1,LEFT(INDEX(Saisie!$A$3:$E$22,MATCH('Planning S1'!$A22,'Planning S1'!$A$6:$A$29,0),4),1)&amp; INDEX(Saisie!$A$3:$E$22,MATCH('Planning S1'!$A22,'Planning S1'!$A$6:$A$29,0),5),"")</f>
        <v/>
      </c>
      <c r="DR22" s="65" t="str">
        <f ca="1">IF(SUMPRODUCT((Noms=$A22)*(DR$4&gt;=Debut)*(DR$4&lt;=Fin))=1,LEFT(INDEX(Saisie!$A$3:$E$22,MATCH('Planning S1'!$A22,'Planning S1'!$A$6:$A$29,0),4),1)&amp; INDEX(Saisie!$A$3:$E$22,MATCH('Planning S1'!$A22,'Planning S1'!$A$6:$A$29,0),5),"")</f>
        <v/>
      </c>
      <c r="DS22" s="65" t="str">
        <f ca="1">IF(SUMPRODUCT((Noms=$A22)*(DS$4&gt;=Debut)*(DS$4&lt;=Fin))=1,LEFT(INDEX(Saisie!$A$3:$E$22,MATCH('Planning S1'!$A22,'Planning S1'!$A$6:$A$29,0),4),1)&amp; INDEX(Saisie!$A$3:$E$22,MATCH('Planning S1'!$A22,'Planning S1'!$A$6:$A$29,0),5),"")</f>
        <v/>
      </c>
      <c r="DT22" s="65" t="str">
        <f ca="1">IF(SUMPRODUCT((Noms=$A22)*(DT$4&gt;=Debut)*(DT$4&lt;=Fin))=1,LEFT(INDEX(Saisie!$A$3:$E$22,MATCH('Planning S1'!$A22,'Planning S1'!$A$6:$A$29,0),4),1)&amp; INDEX(Saisie!$A$3:$E$22,MATCH('Planning S1'!$A22,'Planning S1'!$A$6:$A$29,0),5),"")</f>
        <v/>
      </c>
      <c r="DU22" s="65" t="str">
        <f ca="1">IF(SUMPRODUCT((Noms=$A22)*(DU$4&gt;=Debut)*(DU$4&lt;=Fin))=1,LEFT(INDEX(Saisie!$A$3:$E$22,MATCH('Planning S1'!$A22,'Planning S1'!$A$6:$A$29,0),4),1)&amp; INDEX(Saisie!$A$3:$E$22,MATCH('Planning S1'!$A22,'Planning S1'!$A$6:$A$29,0),5),"")</f>
        <v/>
      </c>
      <c r="DV22" s="65" t="str">
        <f ca="1">IF(SUMPRODUCT((Noms=$A22)*(DV$4&gt;=Debut)*(DV$4&lt;=Fin))=1,LEFT(INDEX(Saisie!$A$3:$E$22,MATCH('Planning S1'!$A22,'Planning S1'!$A$6:$A$29,0),4),1)&amp; INDEX(Saisie!$A$3:$E$22,MATCH('Planning S1'!$A22,'Planning S1'!$A$6:$A$29,0),5),"")</f>
        <v/>
      </c>
      <c r="DW22" s="65" t="str">
        <f ca="1">IF(SUMPRODUCT((Noms=$A22)*(DW$4&gt;=Debut)*(DW$4&lt;=Fin))=1,LEFT(INDEX(Saisie!$A$3:$E$22,MATCH('Planning S1'!$A22,'Planning S1'!$A$6:$A$29,0),4),1)&amp; INDEX(Saisie!$A$3:$E$22,MATCH('Planning S1'!$A22,'Planning S1'!$A$6:$A$29,0),5),"")</f>
        <v/>
      </c>
      <c r="DX22" s="65" t="str">
        <f ca="1">IF(SUMPRODUCT((Noms=$A22)*(DX$4&gt;=Debut)*(DX$4&lt;=Fin))=1,LEFT(INDEX(Saisie!$A$3:$E$22,MATCH('Planning S1'!$A22,'Planning S1'!$A$6:$A$29,0),4),1)&amp; INDEX(Saisie!$A$3:$E$22,MATCH('Planning S1'!$A22,'Planning S1'!$A$6:$A$29,0),5),"")</f>
        <v/>
      </c>
      <c r="DY22" s="65" t="str">
        <f ca="1">IF(SUMPRODUCT((Noms=$A22)*(DY$4&gt;=Debut)*(DY$4&lt;=Fin))=1,LEFT(INDEX(Saisie!$A$3:$E$22,MATCH('Planning S1'!$A22,'Planning S1'!$A$6:$A$29,0),4),1)&amp; INDEX(Saisie!$A$3:$E$22,MATCH('Planning S1'!$A22,'Planning S1'!$A$6:$A$29,0),5),"")</f>
        <v/>
      </c>
      <c r="DZ22" s="65" t="str">
        <f ca="1">IF(SUMPRODUCT((Noms=$A22)*(DZ$4&gt;=Debut)*(DZ$4&lt;=Fin))=1,LEFT(INDEX(Saisie!$A$3:$E$22,MATCH('Planning S1'!$A22,'Planning S1'!$A$6:$A$29,0),4),1)&amp; INDEX(Saisie!$A$3:$E$22,MATCH('Planning S1'!$A22,'Planning S1'!$A$6:$A$29,0),5),"")</f>
        <v/>
      </c>
      <c r="EA22" s="65" t="str">
        <f ca="1">IF(SUMPRODUCT((Noms=$A22)*(EA$4&gt;=Debut)*(EA$4&lt;=Fin))=1,LEFT(INDEX(Saisie!$A$3:$E$22,MATCH('Planning S1'!$A22,'Planning S1'!$A$6:$A$29,0),4),1)&amp; INDEX(Saisie!$A$3:$E$22,MATCH('Planning S1'!$A22,'Planning S1'!$A$6:$A$29,0),5),"")</f>
        <v/>
      </c>
      <c r="EB22" s="65" t="str">
        <f ca="1">IF(SUMPRODUCT((Noms=$A22)*(EB$4&gt;=Debut)*(EB$4&lt;=Fin))=1,LEFT(INDEX(Saisie!$A$3:$E$22,MATCH('Planning S1'!$A22,'Planning S1'!$A$6:$A$29,0),4),1)&amp; INDEX(Saisie!$A$3:$E$22,MATCH('Planning S1'!$A22,'Planning S1'!$A$6:$A$29,0),5),"")</f>
        <v/>
      </c>
      <c r="EC22" s="65" t="str">
        <f ca="1">IF(SUMPRODUCT((Noms=$A22)*(EC$4&gt;=Debut)*(EC$4&lt;=Fin))=1,LEFT(INDEX(Saisie!$A$3:$E$22,MATCH('Planning S1'!$A22,'Planning S1'!$A$6:$A$29,0),4),1)&amp; INDEX(Saisie!$A$3:$E$22,MATCH('Planning S1'!$A22,'Planning S1'!$A$6:$A$29,0),5),"")</f>
        <v/>
      </c>
      <c r="ED22" s="65" t="str">
        <f ca="1">IF(SUMPRODUCT((Noms=$A22)*(ED$4&gt;=Debut)*(ED$4&lt;=Fin))=1,LEFT(INDEX(Saisie!$A$3:$E$22,MATCH('Planning S1'!$A22,'Planning S1'!$A$6:$A$29,0),4),1)&amp; INDEX(Saisie!$A$3:$E$22,MATCH('Planning S1'!$A22,'Planning S1'!$A$6:$A$29,0),5),"")</f>
        <v/>
      </c>
      <c r="EE22" s="65" t="str">
        <f ca="1">IF(SUMPRODUCT((Noms=$A22)*(EE$4&gt;=Debut)*(EE$4&lt;=Fin))=1,LEFT(INDEX(Saisie!$A$3:$E$22,MATCH('Planning S1'!$A22,'Planning S1'!$A$6:$A$29,0),4),1)&amp; INDEX(Saisie!$A$3:$E$22,MATCH('Planning S1'!$A22,'Planning S1'!$A$6:$A$29,0),5),"")</f>
        <v/>
      </c>
      <c r="EF22" s="65" t="str">
        <f ca="1">IF(SUMPRODUCT((Noms=$A22)*(EF$4&gt;=Debut)*(EF$4&lt;=Fin))=1,LEFT(INDEX(Saisie!$A$3:$E$22,MATCH('Planning S1'!$A22,'Planning S1'!$A$6:$A$29,0),4),1)&amp; INDEX(Saisie!$A$3:$E$22,MATCH('Planning S1'!$A22,'Planning S1'!$A$6:$A$29,0),5),"")</f>
        <v/>
      </c>
      <c r="EG22" s="65" t="str">
        <f ca="1">IF(SUMPRODUCT((Noms=$A22)*(EG$4&gt;=Debut)*(EG$4&lt;=Fin))=1,LEFT(INDEX(Saisie!$A$3:$E$22,MATCH('Planning S1'!$A22,'Planning S1'!$A$6:$A$29,0),4),1)&amp; INDEX(Saisie!$A$3:$E$22,MATCH('Planning S1'!$A22,'Planning S1'!$A$6:$A$29,0),5),"")</f>
        <v/>
      </c>
      <c r="EH22" s="65" t="str">
        <f ca="1">IF(SUMPRODUCT((Noms=$A22)*(EH$4&gt;=Debut)*(EH$4&lt;=Fin))=1,LEFT(INDEX(Saisie!$A$3:$E$22,MATCH('Planning S1'!$A22,'Planning S1'!$A$6:$A$29,0),4),1)&amp; INDEX(Saisie!$A$3:$E$22,MATCH('Planning S1'!$A22,'Planning S1'!$A$6:$A$29,0),5),"")</f>
        <v/>
      </c>
      <c r="EI22" s="65" t="str">
        <f ca="1">IF(SUMPRODUCT((Noms=$A22)*(EI$4&gt;=Debut)*(EI$4&lt;=Fin))=1,LEFT(INDEX(Saisie!$A$3:$E$22,MATCH('Planning S1'!$A22,'Planning S1'!$A$6:$A$29,0),4),1)&amp; INDEX(Saisie!$A$3:$E$22,MATCH('Planning S1'!$A22,'Planning S1'!$A$6:$A$29,0),5),"")</f>
        <v/>
      </c>
      <c r="EJ22" s="65" t="str">
        <f ca="1">IF(SUMPRODUCT((Noms=$A22)*(EJ$4&gt;=Debut)*(EJ$4&lt;=Fin))=1,LEFT(INDEX(Saisie!$A$3:$E$22,MATCH('Planning S1'!$A22,'Planning S1'!$A$6:$A$29,0),4),1)&amp; INDEX(Saisie!$A$3:$E$22,MATCH('Planning S1'!$A22,'Planning S1'!$A$6:$A$29,0),5),"")</f>
        <v/>
      </c>
      <c r="EK22" s="65" t="str">
        <f ca="1">IF(SUMPRODUCT((Noms=$A22)*(EK$4&gt;=Debut)*(EK$4&lt;=Fin))=1,LEFT(INDEX(Saisie!$A$3:$E$22,MATCH('Planning S1'!$A22,'Planning S1'!$A$6:$A$29,0),4),1)&amp; INDEX(Saisie!$A$3:$E$22,MATCH('Planning S1'!$A22,'Planning S1'!$A$6:$A$29,0),5),"")</f>
        <v/>
      </c>
      <c r="EL22" s="65" t="str">
        <f ca="1">IF(SUMPRODUCT((Noms=$A22)*(EL$4&gt;=Debut)*(EL$4&lt;=Fin))=1,LEFT(INDEX(Saisie!$A$3:$E$22,MATCH('Planning S1'!$A22,'Planning S1'!$A$6:$A$29,0),4),1)&amp; INDEX(Saisie!$A$3:$E$22,MATCH('Planning S1'!$A22,'Planning S1'!$A$6:$A$29,0),5),"")</f>
        <v/>
      </c>
      <c r="EM22" s="65" t="str">
        <f ca="1">IF(SUMPRODUCT((Noms=$A22)*(EM$4&gt;=Debut)*(EM$4&lt;=Fin))=1,LEFT(INDEX(Saisie!$A$3:$E$22,MATCH('Planning S1'!$A22,'Planning S1'!$A$6:$A$29,0),4),1)&amp; INDEX(Saisie!$A$3:$E$22,MATCH('Planning S1'!$A22,'Planning S1'!$A$6:$A$29,0),5),"")</f>
        <v/>
      </c>
      <c r="EN22" s="65" t="str">
        <f ca="1">IF(SUMPRODUCT((Noms=$A22)*(EN$4&gt;=Debut)*(EN$4&lt;=Fin))=1,LEFT(INDEX(Saisie!$A$3:$E$22,MATCH('Planning S1'!$A22,'Planning S1'!$A$6:$A$29,0),4),1)&amp; INDEX(Saisie!$A$3:$E$22,MATCH('Planning S1'!$A22,'Planning S1'!$A$6:$A$29,0),5),"")</f>
        <v/>
      </c>
      <c r="EO22" s="65" t="str">
        <f ca="1">IF(SUMPRODUCT((Noms=$A22)*(EO$4&gt;=Debut)*(EO$4&lt;=Fin))=1,LEFT(INDEX(Saisie!$A$3:$E$22,MATCH('Planning S1'!$A22,'Planning S1'!$A$6:$A$29,0),4),1)&amp; INDEX(Saisie!$A$3:$E$22,MATCH('Planning S1'!$A22,'Planning S1'!$A$6:$A$29,0),5),"")</f>
        <v/>
      </c>
      <c r="EP22" s="65" t="str">
        <f ca="1">IF(SUMPRODUCT((Noms=$A22)*(EP$4&gt;=Debut)*(EP$4&lt;=Fin))=1,LEFT(INDEX(Saisie!$A$3:$E$22,MATCH('Planning S1'!$A22,'Planning S1'!$A$6:$A$29,0),4),1)&amp; INDEX(Saisie!$A$3:$E$22,MATCH('Planning S1'!$A22,'Planning S1'!$A$6:$A$29,0),5),"")</f>
        <v/>
      </c>
      <c r="EQ22" s="65" t="str">
        <f ca="1">IF(SUMPRODUCT((Noms=$A22)*(EQ$4&gt;=Debut)*(EQ$4&lt;=Fin))=1,LEFT(INDEX(Saisie!$A$3:$E$22,MATCH('Planning S1'!$A22,'Planning S1'!$A$6:$A$29,0),4),1)&amp; INDEX(Saisie!$A$3:$E$22,MATCH('Planning S1'!$A22,'Planning S1'!$A$6:$A$29,0),5),"")</f>
        <v/>
      </c>
      <c r="ER22" s="65" t="str">
        <f ca="1">IF(SUMPRODUCT((Noms=$A22)*(ER$4&gt;=Debut)*(ER$4&lt;=Fin))=1,LEFT(INDEX(Saisie!$A$3:$E$22,MATCH('Planning S1'!$A22,'Planning S1'!$A$6:$A$29,0),4),1)&amp; INDEX(Saisie!$A$3:$E$22,MATCH('Planning S1'!$A22,'Planning S1'!$A$6:$A$29,0),5),"")</f>
        <v/>
      </c>
      <c r="ES22" s="65" t="str">
        <f ca="1">IF(SUMPRODUCT((Noms=$A22)*(ES$4&gt;=Debut)*(ES$4&lt;=Fin))=1,LEFT(INDEX(Saisie!$A$3:$E$22,MATCH('Planning S1'!$A22,'Planning S1'!$A$6:$A$29,0),4),1)&amp; INDEX(Saisie!$A$3:$E$22,MATCH('Planning S1'!$A22,'Planning S1'!$A$6:$A$29,0),5),"")</f>
        <v/>
      </c>
      <c r="ET22" s="65" t="str">
        <f ca="1">IF(SUMPRODUCT((Noms=$A22)*(ET$4&gt;=Debut)*(ET$4&lt;=Fin))=1,LEFT(INDEX(Saisie!$A$3:$E$22,MATCH('Planning S1'!$A22,'Planning S1'!$A$6:$A$29,0),4),1)&amp; INDEX(Saisie!$A$3:$E$22,MATCH('Planning S1'!$A22,'Planning S1'!$A$6:$A$29,0),5),"")</f>
        <v/>
      </c>
      <c r="EU22" s="65" t="str">
        <f ca="1">IF(SUMPRODUCT((Noms=$A22)*(EU$4&gt;=Debut)*(EU$4&lt;=Fin))=1,LEFT(INDEX(Saisie!$A$3:$E$22,MATCH('Planning S1'!$A22,'Planning S1'!$A$6:$A$29,0),4),1)&amp; INDEX(Saisie!$A$3:$E$22,MATCH('Planning S1'!$A22,'Planning S1'!$A$6:$A$29,0),5),"")</f>
        <v/>
      </c>
      <c r="EV22" s="65" t="str">
        <f ca="1">IF(SUMPRODUCT((Noms=$A22)*(EV$4&gt;=Debut)*(EV$4&lt;=Fin))=1,LEFT(INDEX(Saisie!$A$3:$E$22,MATCH('Planning S1'!$A22,'Planning S1'!$A$6:$A$29,0),4),1)&amp; INDEX(Saisie!$A$3:$E$22,MATCH('Planning S1'!$A22,'Planning S1'!$A$6:$A$29,0),5),"")</f>
        <v/>
      </c>
      <c r="EW22" s="65" t="str">
        <f ca="1">IF(SUMPRODUCT((Noms=$A22)*(EW$4&gt;=Debut)*(EW$4&lt;=Fin))=1,LEFT(INDEX(Saisie!$A$3:$E$22,MATCH('Planning S1'!$A22,'Planning S1'!$A$6:$A$29,0),4),1)&amp; INDEX(Saisie!$A$3:$E$22,MATCH('Planning S1'!$A22,'Planning S1'!$A$6:$A$29,0),5),"")</f>
        <v/>
      </c>
      <c r="EX22" s="65" t="str">
        <f ca="1">IF(SUMPRODUCT((Noms=$A22)*(EX$4&gt;=Debut)*(EX$4&lt;=Fin))=1,LEFT(INDEX(Saisie!$A$3:$E$22,MATCH('Planning S1'!$A22,'Planning S1'!$A$6:$A$29,0),4),1)&amp; INDEX(Saisie!$A$3:$E$22,MATCH('Planning S1'!$A22,'Planning S1'!$A$6:$A$29,0),5),"")</f>
        <v/>
      </c>
      <c r="EY22" s="65" t="str">
        <f ca="1">IF(SUMPRODUCT((Noms=$A22)*(EY$4&gt;=Debut)*(EY$4&lt;=Fin))=1,LEFT(INDEX(Saisie!$A$3:$E$22,MATCH('Planning S1'!$A22,'Planning S1'!$A$6:$A$29,0),4),1)&amp; INDEX(Saisie!$A$3:$E$22,MATCH('Planning S1'!$A22,'Planning S1'!$A$6:$A$29,0),5),"")</f>
        <v/>
      </c>
      <c r="EZ22" s="65" t="str">
        <f ca="1">IF(SUMPRODUCT((Noms=$A22)*(EZ$4&gt;=Debut)*(EZ$4&lt;=Fin))=1,LEFT(INDEX(Saisie!$A$3:$E$22,MATCH('Planning S1'!$A22,'Planning S1'!$A$6:$A$29,0),4),1)&amp; INDEX(Saisie!$A$3:$E$22,MATCH('Planning S1'!$A22,'Planning S1'!$A$6:$A$29,0),5),"")</f>
        <v/>
      </c>
      <c r="FA22" s="65" t="str">
        <f ca="1">IF(SUMPRODUCT((Noms=$A22)*(FA$4&gt;=Debut)*(FA$4&lt;=Fin))=1,LEFT(INDEX(Saisie!$A$3:$E$22,MATCH('Planning S1'!$A22,'Planning S1'!$A$6:$A$29,0),4),1)&amp; INDEX(Saisie!$A$3:$E$22,MATCH('Planning S1'!$A22,'Planning S1'!$A$6:$A$29,0),5),"")</f>
        <v/>
      </c>
      <c r="FB22" s="65" t="str">
        <f ca="1">IF(SUMPRODUCT((Noms=$A22)*(FB$4&gt;=Debut)*(FB$4&lt;=Fin))=1,LEFT(INDEX(Saisie!$A$3:$E$22,MATCH('Planning S1'!$A22,'Planning S1'!$A$6:$A$29,0),4),1)&amp; INDEX(Saisie!$A$3:$E$22,MATCH('Planning S1'!$A22,'Planning S1'!$A$6:$A$29,0),5),"")</f>
        <v/>
      </c>
      <c r="FC22" s="65" t="str">
        <f ca="1">IF(SUMPRODUCT((Noms=$A22)*(FC$4&gt;=Debut)*(FC$4&lt;=Fin))=1,LEFT(INDEX(Saisie!$A$3:$E$22,MATCH('Planning S1'!$A22,'Planning S1'!$A$6:$A$29,0),4),1)&amp; INDEX(Saisie!$A$3:$E$22,MATCH('Planning S1'!$A22,'Planning S1'!$A$6:$A$29,0),5),"")</f>
        <v/>
      </c>
      <c r="FD22" s="65" t="str">
        <f ca="1">IF(SUMPRODUCT((Noms=$A22)*(FD$4&gt;=Debut)*(FD$4&lt;=Fin))=1,LEFT(INDEX(Saisie!$A$3:$E$22,MATCH('Planning S1'!$A22,'Planning S1'!$A$6:$A$29,0),4),1)&amp; INDEX(Saisie!$A$3:$E$22,MATCH('Planning S1'!$A22,'Planning S1'!$A$6:$A$29,0),5),"")</f>
        <v/>
      </c>
      <c r="FE22" s="65" t="str">
        <f ca="1">IF(SUMPRODUCT((Noms=$A22)*(FE$4&gt;=Debut)*(FE$4&lt;=Fin))=1,LEFT(INDEX(Saisie!$A$3:$E$22,MATCH('Planning S1'!$A22,'Planning S1'!$A$6:$A$29,0),4),1)&amp; INDEX(Saisie!$A$3:$E$22,MATCH('Planning S1'!$A22,'Planning S1'!$A$6:$A$29,0),5),"")</f>
        <v/>
      </c>
      <c r="FF22" s="65" t="str">
        <f ca="1">IF(SUMPRODUCT((Noms=$A22)*(FF$4&gt;=Debut)*(FF$4&lt;=Fin))=1,LEFT(INDEX(Saisie!$A$3:$E$22,MATCH('Planning S1'!$A22,'Planning S1'!$A$6:$A$29,0),4),1)&amp; INDEX(Saisie!$A$3:$E$22,MATCH('Planning S1'!$A22,'Planning S1'!$A$6:$A$29,0),5),"")</f>
        <v/>
      </c>
      <c r="FG22" s="65" t="str">
        <f ca="1">IF(SUMPRODUCT((Noms=$A22)*(FG$4&gt;=Debut)*(FG$4&lt;=Fin))=1,LEFT(INDEX(Saisie!$A$3:$E$22,MATCH('Planning S1'!$A22,'Planning S1'!$A$6:$A$29,0),4),1)&amp; INDEX(Saisie!$A$3:$E$22,MATCH('Planning S1'!$A22,'Planning S1'!$A$6:$A$29,0),5),"")</f>
        <v/>
      </c>
      <c r="FH22" s="65" t="str">
        <f ca="1">IF(SUMPRODUCT((Noms=$A22)*(FH$4&gt;=Debut)*(FH$4&lt;=Fin))=1,LEFT(INDEX(Saisie!$A$3:$E$22,MATCH('Planning S1'!$A22,'Planning S1'!$A$6:$A$29,0),4),1)&amp; INDEX(Saisie!$A$3:$E$22,MATCH('Planning S1'!$A22,'Planning S1'!$A$6:$A$29,0),5),"")</f>
        <v/>
      </c>
      <c r="FI22" s="65" t="str">
        <f ca="1">IF(SUMPRODUCT((Noms=$A22)*(FI$4&gt;=Debut)*(FI$4&lt;=Fin))=1,LEFT(INDEX(Saisie!$A$3:$E$22,MATCH('Planning S1'!$A22,'Planning S1'!$A$6:$A$29,0),4),1)&amp; INDEX(Saisie!$A$3:$E$22,MATCH('Planning S1'!$A22,'Planning S1'!$A$6:$A$29,0),5),"")</f>
        <v/>
      </c>
      <c r="FJ22" s="65" t="str">
        <f ca="1">IF(SUMPRODUCT((Noms=$A22)*(FJ$4&gt;=Debut)*(FJ$4&lt;=Fin))=1,LEFT(INDEX(Saisie!$A$3:$E$22,MATCH('Planning S1'!$A22,'Planning S1'!$A$6:$A$29,0),4),1)&amp; INDEX(Saisie!$A$3:$E$22,MATCH('Planning S1'!$A22,'Planning S1'!$A$6:$A$29,0),5),"")</f>
        <v/>
      </c>
      <c r="FK22" s="65" t="str">
        <f ca="1">IF(SUMPRODUCT((Noms=$A22)*(FK$4&gt;=Debut)*(FK$4&lt;=Fin))=1,LEFT(INDEX(Saisie!$A$3:$E$22,MATCH('Planning S1'!$A22,'Planning S1'!$A$6:$A$29,0),4),1)&amp; INDEX(Saisie!$A$3:$E$22,MATCH('Planning S1'!$A22,'Planning S1'!$A$6:$A$29,0),5),"")</f>
        <v/>
      </c>
      <c r="FL22" s="65" t="str">
        <f ca="1">IF(SUMPRODUCT((Noms=$A22)*(FL$4&gt;=Debut)*(FL$4&lt;=Fin))=1,LEFT(INDEX(Saisie!$A$3:$E$22,MATCH('Planning S1'!$A22,'Planning S1'!$A$6:$A$29,0),4),1)&amp; INDEX(Saisie!$A$3:$E$22,MATCH('Planning S1'!$A22,'Planning S1'!$A$6:$A$29,0),5),"")</f>
        <v/>
      </c>
      <c r="FM22" s="65" t="str">
        <f ca="1">IF(SUMPRODUCT((Noms=$A22)*(FM$4&gt;=Debut)*(FM$4&lt;=Fin))=1,LEFT(INDEX(Saisie!$A$3:$E$22,MATCH('Planning S1'!$A22,'Planning S1'!$A$6:$A$29,0),4),1)&amp; INDEX(Saisie!$A$3:$E$22,MATCH('Planning S1'!$A22,'Planning S1'!$A$6:$A$29,0),5),"")</f>
        <v/>
      </c>
      <c r="FN22" s="65" t="str">
        <f ca="1">IF(SUMPRODUCT((Noms=$A22)*(FN$4&gt;=Debut)*(FN$4&lt;=Fin))=1,LEFT(INDEX(Saisie!$A$3:$E$22,MATCH('Planning S1'!$A22,'Planning S1'!$A$6:$A$29,0),4),1)&amp; INDEX(Saisie!$A$3:$E$22,MATCH('Planning S1'!$A22,'Planning S1'!$A$6:$A$29,0),5),"")</f>
        <v/>
      </c>
      <c r="FO22" s="65" t="str">
        <f ca="1">IF(SUMPRODUCT((Noms=$A22)*(FO$4&gt;=Debut)*(FO$4&lt;=Fin))=1,LEFT(INDEX(Saisie!$A$3:$E$22,MATCH('Planning S1'!$A22,'Planning S1'!$A$6:$A$29,0),4),1)&amp; INDEX(Saisie!$A$3:$E$22,MATCH('Planning S1'!$A22,'Planning S1'!$A$6:$A$29,0),5),"")</f>
        <v/>
      </c>
      <c r="FP22" s="65" t="str">
        <f ca="1">IF(SUMPRODUCT((Noms=$A22)*(FP$4&gt;=Debut)*(FP$4&lt;=Fin))=1,LEFT(INDEX(Saisie!$A$3:$E$22,MATCH('Planning S1'!$A22,'Planning S1'!$A$6:$A$29,0),4),1)&amp; INDEX(Saisie!$A$3:$E$22,MATCH('Planning S1'!$A22,'Planning S1'!$A$6:$A$29,0),5),"")</f>
        <v/>
      </c>
      <c r="FQ22" s="65" t="str">
        <f ca="1">IF(SUMPRODUCT((Noms=$A22)*(FQ$4&gt;=Debut)*(FQ$4&lt;=Fin))=1,LEFT(INDEX(Saisie!$A$3:$E$22,MATCH('Planning S1'!$A22,'Planning S1'!$A$6:$A$29,0),4),1)&amp; INDEX(Saisie!$A$3:$E$22,MATCH('Planning S1'!$A22,'Planning S1'!$A$6:$A$29,0),5),"")</f>
        <v/>
      </c>
      <c r="FR22" s="65" t="str">
        <f ca="1">IF(SUMPRODUCT((Noms=$A22)*(FR$4&gt;=Debut)*(FR$4&lt;=Fin))=1,LEFT(INDEX(Saisie!$A$3:$E$22,MATCH('Planning S1'!$A22,'Planning S1'!$A$6:$A$29,0),4),1)&amp; INDEX(Saisie!$A$3:$E$22,MATCH('Planning S1'!$A22,'Planning S1'!$A$6:$A$29,0),5),"")</f>
        <v/>
      </c>
      <c r="FS22" s="65" t="str">
        <f ca="1">IF(SUMPRODUCT((Noms=$A22)*(FS$4&gt;=Debut)*(FS$4&lt;=Fin))=1,LEFT(INDEX(Saisie!$A$3:$E$22,MATCH('Planning S1'!$A22,'Planning S1'!$A$6:$A$29,0),4),1)&amp; INDEX(Saisie!$A$3:$E$22,MATCH('Planning S1'!$A22,'Planning S1'!$A$6:$A$29,0),5),"")</f>
        <v/>
      </c>
      <c r="FT22" s="65" t="str">
        <f ca="1">IF(SUMPRODUCT((Noms=$A22)*(FT$4&gt;=Debut)*(FT$4&lt;=Fin))=1,LEFT(INDEX(Saisie!$A$3:$E$22,MATCH('Planning S1'!$A22,'Planning S1'!$A$6:$A$29,0),4),1)&amp; INDEX(Saisie!$A$3:$E$22,MATCH('Planning S1'!$A22,'Planning S1'!$A$6:$A$29,0),5),"")</f>
        <v/>
      </c>
      <c r="FU22" s="65" t="str">
        <f ca="1">IF(SUMPRODUCT((Noms=$A22)*(FU$4&gt;=Debut)*(FU$4&lt;=Fin))=1,LEFT(INDEX(Saisie!$A$3:$E$22,MATCH('Planning S1'!$A22,'Planning S1'!$A$6:$A$29,0),4),1)&amp; INDEX(Saisie!$A$3:$E$22,MATCH('Planning S1'!$A22,'Planning S1'!$A$6:$A$29,0),5),"")</f>
        <v/>
      </c>
      <c r="FV22" s="65" t="str">
        <f ca="1">IF(SUMPRODUCT((Noms=$A22)*(FV$4&gt;=Debut)*(FV$4&lt;=Fin))=1,LEFT(INDEX(Saisie!$A$3:$E$22,MATCH('Planning S1'!$A22,'Planning S1'!$A$6:$A$29,0),4),1)&amp; INDEX(Saisie!$A$3:$E$22,MATCH('Planning S1'!$A22,'Planning S1'!$A$6:$A$29,0),5),"")</f>
        <v/>
      </c>
      <c r="FW22" s="65" t="str">
        <f ca="1">IF(SUMPRODUCT((Noms=$A22)*(FW$4&gt;=Debut)*(FW$4&lt;=Fin))=1,LEFT(INDEX(Saisie!$A$3:$E$22,MATCH('Planning S1'!$A22,'Planning S1'!$A$6:$A$29,0),4),1)&amp; INDEX(Saisie!$A$3:$E$22,MATCH('Planning S1'!$A22,'Planning S1'!$A$6:$A$29,0),5),"")</f>
        <v/>
      </c>
      <c r="FX22" s="65" t="str">
        <f ca="1">IF(SUMPRODUCT((Noms=$A22)*(FX$4&gt;=Debut)*(FX$4&lt;=Fin))=1,LEFT(INDEX(Saisie!$A$3:$E$22,MATCH('Planning S1'!$A22,'Planning S1'!$A$6:$A$29,0),4),1)&amp; INDEX(Saisie!$A$3:$E$22,MATCH('Planning S1'!$A22,'Planning S1'!$A$6:$A$29,0),5),"")</f>
        <v/>
      </c>
      <c r="FY22" s="65" t="str">
        <f ca="1">IF(SUMPRODUCT((Noms=$A22)*(FY$4&gt;=Debut)*(FY$4&lt;=Fin))=1,LEFT(INDEX(Saisie!$A$3:$E$22,MATCH('Planning S1'!$A22,'Planning S1'!$A$6:$A$29,0),4),1)&amp; INDEX(Saisie!$A$3:$E$22,MATCH('Planning S1'!$A22,'Planning S1'!$A$6:$A$29,0),5),"")</f>
        <v/>
      </c>
      <c r="FZ22" s="65" t="str">
        <f ca="1">IF(SUMPRODUCT((Noms=$A22)*(FZ$4&gt;=Debut)*(FZ$4&lt;=Fin))=1,LEFT(INDEX(Saisie!$A$3:$E$22,MATCH('Planning S1'!$A22,'Planning S1'!$A$6:$A$29,0),4),1)&amp; INDEX(Saisie!$A$3:$E$22,MATCH('Planning S1'!$A22,'Planning S1'!$A$6:$A$29,0),5),"")</f>
        <v/>
      </c>
    </row>
    <row r="23" spans="1:182" ht="20.25" customHeight="1" x14ac:dyDescent="0.2">
      <c r="A23" s="64" t="str">
        <f t="array" aca="1" ref="A23" ca="1">INDEX(ColA,MIN(IF((MONTH(Debut)=MONTH(1&amp;$N$2))+(MONTH(Fin)=MONTH(1&amp;$N$2)),IF(COUNTIF(A$5:A22,Noms)=0,ROW(Noms)))))&amp;""</f>
        <v/>
      </c>
      <c r="B23" s="65" t="str">
        <f ca="1">IF(SUMPRODUCT((Noms=$A23)*(B$4&gt;=Debut)*(B$4&lt;=Fin))=1,LEFT(INDEX(Saisie!$A$3:$E$22,MATCH('Planning S1'!$A23,'Planning S1'!$A$6:$A$29,0),4),1)&amp; INDEX(Saisie!$A$3:$E$22,MATCH('Planning S1'!$A23,'Planning S1'!$A$6:$A$29,0),5),"")</f>
        <v/>
      </c>
      <c r="C23" s="65" t="str">
        <f ca="1">IF(SUMPRODUCT((Noms=$A23)*(C$4&gt;=Debut)*(C$4&lt;=Fin))=1,LEFT(INDEX(Saisie!$A$3:$E$22,MATCH('Planning S1'!$A23,'Planning S1'!$A$6:$A$29,0),4),1)&amp; INDEX(Saisie!$A$3:$E$22,MATCH('Planning S1'!$A23,'Planning S1'!$A$6:$A$29,0),5),"")</f>
        <v/>
      </c>
      <c r="D23" s="65" t="str">
        <f ca="1">IF(SUMPRODUCT((Noms=$A23)*(D$4&gt;=Debut)*(D$4&lt;=Fin))=1,LEFT(INDEX(Saisie!$A$3:$E$22,MATCH('Planning S1'!$A23,'Planning S1'!$A$6:$A$29,0),4),1)&amp; INDEX(Saisie!$A$3:$E$22,MATCH('Planning S1'!$A23,'Planning S1'!$A$6:$A$29,0),5),"")</f>
        <v/>
      </c>
      <c r="E23" s="65" t="str">
        <f ca="1">IF(SUMPRODUCT((Noms=$A23)*(E$4&gt;=Debut)*(E$4&lt;=Fin))=1,LEFT(INDEX(Saisie!$A$3:$E$22,MATCH('Planning S1'!$A23,'Planning S1'!$A$6:$A$29,0),4),1)&amp; INDEX(Saisie!$A$3:$E$22,MATCH('Planning S1'!$A23,'Planning S1'!$A$6:$A$29,0),5),"")</f>
        <v/>
      </c>
      <c r="F23" s="65" t="str">
        <f ca="1">IF(SUMPRODUCT((Noms=$A23)*(F$4&gt;=Debut)*(F$4&lt;=Fin))=1,LEFT(INDEX(Saisie!$A$3:$E$22,MATCH('Planning S1'!$A23,'Planning S1'!$A$6:$A$29,0),4),1)&amp; INDEX(Saisie!$A$3:$E$22,MATCH('Planning S1'!$A23,'Planning S1'!$A$6:$A$29,0),5),"")</f>
        <v/>
      </c>
      <c r="G23" s="65" t="str">
        <f ca="1">IF(SUMPRODUCT((Noms=$A23)*(G$4&gt;=Debut)*(G$4&lt;=Fin))=1,LEFT(INDEX(Saisie!$A$3:$E$22,MATCH('Planning S1'!$A23,'Planning S1'!$A$6:$A$29,0),4),1)&amp; INDEX(Saisie!$A$3:$E$22,MATCH('Planning S1'!$A23,'Planning S1'!$A$6:$A$29,0),5),"")</f>
        <v/>
      </c>
      <c r="H23" s="65" t="str">
        <f ca="1">IF(SUMPRODUCT((Noms=$A23)*(H$4&gt;=Debut)*(H$4&lt;=Fin))=1,LEFT(INDEX(Saisie!$A$3:$E$22,MATCH('Planning S1'!$A23,'Planning S1'!$A$6:$A$29,0),4),1)&amp; INDEX(Saisie!$A$3:$E$22,MATCH('Planning S1'!$A23,'Planning S1'!$A$6:$A$29,0),5),"")</f>
        <v/>
      </c>
      <c r="I23" s="65" t="str">
        <f ca="1">IF(SUMPRODUCT((Noms=$A23)*(I$4&gt;=Debut)*(I$4&lt;=Fin))=1,LEFT(INDEX(Saisie!$A$3:$E$22,MATCH('Planning S1'!$A23,'Planning S1'!$A$6:$A$29,0),4),1)&amp; INDEX(Saisie!$A$3:$E$22,MATCH('Planning S1'!$A23,'Planning S1'!$A$6:$A$29,0),5),"")</f>
        <v/>
      </c>
      <c r="J23" s="65" t="str">
        <f ca="1">IF(SUMPRODUCT((Noms=$A23)*(J$4&gt;=Debut)*(J$4&lt;=Fin))=1,LEFT(INDEX(Saisie!$A$3:$E$22,MATCH('Planning S1'!$A23,'Planning S1'!$A$6:$A$29,0),4),1)&amp; INDEX(Saisie!$A$3:$E$22,MATCH('Planning S1'!$A23,'Planning S1'!$A$6:$A$29,0),5),"")</f>
        <v/>
      </c>
      <c r="K23" s="65" t="str">
        <f ca="1">IF(SUMPRODUCT((Noms=$A23)*(K$4&gt;=Debut)*(K$4&lt;=Fin))=1,LEFT(INDEX(Saisie!$A$3:$E$22,MATCH('Planning S1'!$A23,'Planning S1'!$A$6:$A$29,0),4),1)&amp; INDEX(Saisie!$A$3:$E$22,MATCH('Planning S1'!$A23,'Planning S1'!$A$6:$A$29,0),5),"")</f>
        <v/>
      </c>
      <c r="L23" s="65" t="str">
        <f ca="1">IF(SUMPRODUCT((Noms=$A23)*(L$4&gt;=Debut)*(L$4&lt;=Fin))=1,LEFT(INDEX(Saisie!$A$3:$E$22,MATCH('Planning S1'!$A23,'Planning S1'!$A$6:$A$29,0),4),1)&amp; INDEX(Saisie!$A$3:$E$22,MATCH('Planning S1'!$A23,'Planning S1'!$A$6:$A$29,0),5),"")</f>
        <v/>
      </c>
      <c r="M23" s="65" t="str">
        <f ca="1">IF(SUMPRODUCT((Noms=$A23)*(M$4&gt;=Debut)*(M$4&lt;=Fin))=1,LEFT(INDEX(Saisie!$A$3:$E$22,MATCH('Planning S1'!$A23,'Planning S1'!$A$6:$A$29,0),4),1)&amp; INDEX(Saisie!$A$3:$E$22,MATCH('Planning S1'!$A23,'Planning S1'!$A$6:$A$29,0),5),"")</f>
        <v/>
      </c>
      <c r="N23" s="65" t="str">
        <f ca="1">IF(SUMPRODUCT((Noms=$A23)*(N$4&gt;=Debut)*(N$4&lt;=Fin))=1,LEFT(INDEX(Saisie!$A$3:$E$22,MATCH('Planning S1'!$A23,'Planning S1'!$A$6:$A$29,0),4),1)&amp; INDEX(Saisie!$A$3:$E$22,MATCH('Planning S1'!$A23,'Planning S1'!$A$6:$A$29,0),5),"")</f>
        <v/>
      </c>
      <c r="O23" s="65" t="str">
        <f ca="1">IF(SUMPRODUCT((Noms=$A23)*(O$4&gt;=Debut)*(O$4&lt;=Fin))=1,LEFT(INDEX(Saisie!$A$3:$E$22,MATCH('Planning S1'!$A23,'Planning S1'!$A$6:$A$29,0),4),1)&amp; INDEX(Saisie!$A$3:$E$22,MATCH('Planning S1'!$A23,'Planning S1'!$A$6:$A$29,0),5),"")</f>
        <v/>
      </c>
      <c r="P23" s="65" t="str">
        <f ca="1">IF(SUMPRODUCT((Noms=$A23)*(P$4&gt;=Debut)*(P$4&lt;=Fin))=1,LEFT(INDEX(Saisie!$A$3:$E$22,MATCH('Planning S1'!$A23,'Planning S1'!$A$6:$A$29,0),4),1)&amp; INDEX(Saisie!$A$3:$E$22,MATCH('Planning S1'!$A23,'Planning S1'!$A$6:$A$29,0),5),"")</f>
        <v/>
      </c>
      <c r="Q23" s="65" t="str">
        <f ca="1">IF(SUMPRODUCT((Noms=$A23)*(Q$4&gt;=Debut)*(Q$4&lt;=Fin))=1,LEFT(INDEX(Saisie!$A$3:$E$22,MATCH('Planning S1'!$A23,'Planning S1'!$A$6:$A$29,0),4),1)&amp; INDEX(Saisie!$A$3:$E$22,MATCH('Planning S1'!$A23,'Planning S1'!$A$6:$A$29,0),5),"")</f>
        <v/>
      </c>
      <c r="R23" s="65" t="str">
        <f ca="1">IF(SUMPRODUCT((Noms=$A23)*(R$4&gt;=Debut)*(R$4&lt;=Fin))=1,LEFT(INDEX(Saisie!$A$3:$E$22,MATCH('Planning S1'!$A23,'Planning S1'!$A$6:$A$29,0),4),1)&amp; INDEX(Saisie!$A$3:$E$22,MATCH('Planning S1'!$A23,'Planning S1'!$A$6:$A$29,0),5),"")</f>
        <v/>
      </c>
      <c r="S23" s="65" t="str">
        <f ca="1">IF(SUMPRODUCT((Noms=$A23)*(S$4&gt;=Debut)*(S$4&lt;=Fin))=1,LEFT(INDEX(Saisie!$A$3:$E$22,MATCH('Planning S1'!$A23,'Planning S1'!$A$6:$A$29,0),4),1)&amp; INDEX(Saisie!$A$3:$E$22,MATCH('Planning S1'!$A23,'Planning S1'!$A$6:$A$29,0),5),"")</f>
        <v/>
      </c>
      <c r="T23" s="65" t="str">
        <f ca="1">IF(SUMPRODUCT((Noms=$A23)*(T$4&gt;=Debut)*(T$4&lt;=Fin))=1,LEFT(INDEX(Saisie!$A$3:$E$22,MATCH('Planning S1'!$A23,'Planning S1'!$A$6:$A$29,0),4),1)&amp; INDEX(Saisie!$A$3:$E$22,MATCH('Planning S1'!$A23,'Planning S1'!$A$6:$A$29,0),5),"")</f>
        <v/>
      </c>
      <c r="U23" s="65" t="str">
        <f ca="1">IF(SUMPRODUCT((Noms=$A23)*(U$4&gt;=Debut)*(U$4&lt;=Fin))=1,LEFT(INDEX(Saisie!$A$3:$E$22,MATCH('Planning S1'!$A23,'Planning S1'!$A$6:$A$29,0),4),1)&amp; INDEX(Saisie!$A$3:$E$22,MATCH('Planning S1'!$A23,'Planning S1'!$A$6:$A$29,0),5),"")</f>
        <v/>
      </c>
      <c r="V23" s="65" t="str">
        <f ca="1">IF(SUMPRODUCT((Noms=$A23)*(V$4&gt;=Debut)*(V$4&lt;=Fin))=1,LEFT(INDEX(Saisie!$A$3:$E$22,MATCH('Planning S1'!$A23,'Planning S1'!$A$6:$A$29,0),4),1)&amp; INDEX(Saisie!$A$3:$E$22,MATCH('Planning S1'!$A23,'Planning S1'!$A$6:$A$29,0),5),"")</f>
        <v/>
      </c>
      <c r="W23" s="65" t="str">
        <f ca="1">IF(SUMPRODUCT((Noms=$A23)*(W$4&gt;=Debut)*(W$4&lt;=Fin))=1,LEFT(INDEX(Saisie!$A$3:$E$22,MATCH('Planning S1'!$A23,'Planning S1'!$A$6:$A$29,0),4),1)&amp; INDEX(Saisie!$A$3:$E$22,MATCH('Planning S1'!$A23,'Planning S1'!$A$6:$A$29,0),5),"")</f>
        <v/>
      </c>
      <c r="X23" s="65" t="str">
        <f ca="1">IF(SUMPRODUCT((Noms=$A23)*(X$4&gt;=Debut)*(X$4&lt;=Fin))=1,LEFT(INDEX(Saisie!$A$3:$E$22,MATCH('Planning S1'!$A23,'Planning S1'!$A$6:$A$29,0),4),1)&amp; INDEX(Saisie!$A$3:$E$22,MATCH('Planning S1'!$A23,'Planning S1'!$A$6:$A$29,0),5),"")</f>
        <v/>
      </c>
      <c r="Y23" s="65" t="str">
        <f ca="1">IF(SUMPRODUCT((Noms=$A23)*(Y$4&gt;=Debut)*(Y$4&lt;=Fin))=1,LEFT(INDEX(Saisie!$A$3:$E$22,MATCH('Planning S1'!$A23,'Planning S1'!$A$6:$A$29,0),4),1)&amp; INDEX(Saisie!$A$3:$E$22,MATCH('Planning S1'!$A23,'Planning S1'!$A$6:$A$29,0),5),"")</f>
        <v/>
      </c>
      <c r="Z23" s="65" t="str">
        <f ca="1">IF(SUMPRODUCT((Noms=$A23)*(Z$4&gt;=Debut)*(Z$4&lt;=Fin))=1,LEFT(INDEX(Saisie!$A$3:$E$22,MATCH('Planning S1'!$A23,'Planning S1'!$A$6:$A$29,0),4),1)&amp; INDEX(Saisie!$A$3:$E$22,MATCH('Planning S1'!$A23,'Planning S1'!$A$6:$A$29,0),5),"")</f>
        <v/>
      </c>
      <c r="AA23" s="65" t="str">
        <f ca="1">IF(SUMPRODUCT((Noms=$A23)*(AA$4&gt;=Debut)*(AA$4&lt;=Fin))=1,LEFT(INDEX(Saisie!$A$3:$E$22,MATCH('Planning S1'!$A23,'Planning S1'!$A$6:$A$29,0),4),1)&amp; INDEX(Saisie!$A$3:$E$22,MATCH('Planning S1'!$A23,'Planning S1'!$A$6:$A$29,0),5),"")</f>
        <v/>
      </c>
      <c r="AB23" s="65" t="str">
        <f ca="1">IF(SUMPRODUCT((Noms=$A23)*(AB$4&gt;=Debut)*(AB$4&lt;=Fin))=1,LEFT(INDEX(Saisie!$A$3:$E$22,MATCH('Planning S1'!$A23,'Planning S1'!$A$6:$A$29,0),4),1)&amp; INDEX(Saisie!$A$3:$E$22,MATCH('Planning S1'!$A23,'Planning S1'!$A$6:$A$29,0),5),"")</f>
        <v/>
      </c>
      <c r="AC23" s="65" t="str">
        <f ca="1">IF(SUMPRODUCT((Noms=$A23)*(AC$4&gt;=Debut)*(AC$4&lt;=Fin))=1,LEFT(INDEX(Saisie!$A$3:$E$22,MATCH('Planning S1'!$A23,'Planning S1'!$A$6:$A$29,0),4),1)&amp; INDEX(Saisie!$A$3:$E$22,MATCH('Planning S1'!$A23,'Planning S1'!$A$6:$A$29,0),5),"")</f>
        <v/>
      </c>
      <c r="AD23" s="65" t="str">
        <f ca="1">IF(SUMPRODUCT((Noms=$A23)*(AD$4&gt;=Debut)*(AD$4&lt;=Fin))=1,LEFT(INDEX(Saisie!$A$3:$E$22,MATCH('Planning S1'!$A23,'Planning S1'!$A$6:$A$29,0),4),1)&amp; INDEX(Saisie!$A$3:$E$22,MATCH('Planning S1'!$A23,'Planning S1'!$A$6:$A$29,0),5),"")</f>
        <v/>
      </c>
      <c r="AE23" s="65" t="str">
        <f ca="1">IF(SUMPRODUCT((Noms=$A23)*(AE$4&gt;=Debut)*(AE$4&lt;=Fin))=1,LEFT(INDEX(Saisie!$A$3:$E$22,MATCH('Planning S1'!$A23,'Planning S1'!$A$6:$A$29,0),4),1)&amp; INDEX(Saisie!$A$3:$E$22,MATCH('Planning S1'!$A23,'Planning S1'!$A$6:$A$29,0),5),"")</f>
        <v/>
      </c>
      <c r="AF23" s="65" t="str">
        <f ca="1">IF(SUMPRODUCT((Noms=$A23)*(AF$4&gt;=Debut)*(AF$4&lt;=Fin))=1,LEFT(INDEX(Saisie!$A$3:$E$22,MATCH('Planning S1'!$A23,'Planning S1'!$A$6:$A$29,0),4),1)&amp; INDEX(Saisie!$A$3:$E$22,MATCH('Planning S1'!$A23,'Planning S1'!$A$6:$A$29,0),5),"")</f>
        <v/>
      </c>
      <c r="AG23" s="65" t="str">
        <f ca="1">IF(SUMPRODUCT((Noms=$A23)*(AG$4&gt;=Debut)*(AG$4&lt;=Fin))=1,LEFT(INDEX(Saisie!$A$3:$E$22,MATCH('Planning S1'!$A23,'Planning S1'!$A$6:$A$29,0),4),1)&amp; INDEX(Saisie!$A$3:$E$22,MATCH('Planning S1'!$A23,'Planning S1'!$A$6:$A$29,0),5),"")</f>
        <v/>
      </c>
      <c r="AH23" s="65" t="str">
        <f ca="1">IF(SUMPRODUCT((Noms=$A23)*(AH$4&gt;=Debut)*(AH$4&lt;=Fin))=1,LEFT(INDEX(Saisie!$A$3:$E$22,MATCH('Planning S1'!$A23,'Planning S1'!$A$6:$A$29,0),4),1)&amp; INDEX(Saisie!$A$3:$E$22,MATCH('Planning S1'!$A23,'Planning S1'!$A$6:$A$29,0),5),"")</f>
        <v/>
      </c>
      <c r="AI23" s="65" t="str">
        <f ca="1">IF(SUMPRODUCT((Noms=$A23)*(AI$4&gt;=Debut)*(AI$4&lt;=Fin))=1,LEFT(INDEX(Saisie!$A$3:$E$22,MATCH('Planning S1'!$A23,'Planning S1'!$A$6:$A$29,0),4),1)&amp; INDEX(Saisie!$A$3:$E$22,MATCH('Planning S1'!$A23,'Planning S1'!$A$6:$A$29,0),5),"")</f>
        <v/>
      </c>
      <c r="AJ23" s="65" t="str">
        <f ca="1">IF(SUMPRODUCT((Noms=$A23)*(AJ$4&gt;=Debut)*(AJ$4&lt;=Fin))=1,LEFT(INDEX(Saisie!$A$3:$E$22,MATCH('Planning S1'!$A23,'Planning S1'!$A$6:$A$29,0),4),1)&amp; INDEX(Saisie!$A$3:$E$22,MATCH('Planning S1'!$A23,'Planning S1'!$A$6:$A$29,0),5),"")</f>
        <v/>
      </c>
      <c r="AK23" s="65" t="str">
        <f ca="1">IF(SUMPRODUCT((Noms=$A23)*(AK$4&gt;=Debut)*(AK$4&lt;=Fin))=1,LEFT(INDEX(Saisie!$A$3:$E$22,MATCH('Planning S1'!$A23,'Planning S1'!$A$6:$A$29,0),4),1)&amp; INDEX(Saisie!$A$3:$E$22,MATCH('Planning S1'!$A23,'Planning S1'!$A$6:$A$29,0),5),"")</f>
        <v/>
      </c>
      <c r="AL23" s="65" t="str">
        <f ca="1">IF(SUMPRODUCT((Noms=$A23)*(AL$4&gt;=Debut)*(AL$4&lt;=Fin))=1,LEFT(INDEX(Saisie!$A$3:$E$22,MATCH('Planning S1'!$A23,'Planning S1'!$A$6:$A$29,0),4),1)&amp; INDEX(Saisie!$A$3:$E$22,MATCH('Planning S1'!$A23,'Planning S1'!$A$6:$A$29,0),5),"")</f>
        <v/>
      </c>
      <c r="AM23" s="65" t="str">
        <f ca="1">IF(SUMPRODUCT((Noms=$A23)*(AM$4&gt;=Debut)*(AM$4&lt;=Fin))=1,LEFT(INDEX(Saisie!$A$3:$E$22,MATCH('Planning S1'!$A23,'Planning S1'!$A$6:$A$29,0),4),1)&amp; INDEX(Saisie!$A$3:$E$22,MATCH('Planning S1'!$A23,'Planning S1'!$A$6:$A$29,0),5),"")</f>
        <v/>
      </c>
      <c r="AN23" s="65" t="str">
        <f ca="1">IF(SUMPRODUCT((Noms=$A23)*(AN$4&gt;=Debut)*(AN$4&lt;=Fin))=1,LEFT(INDEX(Saisie!$A$3:$E$22,MATCH('Planning S1'!$A23,'Planning S1'!$A$6:$A$29,0),4),1)&amp; INDEX(Saisie!$A$3:$E$22,MATCH('Planning S1'!$A23,'Planning S1'!$A$6:$A$29,0),5),"")</f>
        <v/>
      </c>
      <c r="AO23" s="65" t="str">
        <f ca="1">IF(SUMPRODUCT((Noms=$A23)*(AO$4&gt;=Debut)*(AO$4&lt;=Fin))=1,LEFT(INDEX(Saisie!$A$3:$E$22,MATCH('Planning S1'!$A23,'Planning S1'!$A$6:$A$29,0),4),1)&amp; INDEX(Saisie!$A$3:$E$22,MATCH('Planning S1'!$A23,'Planning S1'!$A$6:$A$29,0),5),"")</f>
        <v/>
      </c>
      <c r="AP23" s="65" t="str">
        <f ca="1">IF(SUMPRODUCT((Noms=$A23)*(AP$4&gt;=Debut)*(AP$4&lt;=Fin))=1,LEFT(INDEX(Saisie!$A$3:$E$22,MATCH('Planning S1'!$A23,'Planning S1'!$A$6:$A$29,0),4),1)&amp; INDEX(Saisie!$A$3:$E$22,MATCH('Planning S1'!$A23,'Planning S1'!$A$6:$A$29,0),5),"")</f>
        <v/>
      </c>
      <c r="AQ23" s="65" t="str">
        <f ca="1">IF(SUMPRODUCT((Noms=$A23)*(AQ$4&gt;=Debut)*(AQ$4&lt;=Fin))=1,LEFT(INDEX(Saisie!$A$3:$E$22,MATCH('Planning S1'!$A23,'Planning S1'!$A$6:$A$29,0),4),1)&amp; INDEX(Saisie!$A$3:$E$22,MATCH('Planning S1'!$A23,'Planning S1'!$A$6:$A$29,0),5),"")</f>
        <v/>
      </c>
      <c r="AR23" s="65" t="str">
        <f ca="1">IF(SUMPRODUCT((Noms=$A23)*(AR$4&gt;=Debut)*(AR$4&lt;=Fin))=1,LEFT(INDEX(Saisie!$A$3:$E$22,MATCH('Planning S1'!$A23,'Planning S1'!$A$6:$A$29,0),4),1)&amp; INDEX(Saisie!$A$3:$E$22,MATCH('Planning S1'!$A23,'Planning S1'!$A$6:$A$29,0),5),"")</f>
        <v/>
      </c>
      <c r="AS23" s="65" t="str">
        <f ca="1">IF(SUMPRODUCT((Noms=$A23)*(AS$4&gt;=Debut)*(AS$4&lt;=Fin))=1,LEFT(INDEX(Saisie!$A$3:$E$22,MATCH('Planning S1'!$A23,'Planning S1'!$A$6:$A$29,0),4),1)&amp; INDEX(Saisie!$A$3:$E$22,MATCH('Planning S1'!$A23,'Planning S1'!$A$6:$A$29,0),5),"")</f>
        <v/>
      </c>
      <c r="AT23" s="65" t="str">
        <f ca="1">IF(SUMPRODUCT((Noms=$A23)*(AT$4&gt;=Debut)*(AT$4&lt;=Fin))=1,LEFT(INDEX(Saisie!$A$3:$E$22,MATCH('Planning S1'!$A23,'Planning S1'!$A$6:$A$29,0),4),1)&amp; INDEX(Saisie!$A$3:$E$22,MATCH('Planning S1'!$A23,'Planning S1'!$A$6:$A$29,0),5),"")</f>
        <v/>
      </c>
      <c r="AU23" s="65" t="str">
        <f ca="1">IF(SUMPRODUCT((Noms=$A23)*(AU$4&gt;=Debut)*(AU$4&lt;=Fin))=1,LEFT(INDEX(Saisie!$A$3:$E$22,MATCH('Planning S1'!$A23,'Planning S1'!$A$6:$A$29,0),4),1)&amp; INDEX(Saisie!$A$3:$E$22,MATCH('Planning S1'!$A23,'Planning S1'!$A$6:$A$29,0),5),"")</f>
        <v/>
      </c>
      <c r="AV23" s="65" t="str">
        <f ca="1">IF(SUMPRODUCT((Noms=$A23)*(AV$4&gt;=Debut)*(AV$4&lt;=Fin))=1,LEFT(INDEX(Saisie!$A$3:$E$22,MATCH('Planning S1'!$A23,'Planning S1'!$A$6:$A$29,0),4),1)&amp; INDEX(Saisie!$A$3:$E$22,MATCH('Planning S1'!$A23,'Planning S1'!$A$6:$A$29,0),5),"")</f>
        <v/>
      </c>
      <c r="AW23" s="65" t="str">
        <f ca="1">IF(SUMPRODUCT((Noms=$A23)*(AW$4&gt;=Debut)*(AW$4&lt;=Fin))=1,LEFT(INDEX(Saisie!$A$3:$E$22,MATCH('Planning S1'!$A23,'Planning S1'!$A$6:$A$29,0),4),1)&amp; INDEX(Saisie!$A$3:$E$22,MATCH('Planning S1'!$A23,'Planning S1'!$A$6:$A$29,0),5),"")</f>
        <v/>
      </c>
      <c r="AX23" s="65" t="str">
        <f ca="1">IF(SUMPRODUCT((Noms=$A23)*(AX$4&gt;=Debut)*(AX$4&lt;=Fin))=1,LEFT(INDEX(Saisie!$A$3:$E$22,MATCH('Planning S1'!$A23,'Planning S1'!$A$6:$A$29,0),4),1)&amp; INDEX(Saisie!$A$3:$E$22,MATCH('Planning S1'!$A23,'Planning S1'!$A$6:$A$29,0),5),"")</f>
        <v/>
      </c>
      <c r="AY23" s="65" t="str">
        <f ca="1">IF(SUMPRODUCT((Noms=$A23)*(AY$4&gt;=Debut)*(AY$4&lt;=Fin))=1,LEFT(INDEX(Saisie!$A$3:$E$22,MATCH('Planning S1'!$A23,'Planning S1'!$A$6:$A$29,0),4),1)&amp; INDEX(Saisie!$A$3:$E$22,MATCH('Planning S1'!$A23,'Planning S1'!$A$6:$A$29,0),5),"")</f>
        <v/>
      </c>
      <c r="AZ23" s="65" t="str">
        <f ca="1">IF(SUMPRODUCT((Noms=$A23)*(AZ$4&gt;=Debut)*(AZ$4&lt;=Fin))=1,LEFT(INDEX(Saisie!$A$3:$E$22,MATCH('Planning S1'!$A23,'Planning S1'!$A$6:$A$29,0),4),1)&amp; INDEX(Saisie!$A$3:$E$22,MATCH('Planning S1'!$A23,'Planning S1'!$A$6:$A$29,0),5),"")</f>
        <v/>
      </c>
      <c r="BA23" s="65" t="str">
        <f ca="1">IF(SUMPRODUCT((Noms=$A23)*(BA$4&gt;=Debut)*(BA$4&lt;=Fin))=1,LEFT(INDEX(Saisie!$A$3:$E$22,MATCH('Planning S1'!$A23,'Planning S1'!$A$6:$A$29,0),4),1)&amp; INDEX(Saisie!$A$3:$E$22,MATCH('Planning S1'!$A23,'Planning S1'!$A$6:$A$29,0),5),"")</f>
        <v/>
      </c>
      <c r="BB23" s="65" t="str">
        <f ca="1">IF(SUMPRODUCT((Noms=$A23)*(BB$4&gt;=Debut)*(BB$4&lt;=Fin))=1,LEFT(INDEX(Saisie!$A$3:$E$22,MATCH('Planning S1'!$A23,'Planning S1'!$A$6:$A$29,0),4),1)&amp; INDEX(Saisie!$A$3:$E$22,MATCH('Planning S1'!$A23,'Planning S1'!$A$6:$A$29,0),5),"")</f>
        <v/>
      </c>
      <c r="BC23" s="65" t="str">
        <f ca="1">IF(SUMPRODUCT((Noms=$A23)*(BC$4&gt;=Debut)*(BC$4&lt;=Fin))=1,LEFT(INDEX(Saisie!$A$3:$E$22,MATCH('Planning S1'!$A23,'Planning S1'!$A$6:$A$29,0),4),1)&amp; INDEX(Saisie!$A$3:$E$22,MATCH('Planning S1'!$A23,'Planning S1'!$A$6:$A$29,0),5),"")</f>
        <v/>
      </c>
      <c r="BD23" s="65" t="str">
        <f ca="1">IF(SUMPRODUCT((Noms=$A23)*(BD$4&gt;=Debut)*(BD$4&lt;=Fin))=1,LEFT(INDEX(Saisie!$A$3:$E$22,MATCH('Planning S1'!$A23,'Planning S1'!$A$6:$A$29,0),4),1)&amp; INDEX(Saisie!$A$3:$E$22,MATCH('Planning S1'!$A23,'Planning S1'!$A$6:$A$29,0),5),"")</f>
        <v/>
      </c>
      <c r="BE23" s="65" t="str">
        <f ca="1">IF(SUMPRODUCT((Noms=$A23)*(BE$4&gt;=Debut)*(BE$4&lt;=Fin))=1,LEFT(INDEX(Saisie!$A$3:$E$22,MATCH('Planning S1'!$A23,'Planning S1'!$A$6:$A$29,0),4),1)&amp; INDEX(Saisie!$A$3:$E$22,MATCH('Planning S1'!$A23,'Planning S1'!$A$6:$A$29,0),5),"")</f>
        <v/>
      </c>
      <c r="BF23" s="65" t="str">
        <f ca="1">IF(SUMPRODUCT((Noms=$A23)*(BF$4&gt;=Debut)*(BF$4&lt;=Fin))=1,LEFT(INDEX(Saisie!$A$3:$E$22,MATCH('Planning S1'!$A23,'Planning S1'!$A$6:$A$29,0),4),1)&amp; INDEX(Saisie!$A$3:$E$22,MATCH('Planning S1'!$A23,'Planning S1'!$A$6:$A$29,0),5),"")</f>
        <v/>
      </c>
      <c r="BG23" s="65" t="str">
        <f ca="1">IF(SUMPRODUCT((Noms=$A23)*(BG$4&gt;=Debut)*(BG$4&lt;=Fin))=1,LEFT(INDEX(Saisie!$A$3:$E$22,MATCH('Planning S1'!$A23,'Planning S1'!$A$6:$A$29,0),4),1)&amp; INDEX(Saisie!$A$3:$E$22,MATCH('Planning S1'!$A23,'Planning S1'!$A$6:$A$29,0),5),"")</f>
        <v/>
      </c>
      <c r="BH23" s="65" t="str">
        <f ca="1">IF(SUMPRODUCT((Noms=$A23)*(BH$4&gt;=Debut)*(BH$4&lt;=Fin))=1,LEFT(INDEX(Saisie!$A$3:$E$22,MATCH('Planning S1'!$A23,'Planning S1'!$A$6:$A$29,0),4),1)&amp; INDEX(Saisie!$A$3:$E$22,MATCH('Planning S1'!$A23,'Planning S1'!$A$6:$A$29,0),5),"")</f>
        <v/>
      </c>
      <c r="BI23" s="65" t="str">
        <f ca="1">IF(SUMPRODUCT((Noms=$A23)*(BI$4&gt;=Debut)*(BI$4&lt;=Fin))=1,LEFT(INDEX(Saisie!$A$3:$E$22,MATCH('Planning S1'!$A23,'Planning S1'!$A$6:$A$29,0),4),1)&amp; INDEX(Saisie!$A$3:$E$22,MATCH('Planning S1'!$A23,'Planning S1'!$A$6:$A$29,0),5),"")</f>
        <v/>
      </c>
      <c r="BJ23" s="65" t="str">
        <f ca="1">IF(SUMPRODUCT((Noms=$A23)*(BJ$4&gt;=Debut)*(BJ$4&lt;=Fin))=1,LEFT(INDEX(Saisie!$A$3:$E$22,MATCH('Planning S1'!$A23,'Planning S1'!$A$6:$A$29,0),4),1)&amp; INDEX(Saisie!$A$3:$E$22,MATCH('Planning S1'!$A23,'Planning S1'!$A$6:$A$29,0),5),"")</f>
        <v/>
      </c>
      <c r="BK23" s="65" t="str">
        <f ca="1">IF(SUMPRODUCT((Noms=$A23)*(BK$4&gt;=Debut)*(BK$4&lt;=Fin))=1,LEFT(INDEX(Saisie!$A$3:$E$22,MATCH('Planning S1'!$A23,'Planning S1'!$A$6:$A$29,0),4),1)&amp; INDEX(Saisie!$A$3:$E$22,MATCH('Planning S1'!$A23,'Planning S1'!$A$6:$A$29,0),5),"")</f>
        <v/>
      </c>
      <c r="BL23" s="65" t="str">
        <f ca="1">IF(SUMPRODUCT((Noms=$A23)*(BL$4&gt;=Debut)*(BL$4&lt;=Fin))=1,LEFT(INDEX(Saisie!$A$3:$E$22,MATCH('Planning S1'!$A23,'Planning S1'!$A$6:$A$29,0),4),1)&amp; INDEX(Saisie!$A$3:$E$22,MATCH('Planning S1'!$A23,'Planning S1'!$A$6:$A$29,0),5),"")</f>
        <v/>
      </c>
      <c r="BM23" s="65" t="str">
        <f ca="1">IF(SUMPRODUCT((Noms=$A23)*(BM$4&gt;=Debut)*(BM$4&lt;=Fin))=1,LEFT(INDEX(Saisie!$A$3:$E$22,MATCH('Planning S1'!$A23,'Planning S1'!$A$6:$A$29,0),4),1)&amp; INDEX(Saisie!$A$3:$E$22,MATCH('Planning S1'!$A23,'Planning S1'!$A$6:$A$29,0),5),"")</f>
        <v/>
      </c>
      <c r="BN23" s="65" t="str">
        <f ca="1">IF(SUMPRODUCT((Noms=$A23)*(BN$4&gt;=Debut)*(BN$4&lt;=Fin))=1,LEFT(INDEX(Saisie!$A$3:$E$22,MATCH('Planning S1'!$A23,'Planning S1'!$A$6:$A$29,0),4),1)&amp; INDEX(Saisie!$A$3:$E$22,MATCH('Planning S1'!$A23,'Planning S1'!$A$6:$A$29,0),5),"")</f>
        <v/>
      </c>
      <c r="BO23" s="65" t="str">
        <f ca="1">IF(SUMPRODUCT((Noms=$A23)*(BO$4&gt;=Debut)*(BO$4&lt;=Fin))=1,LEFT(INDEX(Saisie!$A$3:$E$22,MATCH('Planning S1'!$A23,'Planning S1'!$A$6:$A$29,0),4),1)&amp; INDEX(Saisie!$A$3:$E$22,MATCH('Planning S1'!$A23,'Planning S1'!$A$6:$A$29,0),5),"")</f>
        <v/>
      </c>
      <c r="BP23" s="65" t="str">
        <f ca="1">IF(SUMPRODUCT((Noms=$A23)*(BP$4&gt;=Debut)*(BP$4&lt;=Fin))=1,LEFT(INDEX(Saisie!$A$3:$E$22,MATCH('Planning S1'!$A23,'Planning S1'!$A$6:$A$29,0),4),1)&amp; INDEX(Saisie!$A$3:$E$22,MATCH('Planning S1'!$A23,'Planning S1'!$A$6:$A$29,0),5),"")</f>
        <v/>
      </c>
      <c r="BQ23" s="65" t="str">
        <f ca="1">IF(SUMPRODUCT((Noms=$A23)*(BQ$4&gt;=Debut)*(BQ$4&lt;=Fin))=1,LEFT(INDEX(Saisie!$A$3:$E$22,MATCH('Planning S1'!$A23,'Planning S1'!$A$6:$A$29,0),4),1)&amp; INDEX(Saisie!$A$3:$E$22,MATCH('Planning S1'!$A23,'Planning S1'!$A$6:$A$29,0),5),"")</f>
        <v/>
      </c>
      <c r="BR23" s="65" t="str">
        <f ca="1">IF(SUMPRODUCT((Noms=$A23)*(BR$4&gt;=Debut)*(BR$4&lt;=Fin))=1,LEFT(INDEX(Saisie!$A$3:$E$22,MATCH('Planning S1'!$A23,'Planning S1'!$A$6:$A$29,0),4),1)&amp; INDEX(Saisie!$A$3:$E$22,MATCH('Planning S1'!$A23,'Planning S1'!$A$6:$A$29,0),5),"")</f>
        <v/>
      </c>
      <c r="BS23" s="65" t="str">
        <f ca="1">IF(SUMPRODUCT((Noms=$A23)*(BS$4&gt;=Debut)*(BS$4&lt;=Fin))=1,LEFT(INDEX(Saisie!$A$3:$E$22,MATCH('Planning S1'!$A23,'Planning S1'!$A$6:$A$29,0),4),1)&amp; INDEX(Saisie!$A$3:$E$22,MATCH('Planning S1'!$A23,'Planning S1'!$A$6:$A$29,0),5),"")</f>
        <v/>
      </c>
      <c r="BT23" s="65" t="str">
        <f ca="1">IF(SUMPRODUCT((Noms=$A23)*(BT$4&gt;=Debut)*(BT$4&lt;=Fin))=1,LEFT(INDEX(Saisie!$A$3:$E$22,MATCH('Planning S1'!$A23,'Planning S1'!$A$6:$A$29,0),4),1)&amp; INDEX(Saisie!$A$3:$E$22,MATCH('Planning S1'!$A23,'Planning S1'!$A$6:$A$29,0),5),"")</f>
        <v/>
      </c>
      <c r="BU23" s="65" t="str">
        <f ca="1">IF(SUMPRODUCT((Noms=$A23)*(BU$4&gt;=Debut)*(BU$4&lt;=Fin))=1,LEFT(INDEX(Saisie!$A$3:$E$22,MATCH('Planning S1'!$A23,'Planning S1'!$A$6:$A$29,0),4),1)&amp; INDEX(Saisie!$A$3:$E$22,MATCH('Planning S1'!$A23,'Planning S1'!$A$6:$A$29,0),5),"")</f>
        <v/>
      </c>
      <c r="BV23" s="65" t="str">
        <f ca="1">IF(SUMPRODUCT((Noms=$A23)*(BV$4&gt;=Debut)*(BV$4&lt;=Fin))=1,LEFT(INDEX(Saisie!$A$3:$E$22,MATCH('Planning S1'!$A23,'Planning S1'!$A$6:$A$29,0),4),1)&amp; INDEX(Saisie!$A$3:$E$22,MATCH('Planning S1'!$A23,'Planning S1'!$A$6:$A$29,0),5),"")</f>
        <v/>
      </c>
      <c r="BW23" s="65" t="str">
        <f ca="1">IF(SUMPRODUCT((Noms=$A23)*(BW$4&gt;=Debut)*(BW$4&lt;=Fin))=1,LEFT(INDEX(Saisie!$A$3:$E$22,MATCH('Planning S1'!$A23,'Planning S1'!$A$6:$A$29,0),4),1)&amp; INDEX(Saisie!$A$3:$E$22,MATCH('Planning S1'!$A23,'Planning S1'!$A$6:$A$29,0),5),"")</f>
        <v/>
      </c>
      <c r="BX23" s="65" t="str">
        <f ca="1">IF(SUMPRODUCT((Noms=$A23)*(BX$4&gt;=Debut)*(BX$4&lt;=Fin))=1,LEFT(INDEX(Saisie!$A$3:$E$22,MATCH('Planning S1'!$A23,'Planning S1'!$A$6:$A$29,0),4),1)&amp; INDEX(Saisie!$A$3:$E$22,MATCH('Planning S1'!$A23,'Planning S1'!$A$6:$A$29,0),5),"")</f>
        <v/>
      </c>
      <c r="BY23" s="65" t="str">
        <f ca="1">IF(SUMPRODUCT((Noms=$A23)*(BY$4&gt;=Debut)*(BY$4&lt;=Fin))=1,LEFT(INDEX(Saisie!$A$3:$E$22,MATCH('Planning S1'!$A23,'Planning S1'!$A$6:$A$29,0),4),1)&amp; INDEX(Saisie!$A$3:$E$22,MATCH('Planning S1'!$A23,'Planning S1'!$A$6:$A$29,0),5),"")</f>
        <v/>
      </c>
      <c r="BZ23" s="65" t="str">
        <f ca="1">IF(SUMPRODUCT((Noms=$A23)*(BZ$4&gt;=Debut)*(BZ$4&lt;=Fin))=1,LEFT(INDEX(Saisie!$A$3:$E$22,MATCH('Planning S1'!$A23,'Planning S1'!$A$6:$A$29,0),4),1)&amp; INDEX(Saisie!$A$3:$E$22,MATCH('Planning S1'!$A23,'Planning S1'!$A$6:$A$29,0),5),"")</f>
        <v/>
      </c>
      <c r="CA23" s="65" t="str">
        <f ca="1">IF(SUMPRODUCT((Noms=$A23)*(CA$4&gt;=Debut)*(CA$4&lt;=Fin))=1,LEFT(INDEX(Saisie!$A$3:$E$22,MATCH('Planning S1'!$A23,'Planning S1'!$A$6:$A$29,0),4),1)&amp; INDEX(Saisie!$A$3:$E$22,MATCH('Planning S1'!$A23,'Planning S1'!$A$6:$A$29,0),5),"")</f>
        <v/>
      </c>
      <c r="CB23" s="65" t="str">
        <f ca="1">IF(SUMPRODUCT((Noms=$A23)*(CB$4&gt;=Debut)*(CB$4&lt;=Fin))=1,LEFT(INDEX(Saisie!$A$3:$E$22,MATCH('Planning S1'!$A23,'Planning S1'!$A$6:$A$29,0),4),1)&amp; INDEX(Saisie!$A$3:$E$22,MATCH('Planning S1'!$A23,'Planning S1'!$A$6:$A$29,0),5),"")</f>
        <v/>
      </c>
      <c r="CC23" s="65" t="str">
        <f ca="1">IF(SUMPRODUCT((Noms=$A23)*(CC$4&gt;=Debut)*(CC$4&lt;=Fin))=1,LEFT(INDEX(Saisie!$A$3:$E$22,MATCH('Planning S1'!$A23,'Planning S1'!$A$6:$A$29,0),4),1)&amp; INDEX(Saisie!$A$3:$E$22,MATCH('Planning S1'!$A23,'Planning S1'!$A$6:$A$29,0),5),"")</f>
        <v/>
      </c>
      <c r="CD23" s="65" t="str">
        <f ca="1">IF(SUMPRODUCT((Noms=$A23)*(CD$4&gt;=Debut)*(CD$4&lt;=Fin))=1,LEFT(INDEX(Saisie!$A$3:$E$22,MATCH('Planning S1'!$A23,'Planning S1'!$A$6:$A$29,0),4),1)&amp; INDEX(Saisie!$A$3:$E$22,MATCH('Planning S1'!$A23,'Planning S1'!$A$6:$A$29,0),5),"")</f>
        <v/>
      </c>
      <c r="CE23" s="65" t="str">
        <f ca="1">IF(SUMPRODUCT((Noms=$A23)*(CE$4&gt;=Debut)*(CE$4&lt;=Fin))=1,LEFT(INDEX(Saisie!$A$3:$E$22,MATCH('Planning S1'!$A23,'Planning S1'!$A$6:$A$29,0),4),1)&amp; INDEX(Saisie!$A$3:$E$22,MATCH('Planning S1'!$A23,'Planning S1'!$A$6:$A$29,0),5),"")</f>
        <v/>
      </c>
      <c r="CF23" s="65" t="str">
        <f ca="1">IF(SUMPRODUCT((Noms=$A23)*(CF$4&gt;=Debut)*(CF$4&lt;=Fin))=1,LEFT(INDEX(Saisie!$A$3:$E$22,MATCH('Planning S1'!$A23,'Planning S1'!$A$6:$A$29,0),4),1)&amp; INDEX(Saisie!$A$3:$E$22,MATCH('Planning S1'!$A23,'Planning S1'!$A$6:$A$29,0),5),"")</f>
        <v/>
      </c>
      <c r="CG23" s="65" t="str">
        <f ca="1">IF(SUMPRODUCT((Noms=$A23)*(CG$4&gt;=Debut)*(CG$4&lt;=Fin))=1,LEFT(INDEX(Saisie!$A$3:$E$22,MATCH('Planning S1'!$A23,'Planning S1'!$A$6:$A$29,0),4),1)&amp; INDEX(Saisie!$A$3:$E$22,MATCH('Planning S1'!$A23,'Planning S1'!$A$6:$A$29,0),5),"")</f>
        <v/>
      </c>
      <c r="CH23" s="65" t="str">
        <f ca="1">IF(SUMPRODUCT((Noms=$A23)*(CH$4&gt;=Debut)*(CH$4&lt;=Fin))=1,LEFT(INDEX(Saisie!$A$3:$E$22,MATCH('Planning S1'!$A23,'Planning S1'!$A$6:$A$29,0),4),1)&amp; INDEX(Saisie!$A$3:$E$22,MATCH('Planning S1'!$A23,'Planning S1'!$A$6:$A$29,0),5),"")</f>
        <v/>
      </c>
      <c r="CI23" s="65" t="str">
        <f ca="1">IF(SUMPRODUCT((Noms=$A23)*(CI$4&gt;=Debut)*(CI$4&lt;=Fin))=1,LEFT(INDEX(Saisie!$A$3:$E$22,MATCH('Planning S1'!$A23,'Planning S1'!$A$6:$A$29,0),4),1)&amp; INDEX(Saisie!$A$3:$E$22,MATCH('Planning S1'!$A23,'Planning S1'!$A$6:$A$29,0),5),"")</f>
        <v/>
      </c>
      <c r="CJ23" s="65" t="str">
        <f ca="1">IF(SUMPRODUCT((Noms=$A23)*(CJ$4&gt;=Debut)*(CJ$4&lt;=Fin))=1,LEFT(INDEX(Saisie!$A$3:$E$22,MATCH('Planning S1'!$A23,'Planning S1'!$A$6:$A$29,0),4),1)&amp; INDEX(Saisie!$A$3:$E$22,MATCH('Planning S1'!$A23,'Planning S1'!$A$6:$A$29,0),5),"")</f>
        <v/>
      </c>
      <c r="CK23" s="65" t="str">
        <f ca="1">IF(SUMPRODUCT((Noms=$A23)*(CK$4&gt;=Debut)*(CK$4&lt;=Fin))=1,LEFT(INDEX(Saisie!$A$3:$E$22,MATCH('Planning S1'!$A23,'Planning S1'!$A$6:$A$29,0),4),1)&amp; INDEX(Saisie!$A$3:$E$22,MATCH('Planning S1'!$A23,'Planning S1'!$A$6:$A$29,0),5),"")</f>
        <v/>
      </c>
      <c r="CL23" s="65" t="str">
        <f ca="1">IF(SUMPRODUCT((Noms=$A23)*(CL$4&gt;=Debut)*(CL$4&lt;=Fin))=1,LEFT(INDEX(Saisie!$A$3:$E$22,MATCH('Planning S1'!$A23,'Planning S1'!$A$6:$A$29,0),4),1)&amp; INDEX(Saisie!$A$3:$E$22,MATCH('Planning S1'!$A23,'Planning S1'!$A$6:$A$29,0),5),"")</f>
        <v/>
      </c>
      <c r="CM23" s="65" t="str">
        <f ca="1">IF(SUMPRODUCT((Noms=$A23)*(CM$4&gt;=Debut)*(CM$4&lt;=Fin))=1,LEFT(INDEX(Saisie!$A$3:$E$22,MATCH('Planning S1'!$A23,'Planning S1'!$A$6:$A$29,0),4),1)&amp; INDEX(Saisie!$A$3:$E$22,MATCH('Planning S1'!$A23,'Planning S1'!$A$6:$A$29,0),5),"")</f>
        <v/>
      </c>
      <c r="CN23" s="65" t="str">
        <f ca="1">IF(SUMPRODUCT((Noms=$A23)*(CN$4&gt;=Debut)*(CN$4&lt;=Fin))=1,LEFT(INDEX(Saisie!$A$3:$E$22,MATCH('Planning S1'!$A23,'Planning S1'!$A$6:$A$29,0),4),1)&amp; INDEX(Saisie!$A$3:$E$22,MATCH('Planning S1'!$A23,'Planning S1'!$A$6:$A$29,0),5),"")</f>
        <v/>
      </c>
      <c r="CO23" s="65" t="str">
        <f ca="1">IF(SUMPRODUCT((Noms=$A23)*(CO$4&gt;=Debut)*(CO$4&lt;=Fin))=1,LEFT(INDEX(Saisie!$A$3:$E$22,MATCH('Planning S1'!$A23,'Planning S1'!$A$6:$A$29,0),4),1)&amp; INDEX(Saisie!$A$3:$E$22,MATCH('Planning S1'!$A23,'Planning S1'!$A$6:$A$29,0),5),"")</f>
        <v/>
      </c>
      <c r="CP23" s="65" t="str">
        <f ca="1">IF(SUMPRODUCT((Noms=$A23)*(CP$4&gt;=Debut)*(CP$4&lt;=Fin))=1,LEFT(INDEX(Saisie!$A$3:$E$22,MATCH('Planning S1'!$A23,'Planning S1'!$A$6:$A$29,0),4),1)&amp; INDEX(Saisie!$A$3:$E$22,MATCH('Planning S1'!$A23,'Planning S1'!$A$6:$A$29,0),5),"")</f>
        <v/>
      </c>
      <c r="CQ23" s="65" t="str">
        <f ca="1">IF(SUMPRODUCT((Noms=$A23)*(CQ$4&gt;=Debut)*(CQ$4&lt;=Fin))=1,LEFT(INDEX(Saisie!$A$3:$E$22,MATCH('Planning S1'!$A23,'Planning S1'!$A$6:$A$29,0),4),1)&amp; INDEX(Saisie!$A$3:$E$22,MATCH('Planning S1'!$A23,'Planning S1'!$A$6:$A$29,0),5),"")</f>
        <v/>
      </c>
      <c r="CR23" s="65" t="str">
        <f ca="1">IF(SUMPRODUCT((Noms=$A23)*(CR$4&gt;=Debut)*(CR$4&lt;=Fin))=1,LEFT(INDEX(Saisie!$A$3:$E$22,MATCH('Planning S1'!$A23,'Planning S1'!$A$6:$A$29,0),4),1)&amp; INDEX(Saisie!$A$3:$E$22,MATCH('Planning S1'!$A23,'Planning S1'!$A$6:$A$29,0),5),"")</f>
        <v/>
      </c>
      <c r="CS23" s="65" t="str">
        <f ca="1">IF(SUMPRODUCT((Noms=$A23)*(CS$4&gt;=Debut)*(CS$4&lt;=Fin))=1,LEFT(INDEX(Saisie!$A$3:$E$22,MATCH('Planning S1'!$A23,'Planning S1'!$A$6:$A$29,0),4),1)&amp; INDEX(Saisie!$A$3:$E$22,MATCH('Planning S1'!$A23,'Planning S1'!$A$6:$A$29,0),5),"")</f>
        <v/>
      </c>
      <c r="CT23" s="65" t="str">
        <f ca="1">IF(SUMPRODUCT((Noms=$A23)*(CT$4&gt;=Debut)*(CT$4&lt;=Fin))=1,LEFT(INDEX(Saisie!$A$3:$E$22,MATCH('Planning S1'!$A23,'Planning S1'!$A$6:$A$29,0),4),1)&amp; INDEX(Saisie!$A$3:$E$22,MATCH('Planning S1'!$A23,'Planning S1'!$A$6:$A$29,0),5),"")</f>
        <v/>
      </c>
      <c r="CU23" s="65" t="str">
        <f ca="1">IF(SUMPRODUCT((Noms=$A23)*(CU$4&gt;=Debut)*(CU$4&lt;=Fin))=1,LEFT(INDEX(Saisie!$A$3:$E$22,MATCH('Planning S1'!$A23,'Planning S1'!$A$6:$A$29,0),4),1)&amp; INDEX(Saisie!$A$3:$E$22,MATCH('Planning S1'!$A23,'Planning S1'!$A$6:$A$29,0),5),"")</f>
        <v/>
      </c>
      <c r="CV23" s="65" t="str">
        <f ca="1">IF(SUMPRODUCT((Noms=$A23)*(CV$4&gt;=Debut)*(CV$4&lt;=Fin))=1,LEFT(INDEX(Saisie!$A$3:$E$22,MATCH('Planning S1'!$A23,'Planning S1'!$A$6:$A$29,0),4),1)&amp; INDEX(Saisie!$A$3:$E$22,MATCH('Planning S1'!$A23,'Planning S1'!$A$6:$A$29,0),5),"")</f>
        <v/>
      </c>
      <c r="CW23" s="65" t="str">
        <f ca="1">IF(SUMPRODUCT((Noms=$A23)*(CW$4&gt;=Debut)*(CW$4&lt;=Fin))=1,LEFT(INDEX(Saisie!$A$3:$E$22,MATCH('Planning S1'!$A23,'Planning S1'!$A$6:$A$29,0),4),1)&amp; INDEX(Saisie!$A$3:$E$22,MATCH('Planning S1'!$A23,'Planning S1'!$A$6:$A$29,0),5),"")</f>
        <v/>
      </c>
      <c r="CX23" s="65" t="str">
        <f ca="1">IF(SUMPRODUCT((Noms=$A23)*(CX$4&gt;=Debut)*(CX$4&lt;=Fin))=1,LEFT(INDEX(Saisie!$A$3:$E$22,MATCH('Planning S1'!$A23,'Planning S1'!$A$6:$A$29,0),4),1)&amp; INDEX(Saisie!$A$3:$E$22,MATCH('Planning S1'!$A23,'Planning S1'!$A$6:$A$29,0),5),"")</f>
        <v/>
      </c>
      <c r="CY23" s="65" t="str">
        <f ca="1">IF(SUMPRODUCT((Noms=$A23)*(CY$4&gt;=Debut)*(CY$4&lt;=Fin))=1,LEFT(INDEX(Saisie!$A$3:$E$22,MATCH('Planning S1'!$A23,'Planning S1'!$A$6:$A$29,0),4),1)&amp; INDEX(Saisie!$A$3:$E$22,MATCH('Planning S1'!$A23,'Planning S1'!$A$6:$A$29,0),5),"")</f>
        <v/>
      </c>
      <c r="CZ23" s="65" t="str">
        <f ca="1">IF(SUMPRODUCT((Noms=$A23)*(CZ$4&gt;=Debut)*(CZ$4&lt;=Fin))=1,LEFT(INDEX(Saisie!$A$3:$E$22,MATCH('Planning S1'!$A23,'Planning S1'!$A$6:$A$29,0),4),1)&amp; INDEX(Saisie!$A$3:$E$22,MATCH('Planning S1'!$A23,'Planning S1'!$A$6:$A$29,0),5),"")</f>
        <v/>
      </c>
      <c r="DA23" s="65" t="str">
        <f ca="1">IF(SUMPRODUCT((Noms=$A23)*(DA$4&gt;=Debut)*(DA$4&lt;=Fin))=1,LEFT(INDEX(Saisie!$A$3:$E$22,MATCH('Planning S1'!$A23,'Planning S1'!$A$6:$A$29,0),4),1)&amp; INDEX(Saisie!$A$3:$E$22,MATCH('Planning S1'!$A23,'Planning S1'!$A$6:$A$29,0),5),"")</f>
        <v/>
      </c>
      <c r="DB23" s="65" t="str">
        <f ca="1">IF(SUMPRODUCT((Noms=$A23)*(DB$4&gt;=Debut)*(DB$4&lt;=Fin))=1,LEFT(INDEX(Saisie!$A$3:$E$22,MATCH('Planning S1'!$A23,'Planning S1'!$A$6:$A$29,0),4),1)&amp; INDEX(Saisie!$A$3:$E$22,MATCH('Planning S1'!$A23,'Planning S1'!$A$6:$A$29,0),5),"")</f>
        <v/>
      </c>
      <c r="DC23" s="65" t="str">
        <f ca="1">IF(SUMPRODUCT((Noms=$A23)*(DC$4&gt;=Debut)*(DC$4&lt;=Fin))=1,LEFT(INDEX(Saisie!$A$3:$E$22,MATCH('Planning S1'!$A23,'Planning S1'!$A$6:$A$29,0),4),1)&amp; INDEX(Saisie!$A$3:$E$22,MATCH('Planning S1'!$A23,'Planning S1'!$A$6:$A$29,0),5),"")</f>
        <v/>
      </c>
      <c r="DD23" s="65" t="str">
        <f ca="1">IF(SUMPRODUCT((Noms=$A23)*(DD$4&gt;=Debut)*(DD$4&lt;=Fin))=1,LEFT(INDEX(Saisie!$A$3:$E$22,MATCH('Planning S1'!$A23,'Planning S1'!$A$6:$A$29,0),4),1)&amp; INDEX(Saisie!$A$3:$E$22,MATCH('Planning S1'!$A23,'Planning S1'!$A$6:$A$29,0),5),"")</f>
        <v/>
      </c>
      <c r="DE23" s="65" t="str">
        <f ca="1">IF(SUMPRODUCT((Noms=$A23)*(DE$4&gt;=Debut)*(DE$4&lt;=Fin))=1,LEFT(INDEX(Saisie!$A$3:$E$22,MATCH('Planning S1'!$A23,'Planning S1'!$A$6:$A$29,0),4),1)&amp; INDEX(Saisie!$A$3:$E$22,MATCH('Planning S1'!$A23,'Planning S1'!$A$6:$A$29,0),5),"")</f>
        <v/>
      </c>
      <c r="DF23" s="65" t="str">
        <f ca="1">IF(SUMPRODUCT((Noms=$A23)*(DF$4&gt;=Debut)*(DF$4&lt;=Fin))=1,LEFT(INDEX(Saisie!$A$3:$E$22,MATCH('Planning S1'!$A23,'Planning S1'!$A$6:$A$29,0),4),1)&amp; INDEX(Saisie!$A$3:$E$22,MATCH('Planning S1'!$A23,'Planning S1'!$A$6:$A$29,0),5),"")</f>
        <v/>
      </c>
      <c r="DG23" s="65" t="str">
        <f ca="1">IF(SUMPRODUCT((Noms=$A23)*(DG$4&gt;=Debut)*(DG$4&lt;=Fin))=1,LEFT(INDEX(Saisie!$A$3:$E$22,MATCH('Planning S1'!$A23,'Planning S1'!$A$6:$A$29,0),4),1)&amp; INDEX(Saisie!$A$3:$E$22,MATCH('Planning S1'!$A23,'Planning S1'!$A$6:$A$29,0),5),"")</f>
        <v/>
      </c>
      <c r="DH23" s="65" t="str">
        <f ca="1">IF(SUMPRODUCT((Noms=$A23)*(DH$4&gt;=Debut)*(DH$4&lt;=Fin))=1,LEFT(INDEX(Saisie!$A$3:$E$22,MATCH('Planning S1'!$A23,'Planning S1'!$A$6:$A$29,0),4),1)&amp; INDEX(Saisie!$A$3:$E$22,MATCH('Planning S1'!$A23,'Planning S1'!$A$6:$A$29,0),5),"")</f>
        <v/>
      </c>
      <c r="DI23" s="65" t="str">
        <f ca="1">IF(SUMPRODUCT((Noms=$A23)*(DI$4&gt;=Debut)*(DI$4&lt;=Fin))=1,LEFT(INDEX(Saisie!$A$3:$E$22,MATCH('Planning S1'!$A23,'Planning S1'!$A$6:$A$29,0),4),1)&amp; INDEX(Saisie!$A$3:$E$22,MATCH('Planning S1'!$A23,'Planning S1'!$A$6:$A$29,0),5),"")</f>
        <v/>
      </c>
      <c r="DJ23" s="65" t="str">
        <f ca="1">IF(SUMPRODUCT((Noms=$A23)*(DJ$4&gt;=Debut)*(DJ$4&lt;=Fin))=1,LEFT(INDEX(Saisie!$A$3:$E$22,MATCH('Planning S1'!$A23,'Planning S1'!$A$6:$A$29,0),4),1)&amp; INDEX(Saisie!$A$3:$E$22,MATCH('Planning S1'!$A23,'Planning S1'!$A$6:$A$29,0),5),"")</f>
        <v/>
      </c>
      <c r="DK23" s="65" t="str">
        <f ca="1">IF(SUMPRODUCT((Noms=$A23)*(DK$4&gt;=Debut)*(DK$4&lt;=Fin))=1,LEFT(INDEX(Saisie!$A$3:$E$22,MATCH('Planning S1'!$A23,'Planning S1'!$A$6:$A$29,0),4),1)&amp; INDEX(Saisie!$A$3:$E$22,MATCH('Planning S1'!$A23,'Planning S1'!$A$6:$A$29,0),5),"")</f>
        <v/>
      </c>
      <c r="DL23" s="65" t="str">
        <f ca="1">IF(SUMPRODUCT((Noms=$A23)*(DL$4&gt;=Debut)*(DL$4&lt;=Fin))=1,LEFT(INDEX(Saisie!$A$3:$E$22,MATCH('Planning S1'!$A23,'Planning S1'!$A$6:$A$29,0),4),1)&amp; INDEX(Saisie!$A$3:$E$22,MATCH('Planning S1'!$A23,'Planning S1'!$A$6:$A$29,0),5),"")</f>
        <v/>
      </c>
      <c r="DM23" s="65" t="str">
        <f ca="1">IF(SUMPRODUCT((Noms=$A23)*(DM$4&gt;=Debut)*(DM$4&lt;=Fin))=1,LEFT(INDEX(Saisie!$A$3:$E$22,MATCH('Planning S1'!$A23,'Planning S1'!$A$6:$A$29,0),4),1)&amp; INDEX(Saisie!$A$3:$E$22,MATCH('Planning S1'!$A23,'Planning S1'!$A$6:$A$29,0),5),"")</f>
        <v/>
      </c>
      <c r="DN23" s="65" t="str">
        <f ca="1">IF(SUMPRODUCT((Noms=$A23)*(DN$4&gt;=Debut)*(DN$4&lt;=Fin))=1,LEFT(INDEX(Saisie!$A$3:$E$22,MATCH('Planning S1'!$A23,'Planning S1'!$A$6:$A$29,0),4),1)&amp; INDEX(Saisie!$A$3:$E$22,MATCH('Planning S1'!$A23,'Planning S1'!$A$6:$A$29,0),5),"")</f>
        <v/>
      </c>
      <c r="DO23" s="65" t="str">
        <f ca="1">IF(SUMPRODUCT((Noms=$A23)*(DO$4&gt;=Debut)*(DO$4&lt;=Fin))=1,LEFT(INDEX(Saisie!$A$3:$E$22,MATCH('Planning S1'!$A23,'Planning S1'!$A$6:$A$29,0),4),1)&amp; INDEX(Saisie!$A$3:$E$22,MATCH('Planning S1'!$A23,'Planning S1'!$A$6:$A$29,0),5),"")</f>
        <v/>
      </c>
      <c r="DP23" s="65" t="str">
        <f ca="1">IF(SUMPRODUCT((Noms=$A23)*(DP$4&gt;=Debut)*(DP$4&lt;=Fin))=1,LEFT(INDEX(Saisie!$A$3:$E$22,MATCH('Planning S1'!$A23,'Planning S1'!$A$6:$A$29,0),4),1)&amp; INDEX(Saisie!$A$3:$E$22,MATCH('Planning S1'!$A23,'Planning S1'!$A$6:$A$29,0),5),"")</f>
        <v/>
      </c>
      <c r="DQ23" s="65" t="str">
        <f ca="1">IF(SUMPRODUCT((Noms=$A23)*(DQ$4&gt;=Debut)*(DQ$4&lt;=Fin))=1,LEFT(INDEX(Saisie!$A$3:$E$22,MATCH('Planning S1'!$A23,'Planning S1'!$A$6:$A$29,0),4),1)&amp; INDEX(Saisie!$A$3:$E$22,MATCH('Planning S1'!$A23,'Planning S1'!$A$6:$A$29,0),5),"")</f>
        <v/>
      </c>
      <c r="DR23" s="65" t="str">
        <f ca="1">IF(SUMPRODUCT((Noms=$A23)*(DR$4&gt;=Debut)*(DR$4&lt;=Fin))=1,LEFT(INDEX(Saisie!$A$3:$E$22,MATCH('Planning S1'!$A23,'Planning S1'!$A$6:$A$29,0),4),1)&amp; INDEX(Saisie!$A$3:$E$22,MATCH('Planning S1'!$A23,'Planning S1'!$A$6:$A$29,0),5),"")</f>
        <v/>
      </c>
      <c r="DS23" s="65" t="str">
        <f ca="1">IF(SUMPRODUCT((Noms=$A23)*(DS$4&gt;=Debut)*(DS$4&lt;=Fin))=1,LEFT(INDEX(Saisie!$A$3:$E$22,MATCH('Planning S1'!$A23,'Planning S1'!$A$6:$A$29,0),4),1)&amp; INDEX(Saisie!$A$3:$E$22,MATCH('Planning S1'!$A23,'Planning S1'!$A$6:$A$29,0),5),"")</f>
        <v/>
      </c>
      <c r="DT23" s="65" t="str">
        <f ca="1">IF(SUMPRODUCT((Noms=$A23)*(DT$4&gt;=Debut)*(DT$4&lt;=Fin))=1,LEFT(INDEX(Saisie!$A$3:$E$22,MATCH('Planning S1'!$A23,'Planning S1'!$A$6:$A$29,0),4),1)&amp; INDEX(Saisie!$A$3:$E$22,MATCH('Planning S1'!$A23,'Planning S1'!$A$6:$A$29,0),5),"")</f>
        <v/>
      </c>
      <c r="DU23" s="65" t="str">
        <f ca="1">IF(SUMPRODUCT((Noms=$A23)*(DU$4&gt;=Debut)*(DU$4&lt;=Fin))=1,LEFT(INDEX(Saisie!$A$3:$E$22,MATCH('Planning S1'!$A23,'Planning S1'!$A$6:$A$29,0),4),1)&amp; INDEX(Saisie!$A$3:$E$22,MATCH('Planning S1'!$A23,'Planning S1'!$A$6:$A$29,0),5),"")</f>
        <v/>
      </c>
      <c r="DV23" s="65" t="str">
        <f ca="1">IF(SUMPRODUCT((Noms=$A23)*(DV$4&gt;=Debut)*(DV$4&lt;=Fin))=1,LEFT(INDEX(Saisie!$A$3:$E$22,MATCH('Planning S1'!$A23,'Planning S1'!$A$6:$A$29,0),4),1)&amp; INDEX(Saisie!$A$3:$E$22,MATCH('Planning S1'!$A23,'Planning S1'!$A$6:$A$29,0),5),"")</f>
        <v/>
      </c>
      <c r="DW23" s="65" t="str">
        <f ca="1">IF(SUMPRODUCT((Noms=$A23)*(DW$4&gt;=Debut)*(DW$4&lt;=Fin))=1,LEFT(INDEX(Saisie!$A$3:$E$22,MATCH('Planning S1'!$A23,'Planning S1'!$A$6:$A$29,0),4),1)&amp; INDEX(Saisie!$A$3:$E$22,MATCH('Planning S1'!$A23,'Planning S1'!$A$6:$A$29,0),5),"")</f>
        <v/>
      </c>
      <c r="DX23" s="65" t="str">
        <f ca="1">IF(SUMPRODUCT((Noms=$A23)*(DX$4&gt;=Debut)*(DX$4&lt;=Fin))=1,LEFT(INDEX(Saisie!$A$3:$E$22,MATCH('Planning S1'!$A23,'Planning S1'!$A$6:$A$29,0),4),1)&amp; INDEX(Saisie!$A$3:$E$22,MATCH('Planning S1'!$A23,'Planning S1'!$A$6:$A$29,0),5),"")</f>
        <v/>
      </c>
      <c r="DY23" s="65" t="str">
        <f ca="1">IF(SUMPRODUCT((Noms=$A23)*(DY$4&gt;=Debut)*(DY$4&lt;=Fin))=1,LEFT(INDEX(Saisie!$A$3:$E$22,MATCH('Planning S1'!$A23,'Planning S1'!$A$6:$A$29,0),4),1)&amp; INDEX(Saisie!$A$3:$E$22,MATCH('Planning S1'!$A23,'Planning S1'!$A$6:$A$29,0),5),"")</f>
        <v/>
      </c>
      <c r="DZ23" s="65" t="str">
        <f ca="1">IF(SUMPRODUCT((Noms=$A23)*(DZ$4&gt;=Debut)*(DZ$4&lt;=Fin))=1,LEFT(INDEX(Saisie!$A$3:$E$22,MATCH('Planning S1'!$A23,'Planning S1'!$A$6:$A$29,0),4),1)&amp; INDEX(Saisie!$A$3:$E$22,MATCH('Planning S1'!$A23,'Planning S1'!$A$6:$A$29,0),5),"")</f>
        <v/>
      </c>
      <c r="EA23" s="65" t="str">
        <f ca="1">IF(SUMPRODUCT((Noms=$A23)*(EA$4&gt;=Debut)*(EA$4&lt;=Fin))=1,LEFT(INDEX(Saisie!$A$3:$E$22,MATCH('Planning S1'!$A23,'Planning S1'!$A$6:$A$29,0),4),1)&amp; INDEX(Saisie!$A$3:$E$22,MATCH('Planning S1'!$A23,'Planning S1'!$A$6:$A$29,0),5),"")</f>
        <v/>
      </c>
      <c r="EB23" s="65" t="str">
        <f ca="1">IF(SUMPRODUCT((Noms=$A23)*(EB$4&gt;=Debut)*(EB$4&lt;=Fin))=1,LEFT(INDEX(Saisie!$A$3:$E$22,MATCH('Planning S1'!$A23,'Planning S1'!$A$6:$A$29,0),4),1)&amp; INDEX(Saisie!$A$3:$E$22,MATCH('Planning S1'!$A23,'Planning S1'!$A$6:$A$29,0),5),"")</f>
        <v/>
      </c>
      <c r="EC23" s="65" t="str">
        <f ca="1">IF(SUMPRODUCT((Noms=$A23)*(EC$4&gt;=Debut)*(EC$4&lt;=Fin))=1,LEFT(INDEX(Saisie!$A$3:$E$22,MATCH('Planning S1'!$A23,'Planning S1'!$A$6:$A$29,0),4),1)&amp; INDEX(Saisie!$A$3:$E$22,MATCH('Planning S1'!$A23,'Planning S1'!$A$6:$A$29,0),5),"")</f>
        <v/>
      </c>
      <c r="ED23" s="65" t="str">
        <f ca="1">IF(SUMPRODUCT((Noms=$A23)*(ED$4&gt;=Debut)*(ED$4&lt;=Fin))=1,LEFT(INDEX(Saisie!$A$3:$E$22,MATCH('Planning S1'!$A23,'Planning S1'!$A$6:$A$29,0),4),1)&amp; INDEX(Saisie!$A$3:$E$22,MATCH('Planning S1'!$A23,'Planning S1'!$A$6:$A$29,0),5),"")</f>
        <v/>
      </c>
      <c r="EE23" s="65" t="str">
        <f ca="1">IF(SUMPRODUCT((Noms=$A23)*(EE$4&gt;=Debut)*(EE$4&lt;=Fin))=1,LEFT(INDEX(Saisie!$A$3:$E$22,MATCH('Planning S1'!$A23,'Planning S1'!$A$6:$A$29,0),4),1)&amp; INDEX(Saisie!$A$3:$E$22,MATCH('Planning S1'!$A23,'Planning S1'!$A$6:$A$29,0),5),"")</f>
        <v/>
      </c>
      <c r="EF23" s="65" t="str">
        <f ca="1">IF(SUMPRODUCT((Noms=$A23)*(EF$4&gt;=Debut)*(EF$4&lt;=Fin))=1,LEFT(INDEX(Saisie!$A$3:$E$22,MATCH('Planning S1'!$A23,'Planning S1'!$A$6:$A$29,0),4),1)&amp; INDEX(Saisie!$A$3:$E$22,MATCH('Planning S1'!$A23,'Planning S1'!$A$6:$A$29,0),5),"")</f>
        <v/>
      </c>
      <c r="EG23" s="65" t="str">
        <f ca="1">IF(SUMPRODUCT((Noms=$A23)*(EG$4&gt;=Debut)*(EG$4&lt;=Fin))=1,LEFT(INDEX(Saisie!$A$3:$E$22,MATCH('Planning S1'!$A23,'Planning S1'!$A$6:$A$29,0),4),1)&amp; INDEX(Saisie!$A$3:$E$22,MATCH('Planning S1'!$A23,'Planning S1'!$A$6:$A$29,0),5),"")</f>
        <v/>
      </c>
      <c r="EH23" s="65" t="str">
        <f ca="1">IF(SUMPRODUCT((Noms=$A23)*(EH$4&gt;=Debut)*(EH$4&lt;=Fin))=1,LEFT(INDEX(Saisie!$A$3:$E$22,MATCH('Planning S1'!$A23,'Planning S1'!$A$6:$A$29,0),4),1)&amp; INDEX(Saisie!$A$3:$E$22,MATCH('Planning S1'!$A23,'Planning S1'!$A$6:$A$29,0),5),"")</f>
        <v/>
      </c>
      <c r="EI23" s="65" t="str">
        <f ca="1">IF(SUMPRODUCT((Noms=$A23)*(EI$4&gt;=Debut)*(EI$4&lt;=Fin))=1,LEFT(INDEX(Saisie!$A$3:$E$22,MATCH('Planning S1'!$A23,'Planning S1'!$A$6:$A$29,0),4),1)&amp; INDEX(Saisie!$A$3:$E$22,MATCH('Planning S1'!$A23,'Planning S1'!$A$6:$A$29,0),5),"")</f>
        <v/>
      </c>
      <c r="EJ23" s="65" t="str">
        <f ca="1">IF(SUMPRODUCT((Noms=$A23)*(EJ$4&gt;=Debut)*(EJ$4&lt;=Fin))=1,LEFT(INDEX(Saisie!$A$3:$E$22,MATCH('Planning S1'!$A23,'Planning S1'!$A$6:$A$29,0),4),1)&amp; INDEX(Saisie!$A$3:$E$22,MATCH('Planning S1'!$A23,'Planning S1'!$A$6:$A$29,0),5),"")</f>
        <v/>
      </c>
      <c r="EK23" s="65" t="str">
        <f ca="1">IF(SUMPRODUCT((Noms=$A23)*(EK$4&gt;=Debut)*(EK$4&lt;=Fin))=1,LEFT(INDEX(Saisie!$A$3:$E$22,MATCH('Planning S1'!$A23,'Planning S1'!$A$6:$A$29,0),4),1)&amp; INDEX(Saisie!$A$3:$E$22,MATCH('Planning S1'!$A23,'Planning S1'!$A$6:$A$29,0),5),"")</f>
        <v/>
      </c>
      <c r="EL23" s="65" t="str">
        <f ca="1">IF(SUMPRODUCT((Noms=$A23)*(EL$4&gt;=Debut)*(EL$4&lt;=Fin))=1,LEFT(INDEX(Saisie!$A$3:$E$22,MATCH('Planning S1'!$A23,'Planning S1'!$A$6:$A$29,0),4),1)&amp; INDEX(Saisie!$A$3:$E$22,MATCH('Planning S1'!$A23,'Planning S1'!$A$6:$A$29,0),5),"")</f>
        <v/>
      </c>
      <c r="EM23" s="65" t="str">
        <f ca="1">IF(SUMPRODUCT((Noms=$A23)*(EM$4&gt;=Debut)*(EM$4&lt;=Fin))=1,LEFT(INDEX(Saisie!$A$3:$E$22,MATCH('Planning S1'!$A23,'Planning S1'!$A$6:$A$29,0),4),1)&amp; INDEX(Saisie!$A$3:$E$22,MATCH('Planning S1'!$A23,'Planning S1'!$A$6:$A$29,0),5),"")</f>
        <v/>
      </c>
      <c r="EN23" s="65" t="str">
        <f ca="1">IF(SUMPRODUCT((Noms=$A23)*(EN$4&gt;=Debut)*(EN$4&lt;=Fin))=1,LEFT(INDEX(Saisie!$A$3:$E$22,MATCH('Planning S1'!$A23,'Planning S1'!$A$6:$A$29,0),4),1)&amp; INDEX(Saisie!$A$3:$E$22,MATCH('Planning S1'!$A23,'Planning S1'!$A$6:$A$29,0),5),"")</f>
        <v/>
      </c>
      <c r="EO23" s="65" t="str">
        <f ca="1">IF(SUMPRODUCT((Noms=$A23)*(EO$4&gt;=Debut)*(EO$4&lt;=Fin))=1,LEFT(INDEX(Saisie!$A$3:$E$22,MATCH('Planning S1'!$A23,'Planning S1'!$A$6:$A$29,0),4),1)&amp; INDEX(Saisie!$A$3:$E$22,MATCH('Planning S1'!$A23,'Planning S1'!$A$6:$A$29,0),5),"")</f>
        <v/>
      </c>
      <c r="EP23" s="65" t="str">
        <f ca="1">IF(SUMPRODUCT((Noms=$A23)*(EP$4&gt;=Debut)*(EP$4&lt;=Fin))=1,LEFT(INDEX(Saisie!$A$3:$E$22,MATCH('Planning S1'!$A23,'Planning S1'!$A$6:$A$29,0),4),1)&amp; INDEX(Saisie!$A$3:$E$22,MATCH('Planning S1'!$A23,'Planning S1'!$A$6:$A$29,0),5),"")</f>
        <v/>
      </c>
      <c r="EQ23" s="65" t="str">
        <f ca="1">IF(SUMPRODUCT((Noms=$A23)*(EQ$4&gt;=Debut)*(EQ$4&lt;=Fin))=1,LEFT(INDEX(Saisie!$A$3:$E$22,MATCH('Planning S1'!$A23,'Planning S1'!$A$6:$A$29,0),4),1)&amp; INDEX(Saisie!$A$3:$E$22,MATCH('Planning S1'!$A23,'Planning S1'!$A$6:$A$29,0),5),"")</f>
        <v/>
      </c>
      <c r="ER23" s="65" t="str">
        <f ca="1">IF(SUMPRODUCT((Noms=$A23)*(ER$4&gt;=Debut)*(ER$4&lt;=Fin))=1,LEFT(INDEX(Saisie!$A$3:$E$22,MATCH('Planning S1'!$A23,'Planning S1'!$A$6:$A$29,0),4),1)&amp; INDEX(Saisie!$A$3:$E$22,MATCH('Planning S1'!$A23,'Planning S1'!$A$6:$A$29,0),5),"")</f>
        <v/>
      </c>
      <c r="ES23" s="65" t="str">
        <f ca="1">IF(SUMPRODUCT((Noms=$A23)*(ES$4&gt;=Debut)*(ES$4&lt;=Fin))=1,LEFT(INDEX(Saisie!$A$3:$E$22,MATCH('Planning S1'!$A23,'Planning S1'!$A$6:$A$29,0),4),1)&amp; INDEX(Saisie!$A$3:$E$22,MATCH('Planning S1'!$A23,'Planning S1'!$A$6:$A$29,0),5),"")</f>
        <v/>
      </c>
      <c r="ET23" s="65" t="str">
        <f ca="1">IF(SUMPRODUCT((Noms=$A23)*(ET$4&gt;=Debut)*(ET$4&lt;=Fin))=1,LEFT(INDEX(Saisie!$A$3:$E$22,MATCH('Planning S1'!$A23,'Planning S1'!$A$6:$A$29,0),4),1)&amp; INDEX(Saisie!$A$3:$E$22,MATCH('Planning S1'!$A23,'Planning S1'!$A$6:$A$29,0),5),"")</f>
        <v/>
      </c>
      <c r="EU23" s="65" t="str">
        <f ca="1">IF(SUMPRODUCT((Noms=$A23)*(EU$4&gt;=Debut)*(EU$4&lt;=Fin))=1,LEFT(INDEX(Saisie!$A$3:$E$22,MATCH('Planning S1'!$A23,'Planning S1'!$A$6:$A$29,0),4),1)&amp; INDEX(Saisie!$A$3:$E$22,MATCH('Planning S1'!$A23,'Planning S1'!$A$6:$A$29,0),5),"")</f>
        <v/>
      </c>
      <c r="EV23" s="65" t="str">
        <f ca="1">IF(SUMPRODUCT((Noms=$A23)*(EV$4&gt;=Debut)*(EV$4&lt;=Fin))=1,LEFT(INDEX(Saisie!$A$3:$E$22,MATCH('Planning S1'!$A23,'Planning S1'!$A$6:$A$29,0),4),1)&amp; INDEX(Saisie!$A$3:$E$22,MATCH('Planning S1'!$A23,'Planning S1'!$A$6:$A$29,0),5),"")</f>
        <v/>
      </c>
      <c r="EW23" s="65" t="str">
        <f ca="1">IF(SUMPRODUCT((Noms=$A23)*(EW$4&gt;=Debut)*(EW$4&lt;=Fin))=1,LEFT(INDEX(Saisie!$A$3:$E$22,MATCH('Planning S1'!$A23,'Planning S1'!$A$6:$A$29,0),4),1)&amp; INDEX(Saisie!$A$3:$E$22,MATCH('Planning S1'!$A23,'Planning S1'!$A$6:$A$29,0),5),"")</f>
        <v/>
      </c>
      <c r="EX23" s="65" t="str">
        <f ca="1">IF(SUMPRODUCT((Noms=$A23)*(EX$4&gt;=Debut)*(EX$4&lt;=Fin))=1,LEFT(INDEX(Saisie!$A$3:$E$22,MATCH('Planning S1'!$A23,'Planning S1'!$A$6:$A$29,0),4),1)&amp; INDEX(Saisie!$A$3:$E$22,MATCH('Planning S1'!$A23,'Planning S1'!$A$6:$A$29,0),5),"")</f>
        <v/>
      </c>
      <c r="EY23" s="65" t="str">
        <f ca="1">IF(SUMPRODUCT((Noms=$A23)*(EY$4&gt;=Debut)*(EY$4&lt;=Fin))=1,LEFT(INDEX(Saisie!$A$3:$E$22,MATCH('Planning S1'!$A23,'Planning S1'!$A$6:$A$29,0),4),1)&amp; INDEX(Saisie!$A$3:$E$22,MATCH('Planning S1'!$A23,'Planning S1'!$A$6:$A$29,0),5),"")</f>
        <v/>
      </c>
      <c r="EZ23" s="65" t="str">
        <f ca="1">IF(SUMPRODUCT((Noms=$A23)*(EZ$4&gt;=Debut)*(EZ$4&lt;=Fin))=1,LEFT(INDEX(Saisie!$A$3:$E$22,MATCH('Planning S1'!$A23,'Planning S1'!$A$6:$A$29,0),4),1)&amp; INDEX(Saisie!$A$3:$E$22,MATCH('Planning S1'!$A23,'Planning S1'!$A$6:$A$29,0),5),"")</f>
        <v/>
      </c>
      <c r="FA23" s="65" t="str">
        <f ca="1">IF(SUMPRODUCT((Noms=$A23)*(FA$4&gt;=Debut)*(FA$4&lt;=Fin))=1,LEFT(INDEX(Saisie!$A$3:$E$22,MATCH('Planning S1'!$A23,'Planning S1'!$A$6:$A$29,0),4),1)&amp; INDEX(Saisie!$A$3:$E$22,MATCH('Planning S1'!$A23,'Planning S1'!$A$6:$A$29,0),5),"")</f>
        <v/>
      </c>
      <c r="FB23" s="65" t="str">
        <f ca="1">IF(SUMPRODUCT((Noms=$A23)*(FB$4&gt;=Debut)*(FB$4&lt;=Fin))=1,LEFT(INDEX(Saisie!$A$3:$E$22,MATCH('Planning S1'!$A23,'Planning S1'!$A$6:$A$29,0),4),1)&amp; INDEX(Saisie!$A$3:$E$22,MATCH('Planning S1'!$A23,'Planning S1'!$A$6:$A$29,0),5),"")</f>
        <v/>
      </c>
      <c r="FC23" s="65" t="str">
        <f ca="1">IF(SUMPRODUCT((Noms=$A23)*(FC$4&gt;=Debut)*(FC$4&lt;=Fin))=1,LEFT(INDEX(Saisie!$A$3:$E$22,MATCH('Planning S1'!$A23,'Planning S1'!$A$6:$A$29,0),4),1)&amp; INDEX(Saisie!$A$3:$E$22,MATCH('Planning S1'!$A23,'Planning S1'!$A$6:$A$29,0),5),"")</f>
        <v/>
      </c>
      <c r="FD23" s="65" t="str">
        <f ca="1">IF(SUMPRODUCT((Noms=$A23)*(FD$4&gt;=Debut)*(FD$4&lt;=Fin))=1,LEFT(INDEX(Saisie!$A$3:$E$22,MATCH('Planning S1'!$A23,'Planning S1'!$A$6:$A$29,0),4),1)&amp; INDEX(Saisie!$A$3:$E$22,MATCH('Planning S1'!$A23,'Planning S1'!$A$6:$A$29,0),5),"")</f>
        <v/>
      </c>
      <c r="FE23" s="65" t="str">
        <f ca="1">IF(SUMPRODUCT((Noms=$A23)*(FE$4&gt;=Debut)*(FE$4&lt;=Fin))=1,LEFT(INDEX(Saisie!$A$3:$E$22,MATCH('Planning S1'!$A23,'Planning S1'!$A$6:$A$29,0),4),1)&amp; INDEX(Saisie!$A$3:$E$22,MATCH('Planning S1'!$A23,'Planning S1'!$A$6:$A$29,0),5),"")</f>
        <v/>
      </c>
      <c r="FF23" s="65" t="str">
        <f ca="1">IF(SUMPRODUCT((Noms=$A23)*(FF$4&gt;=Debut)*(FF$4&lt;=Fin))=1,LEFT(INDEX(Saisie!$A$3:$E$22,MATCH('Planning S1'!$A23,'Planning S1'!$A$6:$A$29,0),4),1)&amp; INDEX(Saisie!$A$3:$E$22,MATCH('Planning S1'!$A23,'Planning S1'!$A$6:$A$29,0),5),"")</f>
        <v/>
      </c>
      <c r="FG23" s="65" t="str">
        <f ca="1">IF(SUMPRODUCT((Noms=$A23)*(FG$4&gt;=Debut)*(FG$4&lt;=Fin))=1,LEFT(INDEX(Saisie!$A$3:$E$22,MATCH('Planning S1'!$A23,'Planning S1'!$A$6:$A$29,0),4),1)&amp; INDEX(Saisie!$A$3:$E$22,MATCH('Planning S1'!$A23,'Planning S1'!$A$6:$A$29,0),5),"")</f>
        <v/>
      </c>
      <c r="FH23" s="65" t="str">
        <f ca="1">IF(SUMPRODUCT((Noms=$A23)*(FH$4&gt;=Debut)*(FH$4&lt;=Fin))=1,LEFT(INDEX(Saisie!$A$3:$E$22,MATCH('Planning S1'!$A23,'Planning S1'!$A$6:$A$29,0),4),1)&amp; INDEX(Saisie!$A$3:$E$22,MATCH('Planning S1'!$A23,'Planning S1'!$A$6:$A$29,0),5),"")</f>
        <v/>
      </c>
      <c r="FI23" s="65" t="str">
        <f ca="1">IF(SUMPRODUCT((Noms=$A23)*(FI$4&gt;=Debut)*(FI$4&lt;=Fin))=1,LEFT(INDEX(Saisie!$A$3:$E$22,MATCH('Planning S1'!$A23,'Planning S1'!$A$6:$A$29,0),4),1)&amp; INDEX(Saisie!$A$3:$E$22,MATCH('Planning S1'!$A23,'Planning S1'!$A$6:$A$29,0),5),"")</f>
        <v/>
      </c>
      <c r="FJ23" s="65" t="str">
        <f ca="1">IF(SUMPRODUCT((Noms=$A23)*(FJ$4&gt;=Debut)*(FJ$4&lt;=Fin))=1,LEFT(INDEX(Saisie!$A$3:$E$22,MATCH('Planning S1'!$A23,'Planning S1'!$A$6:$A$29,0),4),1)&amp; INDEX(Saisie!$A$3:$E$22,MATCH('Planning S1'!$A23,'Planning S1'!$A$6:$A$29,0),5),"")</f>
        <v/>
      </c>
      <c r="FK23" s="65" t="str">
        <f ca="1">IF(SUMPRODUCT((Noms=$A23)*(FK$4&gt;=Debut)*(FK$4&lt;=Fin))=1,LEFT(INDEX(Saisie!$A$3:$E$22,MATCH('Planning S1'!$A23,'Planning S1'!$A$6:$A$29,0),4),1)&amp; INDEX(Saisie!$A$3:$E$22,MATCH('Planning S1'!$A23,'Planning S1'!$A$6:$A$29,0),5),"")</f>
        <v/>
      </c>
      <c r="FL23" s="65" t="str">
        <f ca="1">IF(SUMPRODUCT((Noms=$A23)*(FL$4&gt;=Debut)*(FL$4&lt;=Fin))=1,LEFT(INDEX(Saisie!$A$3:$E$22,MATCH('Planning S1'!$A23,'Planning S1'!$A$6:$A$29,0),4),1)&amp; INDEX(Saisie!$A$3:$E$22,MATCH('Planning S1'!$A23,'Planning S1'!$A$6:$A$29,0),5),"")</f>
        <v/>
      </c>
      <c r="FM23" s="65" t="str">
        <f ca="1">IF(SUMPRODUCT((Noms=$A23)*(FM$4&gt;=Debut)*(FM$4&lt;=Fin))=1,LEFT(INDEX(Saisie!$A$3:$E$22,MATCH('Planning S1'!$A23,'Planning S1'!$A$6:$A$29,0),4),1)&amp; INDEX(Saisie!$A$3:$E$22,MATCH('Planning S1'!$A23,'Planning S1'!$A$6:$A$29,0),5),"")</f>
        <v/>
      </c>
      <c r="FN23" s="65" t="str">
        <f ca="1">IF(SUMPRODUCT((Noms=$A23)*(FN$4&gt;=Debut)*(FN$4&lt;=Fin))=1,LEFT(INDEX(Saisie!$A$3:$E$22,MATCH('Planning S1'!$A23,'Planning S1'!$A$6:$A$29,0),4),1)&amp; INDEX(Saisie!$A$3:$E$22,MATCH('Planning S1'!$A23,'Planning S1'!$A$6:$A$29,0),5),"")</f>
        <v/>
      </c>
      <c r="FO23" s="65" t="str">
        <f ca="1">IF(SUMPRODUCT((Noms=$A23)*(FO$4&gt;=Debut)*(FO$4&lt;=Fin))=1,LEFT(INDEX(Saisie!$A$3:$E$22,MATCH('Planning S1'!$A23,'Planning S1'!$A$6:$A$29,0),4),1)&amp; INDEX(Saisie!$A$3:$E$22,MATCH('Planning S1'!$A23,'Planning S1'!$A$6:$A$29,0),5),"")</f>
        <v/>
      </c>
      <c r="FP23" s="65" t="str">
        <f ca="1">IF(SUMPRODUCT((Noms=$A23)*(FP$4&gt;=Debut)*(FP$4&lt;=Fin))=1,LEFT(INDEX(Saisie!$A$3:$E$22,MATCH('Planning S1'!$A23,'Planning S1'!$A$6:$A$29,0),4),1)&amp; INDEX(Saisie!$A$3:$E$22,MATCH('Planning S1'!$A23,'Planning S1'!$A$6:$A$29,0),5),"")</f>
        <v/>
      </c>
      <c r="FQ23" s="65" t="str">
        <f ca="1">IF(SUMPRODUCT((Noms=$A23)*(FQ$4&gt;=Debut)*(FQ$4&lt;=Fin))=1,LEFT(INDEX(Saisie!$A$3:$E$22,MATCH('Planning S1'!$A23,'Planning S1'!$A$6:$A$29,0),4),1)&amp; INDEX(Saisie!$A$3:$E$22,MATCH('Planning S1'!$A23,'Planning S1'!$A$6:$A$29,0),5),"")</f>
        <v/>
      </c>
      <c r="FR23" s="65" t="str">
        <f ca="1">IF(SUMPRODUCT((Noms=$A23)*(FR$4&gt;=Debut)*(FR$4&lt;=Fin))=1,LEFT(INDEX(Saisie!$A$3:$E$22,MATCH('Planning S1'!$A23,'Planning S1'!$A$6:$A$29,0),4),1)&amp; INDEX(Saisie!$A$3:$E$22,MATCH('Planning S1'!$A23,'Planning S1'!$A$6:$A$29,0),5),"")</f>
        <v/>
      </c>
      <c r="FS23" s="65" t="str">
        <f ca="1">IF(SUMPRODUCT((Noms=$A23)*(FS$4&gt;=Debut)*(FS$4&lt;=Fin))=1,LEFT(INDEX(Saisie!$A$3:$E$22,MATCH('Planning S1'!$A23,'Planning S1'!$A$6:$A$29,0),4),1)&amp; INDEX(Saisie!$A$3:$E$22,MATCH('Planning S1'!$A23,'Planning S1'!$A$6:$A$29,0),5),"")</f>
        <v/>
      </c>
      <c r="FT23" s="65" t="str">
        <f ca="1">IF(SUMPRODUCT((Noms=$A23)*(FT$4&gt;=Debut)*(FT$4&lt;=Fin))=1,LEFT(INDEX(Saisie!$A$3:$E$22,MATCH('Planning S1'!$A23,'Planning S1'!$A$6:$A$29,0),4),1)&amp; INDEX(Saisie!$A$3:$E$22,MATCH('Planning S1'!$A23,'Planning S1'!$A$6:$A$29,0),5),"")</f>
        <v/>
      </c>
      <c r="FU23" s="65" t="str">
        <f ca="1">IF(SUMPRODUCT((Noms=$A23)*(FU$4&gt;=Debut)*(FU$4&lt;=Fin))=1,LEFT(INDEX(Saisie!$A$3:$E$22,MATCH('Planning S1'!$A23,'Planning S1'!$A$6:$A$29,0),4),1)&amp; INDEX(Saisie!$A$3:$E$22,MATCH('Planning S1'!$A23,'Planning S1'!$A$6:$A$29,0),5),"")</f>
        <v/>
      </c>
      <c r="FV23" s="65" t="str">
        <f ca="1">IF(SUMPRODUCT((Noms=$A23)*(FV$4&gt;=Debut)*(FV$4&lt;=Fin))=1,LEFT(INDEX(Saisie!$A$3:$E$22,MATCH('Planning S1'!$A23,'Planning S1'!$A$6:$A$29,0),4),1)&amp; INDEX(Saisie!$A$3:$E$22,MATCH('Planning S1'!$A23,'Planning S1'!$A$6:$A$29,0),5),"")</f>
        <v/>
      </c>
      <c r="FW23" s="65" t="str">
        <f ca="1">IF(SUMPRODUCT((Noms=$A23)*(FW$4&gt;=Debut)*(FW$4&lt;=Fin))=1,LEFT(INDEX(Saisie!$A$3:$E$22,MATCH('Planning S1'!$A23,'Planning S1'!$A$6:$A$29,0),4),1)&amp; INDEX(Saisie!$A$3:$E$22,MATCH('Planning S1'!$A23,'Planning S1'!$A$6:$A$29,0),5),"")</f>
        <v/>
      </c>
      <c r="FX23" s="65" t="str">
        <f ca="1">IF(SUMPRODUCT((Noms=$A23)*(FX$4&gt;=Debut)*(FX$4&lt;=Fin))=1,LEFT(INDEX(Saisie!$A$3:$E$22,MATCH('Planning S1'!$A23,'Planning S1'!$A$6:$A$29,0),4),1)&amp; INDEX(Saisie!$A$3:$E$22,MATCH('Planning S1'!$A23,'Planning S1'!$A$6:$A$29,0),5),"")</f>
        <v/>
      </c>
      <c r="FY23" s="65" t="str">
        <f ca="1">IF(SUMPRODUCT((Noms=$A23)*(FY$4&gt;=Debut)*(FY$4&lt;=Fin))=1,LEFT(INDEX(Saisie!$A$3:$E$22,MATCH('Planning S1'!$A23,'Planning S1'!$A$6:$A$29,0),4),1)&amp; INDEX(Saisie!$A$3:$E$22,MATCH('Planning S1'!$A23,'Planning S1'!$A$6:$A$29,0),5),"")</f>
        <v/>
      </c>
      <c r="FZ23" s="65" t="str">
        <f ca="1">IF(SUMPRODUCT((Noms=$A23)*(FZ$4&gt;=Debut)*(FZ$4&lt;=Fin))=1,LEFT(INDEX(Saisie!$A$3:$E$22,MATCH('Planning S1'!$A23,'Planning S1'!$A$6:$A$29,0),4),1)&amp; INDEX(Saisie!$A$3:$E$22,MATCH('Planning S1'!$A23,'Planning S1'!$A$6:$A$29,0),5),"")</f>
        <v/>
      </c>
    </row>
    <row r="24" spans="1:182" ht="20.25" customHeight="1" x14ac:dyDescent="0.2">
      <c r="A24" s="64" t="str">
        <f t="array" aca="1" ref="A24" ca="1">INDEX(ColA,MIN(IF((MONTH(Debut)=MONTH(1&amp;$N$2))+(MONTH(Fin)=MONTH(1&amp;$N$2)),IF(COUNTIF(A$5:A23,Noms)=0,ROW(Noms)))))&amp;""</f>
        <v/>
      </c>
      <c r="B24" s="65" t="str">
        <f ca="1">IF(SUMPRODUCT((Noms=$A24)*(B$4&gt;=Debut)*(B$4&lt;=Fin))=1,LEFT(INDEX(Saisie!$A$3:$E$22,MATCH('Planning S1'!$A24,'Planning S1'!$A$6:$A$29,0),4),1)&amp; INDEX(Saisie!$A$3:$E$22,MATCH('Planning S1'!$A24,'Planning S1'!$A$6:$A$29,0),5),"")</f>
        <v/>
      </c>
      <c r="C24" s="65" t="str">
        <f ca="1">IF(SUMPRODUCT((Noms=$A24)*(C$4&gt;=Debut)*(C$4&lt;=Fin))=1,LEFT(INDEX(Saisie!$A$3:$E$22,MATCH('Planning S1'!$A24,'Planning S1'!$A$6:$A$29,0),4),1)&amp; INDEX(Saisie!$A$3:$E$22,MATCH('Planning S1'!$A24,'Planning S1'!$A$6:$A$29,0),5),"")</f>
        <v/>
      </c>
      <c r="D24" s="65" t="str">
        <f ca="1">IF(SUMPRODUCT((Noms=$A24)*(D$4&gt;=Debut)*(D$4&lt;=Fin))=1,LEFT(INDEX(Saisie!$A$3:$E$22,MATCH('Planning S1'!$A24,'Planning S1'!$A$6:$A$29,0),4),1)&amp; INDEX(Saisie!$A$3:$E$22,MATCH('Planning S1'!$A24,'Planning S1'!$A$6:$A$29,0),5),"")</f>
        <v/>
      </c>
      <c r="E24" s="65" t="str">
        <f ca="1">IF(SUMPRODUCT((Noms=$A24)*(E$4&gt;=Debut)*(E$4&lt;=Fin))=1,LEFT(INDEX(Saisie!$A$3:$E$22,MATCH('Planning S1'!$A24,'Planning S1'!$A$6:$A$29,0),4),1)&amp; INDEX(Saisie!$A$3:$E$22,MATCH('Planning S1'!$A24,'Planning S1'!$A$6:$A$29,0),5),"")</f>
        <v/>
      </c>
      <c r="F24" s="65" t="str">
        <f ca="1">IF(SUMPRODUCT((Noms=$A24)*(F$4&gt;=Debut)*(F$4&lt;=Fin))=1,LEFT(INDEX(Saisie!$A$3:$E$22,MATCH('Planning S1'!$A24,'Planning S1'!$A$6:$A$29,0),4),1)&amp; INDEX(Saisie!$A$3:$E$22,MATCH('Planning S1'!$A24,'Planning S1'!$A$6:$A$29,0),5),"")</f>
        <v/>
      </c>
      <c r="G24" s="65" t="str">
        <f ca="1">IF(SUMPRODUCT((Noms=$A24)*(G$4&gt;=Debut)*(G$4&lt;=Fin))=1,LEFT(INDEX(Saisie!$A$3:$E$22,MATCH('Planning S1'!$A24,'Planning S1'!$A$6:$A$29,0),4),1)&amp; INDEX(Saisie!$A$3:$E$22,MATCH('Planning S1'!$A24,'Planning S1'!$A$6:$A$29,0),5),"")</f>
        <v/>
      </c>
      <c r="H24" s="65" t="str">
        <f ca="1">IF(SUMPRODUCT((Noms=$A24)*(H$4&gt;=Debut)*(H$4&lt;=Fin))=1,LEFT(INDEX(Saisie!$A$3:$E$22,MATCH('Planning S1'!$A24,'Planning S1'!$A$6:$A$29,0),4),1)&amp; INDEX(Saisie!$A$3:$E$22,MATCH('Planning S1'!$A24,'Planning S1'!$A$6:$A$29,0),5),"")</f>
        <v/>
      </c>
      <c r="I24" s="65" t="str">
        <f ca="1">IF(SUMPRODUCT((Noms=$A24)*(I$4&gt;=Debut)*(I$4&lt;=Fin))=1,LEFT(INDEX(Saisie!$A$3:$E$22,MATCH('Planning S1'!$A24,'Planning S1'!$A$6:$A$29,0),4),1)&amp; INDEX(Saisie!$A$3:$E$22,MATCH('Planning S1'!$A24,'Planning S1'!$A$6:$A$29,0),5),"")</f>
        <v/>
      </c>
      <c r="J24" s="65" t="str">
        <f ca="1">IF(SUMPRODUCT((Noms=$A24)*(J$4&gt;=Debut)*(J$4&lt;=Fin))=1,LEFT(INDEX(Saisie!$A$3:$E$22,MATCH('Planning S1'!$A24,'Planning S1'!$A$6:$A$29,0),4),1)&amp; INDEX(Saisie!$A$3:$E$22,MATCH('Planning S1'!$A24,'Planning S1'!$A$6:$A$29,0),5),"")</f>
        <v/>
      </c>
      <c r="K24" s="65" t="str">
        <f ca="1">IF(SUMPRODUCT((Noms=$A24)*(K$4&gt;=Debut)*(K$4&lt;=Fin))=1,LEFT(INDEX(Saisie!$A$3:$E$22,MATCH('Planning S1'!$A24,'Planning S1'!$A$6:$A$29,0),4),1)&amp; INDEX(Saisie!$A$3:$E$22,MATCH('Planning S1'!$A24,'Planning S1'!$A$6:$A$29,0),5),"")</f>
        <v/>
      </c>
      <c r="L24" s="65" t="str">
        <f ca="1">IF(SUMPRODUCT((Noms=$A24)*(L$4&gt;=Debut)*(L$4&lt;=Fin))=1,LEFT(INDEX(Saisie!$A$3:$E$22,MATCH('Planning S1'!$A24,'Planning S1'!$A$6:$A$29,0),4),1)&amp; INDEX(Saisie!$A$3:$E$22,MATCH('Planning S1'!$A24,'Planning S1'!$A$6:$A$29,0),5),"")</f>
        <v/>
      </c>
      <c r="M24" s="65" t="str">
        <f ca="1">IF(SUMPRODUCT((Noms=$A24)*(M$4&gt;=Debut)*(M$4&lt;=Fin))=1,LEFT(INDEX(Saisie!$A$3:$E$22,MATCH('Planning S1'!$A24,'Planning S1'!$A$6:$A$29,0),4),1)&amp; INDEX(Saisie!$A$3:$E$22,MATCH('Planning S1'!$A24,'Planning S1'!$A$6:$A$29,0),5),"")</f>
        <v/>
      </c>
      <c r="N24" s="65" t="str">
        <f ca="1">IF(SUMPRODUCT((Noms=$A24)*(N$4&gt;=Debut)*(N$4&lt;=Fin))=1,LEFT(INDEX(Saisie!$A$3:$E$22,MATCH('Planning S1'!$A24,'Planning S1'!$A$6:$A$29,0),4),1)&amp; INDEX(Saisie!$A$3:$E$22,MATCH('Planning S1'!$A24,'Planning S1'!$A$6:$A$29,0),5),"")</f>
        <v/>
      </c>
      <c r="O24" s="65" t="str">
        <f ca="1">IF(SUMPRODUCT((Noms=$A24)*(O$4&gt;=Debut)*(O$4&lt;=Fin))=1,LEFT(INDEX(Saisie!$A$3:$E$22,MATCH('Planning S1'!$A24,'Planning S1'!$A$6:$A$29,0),4),1)&amp; INDEX(Saisie!$A$3:$E$22,MATCH('Planning S1'!$A24,'Planning S1'!$A$6:$A$29,0),5),"")</f>
        <v/>
      </c>
      <c r="P24" s="65" t="str">
        <f ca="1">IF(SUMPRODUCT((Noms=$A24)*(P$4&gt;=Debut)*(P$4&lt;=Fin))=1,LEFT(INDEX(Saisie!$A$3:$E$22,MATCH('Planning S1'!$A24,'Planning S1'!$A$6:$A$29,0),4),1)&amp; INDEX(Saisie!$A$3:$E$22,MATCH('Planning S1'!$A24,'Planning S1'!$A$6:$A$29,0),5),"")</f>
        <v/>
      </c>
      <c r="Q24" s="65" t="str">
        <f ca="1">IF(SUMPRODUCT((Noms=$A24)*(Q$4&gt;=Debut)*(Q$4&lt;=Fin))=1,LEFT(INDEX(Saisie!$A$3:$E$22,MATCH('Planning S1'!$A24,'Planning S1'!$A$6:$A$29,0),4),1)&amp; INDEX(Saisie!$A$3:$E$22,MATCH('Planning S1'!$A24,'Planning S1'!$A$6:$A$29,0),5),"")</f>
        <v/>
      </c>
      <c r="R24" s="65" t="str">
        <f ca="1">IF(SUMPRODUCT((Noms=$A24)*(R$4&gt;=Debut)*(R$4&lt;=Fin))=1,LEFT(INDEX(Saisie!$A$3:$E$22,MATCH('Planning S1'!$A24,'Planning S1'!$A$6:$A$29,0),4),1)&amp; INDEX(Saisie!$A$3:$E$22,MATCH('Planning S1'!$A24,'Planning S1'!$A$6:$A$29,0),5),"")</f>
        <v/>
      </c>
      <c r="S24" s="65" t="str">
        <f ca="1">IF(SUMPRODUCT((Noms=$A24)*(S$4&gt;=Debut)*(S$4&lt;=Fin))=1,LEFT(INDEX(Saisie!$A$3:$E$22,MATCH('Planning S1'!$A24,'Planning S1'!$A$6:$A$29,0),4),1)&amp; INDEX(Saisie!$A$3:$E$22,MATCH('Planning S1'!$A24,'Planning S1'!$A$6:$A$29,0),5),"")</f>
        <v/>
      </c>
      <c r="T24" s="65" t="str">
        <f ca="1">IF(SUMPRODUCT((Noms=$A24)*(T$4&gt;=Debut)*(T$4&lt;=Fin))=1,LEFT(INDEX(Saisie!$A$3:$E$22,MATCH('Planning S1'!$A24,'Planning S1'!$A$6:$A$29,0),4),1)&amp; INDEX(Saisie!$A$3:$E$22,MATCH('Planning S1'!$A24,'Planning S1'!$A$6:$A$29,0),5),"")</f>
        <v/>
      </c>
      <c r="U24" s="65" t="str">
        <f ca="1">IF(SUMPRODUCT((Noms=$A24)*(U$4&gt;=Debut)*(U$4&lt;=Fin))=1,LEFT(INDEX(Saisie!$A$3:$E$22,MATCH('Planning S1'!$A24,'Planning S1'!$A$6:$A$29,0),4),1)&amp; INDEX(Saisie!$A$3:$E$22,MATCH('Planning S1'!$A24,'Planning S1'!$A$6:$A$29,0),5),"")</f>
        <v/>
      </c>
      <c r="V24" s="65" t="str">
        <f ca="1">IF(SUMPRODUCT((Noms=$A24)*(V$4&gt;=Debut)*(V$4&lt;=Fin))=1,LEFT(INDEX(Saisie!$A$3:$E$22,MATCH('Planning S1'!$A24,'Planning S1'!$A$6:$A$29,0),4),1)&amp; INDEX(Saisie!$A$3:$E$22,MATCH('Planning S1'!$A24,'Planning S1'!$A$6:$A$29,0),5),"")</f>
        <v/>
      </c>
      <c r="W24" s="65" t="str">
        <f ca="1">IF(SUMPRODUCT((Noms=$A24)*(W$4&gt;=Debut)*(W$4&lt;=Fin))=1,LEFT(INDEX(Saisie!$A$3:$E$22,MATCH('Planning S1'!$A24,'Planning S1'!$A$6:$A$29,0),4),1)&amp; INDEX(Saisie!$A$3:$E$22,MATCH('Planning S1'!$A24,'Planning S1'!$A$6:$A$29,0),5),"")</f>
        <v/>
      </c>
      <c r="X24" s="65" t="str">
        <f ca="1">IF(SUMPRODUCT((Noms=$A24)*(X$4&gt;=Debut)*(X$4&lt;=Fin))=1,LEFT(INDEX(Saisie!$A$3:$E$22,MATCH('Planning S1'!$A24,'Planning S1'!$A$6:$A$29,0),4),1)&amp; INDEX(Saisie!$A$3:$E$22,MATCH('Planning S1'!$A24,'Planning S1'!$A$6:$A$29,0),5),"")</f>
        <v/>
      </c>
      <c r="Y24" s="65" t="str">
        <f ca="1">IF(SUMPRODUCT((Noms=$A24)*(Y$4&gt;=Debut)*(Y$4&lt;=Fin))=1,LEFT(INDEX(Saisie!$A$3:$E$22,MATCH('Planning S1'!$A24,'Planning S1'!$A$6:$A$29,0),4),1)&amp; INDEX(Saisie!$A$3:$E$22,MATCH('Planning S1'!$A24,'Planning S1'!$A$6:$A$29,0),5),"")</f>
        <v/>
      </c>
      <c r="Z24" s="65" t="str">
        <f ca="1">IF(SUMPRODUCT((Noms=$A24)*(Z$4&gt;=Debut)*(Z$4&lt;=Fin))=1,LEFT(INDEX(Saisie!$A$3:$E$22,MATCH('Planning S1'!$A24,'Planning S1'!$A$6:$A$29,0),4),1)&amp; INDEX(Saisie!$A$3:$E$22,MATCH('Planning S1'!$A24,'Planning S1'!$A$6:$A$29,0),5),"")</f>
        <v/>
      </c>
      <c r="AA24" s="65" t="str">
        <f ca="1">IF(SUMPRODUCT((Noms=$A24)*(AA$4&gt;=Debut)*(AA$4&lt;=Fin))=1,LEFT(INDEX(Saisie!$A$3:$E$22,MATCH('Planning S1'!$A24,'Planning S1'!$A$6:$A$29,0),4),1)&amp; INDEX(Saisie!$A$3:$E$22,MATCH('Planning S1'!$A24,'Planning S1'!$A$6:$A$29,0),5),"")</f>
        <v/>
      </c>
      <c r="AB24" s="65" t="str">
        <f ca="1">IF(SUMPRODUCT((Noms=$A24)*(AB$4&gt;=Debut)*(AB$4&lt;=Fin))=1,LEFT(INDEX(Saisie!$A$3:$E$22,MATCH('Planning S1'!$A24,'Planning S1'!$A$6:$A$29,0),4),1)&amp; INDEX(Saisie!$A$3:$E$22,MATCH('Planning S1'!$A24,'Planning S1'!$A$6:$A$29,0),5),"")</f>
        <v/>
      </c>
      <c r="AC24" s="65" t="str">
        <f ca="1">IF(SUMPRODUCT((Noms=$A24)*(AC$4&gt;=Debut)*(AC$4&lt;=Fin))=1,LEFT(INDEX(Saisie!$A$3:$E$22,MATCH('Planning S1'!$A24,'Planning S1'!$A$6:$A$29,0),4),1)&amp; INDEX(Saisie!$A$3:$E$22,MATCH('Planning S1'!$A24,'Planning S1'!$A$6:$A$29,0),5),"")</f>
        <v/>
      </c>
      <c r="AD24" s="65" t="str">
        <f ca="1">IF(SUMPRODUCT((Noms=$A24)*(AD$4&gt;=Debut)*(AD$4&lt;=Fin))=1,LEFT(INDEX(Saisie!$A$3:$E$22,MATCH('Planning S1'!$A24,'Planning S1'!$A$6:$A$29,0),4),1)&amp; INDEX(Saisie!$A$3:$E$22,MATCH('Planning S1'!$A24,'Planning S1'!$A$6:$A$29,0),5),"")</f>
        <v/>
      </c>
      <c r="AE24" s="65" t="str">
        <f ca="1">IF(SUMPRODUCT((Noms=$A24)*(AE$4&gt;=Debut)*(AE$4&lt;=Fin))=1,LEFT(INDEX(Saisie!$A$3:$E$22,MATCH('Planning S1'!$A24,'Planning S1'!$A$6:$A$29,0),4),1)&amp; INDEX(Saisie!$A$3:$E$22,MATCH('Planning S1'!$A24,'Planning S1'!$A$6:$A$29,0),5),"")</f>
        <v/>
      </c>
      <c r="AF24" s="65" t="str">
        <f ca="1">IF(SUMPRODUCT((Noms=$A24)*(AF$4&gt;=Debut)*(AF$4&lt;=Fin))=1,LEFT(INDEX(Saisie!$A$3:$E$22,MATCH('Planning S1'!$A24,'Planning S1'!$A$6:$A$29,0),4),1)&amp; INDEX(Saisie!$A$3:$E$22,MATCH('Planning S1'!$A24,'Planning S1'!$A$6:$A$29,0),5),"")</f>
        <v/>
      </c>
      <c r="AG24" s="65" t="str">
        <f ca="1">IF(SUMPRODUCT((Noms=$A24)*(AG$4&gt;=Debut)*(AG$4&lt;=Fin))=1,LEFT(INDEX(Saisie!$A$3:$E$22,MATCH('Planning S1'!$A24,'Planning S1'!$A$6:$A$29,0),4),1)&amp; INDEX(Saisie!$A$3:$E$22,MATCH('Planning S1'!$A24,'Planning S1'!$A$6:$A$29,0),5),"")</f>
        <v/>
      </c>
      <c r="AH24" s="65" t="str">
        <f ca="1">IF(SUMPRODUCT((Noms=$A24)*(AH$4&gt;=Debut)*(AH$4&lt;=Fin))=1,LEFT(INDEX(Saisie!$A$3:$E$22,MATCH('Planning S1'!$A24,'Planning S1'!$A$6:$A$29,0),4),1)&amp; INDEX(Saisie!$A$3:$E$22,MATCH('Planning S1'!$A24,'Planning S1'!$A$6:$A$29,0),5),"")</f>
        <v/>
      </c>
      <c r="AI24" s="65" t="str">
        <f ca="1">IF(SUMPRODUCT((Noms=$A24)*(AI$4&gt;=Debut)*(AI$4&lt;=Fin))=1,LEFT(INDEX(Saisie!$A$3:$E$22,MATCH('Planning S1'!$A24,'Planning S1'!$A$6:$A$29,0),4),1)&amp; INDEX(Saisie!$A$3:$E$22,MATCH('Planning S1'!$A24,'Planning S1'!$A$6:$A$29,0),5),"")</f>
        <v/>
      </c>
      <c r="AJ24" s="65" t="str">
        <f ca="1">IF(SUMPRODUCT((Noms=$A24)*(AJ$4&gt;=Debut)*(AJ$4&lt;=Fin))=1,LEFT(INDEX(Saisie!$A$3:$E$22,MATCH('Planning S1'!$A24,'Planning S1'!$A$6:$A$29,0),4),1)&amp; INDEX(Saisie!$A$3:$E$22,MATCH('Planning S1'!$A24,'Planning S1'!$A$6:$A$29,0),5),"")</f>
        <v/>
      </c>
      <c r="AK24" s="65" t="str">
        <f ca="1">IF(SUMPRODUCT((Noms=$A24)*(AK$4&gt;=Debut)*(AK$4&lt;=Fin))=1,LEFT(INDEX(Saisie!$A$3:$E$22,MATCH('Planning S1'!$A24,'Planning S1'!$A$6:$A$29,0),4),1)&amp; INDEX(Saisie!$A$3:$E$22,MATCH('Planning S1'!$A24,'Planning S1'!$A$6:$A$29,0),5),"")</f>
        <v/>
      </c>
      <c r="AL24" s="65" t="str">
        <f ca="1">IF(SUMPRODUCT((Noms=$A24)*(AL$4&gt;=Debut)*(AL$4&lt;=Fin))=1,LEFT(INDEX(Saisie!$A$3:$E$22,MATCH('Planning S1'!$A24,'Planning S1'!$A$6:$A$29,0),4),1)&amp; INDEX(Saisie!$A$3:$E$22,MATCH('Planning S1'!$A24,'Planning S1'!$A$6:$A$29,0),5),"")</f>
        <v/>
      </c>
      <c r="AM24" s="65" t="str">
        <f ca="1">IF(SUMPRODUCT((Noms=$A24)*(AM$4&gt;=Debut)*(AM$4&lt;=Fin))=1,LEFT(INDEX(Saisie!$A$3:$E$22,MATCH('Planning S1'!$A24,'Planning S1'!$A$6:$A$29,0),4),1)&amp; INDEX(Saisie!$A$3:$E$22,MATCH('Planning S1'!$A24,'Planning S1'!$A$6:$A$29,0),5),"")</f>
        <v/>
      </c>
      <c r="AN24" s="65" t="str">
        <f ca="1">IF(SUMPRODUCT((Noms=$A24)*(AN$4&gt;=Debut)*(AN$4&lt;=Fin))=1,LEFT(INDEX(Saisie!$A$3:$E$22,MATCH('Planning S1'!$A24,'Planning S1'!$A$6:$A$29,0),4),1)&amp; INDEX(Saisie!$A$3:$E$22,MATCH('Planning S1'!$A24,'Planning S1'!$A$6:$A$29,0),5),"")</f>
        <v/>
      </c>
      <c r="AO24" s="65" t="str">
        <f ca="1">IF(SUMPRODUCT((Noms=$A24)*(AO$4&gt;=Debut)*(AO$4&lt;=Fin))=1,LEFT(INDEX(Saisie!$A$3:$E$22,MATCH('Planning S1'!$A24,'Planning S1'!$A$6:$A$29,0),4),1)&amp; INDEX(Saisie!$A$3:$E$22,MATCH('Planning S1'!$A24,'Planning S1'!$A$6:$A$29,0),5),"")</f>
        <v/>
      </c>
      <c r="AP24" s="65" t="str">
        <f ca="1">IF(SUMPRODUCT((Noms=$A24)*(AP$4&gt;=Debut)*(AP$4&lt;=Fin))=1,LEFT(INDEX(Saisie!$A$3:$E$22,MATCH('Planning S1'!$A24,'Planning S1'!$A$6:$A$29,0),4),1)&amp; INDEX(Saisie!$A$3:$E$22,MATCH('Planning S1'!$A24,'Planning S1'!$A$6:$A$29,0),5),"")</f>
        <v/>
      </c>
      <c r="AQ24" s="65" t="str">
        <f ca="1">IF(SUMPRODUCT((Noms=$A24)*(AQ$4&gt;=Debut)*(AQ$4&lt;=Fin))=1,LEFT(INDEX(Saisie!$A$3:$E$22,MATCH('Planning S1'!$A24,'Planning S1'!$A$6:$A$29,0),4),1)&amp; INDEX(Saisie!$A$3:$E$22,MATCH('Planning S1'!$A24,'Planning S1'!$A$6:$A$29,0),5),"")</f>
        <v/>
      </c>
      <c r="AR24" s="65" t="str">
        <f ca="1">IF(SUMPRODUCT((Noms=$A24)*(AR$4&gt;=Debut)*(AR$4&lt;=Fin))=1,LEFT(INDEX(Saisie!$A$3:$E$22,MATCH('Planning S1'!$A24,'Planning S1'!$A$6:$A$29,0),4),1)&amp; INDEX(Saisie!$A$3:$E$22,MATCH('Planning S1'!$A24,'Planning S1'!$A$6:$A$29,0),5),"")</f>
        <v/>
      </c>
      <c r="AS24" s="65" t="str">
        <f ca="1">IF(SUMPRODUCT((Noms=$A24)*(AS$4&gt;=Debut)*(AS$4&lt;=Fin))=1,LEFT(INDEX(Saisie!$A$3:$E$22,MATCH('Planning S1'!$A24,'Planning S1'!$A$6:$A$29,0),4),1)&amp; INDEX(Saisie!$A$3:$E$22,MATCH('Planning S1'!$A24,'Planning S1'!$A$6:$A$29,0),5),"")</f>
        <v/>
      </c>
      <c r="AT24" s="65" t="str">
        <f ca="1">IF(SUMPRODUCT((Noms=$A24)*(AT$4&gt;=Debut)*(AT$4&lt;=Fin))=1,LEFT(INDEX(Saisie!$A$3:$E$22,MATCH('Planning S1'!$A24,'Planning S1'!$A$6:$A$29,0),4),1)&amp; INDEX(Saisie!$A$3:$E$22,MATCH('Planning S1'!$A24,'Planning S1'!$A$6:$A$29,0),5),"")</f>
        <v/>
      </c>
      <c r="AU24" s="65" t="str">
        <f ca="1">IF(SUMPRODUCT((Noms=$A24)*(AU$4&gt;=Debut)*(AU$4&lt;=Fin))=1,LEFT(INDEX(Saisie!$A$3:$E$22,MATCH('Planning S1'!$A24,'Planning S1'!$A$6:$A$29,0),4),1)&amp; INDEX(Saisie!$A$3:$E$22,MATCH('Planning S1'!$A24,'Planning S1'!$A$6:$A$29,0),5),"")</f>
        <v/>
      </c>
      <c r="AV24" s="65" t="str">
        <f ca="1">IF(SUMPRODUCT((Noms=$A24)*(AV$4&gt;=Debut)*(AV$4&lt;=Fin))=1,LEFT(INDEX(Saisie!$A$3:$E$22,MATCH('Planning S1'!$A24,'Planning S1'!$A$6:$A$29,0),4),1)&amp; INDEX(Saisie!$A$3:$E$22,MATCH('Planning S1'!$A24,'Planning S1'!$A$6:$A$29,0),5),"")</f>
        <v/>
      </c>
      <c r="AW24" s="65" t="str">
        <f ca="1">IF(SUMPRODUCT((Noms=$A24)*(AW$4&gt;=Debut)*(AW$4&lt;=Fin))=1,LEFT(INDEX(Saisie!$A$3:$E$22,MATCH('Planning S1'!$A24,'Planning S1'!$A$6:$A$29,0),4),1)&amp; INDEX(Saisie!$A$3:$E$22,MATCH('Planning S1'!$A24,'Planning S1'!$A$6:$A$29,0),5),"")</f>
        <v/>
      </c>
      <c r="AX24" s="65" t="str">
        <f ca="1">IF(SUMPRODUCT((Noms=$A24)*(AX$4&gt;=Debut)*(AX$4&lt;=Fin))=1,LEFT(INDEX(Saisie!$A$3:$E$22,MATCH('Planning S1'!$A24,'Planning S1'!$A$6:$A$29,0),4),1)&amp; INDEX(Saisie!$A$3:$E$22,MATCH('Planning S1'!$A24,'Planning S1'!$A$6:$A$29,0),5),"")</f>
        <v/>
      </c>
      <c r="AY24" s="65" t="str">
        <f ca="1">IF(SUMPRODUCT((Noms=$A24)*(AY$4&gt;=Debut)*(AY$4&lt;=Fin))=1,LEFT(INDEX(Saisie!$A$3:$E$22,MATCH('Planning S1'!$A24,'Planning S1'!$A$6:$A$29,0),4),1)&amp; INDEX(Saisie!$A$3:$E$22,MATCH('Planning S1'!$A24,'Planning S1'!$A$6:$A$29,0),5),"")</f>
        <v/>
      </c>
      <c r="AZ24" s="65" t="str">
        <f ca="1">IF(SUMPRODUCT((Noms=$A24)*(AZ$4&gt;=Debut)*(AZ$4&lt;=Fin))=1,LEFT(INDEX(Saisie!$A$3:$E$22,MATCH('Planning S1'!$A24,'Planning S1'!$A$6:$A$29,0),4),1)&amp; INDEX(Saisie!$A$3:$E$22,MATCH('Planning S1'!$A24,'Planning S1'!$A$6:$A$29,0),5),"")</f>
        <v/>
      </c>
      <c r="BA24" s="65" t="str">
        <f ca="1">IF(SUMPRODUCT((Noms=$A24)*(BA$4&gt;=Debut)*(BA$4&lt;=Fin))=1,LEFT(INDEX(Saisie!$A$3:$E$22,MATCH('Planning S1'!$A24,'Planning S1'!$A$6:$A$29,0),4),1)&amp; INDEX(Saisie!$A$3:$E$22,MATCH('Planning S1'!$A24,'Planning S1'!$A$6:$A$29,0),5),"")</f>
        <v/>
      </c>
      <c r="BB24" s="65" t="str">
        <f ca="1">IF(SUMPRODUCT((Noms=$A24)*(BB$4&gt;=Debut)*(BB$4&lt;=Fin))=1,LEFT(INDEX(Saisie!$A$3:$E$22,MATCH('Planning S1'!$A24,'Planning S1'!$A$6:$A$29,0),4),1)&amp; INDEX(Saisie!$A$3:$E$22,MATCH('Planning S1'!$A24,'Planning S1'!$A$6:$A$29,0),5),"")</f>
        <v/>
      </c>
      <c r="BC24" s="65" t="str">
        <f ca="1">IF(SUMPRODUCT((Noms=$A24)*(BC$4&gt;=Debut)*(BC$4&lt;=Fin))=1,LEFT(INDEX(Saisie!$A$3:$E$22,MATCH('Planning S1'!$A24,'Planning S1'!$A$6:$A$29,0),4),1)&amp; INDEX(Saisie!$A$3:$E$22,MATCH('Planning S1'!$A24,'Planning S1'!$A$6:$A$29,0),5),"")</f>
        <v/>
      </c>
      <c r="BD24" s="65" t="str">
        <f ca="1">IF(SUMPRODUCT((Noms=$A24)*(BD$4&gt;=Debut)*(BD$4&lt;=Fin))=1,LEFT(INDEX(Saisie!$A$3:$E$22,MATCH('Planning S1'!$A24,'Planning S1'!$A$6:$A$29,0),4),1)&amp; INDEX(Saisie!$A$3:$E$22,MATCH('Planning S1'!$A24,'Planning S1'!$A$6:$A$29,0),5),"")</f>
        <v/>
      </c>
      <c r="BE24" s="65" t="str">
        <f ca="1">IF(SUMPRODUCT((Noms=$A24)*(BE$4&gt;=Debut)*(BE$4&lt;=Fin))=1,LEFT(INDEX(Saisie!$A$3:$E$22,MATCH('Planning S1'!$A24,'Planning S1'!$A$6:$A$29,0),4),1)&amp; INDEX(Saisie!$A$3:$E$22,MATCH('Planning S1'!$A24,'Planning S1'!$A$6:$A$29,0),5),"")</f>
        <v/>
      </c>
      <c r="BF24" s="65" t="str">
        <f ca="1">IF(SUMPRODUCT((Noms=$A24)*(BF$4&gt;=Debut)*(BF$4&lt;=Fin))=1,LEFT(INDEX(Saisie!$A$3:$E$22,MATCH('Planning S1'!$A24,'Planning S1'!$A$6:$A$29,0),4),1)&amp; INDEX(Saisie!$A$3:$E$22,MATCH('Planning S1'!$A24,'Planning S1'!$A$6:$A$29,0),5),"")</f>
        <v/>
      </c>
      <c r="BG24" s="65" t="str">
        <f ca="1">IF(SUMPRODUCT((Noms=$A24)*(BG$4&gt;=Debut)*(BG$4&lt;=Fin))=1,LEFT(INDEX(Saisie!$A$3:$E$22,MATCH('Planning S1'!$A24,'Planning S1'!$A$6:$A$29,0),4),1)&amp; INDEX(Saisie!$A$3:$E$22,MATCH('Planning S1'!$A24,'Planning S1'!$A$6:$A$29,0),5),"")</f>
        <v/>
      </c>
      <c r="BH24" s="65" t="str">
        <f ca="1">IF(SUMPRODUCT((Noms=$A24)*(BH$4&gt;=Debut)*(BH$4&lt;=Fin))=1,LEFT(INDEX(Saisie!$A$3:$E$22,MATCH('Planning S1'!$A24,'Planning S1'!$A$6:$A$29,0),4),1)&amp; INDEX(Saisie!$A$3:$E$22,MATCH('Planning S1'!$A24,'Planning S1'!$A$6:$A$29,0),5),"")</f>
        <v/>
      </c>
      <c r="BI24" s="65" t="str">
        <f ca="1">IF(SUMPRODUCT((Noms=$A24)*(BI$4&gt;=Debut)*(BI$4&lt;=Fin))=1,LEFT(INDEX(Saisie!$A$3:$E$22,MATCH('Planning S1'!$A24,'Planning S1'!$A$6:$A$29,0),4),1)&amp; INDEX(Saisie!$A$3:$E$22,MATCH('Planning S1'!$A24,'Planning S1'!$A$6:$A$29,0),5),"")</f>
        <v/>
      </c>
      <c r="BJ24" s="65" t="str">
        <f ca="1">IF(SUMPRODUCT((Noms=$A24)*(BJ$4&gt;=Debut)*(BJ$4&lt;=Fin))=1,LEFT(INDEX(Saisie!$A$3:$E$22,MATCH('Planning S1'!$A24,'Planning S1'!$A$6:$A$29,0),4),1)&amp; INDEX(Saisie!$A$3:$E$22,MATCH('Planning S1'!$A24,'Planning S1'!$A$6:$A$29,0),5),"")</f>
        <v/>
      </c>
      <c r="BK24" s="65" t="str">
        <f ca="1">IF(SUMPRODUCT((Noms=$A24)*(BK$4&gt;=Debut)*(BK$4&lt;=Fin))=1,LEFT(INDEX(Saisie!$A$3:$E$22,MATCH('Planning S1'!$A24,'Planning S1'!$A$6:$A$29,0),4),1)&amp; INDEX(Saisie!$A$3:$E$22,MATCH('Planning S1'!$A24,'Planning S1'!$A$6:$A$29,0),5),"")</f>
        <v/>
      </c>
      <c r="BL24" s="65" t="str">
        <f ca="1">IF(SUMPRODUCT((Noms=$A24)*(BL$4&gt;=Debut)*(BL$4&lt;=Fin))=1,LEFT(INDEX(Saisie!$A$3:$E$22,MATCH('Planning S1'!$A24,'Planning S1'!$A$6:$A$29,0),4),1)&amp; INDEX(Saisie!$A$3:$E$22,MATCH('Planning S1'!$A24,'Planning S1'!$A$6:$A$29,0),5),"")</f>
        <v/>
      </c>
      <c r="BM24" s="65" t="str">
        <f ca="1">IF(SUMPRODUCT((Noms=$A24)*(BM$4&gt;=Debut)*(BM$4&lt;=Fin))=1,LEFT(INDEX(Saisie!$A$3:$E$22,MATCH('Planning S1'!$A24,'Planning S1'!$A$6:$A$29,0),4),1)&amp; INDEX(Saisie!$A$3:$E$22,MATCH('Planning S1'!$A24,'Planning S1'!$A$6:$A$29,0),5),"")</f>
        <v/>
      </c>
      <c r="BN24" s="65" t="str">
        <f ca="1">IF(SUMPRODUCT((Noms=$A24)*(BN$4&gt;=Debut)*(BN$4&lt;=Fin))=1,LEFT(INDEX(Saisie!$A$3:$E$22,MATCH('Planning S1'!$A24,'Planning S1'!$A$6:$A$29,0),4),1)&amp; INDEX(Saisie!$A$3:$E$22,MATCH('Planning S1'!$A24,'Planning S1'!$A$6:$A$29,0),5),"")</f>
        <v/>
      </c>
      <c r="BO24" s="65" t="str">
        <f ca="1">IF(SUMPRODUCT((Noms=$A24)*(BO$4&gt;=Debut)*(BO$4&lt;=Fin))=1,LEFT(INDEX(Saisie!$A$3:$E$22,MATCH('Planning S1'!$A24,'Planning S1'!$A$6:$A$29,0),4),1)&amp; INDEX(Saisie!$A$3:$E$22,MATCH('Planning S1'!$A24,'Planning S1'!$A$6:$A$29,0),5),"")</f>
        <v/>
      </c>
      <c r="BP24" s="65" t="str">
        <f ca="1">IF(SUMPRODUCT((Noms=$A24)*(BP$4&gt;=Debut)*(BP$4&lt;=Fin))=1,LEFT(INDEX(Saisie!$A$3:$E$22,MATCH('Planning S1'!$A24,'Planning S1'!$A$6:$A$29,0),4),1)&amp; INDEX(Saisie!$A$3:$E$22,MATCH('Planning S1'!$A24,'Planning S1'!$A$6:$A$29,0),5),"")</f>
        <v/>
      </c>
      <c r="BQ24" s="65" t="str">
        <f ca="1">IF(SUMPRODUCT((Noms=$A24)*(BQ$4&gt;=Debut)*(BQ$4&lt;=Fin))=1,LEFT(INDEX(Saisie!$A$3:$E$22,MATCH('Planning S1'!$A24,'Planning S1'!$A$6:$A$29,0),4),1)&amp; INDEX(Saisie!$A$3:$E$22,MATCH('Planning S1'!$A24,'Planning S1'!$A$6:$A$29,0),5),"")</f>
        <v/>
      </c>
      <c r="BR24" s="65" t="str">
        <f ca="1">IF(SUMPRODUCT((Noms=$A24)*(BR$4&gt;=Debut)*(BR$4&lt;=Fin))=1,LEFT(INDEX(Saisie!$A$3:$E$22,MATCH('Planning S1'!$A24,'Planning S1'!$A$6:$A$29,0),4),1)&amp; INDEX(Saisie!$A$3:$E$22,MATCH('Planning S1'!$A24,'Planning S1'!$A$6:$A$29,0),5),"")</f>
        <v/>
      </c>
      <c r="BS24" s="65" t="str">
        <f ca="1">IF(SUMPRODUCT((Noms=$A24)*(BS$4&gt;=Debut)*(BS$4&lt;=Fin))=1,LEFT(INDEX(Saisie!$A$3:$E$22,MATCH('Planning S1'!$A24,'Planning S1'!$A$6:$A$29,0),4),1)&amp; INDEX(Saisie!$A$3:$E$22,MATCH('Planning S1'!$A24,'Planning S1'!$A$6:$A$29,0),5),"")</f>
        <v/>
      </c>
      <c r="BT24" s="65" t="str">
        <f ca="1">IF(SUMPRODUCT((Noms=$A24)*(BT$4&gt;=Debut)*(BT$4&lt;=Fin))=1,LEFT(INDEX(Saisie!$A$3:$E$22,MATCH('Planning S1'!$A24,'Planning S1'!$A$6:$A$29,0),4),1)&amp; INDEX(Saisie!$A$3:$E$22,MATCH('Planning S1'!$A24,'Planning S1'!$A$6:$A$29,0),5),"")</f>
        <v/>
      </c>
      <c r="BU24" s="65" t="str">
        <f ca="1">IF(SUMPRODUCT((Noms=$A24)*(BU$4&gt;=Debut)*(BU$4&lt;=Fin))=1,LEFT(INDEX(Saisie!$A$3:$E$22,MATCH('Planning S1'!$A24,'Planning S1'!$A$6:$A$29,0),4),1)&amp; INDEX(Saisie!$A$3:$E$22,MATCH('Planning S1'!$A24,'Planning S1'!$A$6:$A$29,0),5),"")</f>
        <v/>
      </c>
      <c r="BV24" s="65" t="str">
        <f ca="1">IF(SUMPRODUCT((Noms=$A24)*(BV$4&gt;=Debut)*(BV$4&lt;=Fin))=1,LEFT(INDEX(Saisie!$A$3:$E$22,MATCH('Planning S1'!$A24,'Planning S1'!$A$6:$A$29,0),4),1)&amp; INDEX(Saisie!$A$3:$E$22,MATCH('Planning S1'!$A24,'Planning S1'!$A$6:$A$29,0),5),"")</f>
        <v/>
      </c>
      <c r="BW24" s="65" t="str">
        <f ca="1">IF(SUMPRODUCT((Noms=$A24)*(BW$4&gt;=Debut)*(BW$4&lt;=Fin))=1,LEFT(INDEX(Saisie!$A$3:$E$22,MATCH('Planning S1'!$A24,'Planning S1'!$A$6:$A$29,0),4),1)&amp; INDEX(Saisie!$A$3:$E$22,MATCH('Planning S1'!$A24,'Planning S1'!$A$6:$A$29,0),5),"")</f>
        <v/>
      </c>
      <c r="BX24" s="65" t="str">
        <f ca="1">IF(SUMPRODUCT((Noms=$A24)*(BX$4&gt;=Debut)*(BX$4&lt;=Fin))=1,LEFT(INDEX(Saisie!$A$3:$E$22,MATCH('Planning S1'!$A24,'Planning S1'!$A$6:$A$29,0),4),1)&amp; INDEX(Saisie!$A$3:$E$22,MATCH('Planning S1'!$A24,'Planning S1'!$A$6:$A$29,0),5),"")</f>
        <v/>
      </c>
      <c r="BY24" s="65" t="str">
        <f ca="1">IF(SUMPRODUCT((Noms=$A24)*(BY$4&gt;=Debut)*(BY$4&lt;=Fin))=1,LEFT(INDEX(Saisie!$A$3:$E$22,MATCH('Planning S1'!$A24,'Planning S1'!$A$6:$A$29,0),4),1)&amp; INDEX(Saisie!$A$3:$E$22,MATCH('Planning S1'!$A24,'Planning S1'!$A$6:$A$29,0),5),"")</f>
        <v/>
      </c>
      <c r="BZ24" s="65" t="str">
        <f ca="1">IF(SUMPRODUCT((Noms=$A24)*(BZ$4&gt;=Debut)*(BZ$4&lt;=Fin))=1,LEFT(INDEX(Saisie!$A$3:$E$22,MATCH('Planning S1'!$A24,'Planning S1'!$A$6:$A$29,0),4),1)&amp; INDEX(Saisie!$A$3:$E$22,MATCH('Planning S1'!$A24,'Planning S1'!$A$6:$A$29,0),5),"")</f>
        <v/>
      </c>
      <c r="CA24" s="65" t="str">
        <f ca="1">IF(SUMPRODUCT((Noms=$A24)*(CA$4&gt;=Debut)*(CA$4&lt;=Fin))=1,LEFT(INDEX(Saisie!$A$3:$E$22,MATCH('Planning S1'!$A24,'Planning S1'!$A$6:$A$29,0),4),1)&amp; INDEX(Saisie!$A$3:$E$22,MATCH('Planning S1'!$A24,'Planning S1'!$A$6:$A$29,0),5),"")</f>
        <v/>
      </c>
      <c r="CB24" s="65" t="str">
        <f ca="1">IF(SUMPRODUCT((Noms=$A24)*(CB$4&gt;=Debut)*(CB$4&lt;=Fin))=1,LEFT(INDEX(Saisie!$A$3:$E$22,MATCH('Planning S1'!$A24,'Planning S1'!$A$6:$A$29,0),4),1)&amp; INDEX(Saisie!$A$3:$E$22,MATCH('Planning S1'!$A24,'Planning S1'!$A$6:$A$29,0),5),"")</f>
        <v/>
      </c>
      <c r="CC24" s="65" t="str">
        <f ca="1">IF(SUMPRODUCT((Noms=$A24)*(CC$4&gt;=Debut)*(CC$4&lt;=Fin))=1,LEFT(INDEX(Saisie!$A$3:$E$22,MATCH('Planning S1'!$A24,'Planning S1'!$A$6:$A$29,0),4),1)&amp; INDEX(Saisie!$A$3:$E$22,MATCH('Planning S1'!$A24,'Planning S1'!$A$6:$A$29,0),5),"")</f>
        <v/>
      </c>
      <c r="CD24" s="65" t="str">
        <f ca="1">IF(SUMPRODUCT((Noms=$A24)*(CD$4&gt;=Debut)*(CD$4&lt;=Fin))=1,LEFT(INDEX(Saisie!$A$3:$E$22,MATCH('Planning S1'!$A24,'Planning S1'!$A$6:$A$29,0),4),1)&amp; INDEX(Saisie!$A$3:$E$22,MATCH('Planning S1'!$A24,'Planning S1'!$A$6:$A$29,0),5),"")</f>
        <v/>
      </c>
      <c r="CE24" s="65" t="str">
        <f ca="1">IF(SUMPRODUCT((Noms=$A24)*(CE$4&gt;=Debut)*(CE$4&lt;=Fin))=1,LEFT(INDEX(Saisie!$A$3:$E$22,MATCH('Planning S1'!$A24,'Planning S1'!$A$6:$A$29,0),4),1)&amp; INDEX(Saisie!$A$3:$E$22,MATCH('Planning S1'!$A24,'Planning S1'!$A$6:$A$29,0),5),"")</f>
        <v/>
      </c>
      <c r="CF24" s="65" t="str">
        <f ca="1">IF(SUMPRODUCT((Noms=$A24)*(CF$4&gt;=Debut)*(CF$4&lt;=Fin))=1,LEFT(INDEX(Saisie!$A$3:$E$22,MATCH('Planning S1'!$A24,'Planning S1'!$A$6:$A$29,0),4),1)&amp; INDEX(Saisie!$A$3:$E$22,MATCH('Planning S1'!$A24,'Planning S1'!$A$6:$A$29,0),5),"")</f>
        <v/>
      </c>
      <c r="CG24" s="65" t="str">
        <f ca="1">IF(SUMPRODUCT((Noms=$A24)*(CG$4&gt;=Debut)*(CG$4&lt;=Fin))=1,LEFT(INDEX(Saisie!$A$3:$E$22,MATCH('Planning S1'!$A24,'Planning S1'!$A$6:$A$29,0),4),1)&amp; INDEX(Saisie!$A$3:$E$22,MATCH('Planning S1'!$A24,'Planning S1'!$A$6:$A$29,0),5),"")</f>
        <v/>
      </c>
      <c r="CH24" s="65" t="str">
        <f ca="1">IF(SUMPRODUCT((Noms=$A24)*(CH$4&gt;=Debut)*(CH$4&lt;=Fin))=1,LEFT(INDEX(Saisie!$A$3:$E$22,MATCH('Planning S1'!$A24,'Planning S1'!$A$6:$A$29,0),4),1)&amp; INDEX(Saisie!$A$3:$E$22,MATCH('Planning S1'!$A24,'Planning S1'!$A$6:$A$29,0),5),"")</f>
        <v/>
      </c>
      <c r="CI24" s="65" t="str">
        <f ca="1">IF(SUMPRODUCT((Noms=$A24)*(CI$4&gt;=Debut)*(CI$4&lt;=Fin))=1,LEFT(INDEX(Saisie!$A$3:$E$22,MATCH('Planning S1'!$A24,'Planning S1'!$A$6:$A$29,0),4),1)&amp; INDEX(Saisie!$A$3:$E$22,MATCH('Planning S1'!$A24,'Planning S1'!$A$6:$A$29,0),5),"")</f>
        <v/>
      </c>
      <c r="CJ24" s="65" t="str">
        <f ca="1">IF(SUMPRODUCT((Noms=$A24)*(CJ$4&gt;=Debut)*(CJ$4&lt;=Fin))=1,LEFT(INDEX(Saisie!$A$3:$E$22,MATCH('Planning S1'!$A24,'Planning S1'!$A$6:$A$29,0),4),1)&amp; INDEX(Saisie!$A$3:$E$22,MATCH('Planning S1'!$A24,'Planning S1'!$A$6:$A$29,0),5),"")</f>
        <v/>
      </c>
      <c r="CK24" s="65" t="str">
        <f ca="1">IF(SUMPRODUCT((Noms=$A24)*(CK$4&gt;=Debut)*(CK$4&lt;=Fin))=1,LEFT(INDEX(Saisie!$A$3:$E$22,MATCH('Planning S1'!$A24,'Planning S1'!$A$6:$A$29,0),4),1)&amp; INDEX(Saisie!$A$3:$E$22,MATCH('Planning S1'!$A24,'Planning S1'!$A$6:$A$29,0),5),"")</f>
        <v/>
      </c>
      <c r="CL24" s="65" t="str">
        <f ca="1">IF(SUMPRODUCT((Noms=$A24)*(CL$4&gt;=Debut)*(CL$4&lt;=Fin))=1,LEFT(INDEX(Saisie!$A$3:$E$22,MATCH('Planning S1'!$A24,'Planning S1'!$A$6:$A$29,0),4),1)&amp; INDEX(Saisie!$A$3:$E$22,MATCH('Planning S1'!$A24,'Planning S1'!$A$6:$A$29,0),5),"")</f>
        <v/>
      </c>
      <c r="CM24" s="65" t="str">
        <f ca="1">IF(SUMPRODUCT((Noms=$A24)*(CM$4&gt;=Debut)*(CM$4&lt;=Fin))=1,LEFT(INDEX(Saisie!$A$3:$E$22,MATCH('Planning S1'!$A24,'Planning S1'!$A$6:$A$29,0),4),1)&amp; INDEX(Saisie!$A$3:$E$22,MATCH('Planning S1'!$A24,'Planning S1'!$A$6:$A$29,0),5),"")</f>
        <v/>
      </c>
      <c r="CN24" s="65" t="str">
        <f ca="1">IF(SUMPRODUCT((Noms=$A24)*(CN$4&gt;=Debut)*(CN$4&lt;=Fin))=1,LEFT(INDEX(Saisie!$A$3:$E$22,MATCH('Planning S1'!$A24,'Planning S1'!$A$6:$A$29,0),4),1)&amp; INDEX(Saisie!$A$3:$E$22,MATCH('Planning S1'!$A24,'Planning S1'!$A$6:$A$29,0),5),"")</f>
        <v/>
      </c>
      <c r="CO24" s="65" t="str">
        <f ca="1">IF(SUMPRODUCT((Noms=$A24)*(CO$4&gt;=Debut)*(CO$4&lt;=Fin))=1,LEFT(INDEX(Saisie!$A$3:$E$22,MATCH('Planning S1'!$A24,'Planning S1'!$A$6:$A$29,0),4),1)&amp; INDEX(Saisie!$A$3:$E$22,MATCH('Planning S1'!$A24,'Planning S1'!$A$6:$A$29,0),5),"")</f>
        <v/>
      </c>
      <c r="CP24" s="65" t="str">
        <f ca="1">IF(SUMPRODUCT((Noms=$A24)*(CP$4&gt;=Debut)*(CP$4&lt;=Fin))=1,LEFT(INDEX(Saisie!$A$3:$E$22,MATCH('Planning S1'!$A24,'Planning S1'!$A$6:$A$29,0),4),1)&amp; INDEX(Saisie!$A$3:$E$22,MATCH('Planning S1'!$A24,'Planning S1'!$A$6:$A$29,0),5),"")</f>
        <v/>
      </c>
      <c r="CQ24" s="65" t="str">
        <f ca="1">IF(SUMPRODUCT((Noms=$A24)*(CQ$4&gt;=Debut)*(CQ$4&lt;=Fin))=1,LEFT(INDEX(Saisie!$A$3:$E$22,MATCH('Planning S1'!$A24,'Planning S1'!$A$6:$A$29,0),4),1)&amp; INDEX(Saisie!$A$3:$E$22,MATCH('Planning S1'!$A24,'Planning S1'!$A$6:$A$29,0),5),"")</f>
        <v/>
      </c>
      <c r="CR24" s="65" t="str">
        <f ca="1">IF(SUMPRODUCT((Noms=$A24)*(CR$4&gt;=Debut)*(CR$4&lt;=Fin))=1,LEFT(INDEX(Saisie!$A$3:$E$22,MATCH('Planning S1'!$A24,'Planning S1'!$A$6:$A$29,0),4),1)&amp; INDEX(Saisie!$A$3:$E$22,MATCH('Planning S1'!$A24,'Planning S1'!$A$6:$A$29,0),5),"")</f>
        <v/>
      </c>
      <c r="CS24" s="65" t="str">
        <f ca="1">IF(SUMPRODUCT((Noms=$A24)*(CS$4&gt;=Debut)*(CS$4&lt;=Fin))=1,LEFT(INDEX(Saisie!$A$3:$E$22,MATCH('Planning S1'!$A24,'Planning S1'!$A$6:$A$29,0),4),1)&amp; INDEX(Saisie!$A$3:$E$22,MATCH('Planning S1'!$A24,'Planning S1'!$A$6:$A$29,0),5),"")</f>
        <v/>
      </c>
      <c r="CT24" s="65" t="str">
        <f ca="1">IF(SUMPRODUCT((Noms=$A24)*(CT$4&gt;=Debut)*(CT$4&lt;=Fin))=1,LEFT(INDEX(Saisie!$A$3:$E$22,MATCH('Planning S1'!$A24,'Planning S1'!$A$6:$A$29,0),4),1)&amp; INDEX(Saisie!$A$3:$E$22,MATCH('Planning S1'!$A24,'Planning S1'!$A$6:$A$29,0),5),"")</f>
        <v/>
      </c>
      <c r="CU24" s="65" t="str">
        <f ca="1">IF(SUMPRODUCT((Noms=$A24)*(CU$4&gt;=Debut)*(CU$4&lt;=Fin))=1,LEFT(INDEX(Saisie!$A$3:$E$22,MATCH('Planning S1'!$A24,'Planning S1'!$A$6:$A$29,0),4),1)&amp; INDEX(Saisie!$A$3:$E$22,MATCH('Planning S1'!$A24,'Planning S1'!$A$6:$A$29,0),5),"")</f>
        <v/>
      </c>
      <c r="CV24" s="65" t="str">
        <f ca="1">IF(SUMPRODUCT((Noms=$A24)*(CV$4&gt;=Debut)*(CV$4&lt;=Fin))=1,LEFT(INDEX(Saisie!$A$3:$E$22,MATCH('Planning S1'!$A24,'Planning S1'!$A$6:$A$29,0),4),1)&amp; INDEX(Saisie!$A$3:$E$22,MATCH('Planning S1'!$A24,'Planning S1'!$A$6:$A$29,0),5),"")</f>
        <v/>
      </c>
      <c r="CW24" s="65" t="str">
        <f ca="1">IF(SUMPRODUCT((Noms=$A24)*(CW$4&gt;=Debut)*(CW$4&lt;=Fin))=1,LEFT(INDEX(Saisie!$A$3:$E$22,MATCH('Planning S1'!$A24,'Planning S1'!$A$6:$A$29,0),4),1)&amp; INDEX(Saisie!$A$3:$E$22,MATCH('Planning S1'!$A24,'Planning S1'!$A$6:$A$29,0),5),"")</f>
        <v/>
      </c>
      <c r="CX24" s="65" t="str">
        <f ca="1">IF(SUMPRODUCT((Noms=$A24)*(CX$4&gt;=Debut)*(CX$4&lt;=Fin))=1,LEFT(INDEX(Saisie!$A$3:$E$22,MATCH('Planning S1'!$A24,'Planning S1'!$A$6:$A$29,0),4),1)&amp; INDEX(Saisie!$A$3:$E$22,MATCH('Planning S1'!$A24,'Planning S1'!$A$6:$A$29,0),5),"")</f>
        <v/>
      </c>
      <c r="CY24" s="65" t="str">
        <f ca="1">IF(SUMPRODUCT((Noms=$A24)*(CY$4&gt;=Debut)*(CY$4&lt;=Fin))=1,LEFT(INDEX(Saisie!$A$3:$E$22,MATCH('Planning S1'!$A24,'Planning S1'!$A$6:$A$29,0),4),1)&amp; INDEX(Saisie!$A$3:$E$22,MATCH('Planning S1'!$A24,'Planning S1'!$A$6:$A$29,0),5),"")</f>
        <v/>
      </c>
      <c r="CZ24" s="65" t="str">
        <f ca="1">IF(SUMPRODUCT((Noms=$A24)*(CZ$4&gt;=Debut)*(CZ$4&lt;=Fin))=1,LEFT(INDEX(Saisie!$A$3:$E$22,MATCH('Planning S1'!$A24,'Planning S1'!$A$6:$A$29,0),4),1)&amp; INDEX(Saisie!$A$3:$E$22,MATCH('Planning S1'!$A24,'Planning S1'!$A$6:$A$29,0),5),"")</f>
        <v/>
      </c>
      <c r="DA24" s="65" t="str">
        <f ca="1">IF(SUMPRODUCT((Noms=$A24)*(DA$4&gt;=Debut)*(DA$4&lt;=Fin))=1,LEFT(INDEX(Saisie!$A$3:$E$22,MATCH('Planning S1'!$A24,'Planning S1'!$A$6:$A$29,0),4),1)&amp; INDEX(Saisie!$A$3:$E$22,MATCH('Planning S1'!$A24,'Planning S1'!$A$6:$A$29,0),5),"")</f>
        <v/>
      </c>
      <c r="DB24" s="65" t="str">
        <f ca="1">IF(SUMPRODUCT((Noms=$A24)*(DB$4&gt;=Debut)*(DB$4&lt;=Fin))=1,LEFT(INDEX(Saisie!$A$3:$E$22,MATCH('Planning S1'!$A24,'Planning S1'!$A$6:$A$29,0),4),1)&amp; INDEX(Saisie!$A$3:$E$22,MATCH('Planning S1'!$A24,'Planning S1'!$A$6:$A$29,0),5),"")</f>
        <v/>
      </c>
      <c r="DC24" s="65" t="str">
        <f ca="1">IF(SUMPRODUCT((Noms=$A24)*(DC$4&gt;=Debut)*(DC$4&lt;=Fin))=1,LEFT(INDEX(Saisie!$A$3:$E$22,MATCH('Planning S1'!$A24,'Planning S1'!$A$6:$A$29,0),4),1)&amp; INDEX(Saisie!$A$3:$E$22,MATCH('Planning S1'!$A24,'Planning S1'!$A$6:$A$29,0),5),"")</f>
        <v/>
      </c>
      <c r="DD24" s="65" t="str">
        <f ca="1">IF(SUMPRODUCT((Noms=$A24)*(DD$4&gt;=Debut)*(DD$4&lt;=Fin))=1,LEFT(INDEX(Saisie!$A$3:$E$22,MATCH('Planning S1'!$A24,'Planning S1'!$A$6:$A$29,0),4),1)&amp; INDEX(Saisie!$A$3:$E$22,MATCH('Planning S1'!$A24,'Planning S1'!$A$6:$A$29,0),5),"")</f>
        <v/>
      </c>
      <c r="DE24" s="65" t="str">
        <f ca="1">IF(SUMPRODUCT((Noms=$A24)*(DE$4&gt;=Debut)*(DE$4&lt;=Fin))=1,LEFT(INDEX(Saisie!$A$3:$E$22,MATCH('Planning S1'!$A24,'Planning S1'!$A$6:$A$29,0),4),1)&amp; INDEX(Saisie!$A$3:$E$22,MATCH('Planning S1'!$A24,'Planning S1'!$A$6:$A$29,0),5),"")</f>
        <v/>
      </c>
      <c r="DF24" s="65" t="str">
        <f ca="1">IF(SUMPRODUCT((Noms=$A24)*(DF$4&gt;=Debut)*(DF$4&lt;=Fin))=1,LEFT(INDEX(Saisie!$A$3:$E$22,MATCH('Planning S1'!$A24,'Planning S1'!$A$6:$A$29,0),4),1)&amp; INDEX(Saisie!$A$3:$E$22,MATCH('Planning S1'!$A24,'Planning S1'!$A$6:$A$29,0),5),"")</f>
        <v/>
      </c>
      <c r="DG24" s="65" t="str">
        <f ca="1">IF(SUMPRODUCT((Noms=$A24)*(DG$4&gt;=Debut)*(DG$4&lt;=Fin))=1,LEFT(INDEX(Saisie!$A$3:$E$22,MATCH('Planning S1'!$A24,'Planning S1'!$A$6:$A$29,0),4),1)&amp; INDEX(Saisie!$A$3:$E$22,MATCH('Planning S1'!$A24,'Planning S1'!$A$6:$A$29,0),5),"")</f>
        <v/>
      </c>
      <c r="DH24" s="65" t="str">
        <f ca="1">IF(SUMPRODUCT((Noms=$A24)*(DH$4&gt;=Debut)*(DH$4&lt;=Fin))=1,LEFT(INDEX(Saisie!$A$3:$E$22,MATCH('Planning S1'!$A24,'Planning S1'!$A$6:$A$29,0),4),1)&amp; INDEX(Saisie!$A$3:$E$22,MATCH('Planning S1'!$A24,'Planning S1'!$A$6:$A$29,0),5),"")</f>
        <v/>
      </c>
      <c r="DI24" s="65" t="str">
        <f ca="1">IF(SUMPRODUCT((Noms=$A24)*(DI$4&gt;=Debut)*(DI$4&lt;=Fin))=1,LEFT(INDEX(Saisie!$A$3:$E$22,MATCH('Planning S1'!$A24,'Planning S1'!$A$6:$A$29,0),4),1)&amp; INDEX(Saisie!$A$3:$E$22,MATCH('Planning S1'!$A24,'Planning S1'!$A$6:$A$29,0),5),"")</f>
        <v/>
      </c>
      <c r="DJ24" s="65" t="str">
        <f ca="1">IF(SUMPRODUCT((Noms=$A24)*(DJ$4&gt;=Debut)*(DJ$4&lt;=Fin))=1,LEFT(INDEX(Saisie!$A$3:$E$22,MATCH('Planning S1'!$A24,'Planning S1'!$A$6:$A$29,0),4),1)&amp; INDEX(Saisie!$A$3:$E$22,MATCH('Planning S1'!$A24,'Planning S1'!$A$6:$A$29,0),5),"")</f>
        <v/>
      </c>
      <c r="DK24" s="65" t="str">
        <f ca="1">IF(SUMPRODUCT((Noms=$A24)*(DK$4&gt;=Debut)*(DK$4&lt;=Fin))=1,LEFT(INDEX(Saisie!$A$3:$E$22,MATCH('Planning S1'!$A24,'Planning S1'!$A$6:$A$29,0),4),1)&amp; INDEX(Saisie!$A$3:$E$22,MATCH('Planning S1'!$A24,'Planning S1'!$A$6:$A$29,0),5),"")</f>
        <v/>
      </c>
      <c r="DL24" s="65" t="str">
        <f ca="1">IF(SUMPRODUCT((Noms=$A24)*(DL$4&gt;=Debut)*(DL$4&lt;=Fin))=1,LEFT(INDEX(Saisie!$A$3:$E$22,MATCH('Planning S1'!$A24,'Planning S1'!$A$6:$A$29,0),4),1)&amp; INDEX(Saisie!$A$3:$E$22,MATCH('Planning S1'!$A24,'Planning S1'!$A$6:$A$29,0),5),"")</f>
        <v/>
      </c>
      <c r="DM24" s="65" t="str">
        <f ca="1">IF(SUMPRODUCT((Noms=$A24)*(DM$4&gt;=Debut)*(DM$4&lt;=Fin))=1,LEFT(INDEX(Saisie!$A$3:$E$22,MATCH('Planning S1'!$A24,'Planning S1'!$A$6:$A$29,0),4),1)&amp; INDEX(Saisie!$A$3:$E$22,MATCH('Planning S1'!$A24,'Planning S1'!$A$6:$A$29,0),5),"")</f>
        <v/>
      </c>
      <c r="DN24" s="65" t="str">
        <f ca="1">IF(SUMPRODUCT((Noms=$A24)*(DN$4&gt;=Debut)*(DN$4&lt;=Fin))=1,LEFT(INDEX(Saisie!$A$3:$E$22,MATCH('Planning S1'!$A24,'Planning S1'!$A$6:$A$29,0),4),1)&amp; INDEX(Saisie!$A$3:$E$22,MATCH('Planning S1'!$A24,'Planning S1'!$A$6:$A$29,0),5),"")</f>
        <v/>
      </c>
      <c r="DO24" s="65" t="str">
        <f ca="1">IF(SUMPRODUCT((Noms=$A24)*(DO$4&gt;=Debut)*(DO$4&lt;=Fin))=1,LEFT(INDEX(Saisie!$A$3:$E$22,MATCH('Planning S1'!$A24,'Planning S1'!$A$6:$A$29,0),4),1)&amp; INDEX(Saisie!$A$3:$E$22,MATCH('Planning S1'!$A24,'Planning S1'!$A$6:$A$29,0),5),"")</f>
        <v/>
      </c>
      <c r="DP24" s="65" t="str">
        <f ca="1">IF(SUMPRODUCT((Noms=$A24)*(DP$4&gt;=Debut)*(DP$4&lt;=Fin))=1,LEFT(INDEX(Saisie!$A$3:$E$22,MATCH('Planning S1'!$A24,'Planning S1'!$A$6:$A$29,0),4),1)&amp; INDEX(Saisie!$A$3:$E$22,MATCH('Planning S1'!$A24,'Planning S1'!$A$6:$A$29,0),5),"")</f>
        <v/>
      </c>
      <c r="DQ24" s="65" t="str">
        <f ca="1">IF(SUMPRODUCT((Noms=$A24)*(DQ$4&gt;=Debut)*(DQ$4&lt;=Fin))=1,LEFT(INDEX(Saisie!$A$3:$E$22,MATCH('Planning S1'!$A24,'Planning S1'!$A$6:$A$29,0),4),1)&amp; INDEX(Saisie!$A$3:$E$22,MATCH('Planning S1'!$A24,'Planning S1'!$A$6:$A$29,0),5),"")</f>
        <v/>
      </c>
      <c r="DR24" s="65" t="str">
        <f ca="1">IF(SUMPRODUCT((Noms=$A24)*(DR$4&gt;=Debut)*(DR$4&lt;=Fin))=1,LEFT(INDEX(Saisie!$A$3:$E$22,MATCH('Planning S1'!$A24,'Planning S1'!$A$6:$A$29,0),4),1)&amp; INDEX(Saisie!$A$3:$E$22,MATCH('Planning S1'!$A24,'Planning S1'!$A$6:$A$29,0),5),"")</f>
        <v/>
      </c>
      <c r="DS24" s="65" t="str">
        <f ca="1">IF(SUMPRODUCT((Noms=$A24)*(DS$4&gt;=Debut)*(DS$4&lt;=Fin))=1,LEFT(INDEX(Saisie!$A$3:$E$22,MATCH('Planning S1'!$A24,'Planning S1'!$A$6:$A$29,0),4),1)&amp; INDEX(Saisie!$A$3:$E$22,MATCH('Planning S1'!$A24,'Planning S1'!$A$6:$A$29,0),5),"")</f>
        <v/>
      </c>
      <c r="DT24" s="65" t="str">
        <f ca="1">IF(SUMPRODUCT((Noms=$A24)*(DT$4&gt;=Debut)*(DT$4&lt;=Fin))=1,LEFT(INDEX(Saisie!$A$3:$E$22,MATCH('Planning S1'!$A24,'Planning S1'!$A$6:$A$29,0),4),1)&amp; INDEX(Saisie!$A$3:$E$22,MATCH('Planning S1'!$A24,'Planning S1'!$A$6:$A$29,0),5),"")</f>
        <v/>
      </c>
      <c r="DU24" s="65" t="str">
        <f ca="1">IF(SUMPRODUCT((Noms=$A24)*(DU$4&gt;=Debut)*(DU$4&lt;=Fin))=1,LEFT(INDEX(Saisie!$A$3:$E$22,MATCH('Planning S1'!$A24,'Planning S1'!$A$6:$A$29,0),4),1)&amp; INDEX(Saisie!$A$3:$E$22,MATCH('Planning S1'!$A24,'Planning S1'!$A$6:$A$29,0),5),"")</f>
        <v/>
      </c>
      <c r="DV24" s="65" t="str">
        <f ca="1">IF(SUMPRODUCT((Noms=$A24)*(DV$4&gt;=Debut)*(DV$4&lt;=Fin))=1,LEFT(INDEX(Saisie!$A$3:$E$22,MATCH('Planning S1'!$A24,'Planning S1'!$A$6:$A$29,0),4),1)&amp; INDEX(Saisie!$A$3:$E$22,MATCH('Planning S1'!$A24,'Planning S1'!$A$6:$A$29,0),5),"")</f>
        <v/>
      </c>
      <c r="DW24" s="65" t="str">
        <f ca="1">IF(SUMPRODUCT((Noms=$A24)*(DW$4&gt;=Debut)*(DW$4&lt;=Fin))=1,LEFT(INDEX(Saisie!$A$3:$E$22,MATCH('Planning S1'!$A24,'Planning S1'!$A$6:$A$29,0),4),1)&amp; INDEX(Saisie!$A$3:$E$22,MATCH('Planning S1'!$A24,'Planning S1'!$A$6:$A$29,0),5),"")</f>
        <v/>
      </c>
      <c r="DX24" s="65" t="str">
        <f ca="1">IF(SUMPRODUCT((Noms=$A24)*(DX$4&gt;=Debut)*(DX$4&lt;=Fin))=1,LEFT(INDEX(Saisie!$A$3:$E$22,MATCH('Planning S1'!$A24,'Planning S1'!$A$6:$A$29,0),4),1)&amp; INDEX(Saisie!$A$3:$E$22,MATCH('Planning S1'!$A24,'Planning S1'!$A$6:$A$29,0),5),"")</f>
        <v/>
      </c>
      <c r="DY24" s="65" t="str">
        <f ca="1">IF(SUMPRODUCT((Noms=$A24)*(DY$4&gt;=Debut)*(DY$4&lt;=Fin))=1,LEFT(INDEX(Saisie!$A$3:$E$22,MATCH('Planning S1'!$A24,'Planning S1'!$A$6:$A$29,0),4),1)&amp; INDEX(Saisie!$A$3:$E$22,MATCH('Planning S1'!$A24,'Planning S1'!$A$6:$A$29,0),5),"")</f>
        <v/>
      </c>
      <c r="DZ24" s="65" t="str">
        <f ca="1">IF(SUMPRODUCT((Noms=$A24)*(DZ$4&gt;=Debut)*(DZ$4&lt;=Fin))=1,LEFT(INDEX(Saisie!$A$3:$E$22,MATCH('Planning S1'!$A24,'Planning S1'!$A$6:$A$29,0),4),1)&amp; INDEX(Saisie!$A$3:$E$22,MATCH('Planning S1'!$A24,'Planning S1'!$A$6:$A$29,0),5),"")</f>
        <v/>
      </c>
      <c r="EA24" s="65" t="str">
        <f ca="1">IF(SUMPRODUCT((Noms=$A24)*(EA$4&gt;=Debut)*(EA$4&lt;=Fin))=1,LEFT(INDEX(Saisie!$A$3:$E$22,MATCH('Planning S1'!$A24,'Planning S1'!$A$6:$A$29,0),4),1)&amp; INDEX(Saisie!$A$3:$E$22,MATCH('Planning S1'!$A24,'Planning S1'!$A$6:$A$29,0),5),"")</f>
        <v/>
      </c>
      <c r="EB24" s="65" t="str">
        <f ca="1">IF(SUMPRODUCT((Noms=$A24)*(EB$4&gt;=Debut)*(EB$4&lt;=Fin))=1,LEFT(INDEX(Saisie!$A$3:$E$22,MATCH('Planning S1'!$A24,'Planning S1'!$A$6:$A$29,0),4),1)&amp; INDEX(Saisie!$A$3:$E$22,MATCH('Planning S1'!$A24,'Planning S1'!$A$6:$A$29,0),5),"")</f>
        <v/>
      </c>
      <c r="EC24" s="65" t="str">
        <f ca="1">IF(SUMPRODUCT((Noms=$A24)*(EC$4&gt;=Debut)*(EC$4&lt;=Fin))=1,LEFT(INDEX(Saisie!$A$3:$E$22,MATCH('Planning S1'!$A24,'Planning S1'!$A$6:$A$29,0),4),1)&amp; INDEX(Saisie!$A$3:$E$22,MATCH('Planning S1'!$A24,'Planning S1'!$A$6:$A$29,0),5),"")</f>
        <v/>
      </c>
      <c r="ED24" s="65" t="str">
        <f ca="1">IF(SUMPRODUCT((Noms=$A24)*(ED$4&gt;=Debut)*(ED$4&lt;=Fin))=1,LEFT(INDEX(Saisie!$A$3:$E$22,MATCH('Planning S1'!$A24,'Planning S1'!$A$6:$A$29,0),4),1)&amp; INDEX(Saisie!$A$3:$E$22,MATCH('Planning S1'!$A24,'Planning S1'!$A$6:$A$29,0),5),"")</f>
        <v/>
      </c>
      <c r="EE24" s="65" t="str">
        <f ca="1">IF(SUMPRODUCT((Noms=$A24)*(EE$4&gt;=Debut)*(EE$4&lt;=Fin))=1,LEFT(INDEX(Saisie!$A$3:$E$22,MATCH('Planning S1'!$A24,'Planning S1'!$A$6:$A$29,0),4),1)&amp; INDEX(Saisie!$A$3:$E$22,MATCH('Planning S1'!$A24,'Planning S1'!$A$6:$A$29,0),5),"")</f>
        <v/>
      </c>
      <c r="EF24" s="65" t="str">
        <f ca="1">IF(SUMPRODUCT((Noms=$A24)*(EF$4&gt;=Debut)*(EF$4&lt;=Fin))=1,LEFT(INDEX(Saisie!$A$3:$E$22,MATCH('Planning S1'!$A24,'Planning S1'!$A$6:$A$29,0),4),1)&amp; INDEX(Saisie!$A$3:$E$22,MATCH('Planning S1'!$A24,'Planning S1'!$A$6:$A$29,0),5),"")</f>
        <v/>
      </c>
      <c r="EG24" s="65" t="str">
        <f ca="1">IF(SUMPRODUCT((Noms=$A24)*(EG$4&gt;=Debut)*(EG$4&lt;=Fin))=1,LEFT(INDEX(Saisie!$A$3:$E$22,MATCH('Planning S1'!$A24,'Planning S1'!$A$6:$A$29,0),4),1)&amp; INDEX(Saisie!$A$3:$E$22,MATCH('Planning S1'!$A24,'Planning S1'!$A$6:$A$29,0),5),"")</f>
        <v/>
      </c>
      <c r="EH24" s="65" t="str">
        <f ca="1">IF(SUMPRODUCT((Noms=$A24)*(EH$4&gt;=Debut)*(EH$4&lt;=Fin))=1,LEFT(INDEX(Saisie!$A$3:$E$22,MATCH('Planning S1'!$A24,'Planning S1'!$A$6:$A$29,0),4),1)&amp; INDEX(Saisie!$A$3:$E$22,MATCH('Planning S1'!$A24,'Planning S1'!$A$6:$A$29,0),5),"")</f>
        <v/>
      </c>
      <c r="EI24" s="65" t="str">
        <f ca="1">IF(SUMPRODUCT((Noms=$A24)*(EI$4&gt;=Debut)*(EI$4&lt;=Fin))=1,LEFT(INDEX(Saisie!$A$3:$E$22,MATCH('Planning S1'!$A24,'Planning S1'!$A$6:$A$29,0),4),1)&amp; INDEX(Saisie!$A$3:$E$22,MATCH('Planning S1'!$A24,'Planning S1'!$A$6:$A$29,0),5),"")</f>
        <v/>
      </c>
      <c r="EJ24" s="65" t="str">
        <f ca="1">IF(SUMPRODUCT((Noms=$A24)*(EJ$4&gt;=Debut)*(EJ$4&lt;=Fin))=1,LEFT(INDEX(Saisie!$A$3:$E$22,MATCH('Planning S1'!$A24,'Planning S1'!$A$6:$A$29,0),4),1)&amp; INDEX(Saisie!$A$3:$E$22,MATCH('Planning S1'!$A24,'Planning S1'!$A$6:$A$29,0),5),"")</f>
        <v/>
      </c>
      <c r="EK24" s="65" t="str">
        <f ca="1">IF(SUMPRODUCT((Noms=$A24)*(EK$4&gt;=Debut)*(EK$4&lt;=Fin))=1,LEFT(INDEX(Saisie!$A$3:$E$22,MATCH('Planning S1'!$A24,'Planning S1'!$A$6:$A$29,0),4),1)&amp; INDEX(Saisie!$A$3:$E$22,MATCH('Planning S1'!$A24,'Planning S1'!$A$6:$A$29,0),5),"")</f>
        <v/>
      </c>
      <c r="EL24" s="65" t="str">
        <f ca="1">IF(SUMPRODUCT((Noms=$A24)*(EL$4&gt;=Debut)*(EL$4&lt;=Fin))=1,LEFT(INDEX(Saisie!$A$3:$E$22,MATCH('Planning S1'!$A24,'Planning S1'!$A$6:$A$29,0),4),1)&amp; INDEX(Saisie!$A$3:$E$22,MATCH('Planning S1'!$A24,'Planning S1'!$A$6:$A$29,0),5),"")</f>
        <v/>
      </c>
      <c r="EM24" s="65" t="str">
        <f ca="1">IF(SUMPRODUCT((Noms=$A24)*(EM$4&gt;=Debut)*(EM$4&lt;=Fin))=1,LEFT(INDEX(Saisie!$A$3:$E$22,MATCH('Planning S1'!$A24,'Planning S1'!$A$6:$A$29,0),4),1)&amp; INDEX(Saisie!$A$3:$E$22,MATCH('Planning S1'!$A24,'Planning S1'!$A$6:$A$29,0),5),"")</f>
        <v/>
      </c>
      <c r="EN24" s="65" t="str">
        <f ca="1">IF(SUMPRODUCT((Noms=$A24)*(EN$4&gt;=Debut)*(EN$4&lt;=Fin))=1,LEFT(INDEX(Saisie!$A$3:$E$22,MATCH('Planning S1'!$A24,'Planning S1'!$A$6:$A$29,0),4),1)&amp; INDEX(Saisie!$A$3:$E$22,MATCH('Planning S1'!$A24,'Planning S1'!$A$6:$A$29,0),5),"")</f>
        <v/>
      </c>
      <c r="EO24" s="65" t="str">
        <f ca="1">IF(SUMPRODUCT((Noms=$A24)*(EO$4&gt;=Debut)*(EO$4&lt;=Fin))=1,LEFT(INDEX(Saisie!$A$3:$E$22,MATCH('Planning S1'!$A24,'Planning S1'!$A$6:$A$29,0),4),1)&amp; INDEX(Saisie!$A$3:$E$22,MATCH('Planning S1'!$A24,'Planning S1'!$A$6:$A$29,0),5),"")</f>
        <v/>
      </c>
      <c r="EP24" s="65" t="str">
        <f ca="1">IF(SUMPRODUCT((Noms=$A24)*(EP$4&gt;=Debut)*(EP$4&lt;=Fin))=1,LEFT(INDEX(Saisie!$A$3:$E$22,MATCH('Planning S1'!$A24,'Planning S1'!$A$6:$A$29,0),4),1)&amp; INDEX(Saisie!$A$3:$E$22,MATCH('Planning S1'!$A24,'Planning S1'!$A$6:$A$29,0),5),"")</f>
        <v/>
      </c>
      <c r="EQ24" s="65" t="str">
        <f ca="1">IF(SUMPRODUCT((Noms=$A24)*(EQ$4&gt;=Debut)*(EQ$4&lt;=Fin))=1,LEFT(INDEX(Saisie!$A$3:$E$22,MATCH('Planning S1'!$A24,'Planning S1'!$A$6:$A$29,0),4),1)&amp; INDEX(Saisie!$A$3:$E$22,MATCH('Planning S1'!$A24,'Planning S1'!$A$6:$A$29,0),5),"")</f>
        <v/>
      </c>
      <c r="ER24" s="65" t="str">
        <f ca="1">IF(SUMPRODUCT((Noms=$A24)*(ER$4&gt;=Debut)*(ER$4&lt;=Fin))=1,LEFT(INDEX(Saisie!$A$3:$E$22,MATCH('Planning S1'!$A24,'Planning S1'!$A$6:$A$29,0),4),1)&amp; INDEX(Saisie!$A$3:$E$22,MATCH('Planning S1'!$A24,'Planning S1'!$A$6:$A$29,0),5),"")</f>
        <v/>
      </c>
      <c r="ES24" s="65" t="str">
        <f ca="1">IF(SUMPRODUCT((Noms=$A24)*(ES$4&gt;=Debut)*(ES$4&lt;=Fin))=1,LEFT(INDEX(Saisie!$A$3:$E$22,MATCH('Planning S1'!$A24,'Planning S1'!$A$6:$A$29,0),4),1)&amp; INDEX(Saisie!$A$3:$E$22,MATCH('Planning S1'!$A24,'Planning S1'!$A$6:$A$29,0),5),"")</f>
        <v/>
      </c>
      <c r="ET24" s="65" t="str">
        <f ca="1">IF(SUMPRODUCT((Noms=$A24)*(ET$4&gt;=Debut)*(ET$4&lt;=Fin))=1,LEFT(INDEX(Saisie!$A$3:$E$22,MATCH('Planning S1'!$A24,'Planning S1'!$A$6:$A$29,0),4),1)&amp; INDEX(Saisie!$A$3:$E$22,MATCH('Planning S1'!$A24,'Planning S1'!$A$6:$A$29,0),5),"")</f>
        <v/>
      </c>
      <c r="EU24" s="65" t="str">
        <f ca="1">IF(SUMPRODUCT((Noms=$A24)*(EU$4&gt;=Debut)*(EU$4&lt;=Fin))=1,LEFT(INDEX(Saisie!$A$3:$E$22,MATCH('Planning S1'!$A24,'Planning S1'!$A$6:$A$29,0),4),1)&amp; INDEX(Saisie!$A$3:$E$22,MATCH('Planning S1'!$A24,'Planning S1'!$A$6:$A$29,0),5),"")</f>
        <v/>
      </c>
      <c r="EV24" s="65" t="str">
        <f ca="1">IF(SUMPRODUCT((Noms=$A24)*(EV$4&gt;=Debut)*(EV$4&lt;=Fin))=1,LEFT(INDEX(Saisie!$A$3:$E$22,MATCH('Planning S1'!$A24,'Planning S1'!$A$6:$A$29,0),4),1)&amp; INDEX(Saisie!$A$3:$E$22,MATCH('Planning S1'!$A24,'Planning S1'!$A$6:$A$29,0),5),"")</f>
        <v/>
      </c>
      <c r="EW24" s="65" t="str">
        <f ca="1">IF(SUMPRODUCT((Noms=$A24)*(EW$4&gt;=Debut)*(EW$4&lt;=Fin))=1,LEFT(INDEX(Saisie!$A$3:$E$22,MATCH('Planning S1'!$A24,'Planning S1'!$A$6:$A$29,0),4),1)&amp; INDEX(Saisie!$A$3:$E$22,MATCH('Planning S1'!$A24,'Planning S1'!$A$6:$A$29,0),5),"")</f>
        <v/>
      </c>
      <c r="EX24" s="65" t="str">
        <f ca="1">IF(SUMPRODUCT((Noms=$A24)*(EX$4&gt;=Debut)*(EX$4&lt;=Fin))=1,LEFT(INDEX(Saisie!$A$3:$E$22,MATCH('Planning S1'!$A24,'Planning S1'!$A$6:$A$29,0),4),1)&amp; INDEX(Saisie!$A$3:$E$22,MATCH('Planning S1'!$A24,'Planning S1'!$A$6:$A$29,0),5),"")</f>
        <v/>
      </c>
      <c r="EY24" s="65" t="str">
        <f ca="1">IF(SUMPRODUCT((Noms=$A24)*(EY$4&gt;=Debut)*(EY$4&lt;=Fin))=1,LEFT(INDEX(Saisie!$A$3:$E$22,MATCH('Planning S1'!$A24,'Planning S1'!$A$6:$A$29,0),4),1)&amp; INDEX(Saisie!$A$3:$E$22,MATCH('Planning S1'!$A24,'Planning S1'!$A$6:$A$29,0),5),"")</f>
        <v/>
      </c>
      <c r="EZ24" s="65" t="str">
        <f ca="1">IF(SUMPRODUCT((Noms=$A24)*(EZ$4&gt;=Debut)*(EZ$4&lt;=Fin))=1,LEFT(INDEX(Saisie!$A$3:$E$22,MATCH('Planning S1'!$A24,'Planning S1'!$A$6:$A$29,0),4),1)&amp; INDEX(Saisie!$A$3:$E$22,MATCH('Planning S1'!$A24,'Planning S1'!$A$6:$A$29,0),5),"")</f>
        <v/>
      </c>
      <c r="FA24" s="65" t="str">
        <f ca="1">IF(SUMPRODUCT((Noms=$A24)*(FA$4&gt;=Debut)*(FA$4&lt;=Fin))=1,LEFT(INDEX(Saisie!$A$3:$E$22,MATCH('Planning S1'!$A24,'Planning S1'!$A$6:$A$29,0),4),1)&amp; INDEX(Saisie!$A$3:$E$22,MATCH('Planning S1'!$A24,'Planning S1'!$A$6:$A$29,0),5),"")</f>
        <v/>
      </c>
      <c r="FB24" s="65" t="str">
        <f ca="1">IF(SUMPRODUCT((Noms=$A24)*(FB$4&gt;=Debut)*(FB$4&lt;=Fin))=1,LEFT(INDEX(Saisie!$A$3:$E$22,MATCH('Planning S1'!$A24,'Planning S1'!$A$6:$A$29,0),4),1)&amp; INDEX(Saisie!$A$3:$E$22,MATCH('Planning S1'!$A24,'Planning S1'!$A$6:$A$29,0),5),"")</f>
        <v/>
      </c>
      <c r="FC24" s="65" t="str">
        <f ca="1">IF(SUMPRODUCT((Noms=$A24)*(FC$4&gt;=Debut)*(FC$4&lt;=Fin))=1,LEFT(INDEX(Saisie!$A$3:$E$22,MATCH('Planning S1'!$A24,'Planning S1'!$A$6:$A$29,0),4),1)&amp; INDEX(Saisie!$A$3:$E$22,MATCH('Planning S1'!$A24,'Planning S1'!$A$6:$A$29,0),5),"")</f>
        <v/>
      </c>
      <c r="FD24" s="65" t="str">
        <f ca="1">IF(SUMPRODUCT((Noms=$A24)*(FD$4&gt;=Debut)*(FD$4&lt;=Fin))=1,LEFT(INDEX(Saisie!$A$3:$E$22,MATCH('Planning S1'!$A24,'Planning S1'!$A$6:$A$29,0),4),1)&amp; INDEX(Saisie!$A$3:$E$22,MATCH('Planning S1'!$A24,'Planning S1'!$A$6:$A$29,0),5),"")</f>
        <v/>
      </c>
      <c r="FE24" s="65" t="str">
        <f ca="1">IF(SUMPRODUCT((Noms=$A24)*(FE$4&gt;=Debut)*(FE$4&lt;=Fin))=1,LEFT(INDEX(Saisie!$A$3:$E$22,MATCH('Planning S1'!$A24,'Planning S1'!$A$6:$A$29,0),4),1)&amp; INDEX(Saisie!$A$3:$E$22,MATCH('Planning S1'!$A24,'Planning S1'!$A$6:$A$29,0),5),"")</f>
        <v/>
      </c>
      <c r="FF24" s="65" t="str">
        <f ca="1">IF(SUMPRODUCT((Noms=$A24)*(FF$4&gt;=Debut)*(FF$4&lt;=Fin))=1,LEFT(INDEX(Saisie!$A$3:$E$22,MATCH('Planning S1'!$A24,'Planning S1'!$A$6:$A$29,0),4),1)&amp; INDEX(Saisie!$A$3:$E$22,MATCH('Planning S1'!$A24,'Planning S1'!$A$6:$A$29,0),5),"")</f>
        <v/>
      </c>
      <c r="FG24" s="65" t="str">
        <f ca="1">IF(SUMPRODUCT((Noms=$A24)*(FG$4&gt;=Debut)*(FG$4&lt;=Fin))=1,LEFT(INDEX(Saisie!$A$3:$E$22,MATCH('Planning S1'!$A24,'Planning S1'!$A$6:$A$29,0),4),1)&amp; INDEX(Saisie!$A$3:$E$22,MATCH('Planning S1'!$A24,'Planning S1'!$A$6:$A$29,0),5),"")</f>
        <v/>
      </c>
      <c r="FH24" s="65" t="str">
        <f ca="1">IF(SUMPRODUCT((Noms=$A24)*(FH$4&gt;=Debut)*(FH$4&lt;=Fin))=1,LEFT(INDEX(Saisie!$A$3:$E$22,MATCH('Planning S1'!$A24,'Planning S1'!$A$6:$A$29,0),4),1)&amp; INDEX(Saisie!$A$3:$E$22,MATCH('Planning S1'!$A24,'Planning S1'!$A$6:$A$29,0),5),"")</f>
        <v/>
      </c>
      <c r="FI24" s="65" t="str">
        <f ca="1">IF(SUMPRODUCT((Noms=$A24)*(FI$4&gt;=Debut)*(FI$4&lt;=Fin))=1,LEFT(INDEX(Saisie!$A$3:$E$22,MATCH('Planning S1'!$A24,'Planning S1'!$A$6:$A$29,0),4),1)&amp; INDEX(Saisie!$A$3:$E$22,MATCH('Planning S1'!$A24,'Planning S1'!$A$6:$A$29,0),5),"")</f>
        <v/>
      </c>
      <c r="FJ24" s="65" t="str">
        <f ca="1">IF(SUMPRODUCT((Noms=$A24)*(FJ$4&gt;=Debut)*(FJ$4&lt;=Fin))=1,LEFT(INDEX(Saisie!$A$3:$E$22,MATCH('Planning S1'!$A24,'Planning S1'!$A$6:$A$29,0),4),1)&amp; INDEX(Saisie!$A$3:$E$22,MATCH('Planning S1'!$A24,'Planning S1'!$A$6:$A$29,0),5),"")</f>
        <v/>
      </c>
      <c r="FK24" s="65" t="str">
        <f ca="1">IF(SUMPRODUCT((Noms=$A24)*(FK$4&gt;=Debut)*(FK$4&lt;=Fin))=1,LEFT(INDEX(Saisie!$A$3:$E$22,MATCH('Planning S1'!$A24,'Planning S1'!$A$6:$A$29,0),4),1)&amp; INDEX(Saisie!$A$3:$E$22,MATCH('Planning S1'!$A24,'Planning S1'!$A$6:$A$29,0),5),"")</f>
        <v/>
      </c>
      <c r="FL24" s="65" t="str">
        <f ca="1">IF(SUMPRODUCT((Noms=$A24)*(FL$4&gt;=Debut)*(FL$4&lt;=Fin))=1,LEFT(INDEX(Saisie!$A$3:$E$22,MATCH('Planning S1'!$A24,'Planning S1'!$A$6:$A$29,0),4),1)&amp; INDEX(Saisie!$A$3:$E$22,MATCH('Planning S1'!$A24,'Planning S1'!$A$6:$A$29,0),5),"")</f>
        <v/>
      </c>
      <c r="FM24" s="65" t="str">
        <f ca="1">IF(SUMPRODUCT((Noms=$A24)*(FM$4&gt;=Debut)*(FM$4&lt;=Fin))=1,LEFT(INDEX(Saisie!$A$3:$E$22,MATCH('Planning S1'!$A24,'Planning S1'!$A$6:$A$29,0),4),1)&amp; INDEX(Saisie!$A$3:$E$22,MATCH('Planning S1'!$A24,'Planning S1'!$A$6:$A$29,0),5),"")</f>
        <v/>
      </c>
      <c r="FN24" s="65" t="str">
        <f ca="1">IF(SUMPRODUCT((Noms=$A24)*(FN$4&gt;=Debut)*(FN$4&lt;=Fin))=1,LEFT(INDEX(Saisie!$A$3:$E$22,MATCH('Planning S1'!$A24,'Planning S1'!$A$6:$A$29,0),4),1)&amp; INDEX(Saisie!$A$3:$E$22,MATCH('Planning S1'!$A24,'Planning S1'!$A$6:$A$29,0),5),"")</f>
        <v/>
      </c>
      <c r="FO24" s="65" t="str">
        <f ca="1">IF(SUMPRODUCT((Noms=$A24)*(FO$4&gt;=Debut)*(FO$4&lt;=Fin))=1,LEFT(INDEX(Saisie!$A$3:$E$22,MATCH('Planning S1'!$A24,'Planning S1'!$A$6:$A$29,0),4),1)&amp; INDEX(Saisie!$A$3:$E$22,MATCH('Planning S1'!$A24,'Planning S1'!$A$6:$A$29,0),5),"")</f>
        <v/>
      </c>
      <c r="FP24" s="65" t="str">
        <f ca="1">IF(SUMPRODUCT((Noms=$A24)*(FP$4&gt;=Debut)*(FP$4&lt;=Fin))=1,LEFT(INDEX(Saisie!$A$3:$E$22,MATCH('Planning S1'!$A24,'Planning S1'!$A$6:$A$29,0),4),1)&amp; INDEX(Saisie!$A$3:$E$22,MATCH('Planning S1'!$A24,'Planning S1'!$A$6:$A$29,0),5),"")</f>
        <v/>
      </c>
      <c r="FQ24" s="65" t="str">
        <f ca="1">IF(SUMPRODUCT((Noms=$A24)*(FQ$4&gt;=Debut)*(FQ$4&lt;=Fin))=1,LEFT(INDEX(Saisie!$A$3:$E$22,MATCH('Planning S1'!$A24,'Planning S1'!$A$6:$A$29,0),4),1)&amp; INDEX(Saisie!$A$3:$E$22,MATCH('Planning S1'!$A24,'Planning S1'!$A$6:$A$29,0),5),"")</f>
        <v/>
      </c>
      <c r="FR24" s="65" t="str">
        <f ca="1">IF(SUMPRODUCT((Noms=$A24)*(FR$4&gt;=Debut)*(FR$4&lt;=Fin))=1,LEFT(INDEX(Saisie!$A$3:$E$22,MATCH('Planning S1'!$A24,'Planning S1'!$A$6:$A$29,0),4),1)&amp; INDEX(Saisie!$A$3:$E$22,MATCH('Planning S1'!$A24,'Planning S1'!$A$6:$A$29,0),5),"")</f>
        <v/>
      </c>
      <c r="FS24" s="65" t="str">
        <f ca="1">IF(SUMPRODUCT((Noms=$A24)*(FS$4&gt;=Debut)*(FS$4&lt;=Fin))=1,LEFT(INDEX(Saisie!$A$3:$E$22,MATCH('Planning S1'!$A24,'Planning S1'!$A$6:$A$29,0),4),1)&amp; INDEX(Saisie!$A$3:$E$22,MATCH('Planning S1'!$A24,'Planning S1'!$A$6:$A$29,0),5),"")</f>
        <v/>
      </c>
      <c r="FT24" s="65" t="str">
        <f ca="1">IF(SUMPRODUCT((Noms=$A24)*(FT$4&gt;=Debut)*(FT$4&lt;=Fin))=1,LEFT(INDEX(Saisie!$A$3:$E$22,MATCH('Planning S1'!$A24,'Planning S1'!$A$6:$A$29,0),4),1)&amp; INDEX(Saisie!$A$3:$E$22,MATCH('Planning S1'!$A24,'Planning S1'!$A$6:$A$29,0),5),"")</f>
        <v/>
      </c>
      <c r="FU24" s="65" t="str">
        <f ca="1">IF(SUMPRODUCT((Noms=$A24)*(FU$4&gt;=Debut)*(FU$4&lt;=Fin))=1,LEFT(INDEX(Saisie!$A$3:$E$22,MATCH('Planning S1'!$A24,'Planning S1'!$A$6:$A$29,0),4),1)&amp; INDEX(Saisie!$A$3:$E$22,MATCH('Planning S1'!$A24,'Planning S1'!$A$6:$A$29,0),5),"")</f>
        <v/>
      </c>
      <c r="FV24" s="65" t="str">
        <f ca="1">IF(SUMPRODUCT((Noms=$A24)*(FV$4&gt;=Debut)*(FV$4&lt;=Fin))=1,LEFT(INDEX(Saisie!$A$3:$E$22,MATCH('Planning S1'!$A24,'Planning S1'!$A$6:$A$29,0),4),1)&amp; INDEX(Saisie!$A$3:$E$22,MATCH('Planning S1'!$A24,'Planning S1'!$A$6:$A$29,0),5),"")</f>
        <v/>
      </c>
      <c r="FW24" s="65" t="str">
        <f ca="1">IF(SUMPRODUCT((Noms=$A24)*(FW$4&gt;=Debut)*(FW$4&lt;=Fin))=1,LEFT(INDEX(Saisie!$A$3:$E$22,MATCH('Planning S1'!$A24,'Planning S1'!$A$6:$A$29,0),4),1)&amp; INDEX(Saisie!$A$3:$E$22,MATCH('Planning S1'!$A24,'Planning S1'!$A$6:$A$29,0),5),"")</f>
        <v/>
      </c>
      <c r="FX24" s="65" t="str">
        <f ca="1">IF(SUMPRODUCT((Noms=$A24)*(FX$4&gt;=Debut)*(FX$4&lt;=Fin))=1,LEFT(INDEX(Saisie!$A$3:$E$22,MATCH('Planning S1'!$A24,'Planning S1'!$A$6:$A$29,0),4),1)&amp; INDEX(Saisie!$A$3:$E$22,MATCH('Planning S1'!$A24,'Planning S1'!$A$6:$A$29,0),5),"")</f>
        <v/>
      </c>
      <c r="FY24" s="65" t="str">
        <f ca="1">IF(SUMPRODUCT((Noms=$A24)*(FY$4&gt;=Debut)*(FY$4&lt;=Fin))=1,LEFT(INDEX(Saisie!$A$3:$E$22,MATCH('Planning S1'!$A24,'Planning S1'!$A$6:$A$29,0),4),1)&amp; INDEX(Saisie!$A$3:$E$22,MATCH('Planning S1'!$A24,'Planning S1'!$A$6:$A$29,0),5),"")</f>
        <v/>
      </c>
      <c r="FZ24" s="65" t="str">
        <f ca="1">IF(SUMPRODUCT((Noms=$A24)*(FZ$4&gt;=Debut)*(FZ$4&lt;=Fin))=1,LEFT(INDEX(Saisie!$A$3:$E$22,MATCH('Planning S1'!$A24,'Planning S1'!$A$6:$A$29,0),4),1)&amp; INDEX(Saisie!$A$3:$E$22,MATCH('Planning S1'!$A24,'Planning S1'!$A$6:$A$29,0),5),"")</f>
        <v/>
      </c>
    </row>
    <row r="25" spans="1:182" ht="20.25" customHeight="1" x14ac:dyDescent="0.2">
      <c r="A25" s="64" t="str">
        <f t="array" aca="1" ref="A25" ca="1">INDEX(ColA,MIN(IF((MONTH(Debut)=MONTH(1&amp;$N$2))+(MONTH(Fin)=MONTH(1&amp;$N$2)),IF(COUNTIF(A$5:A24,Noms)=0,ROW(Noms)))))&amp;""</f>
        <v/>
      </c>
      <c r="B25" s="65" t="str">
        <f ca="1">IF(SUMPRODUCT((Noms=$A25)*(B$4&gt;=Debut)*(B$4&lt;=Fin))=1,LEFT(INDEX(Saisie!$A$3:$E$22,MATCH('Planning S1'!$A25,'Planning S1'!$A$6:$A$29,0),4),1)&amp; INDEX(Saisie!$A$3:$E$22,MATCH('Planning S1'!$A25,'Planning S1'!$A$6:$A$29,0),5),"")</f>
        <v/>
      </c>
      <c r="C25" s="65" t="str">
        <f ca="1">IF(SUMPRODUCT((Noms=$A25)*(C$4&gt;=Debut)*(C$4&lt;=Fin))=1,LEFT(INDEX(Saisie!$A$3:$E$22,MATCH('Planning S1'!$A25,'Planning S1'!$A$6:$A$29,0),4),1)&amp; INDEX(Saisie!$A$3:$E$22,MATCH('Planning S1'!$A25,'Planning S1'!$A$6:$A$29,0),5),"")</f>
        <v/>
      </c>
      <c r="D25" s="65" t="str">
        <f ca="1">IF(SUMPRODUCT((Noms=$A25)*(D$4&gt;=Debut)*(D$4&lt;=Fin))=1,LEFT(INDEX(Saisie!$A$3:$E$22,MATCH('Planning S1'!$A25,'Planning S1'!$A$6:$A$29,0),4),1)&amp; INDEX(Saisie!$A$3:$E$22,MATCH('Planning S1'!$A25,'Planning S1'!$A$6:$A$29,0),5),"")</f>
        <v/>
      </c>
      <c r="E25" s="65" t="str">
        <f ca="1">IF(SUMPRODUCT((Noms=$A25)*(E$4&gt;=Debut)*(E$4&lt;=Fin))=1,LEFT(INDEX(Saisie!$A$3:$E$22,MATCH('Planning S1'!$A25,'Planning S1'!$A$6:$A$29,0),4),1)&amp; INDEX(Saisie!$A$3:$E$22,MATCH('Planning S1'!$A25,'Planning S1'!$A$6:$A$29,0),5),"")</f>
        <v/>
      </c>
      <c r="F25" s="65" t="str">
        <f ca="1">IF(SUMPRODUCT((Noms=$A25)*(F$4&gt;=Debut)*(F$4&lt;=Fin))=1,LEFT(INDEX(Saisie!$A$3:$E$22,MATCH('Planning S1'!$A25,'Planning S1'!$A$6:$A$29,0),4),1)&amp; INDEX(Saisie!$A$3:$E$22,MATCH('Planning S1'!$A25,'Planning S1'!$A$6:$A$29,0),5),"")</f>
        <v/>
      </c>
      <c r="G25" s="65" t="str">
        <f ca="1">IF(SUMPRODUCT((Noms=$A25)*(G$4&gt;=Debut)*(G$4&lt;=Fin))=1,LEFT(INDEX(Saisie!$A$3:$E$22,MATCH('Planning S1'!$A25,'Planning S1'!$A$6:$A$29,0),4),1)&amp; INDEX(Saisie!$A$3:$E$22,MATCH('Planning S1'!$A25,'Planning S1'!$A$6:$A$29,0),5),"")</f>
        <v/>
      </c>
      <c r="H25" s="65" t="str">
        <f ca="1">IF(SUMPRODUCT((Noms=$A25)*(H$4&gt;=Debut)*(H$4&lt;=Fin))=1,LEFT(INDEX(Saisie!$A$3:$E$22,MATCH('Planning S1'!$A25,'Planning S1'!$A$6:$A$29,0),4),1)&amp; INDEX(Saisie!$A$3:$E$22,MATCH('Planning S1'!$A25,'Planning S1'!$A$6:$A$29,0),5),"")</f>
        <v/>
      </c>
      <c r="I25" s="65" t="str">
        <f ca="1">IF(SUMPRODUCT((Noms=$A25)*(I$4&gt;=Debut)*(I$4&lt;=Fin))=1,LEFT(INDEX(Saisie!$A$3:$E$22,MATCH('Planning S1'!$A25,'Planning S1'!$A$6:$A$29,0),4),1)&amp; INDEX(Saisie!$A$3:$E$22,MATCH('Planning S1'!$A25,'Planning S1'!$A$6:$A$29,0),5),"")</f>
        <v/>
      </c>
      <c r="J25" s="65" t="str">
        <f ca="1">IF(SUMPRODUCT((Noms=$A25)*(J$4&gt;=Debut)*(J$4&lt;=Fin))=1,LEFT(INDEX(Saisie!$A$3:$E$22,MATCH('Planning S1'!$A25,'Planning S1'!$A$6:$A$29,0),4),1)&amp; INDEX(Saisie!$A$3:$E$22,MATCH('Planning S1'!$A25,'Planning S1'!$A$6:$A$29,0),5),"")</f>
        <v/>
      </c>
      <c r="K25" s="65" t="str">
        <f ca="1">IF(SUMPRODUCT((Noms=$A25)*(K$4&gt;=Debut)*(K$4&lt;=Fin))=1,LEFT(INDEX(Saisie!$A$3:$E$22,MATCH('Planning S1'!$A25,'Planning S1'!$A$6:$A$29,0),4),1)&amp; INDEX(Saisie!$A$3:$E$22,MATCH('Planning S1'!$A25,'Planning S1'!$A$6:$A$29,0),5),"")</f>
        <v/>
      </c>
      <c r="L25" s="65" t="str">
        <f ca="1">IF(SUMPRODUCT((Noms=$A25)*(L$4&gt;=Debut)*(L$4&lt;=Fin))=1,LEFT(INDEX(Saisie!$A$3:$E$22,MATCH('Planning S1'!$A25,'Planning S1'!$A$6:$A$29,0),4),1)&amp; INDEX(Saisie!$A$3:$E$22,MATCH('Planning S1'!$A25,'Planning S1'!$A$6:$A$29,0),5),"")</f>
        <v/>
      </c>
      <c r="M25" s="65" t="str">
        <f ca="1">IF(SUMPRODUCT((Noms=$A25)*(M$4&gt;=Debut)*(M$4&lt;=Fin))=1,LEFT(INDEX(Saisie!$A$3:$E$22,MATCH('Planning S1'!$A25,'Planning S1'!$A$6:$A$29,0),4),1)&amp; INDEX(Saisie!$A$3:$E$22,MATCH('Planning S1'!$A25,'Planning S1'!$A$6:$A$29,0),5),"")</f>
        <v/>
      </c>
      <c r="N25" s="65" t="str">
        <f ca="1">IF(SUMPRODUCT((Noms=$A25)*(N$4&gt;=Debut)*(N$4&lt;=Fin))=1,LEFT(INDEX(Saisie!$A$3:$E$22,MATCH('Planning S1'!$A25,'Planning S1'!$A$6:$A$29,0),4),1)&amp; INDEX(Saisie!$A$3:$E$22,MATCH('Planning S1'!$A25,'Planning S1'!$A$6:$A$29,0),5),"")</f>
        <v/>
      </c>
      <c r="O25" s="65" t="str">
        <f ca="1">IF(SUMPRODUCT((Noms=$A25)*(O$4&gt;=Debut)*(O$4&lt;=Fin))=1,LEFT(INDEX(Saisie!$A$3:$E$22,MATCH('Planning S1'!$A25,'Planning S1'!$A$6:$A$29,0),4),1)&amp; INDEX(Saisie!$A$3:$E$22,MATCH('Planning S1'!$A25,'Planning S1'!$A$6:$A$29,0),5),"")</f>
        <v/>
      </c>
      <c r="P25" s="65" t="str">
        <f ca="1">IF(SUMPRODUCT((Noms=$A25)*(P$4&gt;=Debut)*(P$4&lt;=Fin))=1,LEFT(INDEX(Saisie!$A$3:$E$22,MATCH('Planning S1'!$A25,'Planning S1'!$A$6:$A$29,0),4),1)&amp; INDEX(Saisie!$A$3:$E$22,MATCH('Planning S1'!$A25,'Planning S1'!$A$6:$A$29,0),5),"")</f>
        <v/>
      </c>
      <c r="Q25" s="65" t="str">
        <f ca="1">IF(SUMPRODUCT((Noms=$A25)*(Q$4&gt;=Debut)*(Q$4&lt;=Fin))=1,LEFT(INDEX(Saisie!$A$3:$E$22,MATCH('Planning S1'!$A25,'Planning S1'!$A$6:$A$29,0),4),1)&amp; INDEX(Saisie!$A$3:$E$22,MATCH('Planning S1'!$A25,'Planning S1'!$A$6:$A$29,0),5),"")</f>
        <v/>
      </c>
      <c r="R25" s="65" t="str">
        <f ca="1">IF(SUMPRODUCT((Noms=$A25)*(R$4&gt;=Debut)*(R$4&lt;=Fin))=1,LEFT(INDEX(Saisie!$A$3:$E$22,MATCH('Planning S1'!$A25,'Planning S1'!$A$6:$A$29,0),4),1)&amp; INDEX(Saisie!$A$3:$E$22,MATCH('Planning S1'!$A25,'Planning S1'!$A$6:$A$29,0),5),"")</f>
        <v/>
      </c>
      <c r="S25" s="65" t="str">
        <f ca="1">IF(SUMPRODUCT((Noms=$A25)*(S$4&gt;=Debut)*(S$4&lt;=Fin))=1,LEFT(INDEX(Saisie!$A$3:$E$22,MATCH('Planning S1'!$A25,'Planning S1'!$A$6:$A$29,0),4),1)&amp; INDEX(Saisie!$A$3:$E$22,MATCH('Planning S1'!$A25,'Planning S1'!$A$6:$A$29,0),5),"")</f>
        <v/>
      </c>
      <c r="T25" s="65" t="str">
        <f ca="1">IF(SUMPRODUCT((Noms=$A25)*(T$4&gt;=Debut)*(T$4&lt;=Fin))=1,LEFT(INDEX(Saisie!$A$3:$E$22,MATCH('Planning S1'!$A25,'Planning S1'!$A$6:$A$29,0),4),1)&amp; INDEX(Saisie!$A$3:$E$22,MATCH('Planning S1'!$A25,'Planning S1'!$A$6:$A$29,0),5),"")</f>
        <v/>
      </c>
      <c r="U25" s="65" t="str">
        <f ca="1">IF(SUMPRODUCT((Noms=$A25)*(U$4&gt;=Debut)*(U$4&lt;=Fin))=1,LEFT(INDEX(Saisie!$A$3:$E$22,MATCH('Planning S1'!$A25,'Planning S1'!$A$6:$A$29,0),4),1)&amp; INDEX(Saisie!$A$3:$E$22,MATCH('Planning S1'!$A25,'Planning S1'!$A$6:$A$29,0),5),"")</f>
        <v/>
      </c>
      <c r="V25" s="65" t="str">
        <f ca="1">IF(SUMPRODUCT((Noms=$A25)*(V$4&gt;=Debut)*(V$4&lt;=Fin))=1,LEFT(INDEX(Saisie!$A$3:$E$22,MATCH('Planning S1'!$A25,'Planning S1'!$A$6:$A$29,0),4),1)&amp; INDEX(Saisie!$A$3:$E$22,MATCH('Planning S1'!$A25,'Planning S1'!$A$6:$A$29,0),5),"")</f>
        <v/>
      </c>
      <c r="W25" s="65" t="str">
        <f ca="1">IF(SUMPRODUCT((Noms=$A25)*(W$4&gt;=Debut)*(W$4&lt;=Fin))=1,LEFT(INDEX(Saisie!$A$3:$E$22,MATCH('Planning S1'!$A25,'Planning S1'!$A$6:$A$29,0),4),1)&amp; INDEX(Saisie!$A$3:$E$22,MATCH('Planning S1'!$A25,'Planning S1'!$A$6:$A$29,0),5),"")</f>
        <v/>
      </c>
      <c r="X25" s="65" t="str">
        <f ca="1">IF(SUMPRODUCT((Noms=$A25)*(X$4&gt;=Debut)*(X$4&lt;=Fin))=1,LEFT(INDEX(Saisie!$A$3:$E$22,MATCH('Planning S1'!$A25,'Planning S1'!$A$6:$A$29,0),4),1)&amp; INDEX(Saisie!$A$3:$E$22,MATCH('Planning S1'!$A25,'Planning S1'!$A$6:$A$29,0),5),"")</f>
        <v/>
      </c>
      <c r="Y25" s="65" t="str">
        <f ca="1">IF(SUMPRODUCT((Noms=$A25)*(Y$4&gt;=Debut)*(Y$4&lt;=Fin))=1,LEFT(INDEX(Saisie!$A$3:$E$22,MATCH('Planning S1'!$A25,'Planning S1'!$A$6:$A$29,0),4),1)&amp; INDEX(Saisie!$A$3:$E$22,MATCH('Planning S1'!$A25,'Planning S1'!$A$6:$A$29,0),5),"")</f>
        <v/>
      </c>
      <c r="Z25" s="65" t="str">
        <f ca="1">IF(SUMPRODUCT((Noms=$A25)*(Z$4&gt;=Debut)*(Z$4&lt;=Fin))=1,LEFT(INDEX(Saisie!$A$3:$E$22,MATCH('Planning S1'!$A25,'Planning S1'!$A$6:$A$29,0),4),1)&amp; INDEX(Saisie!$A$3:$E$22,MATCH('Planning S1'!$A25,'Planning S1'!$A$6:$A$29,0),5),"")</f>
        <v/>
      </c>
      <c r="AA25" s="65" t="str">
        <f ca="1">IF(SUMPRODUCT((Noms=$A25)*(AA$4&gt;=Debut)*(AA$4&lt;=Fin))=1,LEFT(INDEX(Saisie!$A$3:$E$22,MATCH('Planning S1'!$A25,'Planning S1'!$A$6:$A$29,0),4),1)&amp; INDEX(Saisie!$A$3:$E$22,MATCH('Planning S1'!$A25,'Planning S1'!$A$6:$A$29,0),5),"")</f>
        <v/>
      </c>
      <c r="AB25" s="65" t="str">
        <f ca="1">IF(SUMPRODUCT((Noms=$A25)*(AB$4&gt;=Debut)*(AB$4&lt;=Fin))=1,LEFT(INDEX(Saisie!$A$3:$E$22,MATCH('Planning S1'!$A25,'Planning S1'!$A$6:$A$29,0),4),1)&amp; INDEX(Saisie!$A$3:$E$22,MATCH('Planning S1'!$A25,'Planning S1'!$A$6:$A$29,0),5),"")</f>
        <v/>
      </c>
      <c r="AC25" s="65" t="str">
        <f ca="1">IF(SUMPRODUCT((Noms=$A25)*(AC$4&gt;=Debut)*(AC$4&lt;=Fin))=1,LEFT(INDEX(Saisie!$A$3:$E$22,MATCH('Planning S1'!$A25,'Planning S1'!$A$6:$A$29,0),4),1)&amp; INDEX(Saisie!$A$3:$E$22,MATCH('Planning S1'!$A25,'Planning S1'!$A$6:$A$29,0),5),"")</f>
        <v/>
      </c>
      <c r="AD25" s="65" t="str">
        <f ca="1">IF(SUMPRODUCT((Noms=$A25)*(AD$4&gt;=Debut)*(AD$4&lt;=Fin))=1,LEFT(INDEX(Saisie!$A$3:$E$22,MATCH('Planning S1'!$A25,'Planning S1'!$A$6:$A$29,0),4),1)&amp; INDEX(Saisie!$A$3:$E$22,MATCH('Planning S1'!$A25,'Planning S1'!$A$6:$A$29,0),5),"")</f>
        <v/>
      </c>
      <c r="AE25" s="65" t="str">
        <f ca="1">IF(SUMPRODUCT((Noms=$A25)*(AE$4&gt;=Debut)*(AE$4&lt;=Fin))=1,LEFT(INDEX(Saisie!$A$3:$E$22,MATCH('Planning S1'!$A25,'Planning S1'!$A$6:$A$29,0),4),1)&amp; INDEX(Saisie!$A$3:$E$22,MATCH('Planning S1'!$A25,'Planning S1'!$A$6:$A$29,0),5),"")</f>
        <v/>
      </c>
      <c r="AF25" s="65" t="str">
        <f ca="1">IF(SUMPRODUCT((Noms=$A25)*(AF$4&gt;=Debut)*(AF$4&lt;=Fin))=1,LEFT(INDEX(Saisie!$A$3:$E$22,MATCH('Planning S1'!$A25,'Planning S1'!$A$6:$A$29,0),4),1)&amp; INDEX(Saisie!$A$3:$E$22,MATCH('Planning S1'!$A25,'Planning S1'!$A$6:$A$29,0),5),"")</f>
        <v/>
      </c>
      <c r="AG25" s="65" t="str">
        <f ca="1">IF(SUMPRODUCT((Noms=$A25)*(AG$4&gt;=Debut)*(AG$4&lt;=Fin))=1,LEFT(INDEX(Saisie!$A$3:$E$22,MATCH('Planning S1'!$A25,'Planning S1'!$A$6:$A$29,0),4),1)&amp; INDEX(Saisie!$A$3:$E$22,MATCH('Planning S1'!$A25,'Planning S1'!$A$6:$A$29,0),5),"")</f>
        <v/>
      </c>
      <c r="AH25" s="65" t="str">
        <f ca="1">IF(SUMPRODUCT((Noms=$A25)*(AH$4&gt;=Debut)*(AH$4&lt;=Fin))=1,LEFT(INDEX(Saisie!$A$3:$E$22,MATCH('Planning S1'!$A25,'Planning S1'!$A$6:$A$29,0),4),1)&amp; INDEX(Saisie!$A$3:$E$22,MATCH('Planning S1'!$A25,'Planning S1'!$A$6:$A$29,0),5),"")</f>
        <v/>
      </c>
      <c r="AI25" s="65" t="str">
        <f ca="1">IF(SUMPRODUCT((Noms=$A25)*(AI$4&gt;=Debut)*(AI$4&lt;=Fin))=1,LEFT(INDEX(Saisie!$A$3:$E$22,MATCH('Planning S1'!$A25,'Planning S1'!$A$6:$A$29,0),4),1)&amp; INDEX(Saisie!$A$3:$E$22,MATCH('Planning S1'!$A25,'Planning S1'!$A$6:$A$29,0),5),"")</f>
        <v/>
      </c>
      <c r="AJ25" s="65" t="str">
        <f ca="1">IF(SUMPRODUCT((Noms=$A25)*(AJ$4&gt;=Debut)*(AJ$4&lt;=Fin))=1,LEFT(INDEX(Saisie!$A$3:$E$22,MATCH('Planning S1'!$A25,'Planning S1'!$A$6:$A$29,0),4),1)&amp; INDEX(Saisie!$A$3:$E$22,MATCH('Planning S1'!$A25,'Planning S1'!$A$6:$A$29,0),5),"")</f>
        <v/>
      </c>
      <c r="AK25" s="65" t="str">
        <f ca="1">IF(SUMPRODUCT((Noms=$A25)*(AK$4&gt;=Debut)*(AK$4&lt;=Fin))=1,LEFT(INDEX(Saisie!$A$3:$E$22,MATCH('Planning S1'!$A25,'Planning S1'!$A$6:$A$29,0),4),1)&amp; INDEX(Saisie!$A$3:$E$22,MATCH('Planning S1'!$A25,'Planning S1'!$A$6:$A$29,0),5),"")</f>
        <v/>
      </c>
      <c r="AL25" s="65" t="str">
        <f ca="1">IF(SUMPRODUCT((Noms=$A25)*(AL$4&gt;=Debut)*(AL$4&lt;=Fin))=1,LEFT(INDEX(Saisie!$A$3:$E$22,MATCH('Planning S1'!$A25,'Planning S1'!$A$6:$A$29,0),4),1)&amp; INDEX(Saisie!$A$3:$E$22,MATCH('Planning S1'!$A25,'Planning S1'!$A$6:$A$29,0),5),"")</f>
        <v/>
      </c>
      <c r="AM25" s="65" t="str">
        <f ca="1">IF(SUMPRODUCT((Noms=$A25)*(AM$4&gt;=Debut)*(AM$4&lt;=Fin))=1,LEFT(INDEX(Saisie!$A$3:$E$22,MATCH('Planning S1'!$A25,'Planning S1'!$A$6:$A$29,0),4),1)&amp; INDEX(Saisie!$A$3:$E$22,MATCH('Planning S1'!$A25,'Planning S1'!$A$6:$A$29,0),5),"")</f>
        <v/>
      </c>
      <c r="AN25" s="65" t="str">
        <f ca="1">IF(SUMPRODUCT((Noms=$A25)*(AN$4&gt;=Debut)*(AN$4&lt;=Fin))=1,LEFT(INDEX(Saisie!$A$3:$E$22,MATCH('Planning S1'!$A25,'Planning S1'!$A$6:$A$29,0),4),1)&amp; INDEX(Saisie!$A$3:$E$22,MATCH('Planning S1'!$A25,'Planning S1'!$A$6:$A$29,0),5),"")</f>
        <v/>
      </c>
      <c r="AO25" s="65" t="str">
        <f ca="1">IF(SUMPRODUCT((Noms=$A25)*(AO$4&gt;=Debut)*(AO$4&lt;=Fin))=1,LEFT(INDEX(Saisie!$A$3:$E$22,MATCH('Planning S1'!$A25,'Planning S1'!$A$6:$A$29,0),4),1)&amp; INDEX(Saisie!$A$3:$E$22,MATCH('Planning S1'!$A25,'Planning S1'!$A$6:$A$29,0),5),"")</f>
        <v/>
      </c>
      <c r="AP25" s="65" t="str">
        <f ca="1">IF(SUMPRODUCT((Noms=$A25)*(AP$4&gt;=Debut)*(AP$4&lt;=Fin))=1,LEFT(INDEX(Saisie!$A$3:$E$22,MATCH('Planning S1'!$A25,'Planning S1'!$A$6:$A$29,0),4),1)&amp; INDEX(Saisie!$A$3:$E$22,MATCH('Planning S1'!$A25,'Planning S1'!$A$6:$A$29,0),5),"")</f>
        <v/>
      </c>
      <c r="AQ25" s="65" t="str">
        <f ca="1">IF(SUMPRODUCT((Noms=$A25)*(AQ$4&gt;=Debut)*(AQ$4&lt;=Fin))=1,LEFT(INDEX(Saisie!$A$3:$E$22,MATCH('Planning S1'!$A25,'Planning S1'!$A$6:$A$29,0),4),1)&amp; INDEX(Saisie!$A$3:$E$22,MATCH('Planning S1'!$A25,'Planning S1'!$A$6:$A$29,0),5),"")</f>
        <v/>
      </c>
      <c r="AR25" s="65" t="str">
        <f ca="1">IF(SUMPRODUCT((Noms=$A25)*(AR$4&gt;=Debut)*(AR$4&lt;=Fin))=1,LEFT(INDEX(Saisie!$A$3:$E$22,MATCH('Planning S1'!$A25,'Planning S1'!$A$6:$A$29,0),4),1)&amp; INDEX(Saisie!$A$3:$E$22,MATCH('Planning S1'!$A25,'Planning S1'!$A$6:$A$29,0),5),"")</f>
        <v/>
      </c>
      <c r="AS25" s="65" t="str">
        <f ca="1">IF(SUMPRODUCT((Noms=$A25)*(AS$4&gt;=Debut)*(AS$4&lt;=Fin))=1,LEFT(INDEX(Saisie!$A$3:$E$22,MATCH('Planning S1'!$A25,'Planning S1'!$A$6:$A$29,0),4),1)&amp; INDEX(Saisie!$A$3:$E$22,MATCH('Planning S1'!$A25,'Planning S1'!$A$6:$A$29,0),5),"")</f>
        <v/>
      </c>
      <c r="AT25" s="65" t="str">
        <f ca="1">IF(SUMPRODUCT((Noms=$A25)*(AT$4&gt;=Debut)*(AT$4&lt;=Fin))=1,LEFT(INDEX(Saisie!$A$3:$E$22,MATCH('Planning S1'!$A25,'Planning S1'!$A$6:$A$29,0),4),1)&amp; INDEX(Saisie!$A$3:$E$22,MATCH('Planning S1'!$A25,'Planning S1'!$A$6:$A$29,0),5),"")</f>
        <v/>
      </c>
      <c r="AU25" s="65" t="str">
        <f ca="1">IF(SUMPRODUCT((Noms=$A25)*(AU$4&gt;=Debut)*(AU$4&lt;=Fin))=1,LEFT(INDEX(Saisie!$A$3:$E$22,MATCH('Planning S1'!$A25,'Planning S1'!$A$6:$A$29,0),4),1)&amp; INDEX(Saisie!$A$3:$E$22,MATCH('Planning S1'!$A25,'Planning S1'!$A$6:$A$29,0),5),"")</f>
        <v/>
      </c>
      <c r="AV25" s="65" t="str">
        <f ca="1">IF(SUMPRODUCT((Noms=$A25)*(AV$4&gt;=Debut)*(AV$4&lt;=Fin))=1,LEFT(INDEX(Saisie!$A$3:$E$22,MATCH('Planning S1'!$A25,'Planning S1'!$A$6:$A$29,0),4),1)&amp; INDEX(Saisie!$A$3:$E$22,MATCH('Planning S1'!$A25,'Planning S1'!$A$6:$A$29,0),5),"")</f>
        <v/>
      </c>
      <c r="AW25" s="65" t="str">
        <f ca="1">IF(SUMPRODUCT((Noms=$A25)*(AW$4&gt;=Debut)*(AW$4&lt;=Fin))=1,LEFT(INDEX(Saisie!$A$3:$E$22,MATCH('Planning S1'!$A25,'Planning S1'!$A$6:$A$29,0),4),1)&amp; INDEX(Saisie!$A$3:$E$22,MATCH('Planning S1'!$A25,'Planning S1'!$A$6:$A$29,0),5),"")</f>
        <v/>
      </c>
      <c r="AX25" s="65" t="str">
        <f ca="1">IF(SUMPRODUCT((Noms=$A25)*(AX$4&gt;=Debut)*(AX$4&lt;=Fin))=1,LEFT(INDEX(Saisie!$A$3:$E$22,MATCH('Planning S1'!$A25,'Planning S1'!$A$6:$A$29,0),4),1)&amp; INDEX(Saisie!$A$3:$E$22,MATCH('Planning S1'!$A25,'Planning S1'!$A$6:$A$29,0),5),"")</f>
        <v/>
      </c>
      <c r="AY25" s="65" t="str">
        <f ca="1">IF(SUMPRODUCT((Noms=$A25)*(AY$4&gt;=Debut)*(AY$4&lt;=Fin))=1,LEFT(INDEX(Saisie!$A$3:$E$22,MATCH('Planning S1'!$A25,'Planning S1'!$A$6:$A$29,0),4),1)&amp; INDEX(Saisie!$A$3:$E$22,MATCH('Planning S1'!$A25,'Planning S1'!$A$6:$A$29,0),5),"")</f>
        <v/>
      </c>
      <c r="AZ25" s="65" t="str">
        <f ca="1">IF(SUMPRODUCT((Noms=$A25)*(AZ$4&gt;=Debut)*(AZ$4&lt;=Fin))=1,LEFT(INDEX(Saisie!$A$3:$E$22,MATCH('Planning S1'!$A25,'Planning S1'!$A$6:$A$29,0),4),1)&amp; INDEX(Saisie!$A$3:$E$22,MATCH('Planning S1'!$A25,'Planning S1'!$A$6:$A$29,0),5),"")</f>
        <v/>
      </c>
      <c r="BA25" s="65" t="str">
        <f ca="1">IF(SUMPRODUCT((Noms=$A25)*(BA$4&gt;=Debut)*(BA$4&lt;=Fin))=1,LEFT(INDEX(Saisie!$A$3:$E$22,MATCH('Planning S1'!$A25,'Planning S1'!$A$6:$A$29,0),4),1)&amp; INDEX(Saisie!$A$3:$E$22,MATCH('Planning S1'!$A25,'Planning S1'!$A$6:$A$29,0),5),"")</f>
        <v/>
      </c>
      <c r="BB25" s="65" t="str">
        <f ca="1">IF(SUMPRODUCT((Noms=$A25)*(BB$4&gt;=Debut)*(BB$4&lt;=Fin))=1,LEFT(INDEX(Saisie!$A$3:$E$22,MATCH('Planning S1'!$A25,'Planning S1'!$A$6:$A$29,0),4),1)&amp; INDEX(Saisie!$A$3:$E$22,MATCH('Planning S1'!$A25,'Planning S1'!$A$6:$A$29,0),5),"")</f>
        <v/>
      </c>
      <c r="BC25" s="65" t="str">
        <f ca="1">IF(SUMPRODUCT((Noms=$A25)*(BC$4&gt;=Debut)*(BC$4&lt;=Fin))=1,LEFT(INDEX(Saisie!$A$3:$E$22,MATCH('Planning S1'!$A25,'Planning S1'!$A$6:$A$29,0),4),1)&amp; INDEX(Saisie!$A$3:$E$22,MATCH('Planning S1'!$A25,'Planning S1'!$A$6:$A$29,0),5),"")</f>
        <v/>
      </c>
      <c r="BD25" s="65" t="str">
        <f ca="1">IF(SUMPRODUCT((Noms=$A25)*(BD$4&gt;=Debut)*(BD$4&lt;=Fin))=1,LEFT(INDEX(Saisie!$A$3:$E$22,MATCH('Planning S1'!$A25,'Planning S1'!$A$6:$A$29,0),4),1)&amp; INDEX(Saisie!$A$3:$E$22,MATCH('Planning S1'!$A25,'Planning S1'!$A$6:$A$29,0),5),"")</f>
        <v/>
      </c>
      <c r="BE25" s="65" t="str">
        <f ca="1">IF(SUMPRODUCT((Noms=$A25)*(BE$4&gt;=Debut)*(BE$4&lt;=Fin))=1,LEFT(INDEX(Saisie!$A$3:$E$22,MATCH('Planning S1'!$A25,'Planning S1'!$A$6:$A$29,0),4),1)&amp; INDEX(Saisie!$A$3:$E$22,MATCH('Planning S1'!$A25,'Planning S1'!$A$6:$A$29,0),5),"")</f>
        <v/>
      </c>
      <c r="BF25" s="65" t="str">
        <f ca="1">IF(SUMPRODUCT((Noms=$A25)*(BF$4&gt;=Debut)*(BF$4&lt;=Fin))=1,LEFT(INDEX(Saisie!$A$3:$E$22,MATCH('Planning S1'!$A25,'Planning S1'!$A$6:$A$29,0),4),1)&amp; INDEX(Saisie!$A$3:$E$22,MATCH('Planning S1'!$A25,'Planning S1'!$A$6:$A$29,0),5),"")</f>
        <v/>
      </c>
      <c r="BG25" s="65" t="str">
        <f ca="1">IF(SUMPRODUCT((Noms=$A25)*(BG$4&gt;=Debut)*(BG$4&lt;=Fin))=1,LEFT(INDEX(Saisie!$A$3:$E$22,MATCH('Planning S1'!$A25,'Planning S1'!$A$6:$A$29,0),4),1)&amp; INDEX(Saisie!$A$3:$E$22,MATCH('Planning S1'!$A25,'Planning S1'!$A$6:$A$29,0),5),"")</f>
        <v/>
      </c>
      <c r="BH25" s="65" t="str">
        <f ca="1">IF(SUMPRODUCT((Noms=$A25)*(BH$4&gt;=Debut)*(BH$4&lt;=Fin))=1,LEFT(INDEX(Saisie!$A$3:$E$22,MATCH('Planning S1'!$A25,'Planning S1'!$A$6:$A$29,0),4),1)&amp; INDEX(Saisie!$A$3:$E$22,MATCH('Planning S1'!$A25,'Planning S1'!$A$6:$A$29,0),5),"")</f>
        <v/>
      </c>
      <c r="BI25" s="65" t="str">
        <f ca="1">IF(SUMPRODUCT((Noms=$A25)*(BI$4&gt;=Debut)*(BI$4&lt;=Fin))=1,LEFT(INDEX(Saisie!$A$3:$E$22,MATCH('Planning S1'!$A25,'Planning S1'!$A$6:$A$29,0),4),1)&amp; INDEX(Saisie!$A$3:$E$22,MATCH('Planning S1'!$A25,'Planning S1'!$A$6:$A$29,0),5),"")</f>
        <v/>
      </c>
      <c r="BJ25" s="65" t="str">
        <f ca="1">IF(SUMPRODUCT((Noms=$A25)*(BJ$4&gt;=Debut)*(BJ$4&lt;=Fin))=1,LEFT(INDEX(Saisie!$A$3:$E$22,MATCH('Planning S1'!$A25,'Planning S1'!$A$6:$A$29,0),4),1)&amp; INDEX(Saisie!$A$3:$E$22,MATCH('Planning S1'!$A25,'Planning S1'!$A$6:$A$29,0),5),"")</f>
        <v/>
      </c>
      <c r="BK25" s="65" t="str">
        <f ca="1">IF(SUMPRODUCT((Noms=$A25)*(BK$4&gt;=Debut)*(BK$4&lt;=Fin))=1,LEFT(INDEX(Saisie!$A$3:$E$22,MATCH('Planning S1'!$A25,'Planning S1'!$A$6:$A$29,0),4),1)&amp; INDEX(Saisie!$A$3:$E$22,MATCH('Planning S1'!$A25,'Planning S1'!$A$6:$A$29,0),5),"")</f>
        <v/>
      </c>
      <c r="BL25" s="65" t="str">
        <f ca="1">IF(SUMPRODUCT((Noms=$A25)*(BL$4&gt;=Debut)*(BL$4&lt;=Fin))=1,LEFT(INDEX(Saisie!$A$3:$E$22,MATCH('Planning S1'!$A25,'Planning S1'!$A$6:$A$29,0),4),1)&amp; INDEX(Saisie!$A$3:$E$22,MATCH('Planning S1'!$A25,'Planning S1'!$A$6:$A$29,0),5),"")</f>
        <v/>
      </c>
      <c r="BM25" s="65" t="str">
        <f ca="1">IF(SUMPRODUCT((Noms=$A25)*(BM$4&gt;=Debut)*(BM$4&lt;=Fin))=1,LEFT(INDEX(Saisie!$A$3:$E$22,MATCH('Planning S1'!$A25,'Planning S1'!$A$6:$A$29,0),4),1)&amp; INDEX(Saisie!$A$3:$E$22,MATCH('Planning S1'!$A25,'Planning S1'!$A$6:$A$29,0),5),"")</f>
        <v/>
      </c>
      <c r="BN25" s="65" t="str">
        <f ca="1">IF(SUMPRODUCT((Noms=$A25)*(BN$4&gt;=Debut)*(BN$4&lt;=Fin))=1,LEFT(INDEX(Saisie!$A$3:$E$22,MATCH('Planning S1'!$A25,'Planning S1'!$A$6:$A$29,0),4),1)&amp; INDEX(Saisie!$A$3:$E$22,MATCH('Planning S1'!$A25,'Planning S1'!$A$6:$A$29,0),5),"")</f>
        <v/>
      </c>
      <c r="BO25" s="65" t="str">
        <f ca="1">IF(SUMPRODUCT((Noms=$A25)*(BO$4&gt;=Debut)*(BO$4&lt;=Fin))=1,LEFT(INDEX(Saisie!$A$3:$E$22,MATCH('Planning S1'!$A25,'Planning S1'!$A$6:$A$29,0),4),1)&amp; INDEX(Saisie!$A$3:$E$22,MATCH('Planning S1'!$A25,'Planning S1'!$A$6:$A$29,0),5),"")</f>
        <v/>
      </c>
      <c r="BP25" s="65" t="str">
        <f ca="1">IF(SUMPRODUCT((Noms=$A25)*(BP$4&gt;=Debut)*(BP$4&lt;=Fin))=1,LEFT(INDEX(Saisie!$A$3:$E$22,MATCH('Planning S1'!$A25,'Planning S1'!$A$6:$A$29,0),4),1)&amp; INDEX(Saisie!$A$3:$E$22,MATCH('Planning S1'!$A25,'Planning S1'!$A$6:$A$29,0),5),"")</f>
        <v/>
      </c>
      <c r="BQ25" s="65" t="str">
        <f ca="1">IF(SUMPRODUCT((Noms=$A25)*(BQ$4&gt;=Debut)*(BQ$4&lt;=Fin))=1,LEFT(INDEX(Saisie!$A$3:$E$22,MATCH('Planning S1'!$A25,'Planning S1'!$A$6:$A$29,0),4),1)&amp; INDEX(Saisie!$A$3:$E$22,MATCH('Planning S1'!$A25,'Planning S1'!$A$6:$A$29,0),5),"")</f>
        <v/>
      </c>
      <c r="BR25" s="65" t="str">
        <f ca="1">IF(SUMPRODUCT((Noms=$A25)*(BR$4&gt;=Debut)*(BR$4&lt;=Fin))=1,LEFT(INDEX(Saisie!$A$3:$E$22,MATCH('Planning S1'!$A25,'Planning S1'!$A$6:$A$29,0),4),1)&amp; INDEX(Saisie!$A$3:$E$22,MATCH('Planning S1'!$A25,'Planning S1'!$A$6:$A$29,0),5),"")</f>
        <v/>
      </c>
      <c r="BS25" s="65" t="str">
        <f ca="1">IF(SUMPRODUCT((Noms=$A25)*(BS$4&gt;=Debut)*(BS$4&lt;=Fin))=1,LEFT(INDEX(Saisie!$A$3:$E$22,MATCH('Planning S1'!$A25,'Planning S1'!$A$6:$A$29,0),4),1)&amp; INDEX(Saisie!$A$3:$E$22,MATCH('Planning S1'!$A25,'Planning S1'!$A$6:$A$29,0),5),"")</f>
        <v/>
      </c>
      <c r="BT25" s="65" t="str">
        <f ca="1">IF(SUMPRODUCT((Noms=$A25)*(BT$4&gt;=Debut)*(BT$4&lt;=Fin))=1,LEFT(INDEX(Saisie!$A$3:$E$22,MATCH('Planning S1'!$A25,'Planning S1'!$A$6:$A$29,0),4),1)&amp; INDEX(Saisie!$A$3:$E$22,MATCH('Planning S1'!$A25,'Planning S1'!$A$6:$A$29,0),5),"")</f>
        <v/>
      </c>
      <c r="BU25" s="65" t="str">
        <f ca="1">IF(SUMPRODUCT((Noms=$A25)*(BU$4&gt;=Debut)*(BU$4&lt;=Fin))=1,LEFT(INDEX(Saisie!$A$3:$E$22,MATCH('Planning S1'!$A25,'Planning S1'!$A$6:$A$29,0),4),1)&amp; INDEX(Saisie!$A$3:$E$22,MATCH('Planning S1'!$A25,'Planning S1'!$A$6:$A$29,0),5),"")</f>
        <v/>
      </c>
      <c r="BV25" s="65" t="str">
        <f ca="1">IF(SUMPRODUCT((Noms=$A25)*(BV$4&gt;=Debut)*(BV$4&lt;=Fin))=1,LEFT(INDEX(Saisie!$A$3:$E$22,MATCH('Planning S1'!$A25,'Planning S1'!$A$6:$A$29,0),4),1)&amp; INDEX(Saisie!$A$3:$E$22,MATCH('Planning S1'!$A25,'Planning S1'!$A$6:$A$29,0),5),"")</f>
        <v/>
      </c>
      <c r="BW25" s="65" t="str">
        <f ca="1">IF(SUMPRODUCT((Noms=$A25)*(BW$4&gt;=Debut)*(BW$4&lt;=Fin))=1,LEFT(INDEX(Saisie!$A$3:$E$22,MATCH('Planning S1'!$A25,'Planning S1'!$A$6:$A$29,0),4),1)&amp; INDEX(Saisie!$A$3:$E$22,MATCH('Planning S1'!$A25,'Planning S1'!$A$6:$A$29,0),5),"")</f>
        <v/>
      </c>
      <c r="BX25" s="65" t="str">
        <f ca="1">IF(SUMPRODUCT((Noms=$A25)*(BX$4&gt;=Debut)*(BX$4&lt;=Fin))=1,LEFT(INDEX(Saisie!$A$3:$E$22,MATCH('Planning S1'!$A25,'Planning S1'!$A$6:$A$29,0),4),1)&amp; INDEX(Saisie!$A$3:$E$22,MATCH('Planning S1'!$A25,'Planning S1'!$A$6:$A$29,0),5),"")</f>
        <v/>
      </c>
      <c r="BY25" s="65" t="str">
        <f ca="1">IF(SUMPRODUCT((Noms=$A25)*(BY$4&gt;=Debut)*(BY$4&lt;=Fin))=1,LEFT(INDEX(Saisie!$A$3:$E$22,MATCH('Planning S1'!$A25,'Planning S1'!$A$6:$A$29,0),4),1)&amp; INDEX(Saisie!$A$3:$E$22,MATCH('Planning S1'!$A25,'Planning S1'!$A$6:$A$29,0),5),"")</f>
        <v/>
      </c>
      <c r="BZ25" s="65" t="str">
        <f ca="1">IF(SUMPRODUCT((Noms=$A25)*(BZ$4&gt;=Debut)*(BZ$4&lt;=Fin))=1,LEFT(INDEX(Saisie!$A$3:$E$22,MATCH('Planning S1'!$A25,'Planning S1'!$A$6:$A$29,0),4),1)&amp; INDEX(Saisie!$A$3:$E$22,MATCH('Planning S1'!$A25,'Planning S1'!$A$6:$A$29,0),5),"")</f>
        <v/>
      </c>
      <c r="CA25" s="65" t="str">
        <f ca="1">IF(SUMPRODUCT((Noms=$A25)*(CA$4&gt;=Debut)*(CA$4&lt;=Fin))=1,LEFT(INDEX(Saisie!$A$3:$E$22,MATCH('Planning S1'!$A25,'Planning S1'!$A$6:$A$29,0),4),1)&amp; INDEX(Saisie!$A$3:$E$22,MATCH('Planning S1'!$A25,'Planning S1'!$A$6:$A$29,0),5),"")</f>
        <v/>
      </c>
      <c r="CB25" s="65" t="str">
        <f ca="1">IF(SUMPRODUCT((Noms=$A25)*(CB$4&gt;=Debut)*(CB$4&lt;=Fin))=1,LEFT(INDEX(Saisie!$A$3:$E$22,MATCH('Planning S1'!$A25,'Planning S1'!$A$6:$A$29,0),4),1)&amp; INDEX(Saisie!$A$3:$E$22,MATCH('Planning S1'!$A25,'Planning S1'!$A$6:$A$29,0),5),"")</f>
        <v/>
      </c>
      <c r="CC25" s="65" t="str">
        <f ca="1">IF(SUMPRODUCT((Noms=$A25)*(CC$4&gt;=Debut)*(CC$4&lt;=Fin))=1,LEFT(INDEX(Saisie!$A$3:$E$22,MATCH('Planning S1'!$A25,'Planning S1'!$A$6:$A$29,0),4),1)&amp; INDEX(Saisie!$A$3:$E$22,MATCH('Planning S1'!$A25,'Planning S1'!$A$6:$A$29,0),5),"")</f>
        <v/>
      </c>
      <c r="CD25" s="65" t="str">
        <f ca="1">IF(SUMPRODUCT((Noms=$A25)*(CD$4&gt;=Debut)*(CD$4&lt;=Fin))=1,LEFT(INDEX(Saisie!$A$3:$E$22,MATCH('Planning S1'!$A25,'Planning S1'!$A$6:$A$29,0),4),1)&amp; INDEX(Saisie!$A$3:$E$22,MATCH('Planning S1'!$A25,'Planning S1'!$A$6:$A$29,0),5),"")</f>
        <v/>
      </c>
      <c r="CE25" s="65" t="str">
        <f ca="1">IF(SUMPRODUCT((Noms=$A25)*(CE$4&gt;=Debut)*(CE$4&lt;=Fin))=1,LEFT(INDEX(Saisie!$A$3:$E$22,MATCH('Planning S1'!$A25,'Planning S1'!$A$6:$A$29,0),4),1)&amp; INDEX(Saisie!$A$3:$E$22,MATCH('Planning S1'!$A25,'Planning S1'!$A$6:$A$29,0),5),"")</f>
        <v/>
      </c>
      <c r="CF25" s="65" t="str">
        <f ca="1">IF(SUMPRODUCT((Noms=$A25)*(CF$4&gt;=Debut)*(CF$4&lt;=Fin))=1,LEFT(INDEX(Saisie!$A$3:$E$22,MATCH('Planning S1'!$A25,'Planning S1'!$A$6:$A$29,0),4),1)&amp; INDEX(Saisie!$A$3:$E$22,MATCH('Planning S1'!$A25,'Planning S1'!$A$6:$A$29,0),5),"")</f>
        <v/>
      </c>
      <c r="CG25" s="65" t="str">
        <f ca="1">IF(SUMPRODUCT((Noms=$A25)*(CG$4&gt;=Debut)*(CG$4&lt;=Fin))=1,LEFT(INDEX(Saisie!$A$3:$E$22,MATCH('Planning S1'!$A25,'Planning S1'!$A$6:$A$29,0),4),1)&amp; INDEX(Saisie!$A$3:$E$22,MATCH('Planning S1'!$A25,'Planning S1'!$A$6:$A$29,0),5),"")</f>
        <v/>
      </c>
      <c r="CH25" s="65" t="str">
        <f ca="1">IF(SUMPRODUCT((Noms=$A25)*(CH$4&gt;=Debut)*(CH$4&lt;=Fin))=1,LEFT(INDEX(Saisie!$A$3:$E$22,MATCH('Planning S1'!$A25,'Planning S1'!$A$6:$A$29,0),4),1)&amp; INDEX(Saisie!$A$3:$E$22,MATCH('Planning S1'!$A25,'Planning S1'!$A$6:$A$29,0),5),"")</f>
        <v/>
      </c>
      <c r="CI25" s="65" t="str">
        <f ca="1">IF(SUMPRODUCT((Noms=$A25)*(CI$4&gt;=Debut)*(CI$4&lt;=Fin))=1,LEFT(INDEX(Saisie!$A$3:$E$22,MATCH('Planning S1'!$A25,'Planning S1'!$A$6:$A$29,0),4),1)&amp; INDEX(Saisie!$A$3:$E$22,MATCH('Planning S1'!$A25,'Planning S1'!$A$6:$A$29,0),5),"")</f>
        <v/>
      </c>
      <c r="CJ25" s="65" t="str">
        <f ca="1">IF(SUMPRODUCT((Noms=$A25)*(CJ$4&gt;=Debut)*(CJ$4&lt;=Fin))=1,LEFT(INDEX(Saisie!$A$3:$E$22,MATCH('Planning S1'!$A25,'Planning S1'!$A$6:$A$29,0),4),1)&amp; INDEX(Saisie!$A$3:$E$22,MATCH('Planning S1'!$A25,'Planning S1'!$A$6:$A$29,0),5),"")</f>
        <v/>
      </c>
      <c r="CK25" s="65" t="str">
        <f ca="1">IF(SUMPRODUCT((Noms=$A25)*(CK$4&gt;=Debut)*(CK$4&lt;=Fin))=1,LEFT(INDEX(Saisie!$A$3:$E$22,MATCH('Planning S1'!$A25,'Planning S1'!$A$6:$A$29,0),4),1)&amp; INDEX(Saisie!$A$3:$E$22,MATCH('Planning S1'!$A25,'Planning S1'!$A$6:$A$29,0),5),"")</f>
        <v/>
      </c>
      <c r="CL25" s="65" t="str">
        <f ca="1">IF(SUMPRODUCT((Noms=$A25)*(CL$4&gt;=Debut)*(CL$4&lt;=Fin))=1,LEFT(INDEX(Saisie!$A$3:$E$22,MATCH('Planning S1'!$A25,'Planning S1'!$A$6:$A$29,0),4),1)&amp; INDEX(Saisie!$A$3:$E$22,MATCH('Planning S1'!$A25,'Planning S1'!$A$6:$A$29,0),5),"")</f>
        <v/>
      </c>
      <c r="CM25" s="65" t="str">
        <f ca="1">IF(SUMPRODUCT((Noms=$A25)*(CM$4&gt;=Debut)*(CM$4&lt;=Fin))=1,LEFT(INDEX(Saisie!$A$3:$E$22,MATCH('Planning S1'!$A25,'Planning S1'!$A$6:$A$29,0),4),1)&amp; INDEX(Saisie!$A$3:$E$22,MATCH('Planning S1'!$A25,'Planning S1'!$A$6:$A$29,0),5),"")</f>
        <v/>
      </c>
      <c r="CN25" s="65" t="str">
        <f ca="1">IF(SUMPRODUCT((Noms=$A25)*(CN$4&gt;=Debut)*(CN$4&lt;=Fin))=1,LEFT(INDEX(Saisie!$A$3:$E$22,MATCH('Planning S1'!$A25,'Planning S1'!$A$6:$A$29,0),4),1)&amp; INDEX(Saisie!$A$3:$E$22,MATCH('Planning S1'!$A25,'Planning S1'!$A$6:$A$29,0),5),"")</f>
        <v/>
      </c>
      <c r="CO25" s="65" t="str">
        <f ca="1">IF(SUMPRODUCT((Noms=$A25)*(CO$4&gt;=Debut)*(CO$4&lt;=Fin))=1,LEFT(INDEX(Saisie!$A$3:$E$22,MATCH('Planning S1'!$A25,'Planning S1'!$A$6:$A$29,0),4),1)&amp; INDEX(Saisie!$A$3:$E$22,MATCH('Planning S1'!$A25,'Planning S1'!$A$6:$A$29,0),5),"")</f>
        <v/>
      </c>
      <c r="CP25" s="65" t="str">
        <f ca="1">IF(SUMPRODUCT((Noms=$A25)*(CP$4&gt;=Debut)*(CP$4&lt;=Fin))=1,LEFT(INDEX(Saisie!$A$3:$E$22,MATCH('Planning S1'!$A25,'Planning S1'!$A$6:$A$29,0),4),1)&amp; INDEX(Saisie!$A$3:$E$22,MATCH('Planning S1'!$A25,'Planning S1'!$A$6:$A$29,0),5),"")</f>
        <v/>
      </c>
      <c r="CQ25" s="65" t="str">
        <f ca="1">IF(SUMPRODUCT((Noms=$A25)*(CQ$4&gt;=Debut)*(CQ$4&lt;=Fin))=1,LEFT(INDEX(Saisie!$A$3:$E$22,MATCH('Planning S1'!$A25,'Planning S1'!$A$6:$A$29,0),4),1)&amp; INDEX(Saisie!$A$3:$E$22,MATCH('Planning S1'!$A25,'Planning S1'!$A$6:$A$29,0),5),"")</f>
        <v/>
      </c>
      <c r="CR25" s="65" t="str">
        <f ca="1">IF(SUMPRODUCT((Noms=$A25)*(CR$4&gt;=Debut)*(CR$4&lt;=Fin))=1,LEFT(INDEX(Saisie!$A$3:$E$22,MATCH('Planning S1'!$A25,'Planning S1'!$A$6:$A$29,0),4),1)&amp; INDEX(Saisie!$A$3:$E$22,MATCH('Planning S1'!$A25,'Planning S1'!$A$6:$A$29,0),5),"")</f>
        <v/>
      </c>
      <c r="CS25" s="65" t="str">
        <f ca="1">IF(SUMPRODUCT((Noms=$A25)*(CS$4&gt;=Debut)*(CS$4&lt;=Fin))=1,LEFT(INDEX(Saisie!$A$3:$E$22,MATCH('Planning S1'!$A25,'Planning S1'!$A$6:$A$29,0),4),1)&amp; INDEX(Saisie!$A$3:$E$22,MATCH('Planning S1'!$A25,'Planning S1'!$A$6:$A$29,0),5),"")</f>
        <v/>
      </c>
      <c r="CT25" s="65" t="str">
        <f ca="1">IF(SUMPRODUCT((Noms=$A25)*(CT$4&gt;=Debut)*(CT$4&lt;=Fin))=1,LEFT(INDEX(Saisie!$A$3:$E$22,MATCH('Planning S1'!$A25,'Planning S1'!$A$6:$A$29,0),4),1)&amp; INDEX(Saisie!$A$3:$E$22,MATCH('Planning S1'!$A25,'Planning S1'!$A$6:$A$29,0),5),"")</f>
        <v/>
      </c>
      <c r="CU25" s="65" t="str">
        <f ca="1">IF(SUMPRODUCT((Noms=$A25)*(CU$4&gt;=Debut)*(CU$4&lt;=Fin))=1,LEFT(INDEX(Saisie!$A$3:$E$22,MATCH('Planning S1'!$A25,'Planning S1'!$A$6:$A$29,0),4),1)&amp; INDEX(Saisie!$A$3:$E$22,MATCH('Planning S1'!$A25,'Planning S1'!$A$6:$A$29,0),5),"")</f>
        <v/>
      </c>
      <c r="CV25" s="65" t="str">
        <f ca="1">IF(SUMPRODUCT((Noms=$A25)*(CV$4&gt;=Debut)*(CV$4&lt;=Fin))=1,LEFT(INDEX(Saisie!$A$3:$E$22,MATCH('Planning S1'!$A25,'Planning S1'!$A$6:$A$29,0),4),1)&amp; INDEX(Saisie!$A$3:$E$22,MATCH('Planning S1'!$A25,'Planning S1'!$A$6:$A$29,0),5),"")</f>
        <v/>
      </c>
      <c r="CW25" s="65" t="str">
        <f ca="1">IF(SUMPRODUCT((Noms=$A25)*(CW$4&gt;=Debut)*(CW$4&lt;=Fin))=1,LEFT(INDEX(Saisie!$A$3:$E$22,MATCH('Planning S1'!$A25,'Planning S1'!$A$6:$A$29,0),4),1)&amp; INDEX(Saisie!$A$3:$E$22,MATCH('Planning S1'!$A25,'Planning S1'!$A$6:$A$29,0),5),"")</f>
        <v/>
      </c>
      <c r="CX25" s="65" t="str">
        <f ca="1">IF(SUMPRODUCT((Noms=$A25)*(CX$4&gt;=Debut)*(CX$4&lt;=Fin))=1,LEFT(INDEX(Saisie!$A$3:$E$22,MATCH('Planning S1'!$A25,'Planning S1'!$A$6:$A$29,0),4),1)&amp; INDEX(Saisie!$A$3:$E$22,MATCH('Planning S1'!$A25,'Planning S1'!$A$6:$A$29,0),5),"")</f>
        <v/>
      </c>
      <c r="CY25" s="65" t="str">
        <f ca="1">IF(SUMPRODUCT((Noms=$A25)*(CY$4&gt;=Debut)*(CY$4&lt;=Fin))=1,LEFT(INDEX(Saisie!$A$3:$E$22,MATCH('Planning S1'!$A25,'Planning S1'!$A$6:$A$29,0),4),1)&amp; INDEX(Saisie!$A$3:$E$22,MATCH('Planning S1'!$A25,'Planning S1'!$A$6:$A$29,0),5),"")</f>
        <v/>
      </c>
      <c r="CZ25" s="65" t="str">
        <f ca="1">IF(SUMPRODUCT((Noms=$A25)*(CZ$4&gt;=Debut)*(CZ$4&lt;=Fin))=1,LEFT(INDEX(Saisie!$A$3:$E$22,MATCH('Planning S1'!$A25,'Planning S1'!$A$6:$A$29,0),4),1)&amp; INDEX(Saisie!$A$3:$E$22,MATCH('Planning S1'!$A25,'Planning S1'!$A$6:$A$29,0),5),"")</f>
        <v/>
      </c>
      <c r="DA25" s="65" t="str">
        <f ca="1">IF(SUMPRODUCT((Noms=$A25)*(DA$4&gt;=Debut)*(DA$4&lt;=Fin))=1,LEFT(INDEX(Saisie!$A$3:$E$22,MATCH('Planning S1'!$A25,'Planning S1'!$A$6:$A$29,0),4),1)&amp; INDEX(Saisie!$A$3:$E$22,MATCH('Planning S1'!$A25,'Planning S1'!$A$6:$A$29,0),5),"")</f>
        <v/>
      </c>
      <c r="DB25" s="65" t="str">
        <f ca="1">IF(SUMPRODUCT((Noms=$A25)*(DB$4&gt;=Debut)*(DB$4&lt;=Fin))=1,LEFT(INDEX(Saisie!$A$3:$E$22,MATCH('Planning S1'!$A25,'Planning S1'!$A$6:$A$29,0),4),1)&amp; INDEX(Saisie!$A$3:$E$22,MATCH('Planning S1'!$A25,'Planning S1'!$A$6:$A$29,0),5),"")</f>
        <v/>
      </c>
      <c r="DC25" s="65" t="str">
        <f ca="1">IF(SUMPRODUCT((Noms=$A25)*(DC$4&gt;=Debut)*(DC$4&lt;=Fin))=1,LEFT(INDEX(Saisie!$A$3:$E$22,MATCH('Planning S1'!$A25,'Planning S1'!$A$6:$A$29,0),4),1)&amp; INDEX(Saisie!$A$3:$E$22,MATCH('Planning S1'!$A25,'Planning S1'!$A$6:$A$29,0),5),"")</f>
        <v/>
      </c>
      <c r="DD25" s="65" t="str">
        <f ca="1">IF(SUMPRODUCT((Noms=$A25)*(DD$4&gt;=Debut)*(DD$4&lt;=Fin))=1,LEFT(INDEX(Saisie!$A$3:$E$22,MATCH('Planning S1'!$A25,'Planning S1'!$A$6:$A$29,0),4),1)&amp; INDEX(Saisie!$A$3:$E$22,MATCH('Planning S1'!$A25,'Planning S1'!$A$6:$A$29,0),5),"")</f>
        <v/>
      </c>
      <c r="DE25" s="65" t="str">
        <f ca="1">IF(SUMPRODUCT((Noms=$A25)*(DE$4&gt;=Debut)*(DE$4&lt;=Fin))=1,LEFT(INDEX(Saisie!$A$3:$E$22,MATCH('Planning S1'!$A25,'Planning S1'!$A$6:$A$29,0),4),1)&amp; INDEX(Saisie!$A$3:$E$22,MATCH('Planning S1'!$A25,'Planning S1'!$A$6:$A$29,0),5),"")</f>
        <v/>
      </c>
      <c r="DF25" s="65" t="str">
        <f ca="1">IF(SUMPRODUCT((Noms=$A25)*(DF$4&gt;=Debut)*(DF$4&lt;=Fin))=1,LEFT(INDEX(Saisie!$A$3:$E$22,MATCH('Planning S1'!$A25,'Planning S1'!$A$6:$A$29,0),4),1)&amp; INDEX(Saisie!$A$3:$E$22,MATCH('Planning S1'!$A25,'Planning S1'!$A$6:$A$29,0),5),"")</f>
        <v/>
      </c>
      <c r="DG25" s="65" t="str">
        <f ca="1">IF(SUMPRODUCT((Noms=$A25)*(DG$4&gt;=Debut)*(DG$4&lt;=Fin))=1,LEFT(INDEX(Saisie!$A$3:$E$22,MATCH('Planning S1'!$A25,'Planning S1'!$A$6:$A$29,0),4),1)&amp; INDEX(Saisie!$A$3:$E$22,MATCH('Planning S1'!$A25,'Planning S1'!$A$6:$A$29,0),5),"")</f>
        <v/>
      </c>
      <c r="DH25" s="65" t="str">
        <f ca="1">IF(SUMPRODUCT((Noms=$A25)*(DH$4&gt;=Debut)*(DH$4&lt;=Fin))=1,LEFT(INDEX(Saisie!$A$3:$E$22,MATCH('Planning S1'!$A25,'Planning S1'!$A$6:$A$29,0),4),1)&amp; INDEX(Saisie!$A$3:$E$22,MATCH('Planning S1'!$A25,'Planning S1'!$A$6:$A$29,0),5),"")</f>
        <v/>
      </c>
      <c r="DI25" s="65" t="str">
        <f ca="1">IF(SUMPRODUCT((Noms=$A25)*(DI$4&gt;=Debut)*(DI$4&lt;=Fin))=1,LEFT(INDEX(Saisie!$A$3:$E$22,MATCH('Planning S1'!$A25,'Planning S1'!$A$6:$A$29,0),4),1)&amp; INDEX(Saisie!$A$3:$E$22,MATCH('Planning S1'!$A25,'Planning S1'!$A$6:$A$29,0),5),"")</f>
        <v/>
      </c>
      <c r="DJ25" s="65" t="str">
        <f ca="1">IF(SUMPRODUCT((Noms=$A25)*(DJ$4&gt;=Debut)*(DJ$4&lt;=Fin))=1,LEFT(INDEX(Saisie!$A$3:$E$22,MATCH('Planning S1'!$A25,'Planning S1'!$A$6:$A$29,0),4),1)&amp; INDEX(Saisie!$A$3:$E$22,MATCH('Planning S1'!$A25,'Planning S1'!$A$6:$A$29,0),5),"")</f>
        <v/>
      </c>
      <c r="DK25" s="65" t="str">
        <f ca="1">IF(SUMPRODUCT((Noms=$A25)*(DK$4&gt;=Debut)*(DK$4&lt;=Fin))=1,LEFT(INDEX(Saisie!$A$3:$E$22,MATCH('Planning S1'!$A25,'Planning S1'!$A$6:$A$29,0),4),1)&amp; INDEX(Saisie!$A$3:$E$22,MATCH('Planning S1'!$A25,'Planning S1'!$A$6:$A$29,0),5),"")</f>
        <v/>
      </c>
      <c r="DL25" s="65" t="str">
        <f ca="1">IF(SUMPRODUCT((Noms=$A25)*(DL$4&gt;=Debut)*(DL$4&lt;=Fin))=1,LEFT(INDEX(Saisie!$A$3:$E$22,MATCH('Planning S1'!$A25,'Planning S1'!$A$6:$A$29,0),4),1)&amp; INDEX(Saisie!$A$3:$E$22,MATCH('Planning S1'!$A25,'Planning S1'!$A$6:$A$29,0),5),"")</f>
        <v/>
      </c>
      <c r="DM25" s="65" t="str">
        <f ca="1">IF(SUMPRODUCT((Noms=$A25)*(DM$4&gt;=Debut)*(DM$4&lt;=Fin))=1,LEFT(INDEX(Saisie!$A$3:$E$22,MATCH('Planning S1'!$A25,'Planning S1'!$A$6:$A$29,0),4),1)&amp; INDEX(Saisie!$A$3:$E$22,MATCH('Planning S1'!$A25,'Planning S1'!$A$6:$A$29,0),5),"")</f>
        <v/>
      </c>
      <c r="DN25" s="65" t="str">
        <f ca="1">IF(SUMPRODUCT((Noms=$A25)*(DN$4&gt;=Debut)*(DN$4&lt;=Fin))=1,LEFT(INDEX(Saisie!$A$3:$E$22,MATCH('Planning S1'!$A25,'Planning S1'!$A$6:$A$29,0),4),1)&amp; INDEX(Saisie!$A$3:$E$22,MATCH('Planning S1'!$A25,'Planning S1'!$A$6:$A$29,0),5),"")</f>
        <v/>
      </c>
      <c r="DO25" s="65" t="str">
        <f ca="1">IF(SUMPRODUCT((Noms=$A25)*(DO$4&gt;=Debut)*(DO$4&lt;=Fin))=1,LEFT(INDEX(Saisie!$A$3:$E$22,MATCH('Planning S1'!$A25,'Planning S1'!$A$6:$A$29,0),4),1)&amp; INDEX(Saisie!$A$3:$E$22,MATCH('Planning S1'!$A25,'Planning S1'!$A$6:$A$29,0),5),"")</f>
        <v/>
      </c>
      <c r="DP25" s="65" t="str">
        <f ca="1">IF(SUMPRODUCT((Noms=$A25)*(DP$4&gt;=Debut)*(DP$4&lt;=Fin))=1,LEFT(INDEX(Saisie!$A$3:$E$22,MATCH('Planning S1'!$A25,'Planning S1'!$A$6:$A$29,0),4),1)&amp; INDEX(Saisie!$A$3:$E$22,MATCH('Planning S1'!$A25,'Planning S1'!$A$6:$A$29,0),5),"")</f>
        <v/>
      </c>
      <c r="DQ25" s="65" t="str">
        <f ca="1">IF(SUMPRODUCT((Noms=$A25)*(DQ$4&gt;=Debut)*(DQ$4&lt;=Fin))=1,LEFT(INDEX(Saisie!$A$3:$E$22,MATCH('Planning S1'!$A25,'Planning S1'!$A$6:$A$29,0),4),1)&amp; INDEX(Saisie!$A$3:$E$22,MATCH('Planning S1'!$A25,'Planning S1'!$A$6:$A$29,0),5),"")</f>
        <v/>
      </c>
      <c r="DR25" s="65" t="str">
        <f ca="1">IF(SUMPRODUCT((Noms=$A25)*(DR$4&gt;=Debut)*(DR$4&lt;=Fin))=1,LEFT(INDEX(Saisie!$A$3:$E$22,MATCH('Planning S1'!$A25,'Planning S1'!$A$6:$A$29,0),4),1)&amp; INDEX(Saisie!$A$3:$E$22,MATCH('Planning S1'!$A25,'Planning S1'!$A$6:$A$29,0),5),"")</f>
        <v/>
      </c>
      <c r="DS25" s="65" t="str">
        <f ca="1">IF(SUMPRODUCT((Noms=$A25)*(DS$4&gt;=Debut)*(DS$4&lt;=Fin))=1,LEFT(INDEX(Saisie!$A$3:$E$22,MATCH('Planning S1'!$A25,'Planning S1'!$A$6:$A$29,0),4),1)&amp; INDEX(Saisie!$A$3:$E$22,MATCH('Planning S1'!$A25,'Planning S1'!$A$6:$A$29,0),5),"")</f>
        <v/>
      </c>
      <c r="DT25" s="65" t="str">
        <f ca="1">IF(SUMPRODUCT((Noms=$A25)*(DT$4&gt;=Debut)*(DT$4&lt;=Fin))=1,LEFT(INDEX(Saisie!$A$3:$E$22,MATCH('Planning S1'!$A25,'Planning S1'!$A$6:$A$29,0),4),1)&amp; INDEX(Saisie!$A$3:$E$22,MATCH('Planning S1'!$A25,'Planning S1'!$A$6:$A$29,0),5),"")</f>
        <v/>
      </c>
      <c r="DU25" s="65" t="str">
        <f ca="1">IF(SUMPRODUCT((Noms=$A25)*(DU$4&gt;=Debut)*(DU$4&lt;=Fin))=1,LEFT(INDEX(Saisie!$A$3:$E$22,MATCH('Planning S1'!$A25,'Planning S1'!$A$6:$A$29,0),4),1)&amp; INDEX(Saisie!$A$3:$E$22,MATCH('Planning S1'!$A25,'Planning S1'!$A$6:$A$29,0),5),"")</f>
        <v/>
      </c>
      <c r="DV25" s="65" t="str">
        <f ca="1">IF(SUMPRODUCT((Noms=$A25)*(DV$4&gt;=Debut)*(DV$4&lt;=Fin))=1,LEFT(INDEX(Saisie!$A$3:$E$22,MATCH('Planning S1'!$A25,'Planning S1'!$A$6:$A$29,0),4),1)&amp; INDEX(Saisie!$A$3:$E$22,MATCH('Planning S1'!$A25,'Planning S1'!$A$6:$A$29,0),5),"")</f>
        <v/>
      </c>
      <c r="DW25" s="65" t="str">
        <f ca="1">IF(SUMPRODUCT((Noms=$A25)*(DW$4&gt;=Debut)*(DW$4&lt;=Fin))=1,LEFT(INDEX(Saisie!$A$3:$E$22,MATCH('Planning S1'!$A25,'Planning S1'!$A$6:$A$29,0),4),1)&amp; INDEX(Saisie!$A$3:$E$22,MATCH('Planning S1'!$A25,'Planning S1'!$A$6:$A$29,0),5),"")</f>
        <v/>
      </c>
      <c r="DX25" s="65" t="str">
        <f ca="1">IF(SUMPRODUCT((Noms=$A25)*(DX$4&gt;=Debut)*(DX$4&lt;=Fin))=1,LEFT(INDEX(Saisie!$A$3:$E$22,MATCH('Planning S1'!$A25,'Planning S1'!$A$6:$A$29,0),4),1)&amp; INDEX(Saisie!$A$3:$E$22,MATCH('Planning S1'!$A25,'Planning S1'!$A$6:$A$29,0),5),"")</f>
        <v/>
      </c>
      <c r="DY25" s="65" t="str">
        <f ca="1">IF(SUMPRODUCT((Noms=$A25)*(DY$4&gt;=Debut)*(DY$4&lt;=Fin))=1,LEFT(INDEX(Saisie!$A$3:$E$22,MATCH('Planning S1'!$A25,'Planning S1'!$A$6:$A$29,0),4),1)&amp; INDEX(Saisie!$A$3:$E$22,MATCH('Planning S1'!$A25,'Planning S1'!$A$6:$A$29,0),5),"")</f>
        <v/>
      </c>
      <c r="DZ25" s="65" t="str">
        <f ca="1">IF(SUMPRODUCT((Noms=$A25)*(DZ$4&gt;=Debut)*(DZ$4&lt;=Fin))=1,LEFT(INDEX(Saisie!$A$3:$E$22,MATCH('Planning S1'!$A25,'Planning S1'!$A$6:$A$29,0),4),1)&amp; INDEX(Saisie!$A$3:$E$22,MATCH('Planning S1'!$A25,'Planning S1'!$A$6:$A$29,0),5),"")</f>
        <v/>
      </c>
      <c r="EA25" s="65" t="str">
        <f ca="1">IF(SUMPRODUCT((Noms=$A25)*(EA$4&gt;=Debut)*(EA$4&lt;=Fin))=1,LEFT(INDEX(Saisie!$A$3:$E$22,MATCH('Planning S1'!$A25,'Planning S1'!$A$6:$A$29,0),4),1)&amp; INDEX(Saisie!$A$3:$E$22,MATCH('Planning S1'!$A25,'Planning S1'!$A$6:$A$29,0),5),"")</f>
        <v/>
      </c>
      <c r="EB25" s="65" t="str">
        <f ca="1">IF(SUMPRODUCT((Noms=$A25)*(EB$4&gt;=Debut)*(EB$4&lt;=Fin))=1,LEFT(INDEX(Saisie!$A$3:$E$22,MATCH('Planning S1'!$A25,'Planning S1'!$A$6:$A$29,0),4),1)&amp; INDEX(Saisie!$A$3:$E$22,MATCH('Planning S1'!$A25,'Planning S1'!$A$6:$A$29,0),5),"")</f>
        <v/>
      </c>
      <c r="EC25" s="65" t="str">
        <f ca="1">IF(SUMPRODUCT((Noms=$A25)*(EC$4&gt;=Debut)*(EC$4&lt;=Fin))=1,LEFT(INDEX(Saisie!$A$3:$E$22,MATCH('Planning S1'!$A25,'Planning S1'!$A$6:$A$29,0),4),1)&amp; INDEX(Saisie!$A$3:$E$22,MATCH('Planning S1'!$A25,'Planning S1'!$A$6:$A$29,0),5),"")</f>
        <v/>
      </c>
      <c r="ED25" s="65" t="str">
        <f ca="1">IF(SUMPRODUCT((Noms=$A25)*(ED$4&gt;=Debut)*(ED$4&lt;=Fin))=1,LEFT(INDEX(Saisie!$A$3:$E$22,MATCH('Planning S1'!$A25,'Planning S1'!$A$6:$A$29,0),4),1)&amp; INDEX(Saisie!$A$3:$E$22,MATCH('Planning S1'!$A25,'Planning S1'!$A$6:$A$29,0),5),"")</f>
        <v/>
      </c>
      <c r="EE25" s="65" t="str">
        <f ca="1">IF(SUMPRODUCT((Noms=$A25)*(EE$4&gt;=Debut)*(EE$4&lt;=Fin))=1,LEFT(INDEX(Saisie!$A$3:$E$22,MATCH('Planning S1'!$A25,'Planning S1'!$A$6:$A$29,0),4),1)&amp; INDEX(Saisie!$A$3:$E$22,MATCH('Planning S1'!$A25,'Planning S1'!$A$6:$A$29,0),5),"")</f>
        <v/>
      </c>
      <c r="EF25" s="65" t="str">
        <f ca="1">IF(SUMPRODUCT((Noms=$A25)*(EF$4&gt;=Debut)*(EF$4&lt;=Fin))=1,LEFT(INDEX(Saisie!$A$3:$E$22,MATCH('Planning S1'!$A25,'Planning S1'!$A$6:$A$29,0),4),1)&amp; INDEX(Saisie!$A$3:$E$22,MATCH('Planning S1'!$A25,'Planning S1'!$A$6:$A$29,0),5),"")</f>
        <v/>
      </c>
      <c r="EG25" s="65" t="str">
        <f ca="1">IF(SUMPRODUCT((Noms=$A25)*(EG$4&gt;=Debut)*(EG$4&lt;=Fin))=1,LEFT(INDEX(Saisie!$A$3:$E$22,MATCH('Planning S1'!$A25,'Planning S1'!$A$6:$A$29,0),4),1)&amp; INDEX(Saisie!$A$3:$E$22,MATCH('Planning S1'!$A25,'Planning S1'!$A$6:$A$29,0),5),"")</f>
        <v/>
      </c>
      <c r="EH25" s="65" t="str">
        <f ca="1">IF(SUMPRODUCT((Noms=$A25)*(EH$4&gt;=Debut)*(EH$4&lt;=Fin))=1,LEFT(INDEX(Saisie!$A$3:$E$22,MATCH('Planning S1'!$A25,'Planning S1'!$A$6:$A$29,0),4),1)&amp; INDEX(Saisie!$A$3:$E$22,MATCH('Planning S1'!$A25,'Planning S1'!$A$6:$A$29,0),5),"")</f>
        <v/>
      </c>
      <c r="EI25" s="65" t="str">
        <f ca="1">IF(SUMPRODUCT((Noms=$A25)*(EI$4&gt;=Debut)*(EI$4&lt;=Fin))=1,LEFT(INDEX(Saisie!$A$3:$E$22,MATCH('Planning S1'!$A25,'Planning S1'!$A$6:$A$29,0),4),1)&amp; INDEX(Saisie!$A$3:$E$22,MATCH('Planning S1'!$A25,'Planning S1'!$A$6:$A$29,0),5),"")</f>
        <v/>
      </c>
      <c r="EJ25" s="65" t="str">
        <f ca="1">IF(SUMPRODUCT((Noms=$A25)*(EJ$4&gt;=Debut)*(EJ$4&lt;=Fin))=1,LEFT(INDEX(Saisie!$A$3:$E$22,MATCH('Planning S1'!$A25,'Planning S1'!$A$6:$A$29,0),4),1)&amp; INDEX(Saisie!$A$3:$E$22,MATCH('Planning S1'!$A25,'Planning S1'!$A$6:$A$29,0),5),"")</f>
        <v/>
      </c>
      <c r="EK25" s="65" t="str">
        <f ca="1">IF(SUMPRODUCT((Noms=$A25)*(EK$4&gt;=Debut)*(EK$4&lt;=Fin))=1,LEFT(INDEX(Saisie!$A$3:$E$22,MATCH('Planning S1'!$A25,'Planning S1'!$A$6:$A$29,0),4),1)&amp; INDEX(Saisie!$A$3:$E$22,MATCH('Planning S1'!$A25,'Planning S1'!$A$6:$A$29,0),5),"")</f>
        <v/>
      </c>
      <c r="EL25" s="65" t="str">
        <f ca="1">IF(SUMPRODUCT((Noms=$A25)*(EL$4&gt;=Debut)*(EL$4&lt;=Fin))=1,LEFT(INDEX(Saisie!$A$3:$E$22,MATCH('Planning S1'!$A25,'Planning S1'!$A$6:$A$29,0),4),1)&amp; INDEX(Saisie!$A$3:$E$22,MATCH('Planning S1'!$A25,'Planning S1'!$A$6:$A$29,0),5),"")</f>
        <v/>
      </c>
      <c r="EM25" s="65" t="str">
        <f ca="1">IF(SUMPRODUCT((Noms=$A25)*(EM$4&gt;=Debut)*(EM$4&lt;=Fin))=1,LEFT(INDEX(Saisie!$A$3:$E$22,MATCH('Planning S1'!$A25,'Planning S1'!$A$6:$A$29,0),4),1)&amp; INDEX(Saisie!$A$3:$E$22,MATCH('Planning S1'!$A25,'Planning S1'!$A$6:$A$29,0),5),"")</f>
        <v/>
      </c>
      <c r="EN25" s="65" t="str">
        <f ca="1">IF(SUMPRODUCT((Noms=$A25)*(EN$4&gt;=Debut)*(EN$4&lt;=Fin))=1,LEFT(INDEX(Saisie!$A$3:$E$22,MATCH('Planning S1'!$A25,'Planning S1'!$A$6:$A$29,0),4),1)&amp; INDEX(Saisie!$A$3:$E$22,MATCH('Planning S1'!$A25,'Planning S1'!$A$6:$A$29,0),5),"")</f>
        <v/>
      </c>
      <c r="EO25" s="65" t="str">
        <f ca="1">IF(SUMPRODUCT((Noms=$A25)*(EO$4&gt;=Debut)*(EO$4&lt;=Fin))=1,LEFT(INDEX(Saisie!$A$3:$E$22,MATCH('Planning S1'!$A25,'Planning S1'!$A$6:$A$29,0),4),1)&amp; INDEX(Saisie!$A$3:$E$22,MATCH('Planning S1'!$A25,'Planning S1'!$A$6:$A$29,0),5),"")</f>
        <v/>
      </c>
      <c r="EP25" s="65" t="str">
        <f ca="1">IF(SUMPRODUCT((Noms=$A25)*(EP$4&gt;=Debut)*(EP$4&lt;=Fin))=1,LEFT(INDEX(Saisie!$A$3:$E$22,MATCH('Planning S1'!$A25,'Planning S1'!$A$6:$A$29,0),4),1)&amp; INDEX(Saisie!$A$3:$E$22,MATCH('Planning S1'!$A25,'Planning S1'!$A$6:$A$29,0),5),"")</f>
        <v/>
      </c>
      <c r="EQ25" s="65" t="str">
        <f ca="1">IF(SUMPRODUCT((Noms=$A25)*(EQ$4&gt;=Debut)*(EQ$4&lt;=Fin))=1,LEFT(INDEX(Saisie!$A$3:$E$22,MATCH('Planning S1'!$A25,'Planning S1'!$A$6:$A$29,0),4),1)&amp; INDEX(Saisie!$A$3:$E$22,MATCH('Planning S1'!$A25,'Planning S1'!$A$6:$A$29,0),5),"")</f>
        <v/>
      </c>
      <c r="ER25" s="65" t="str">
        <f ca="1">IF(SUMPRODUCT((Noms=$A25)*(ER$4&gt;=Debut)*(ER$4&lt;=Fin))=1,LEFT(INDEX(Saisie!$A$3:$E$22,MATCH('Planning S1'!$A25,'Planning S1'!$A$6:$A$29,0),4),1)&amp; INDEX(Saisie!$A$3:$E$22,MATCH('Planning S1'!$A25,'Planning S1'!$A$6:$A$29,0),5),"")</f>
        <v/>
      </c>
      <c r="ES25" s="65" t="str">
        <f ca="1">IF(SUMPRODUCT((Noms=$A25)*(ES$4&gt;=Debut)*(ES$4&lt;=Fin))=1,LEFT(INDEX(Saisie!$A$3:$E$22,MATCH('Planning S1'!$A25,'Planning S1'!$A$6:$A$29,0),4),1)&amp; INDEX(Saisie!$A$3:$E$22,MATCH('Planning S1'!$A25,'Planning S1'!$A$6:$A$29,0),5),"")</f>
        <v/>
      </c>
      <c r="ET25" s="65" t="str">
        <f ca="1">IF(SUMPRODUCT((Noms=$A25)*(ET$4&gt;=Debut)*(ET$4&lt;=Fin))=1,LEFT(INDEX(Saisie!$A$3:$E$22,MATCH('Planning S1'!$A25,'Planning S1'!$A$6:$A$29,0),4),1)&amp; INDEX(Saisie!$A$3:$E$22,MATCH('Planning S1'!$A25,'Planning S1'!$A$6:$A$29,0),5),"")</f>
        <v/>
      </c>
      <c r="EU25" s="65" t="str">
        <f ca="1">IF(SUMPRODUCT((Noms=$A25)*(EU$4&gt;=Debut)*(EU$4&lt;=Fin))=1,LEFT(INDEX(Saisie!$A$3:$E$22,MATCH('Planning S1'!$A25,'Planning S1'!$A$6:$A$29,0),4),1)&amp; INDEX(Saisie!$A$3:$E$22,MATCH('Planning S1'!$A25,'Planning S1'!$A$6:$A$29,0),5),"")</f>
        <v/>
      </c>
      <c r="EV25" s="65" t="str">
        <f ca="1">IF(SUMPRODUCT((Noms=$A25)*(EV$4&gt;=Debut)*(EV$4&lt;=Fin))=1,LEFT(INDEX(Saisie!$A$3:$E$22,MATCH('Planning S1'!$A25,'Planning S1'!$A$6:$A$29,0),4),1)&amp; INDEX(Saisie!$A$3:$E$22,MATCH('Planning S1'!$A25,'Planning S1'!$A$6:$A$29,0),5),"")</f>
        <v/>
      </c>
      <c r="EW25" s="65" t="str">
        <f ca="1">IF(SUMPRODUCT((Noms=$A25)*(EW$4&gt;=Debut)*(EW$4&lt;=Fin))=1,LEFT(INDEX(Saisie!$A$3:$E$22,MATCH('Planning S1'!$A25,'Planning S1'!$A$6:$A$29,0),4),1)&amp; INDEX(Saisie!$A$3:$E$22,MATCH('Planning S1'!$A25,'Planning S1'!$A$6:$A$29,0),5),"")</f>
        <v/>
      </c>
      <c r="EX25" s="65" t="str">
        <f ca="1">IF(SUMPRODUCT((Noms=$A25)*(EX$4&gt;=Debut)*(EX$4&lt;=Fin))=1,LEFT(INDEX(Saisie!$A$3:$E$22,MATCH('Planning S1'!$A25,'Planning S1'!$A$6:$A$29,0),4),1)&amp; INDEX(Saisie!$A$3:$E$22,MATCH('Planning S1'!$A25,'Planning S1'!$A$6:$A$29,0),5),"")</f>
        <v/>
      </c>
      <c r="EY25" s="65" t="str">
        <f ca="1">IF(SUMPRODUCT((Noms=$A25)*(EY$4&gt;=Debut)*(EY$4&lt;=Fin))=1,LEFT(INDEX(Saisie!$A$3:$E$22,MATCH('Planning S1'!$A25,'Planning S1'!$A$6:$A$29,0),4),1)&amp; INDEX(Saisie!$A$3:$E$22,MATCH('Planning S1'!$A25,'Planning S1'!$A$6:$A$29,0),5),"")</f>
        <v/>
      </c>
      <c r="EZ25" s="65" t="str">
        <f ca="1">IF(SUMPRODUCT((Noms=$A25)*(EZ$4&gt;=Debut)*(EZ$4&lt;=Fin))=1,LEFT(INDEX(Saisie!$A$3:$E$22,MATCH('Planning S1'!$A25,'Planning S1'!$A$6:$A$29,0),4),1)&amp; INDEX(Saisie!$A$3:$E$22,MATCH('Planning S1'!$A25,'Planning S1'!$A$6:$A$29,0),5),"")</f>
        <v/>
      </c>
      <c r="FA25" s="65" t="str">
        <f ca="1">IF(SUMPRODUCT((Noms=$A25)*(FA$4&gt;=Debut)*(FA$4&lt;=Fin))=1,LEFT(INDEX(Saisie!$A$3:$E$22,MATCH('Planning S1'!$A25,'Planning S1'!$A$6:$A$29,0),4),1)&amp; INDEX(Saisie!$A$3:$E$22,MATCH('Planning S1'!$A25,'Planning S1'!$A$6:$A$29,0),5),"")</f>
        <v/>
      </c>
      <c r="FB25" s="65" t="str">
        <f ca="1">IF(SUMPRODUCT((Noms=$A25)*(FB$4&gt;=Debut)*(FB$4&lt;=Fin))=1,LEFT(INDEX(Saisie!$A$3:$E$22,MATCH('Planning S1'!$A25,'Planning S1'!$A$6:$A$29,0),4),1)&amp; INDEX(Saisie!$A$3:$E$22,MATCH('Planning S1'!$A25,'Planning S1'!$A$6:$A$29,0),5),"")</f>
        <v/>
      </c>
      <c r="FC25" s="65" t="str">
        <f ca="1">IF(SUMPRODUCT((Noms=$A25)*(FC$4&gt;=Debut)*(FC$4&lt;=Fin))=1,LEFT(INDEX(Saisie!$A$3:$E$22,MATCH('Planning S1'!$A25,'Planning S1'!$A$6:$A$29,0),4),1)&amp; INDEX(Saisie!$A$3:$E$22,MATCH('Planning S1'!$A25,'Planning S1'!$A$6:$A$29,0),5),"")</f>
        <v/>
      </c>
      <c r="FD25" s="65" t="str">
        <f ca="1">IF(SUMPRODUCT((Noms=$A25)*(FD$4&gt;=Debut)*(FD$4&lt;=Fin))=1,LEFT(INDEX(Saisie!$A$3:$E$22,MATCH('Planning S1'!$A25,'Planning S1'!$A$6:$A$29,0),4),1)&amp; INDEX(Saisie!$A$3:$E$22,MATCH('Planning S1'!$A25,'Planning S1'!$A$6:$A$29,0),5),"")</f>
        <v/>
      </c>
      <c r="FE25" s="65" t="str">
        <f ca="1">IF(SUMPRODUCT((Noms=$A25)*(FE$4&gt;=Debut)*(FE$4&lt;=Fin))=1,LEFT(INDEX(Saisie!$A$3:$E$22,MATCH('Planning S1'!$A25,'Planning S1'!$A$6:$A$29,0),4),1)&amp; INDEX(Saisie!$A$3:$E$22,MATCH('Planning S1'!$A25,'Planning S1'!$A$6:$A$29,0),5),"")</f>
        <v/>
      </c>
      <c r="FF25" s="65" t="str">
        <f ca="1">IF(SUMPRODUCT((Noms=$A25)*(FF$4&gt;=Debut)*(FF$4&lt;=Fin))=1,LEFT(INDEX(Saisie!$A$3:$E$22,MATCH('Planning S1'!$A25,'Planning S1'!$A$6:$A$29,0),4),1)&amp; INDEX(Saisie!$A$3:$E$22,MATCH('Planning S1'!$A25,'Planning S1'!$A$6:$A$29,0),5),"")</f>
        <v/>
      </c>
      <c r="FG25" s="65" t="str">
        <f ca="1">IF(SUMPRODUCT((Noms=$A25)*(FG$4&gt;=Debut)*(FG$4&lt;=Fin))=1,LEFT(INDEX(Saisie!$A$3:$E$22,MATCH('Planning S1'!$A25,'Planning S1'!$A$6:$A$29,0),4),1)&amp; INDEX(Saisie!$A$3:$E$22,MATCH('Planning S1'!$A25,'Planning S1'!$A$6:$A$29,0),5),"")</f>
        <v/>
      </c>
      <c r="FH25" s="65" t="str">
        <f ca="1">IF(SUMPRODUCT((Noms=$A25)*(FH$4&gt;=Debut)*(FH$4&lt;=Fin))=1,LEFT(INDEX(Saisie!$A$3:$E$22,MATCH('Planning S1'!$A25,'Planning S1'!$A$6:$A$29,0),4),1)&amp; INDEX(Saisie!$A$3:$E$22,MATCH('Planning S1'!$A25,'Planning S1'!$A$6:$A$29,0),5),"")</f>
        <v/>
      </c>
      <c r="FI25" s="65" t="str">
        <f ca="1">IF(SUMPRODUCT((Noms=$A25)*(FI$4&gt;=Debut)*(FI$4&lt;=Fin))=1,LEFT(INDEX(Saisie!$A$3:$E$22,MATCH('Planning S1'!$A25,'Planning S1'!$A$6:$A$29,0),4),1)&amp; INDEX(Saisie!$A$3:$E$22,MATCH('Planning S1'!$A25,'Planning S1'!$A$6:$A$29,0),5),"")</f>
        <v/>
      </c>
      <c r="FJ25" s="65" t="str">
        <f ca="1">IF(SUMPRODUCT((Noms=$A25)*(FJ$4&gt;=Debut)*(FJ$4&lt;=Fin))=1,LEFT(INDEX(Saisie!$A$3:$E$22,MATCH('Planning S1'!$A25,'Planning S1'!$A$6:$A$29,0),4),1)&amp; INDEX(Saisie!$A$3:$E$22,MATCH('Planning S1'!$A25,'Planning S1'!$A$6:$A$29,0),5),"")</f>
        <v/>
      </c>
      <c r="FK25" s="65" t="str">
        <f ca="1">IF(SUMPRODUCT((Noms=$A25)*(FK$4&gt;=Debut)*(FK$4&lt;=Fin))=1,LEFT(INDEX(Saisie!$A$3:$E$22,MATCH('Planning S1'!$A25,'Planning S1'!$A$6:$A$29,0),4),1)&amp; INDEX(Saisie!$A$3:$E$22,MATCH('Planning S1'!$A25,'Planning S1'!$A$6:$A$29,0),5),"")</f>
        <v/>
      </c>
      <c r="FL25" s="65" t="str">
        <f ca="1">IF(SUMPRODUCT((Noms=$A25)*(FL$4&gt;=Debut)*(FL$4&lt;=Fin))=1,LEFT(INDEX(Saisie!$A$3:$E$22,MATCH('Planning S1'!$A25,'Planning S1'!$A$6:$A$29,0),4),1)&amp; INDEX(Saisie!$A$3:$E$22,MATCH('Planning S1'!$A25,'Planning S1'!$A$6:$A$29,0),5),"")</f>
        <v/>
      </c>
      <c r="FM25" s="65" t="str">
        <f ca="1">IF(SUMPRODUCT((Noms=$A25)*(FM$4&gt;=Debut)*(FM$4&lt;=Fin))=1,LEFT(INDEX(Saisie!$A$3:$E$22,MATCH('Planning S1'!$A25,'Planning S1'!$A$6:$A$29,0),4),1)&amp; INDEX(Saisie!$A$3:$E$22,MATCH('Planning S1'!$A25,'Planning S1'!$A$6:$A$29,0),5),"")</f>
        <v/>
      </c>
      <c r="FN25" s="65" t="str">
        <f ca="1">IF(SUMPRODUCT((Noms=$A25)*(FN$4&gt;=Debut)*(FN$4&lt;=Fin))=1,LEFT(INDEX(Saisie!$A$3:$E$22,MATCH('Planning S1'!$A25,'Planning S1'!$A$6:$A$29,0),4),1)&amp; INDEX(Saisie!$A$3:$E$22,MATCH('Planning S1'!$A25,'Planning S1'!$A$6:$A$29,0),5),"")</f>
        <v/>
      </c>
      <c r="FO25" s="65" t="str">
        <f ca="1">IF(SUMPRODUCT((Noms=$A25)*(FO$4&gt;=Debut)*(FO$4&lt;=Fin))=1,LEFT(INDEX(Saisie!$A$3:$E$22,MATCH('Planning S1'!$A25,'Planning S1'!$A$6:$A$29,0),4),1)&amp; INDEX(Saisie!$A$3:$E$22,MATCH('Planning S1'!$A25,'Planning S1'!$A$6:$A$29,0),5),"")</f>
        <v/>
      </c>
      <c r="FP25" s="65" t="str">
        <f ca="1">IF(SUMPRODUCT((Noms=$A25)*(FP$4&gt;=Debut)*(FP$4&lt;=Fin))=1,LEFT(INDEX(Saisie!$A$3:$E$22,MATCH('Planning S1'!$A25,'Planning S1'!$A$6:$A$29,0),4),1)&amp; INDEX(Saisie!$A$3:$E$22,MATCH('Planning S1'!$A25,'Planning S1'!$A$6:$A$29,0),5),"")</f>
        <v/>
      </c>
      <c r="FQ25" s="65" t="str">
        <f ca="1">IF(SUMPRODUCT((Noms=$A25)*(FQ$4&gt;=Debut)*(FQ$4&lt;=Fin))=1,LEFT(INDEX(Saisie!$A$3:$E$22,MATCH('Planning S1'!$A25,'Planning S1'!$A$6:$A$29,0),4),1)&amp; INDEX(Saisie!$A$3:$E$22,MATCH('Planning S1'!$A25,'Planning S1'!$A$6:$A$29,0),5),"")</f>
        <v/>
      </c>
      <c r="FR25" s="65" t="str">
        <f ca="1">IF(SUMPRODUCT((Noms=$A25)*(FR$4&gt;=Debut)*(FR$4&lt;=Fin))=1,LEFT(INDEX(Saisie!$A$3:$E$22,MATCH('Planning S1'!$A25,'Planning S1'!$A$6:$A$29,0),4),1)&amp; INDEX(Saisie!$A$3:$E$22,MATCH('Planning S1'!$A25,'Planning S1'!$A$6:$A$29,0),5),"")</f>
        <v/>
      </c>
      <c r="FS25" s="65" t="str">
        <f ca="1">IF(SUMPRODUCT((Noms=$A25)*(FS$4&gt;=Debut)*(FS$4&lt;=Fin))=1,LEFT(INDEX(Saisie!$A$3:$E$22,MATCH('Planning S1'!$A25,'Planning S1'!$A$6:$A$29,0),4),1)&amp; INDEX(Saisie!$A$3:$E$22,MATCH('Planning S1'!$A25,'Planning S1'!$A$6:$A$29,0),5),"")</f>
        <v/>
      </c>
      <c r="FT25" s="65" t="str">
        <f ca="1">IF(SUMPRODUCT((Noms=$A25)*(FT$4&gt;=Debut)*(FT$4&lt;=Fin))=1,LEFT(INDEX(Saisie!$A$3:$E$22,MATCH('Planning S1'!$A25,'Planning S1'!$A$6:$A$29,0),4),1)&amp; INDEX(Saisie!$A$3:$E$22,MATCH('Planning S1'!$A25,'Planning S1'!$A$6:$A$29,0),5),"")</f>
        <v/>
      </c>
      <c r="FU25" s="65" t="str">
        <f ca="1">IF(SUMPRODUCT((Noms=$A25)*(FU$4&gt;=Debut)*(FU$4&lt;=Fin))=1,LEFT(INDEX(Saisie!$A$3:$E$22,MATCH('Planning S1'!$A25,'Planning S1'!$A$6:$A$29,0),4),1)&amp; INDEX(Saisie!$A$3:$E$22,MATCH('Planning S1'!$A25,'Planning S1'!$A$6:$A$29,0),5),"")</f>
        <v/>
      </c>
      <c r="FV25" s="65" t="str">
        <f ca="1">IF(SUMPRODUCT((Noms=$A25)*(FV$4&gt;=Debut)*(FV$4&lt;=Fin))=1,LEFT(INDEX(Saisie!$A$3:$E$22,MATCH('Planning S1'!$A25,'Planning S1'!$A$6:$A$29,0),4),1)&amp; INDEX(Saisie!$A$3:$E$22,MATCH('Planning S1'!$A25,'Planning S1'!$A$6:$A$29,0),5),"")</f>
        <v/>
      </c>
      <c r="FW25" s="65" t="str">
        <f ca="1">IF(SUMPRODUCT((Noms=$A25)*(FW$4&gt;=Debut)*(FW$4&lt;=Fin))=1,LEFT(INDEX(Saisie!$A$3:$E$22,MATCH('Planning S1'!$A25,'Planning S1'!$A$6:$A$29,0),4),1)&amp; INDEX(Saisie!$A$3:$E$22,MATCH('Planning S1'!$A25,'Planning S1'!$A$6:$A$29,0),5),"")</f>
        <v/>
      </c>
      <c r="FX25" s="65" t="str">
        <f ca="1">IF(SUMPRODUCT((Noms=$A25)*(FX$4&gt;=Debut)*(FX$4&lt;=Fin))=1,LEFT(INDEX(Saisie!$A$3:$E$22,MATCH('Planning S1'!$A25,'Planning S1'!$A$6:$A$29,0),4),1)&amp; INDEX(Saisie!$A$3:$E$22,MATCH('Planning S1'!$A25,'Planning S1'!$A$6:$A$29,0),5),"")</f>
        <v/>
      </c>
      <c r="FY25" s="65" t="str">
        <f ca="1">IF(SUMPRODUCT((Noms=$A25)*(FY$4&gt;=Debut)*(FY$4&lt;=Fin))=1,LEFT(INDEX(Saisie!$A$3:$E$22,MATCH('Planning S1'!$A25,'Planning S1'!$A$6:$A$29,0),4),1)&amp; INDEX(Saisie!$A$3:$E$22,MATCH('Planning S1'!$A25,'Planning S1'!$A$6:$A$29,0),5),"")</f>
        <v/>
      </c>
      <c r="FZ25" s="65" t="str">
        <f ca="1">IF(SUMPRODUCT((Noms=$A25)*(FZ$4&gt;=Debut)*(FZ$4&lt;=Fin))=1,LEFT(INDEX(Saisie!$A$3:$E$22,MATCH('Planning S1'!$A25,'Planning S1'!$A$6:$A$29,0),4),1)&amp; INDEX(Saisie!$A$3:$E$22,MATCH('Planning S1'!$A25,'Planning S1'!$A$6:$A$29,0),5),"")</f>
        <v/>
      </c>
    </row>
    <row r="26" spans="1:182" ht="20.25" customHeight="1" x14ac:dyDescent="0.2">
      <c r="A26" s="64" t="str">
        <f t="array" aca="1" ref="A26" ca="1">INDEX(ColA,MIN(IF((MONTH(Debut)=MONTH(1&amp;$N$2))+(MONTH(Fin)=MONTH(1&amp;$N$2)),IF(COUNTIF(A$5:A25,Noms)=0,ROW(Noms)))))&amp;""</f>
        <v/>
      </c>
      <c r="B26" s="65" t="str">
        <f ca="1">IF(SUMPRODUCT((Noms=$A26)*(B$4&gt;=Debut)*(B$4&lt;=Fin))=1,LEFT(INDEX(Saisie!$A$3:$E$22,MATCH('Planning S1'!$A26,'Planning S1'!$A$6:$A$29,0),4),1)&amp; INDEX(Saisie!$A$3:$E$22,MATCH('Planning S1'!$A26,'Planning S1'!$A$6:$A$29,0),5),"")</f>
        <v/>
      </c>
      <c r="C26" s="65" t="str">
        <f ca="1">IF(SUMPRODUCT((Noms=$A26)*(C$4&gt;=Debut)*(C$4&lt;=Fin))=1,LEFT(INDEX(Saisie!$A$3:$E$22,MATCH('Planning S1'!$A26,'Planning S1'!$A$6:$A$29,0),4),1)&amp; INDEX(Saisie!$A$3:$E$22,MATCH('Planning S1'!$A26,'Planning S1'!$A$6:$A$29,0),5),"")</f>
        <v/>
      </c>
      <c r="D26" s="65" t="str">
        <f ca="1">IF(SUMPRODUCT((Noms=$A26)*(D$4&gt;=Debut)*(D$4&lt;=Fin))=1,LEFT(INDEX(Saisie!$A$3:$E$22,MATCH('Planning S1'!$A26,'Planning S1'!$A$6:$A$29,0),4),1)&amp; INDEX(Saisie!$A$3:$E$22,MATCH('Planning S1'!$A26,'Planning S1'!$A$6:$A$29,0),5),"")</f>
        <v/>
      </c>
      <c r="E26" s="65" t="str">
        <f ca="1">IF(SUMPRODUCT((Noms=$A26)*(E$4&gt;=Debut)*(E$4&lt;=Fin))=1,LEFT(INDEX(Saisie!$A$3:$E$22,MATCH('Planning S1'!$A26,'Planning S1'!$A$6:$A$29,0),4),1)&amp; INDEX(Saisie!$A$3:$E$22,MATCH('Planning S1'!$A26,'Planning S1'!$A$6:$A$29,0),5),"")</f>
        <v/>
      </c>
      <c r="F26" s="65" t="str">
        <f ca="1">IF(SUMPRODUCT((Noms=$A26)*(F$4&gt;=Debut)*(F$4&lt;=Fin))=1,LEFT(INDEX(Saisie!$A$3:$E$22,MATCH('Planning S1'!$A26,'Planning S1'!$A$6:$A$29,0),4),1)&amp; INDEX(Saisie!$A$3:$E$22,MATCH('Planning S1'!$A26,'Planning S1'!$A$6:$A$29,0),5),"")</f>
        <v/>
      </c>
      <c r="G26" s="65" t="str">
        <f ca="1">IF(SUMPRODUCT((Noms=$A26)*(G$4&gt;=Debut)*(G$4&lt;=Fin))=1,LEFT(INDEX(Saisie!$A$3:$E$22,MATCH('Planning S1'!$A26,'Planning S1'!$A$6:$A$29,0),4),1)&amp; INDEX(Saisie!$A$3:$E$22,MATCH('Planning S1'!$A26,'Planning S1'!$A$6:$A$29,0),5),"")</f>
        <v/>
      </c>
      <c r="H26" s="65" t="str">
        <f ca="1">IF(SUMPRODUCT((Noms=$A26)*(H$4&gt;=Debut)*(H$4&lt;=Fin))=1,LEFT(INDEX(Saisie!$A$3:$E$22,MATCH('Planning S1'!$A26,'Planning S1'!$A$6:$A$29,0),4),1)&amp; INDEX(Saisie!$A$3:$E$22,MATCH('Planning S1'!$A26,'Planning S1'!$A$6:$A$29,0),5),"")</f>
        <v/>
      </c>
      <c r="I26" s="65" t="str">
        <f ca="1">IF(SUMPRODUCT((Noms=$A26)*(I$4&gt;=Debut)*(I$4&lt;=Fin))=1,LEFT(INDEX(Saisie!$A$3:$E$22,MATCH('Planning S1'!$A26,'Planning S1'!$A$6:$A$29,0),4),1)&amp; INDEX(Saisie!$A$3:$E$22,MATCH('Planning S1'!$A26,'Planning S1'!$A$6:$A$29,0),5),"")</f>
        <v/>
      </c>
      <c r="J26" s="65" t="str">
        <f ca="1">IF(SUMPRODUCT((Noms=$A26)*(J$4&gt;=Debut)*(J$4&lt;=Fin))=1,LEFT(INDEX(Saisie!$A$3:$E$22,MATCH('Planning S1'!$A26,'Planning S1'!$A$6:$A$29,0),4),1)&amp; INDEX(Saisie!$A$3:$E$22,MATCH('Planning S1'!$A26,'Planning S1'!$A$6:$A$29,0),5),"")</f>
        <v/>
      </c>
      <c r="K26" s="65" t="str">
        <f ca="1">IF(SUMPRODUCT((Noms=$A26)*(K$4&gt;=Debut)*(K$4&lt;=Fin))=1,LEFT(INDEX(Saisie!$A$3:$E$22,MATCH('Planning S1'!$A26,'Planning S1'!$A$6:$A$29,0),4),1)&amp; INDEX(Saisie!$A$3:$E$22,MATCH('Planning S1'!$A26,'Planning S1'!$A$6:$A$29,0),5),"")</f>
        <v/>
      </c>
      <c r="L26" s="65" t="str">
        <f ca="1">IF(SUMPRODUCT((Noms=$A26)*(L$4&gt;=Debut)*(L$4&lt;=Fin))=1,LEFT(INDEX(Saisie!$A$3:$E$22,MATCH('Planning S1'!$A26,'Planning S1'!$A$6:$A$29,0),4),1)&amp; INDEX(Saisie!$A$3:$E$22,MATCH('Planning S1'!$A26,'Planning S1'!$A$6:$A$29,0),5),"")</f>
        <v/>
      </c>
      <c r="M26" s="65" t="str">
        <f ca="1">IF(SUMPRODUCT((Noms=$A26)*(M$4&gt;=Debut)*(M$4&lt;=Fin))=1,LEFT(INDEX(Saisie!$A$3:$E$22,MATCH('Planning S1'!$A26,'Planning S1'!$A$6:$A$29,0),4),1)&amp; INDEX(Saisie!$A$3:$E$22,MATCH('Planning S1'!$A26,'Planning S1'!$A$6:$A$29,0),5),"")</f>
        <v/>
      </c>
      <c r="N26" s="65" t="str">
        <f ca="1">IF(SUMPRODUCT((Noms=$A26)*(N$4&gt;=Debut)*(N$4&lt;=Fin))=1,LEFT(INDEX(Saisie!$A$3:$E$22,MATCH('Planning S1'!$A26,'Planning S1'!$A$6:$A$29,0),4),1)&amp; INDEX(Saisie!$A$3:$E$22,MATCH('Planning S1'!$A26,'Planning S1'!$A$6:$A$29,0),5),"")</f>
        <v/>
      </c>
      <c r="O26" s="65" t="str">
        <f ca="1">IF(SUMPRODUCT((Noms=$A26)*(O$4&gt;=Debut)*(O$4&lt;=Fin))=1,LEFT(INDEX(Saisie!$A$3:$E$22,MATCH('Planning S1'!$A26,'Planning S1'!$A$6:$A$29,0),4),1)&amp; INDEX(Saisie!$A$3:$E$22,MATCH('Planning S1'!$A26,'Planning S1'!$A$6:$A$29,0),5),"")</f>
        <v/>
      </c>
      <c r="P26" s="65" t="str">
        <f ca="1">IF(SUMPRODUCT((Noms=$A26)*(P$4&gt;=Debut)*(P$4&lt;=Fin))=1,LEFT(INDEX(Saisie!$A$3:$E$22,MATCH('Planning S1'!$A26,'Planning S1'!$A$6:$A$29,0),4),1)&amp; INDEX(Saisie!$A$3:$E$22,MATCH('Planning S1'!$A26,'Planning S1'!$A$6:$A$29,0),5),"")</f>
        <v/>
      </c>
      <c r="Q26" s="65" t="str">
        <f ca="1">IF(SUMPRODUCT((Noms=$A26)*(Q$4&gt;=Debut)*(Q$4&lt;=Fin))=1,LEFT(INDEX(Saisie!$A$3:$E$22,MATCH('Planning S1'!$A26,'Planning S1'!$A$6:$A$29,0),4),1)&amp; INDEX(Saisie!$A$3:$E$22,MATCH('Planning S1'!$A26,'Planning S1'!$A$6:$A$29,0),5),"")</f>
        <v/>
      </c>
      <c r="R26" s="65" t="str">
        <f ca="1">IF(SUMPRODUCT((Noms=$A26)*(R$4&gt;=Debut)*(R$4&lt;=Fin))=1,LEFT(INDEX(Saisie!$A$3:$E$22,MATCH('Planning S1'!$A26,'Planning S1'!$A$6:$A$29,0),4),1)&amp; INDEX(Saisie!$A$3:$E$22,MATCH('Planning S1'!$A26,'Planning S1'!$A$6:$A$29,0),5),"")</f>
        <v/>
      </c>
      <c r="S26" s="65" t="str">
        <f ca="1">IF(SUMPRODUCT((Noms=$A26)*(S$4&gt;=Debut)*(S$4&lt;=Fin))=1,LEFT(INDEX(Saisie!$A$3:$E$22,MATCH('Planning S1'!$A26,'Planning S1'!$A$6:$A$29,0),4),1)&amp; INDEX(Saisie!$A$3:$E$22,MATCH('Planning S1'!$A26,'Planning S1'!$A$6:$A$29,0),5),"")</f>
        <v/>
      </c>
      <c r="T26" s="65" t="str">
        <f ca="1">IF(SUMPRODUCT((Noms=$A26)*(T$4&gt;=Debut)*(T$4&lt;=Fin))=1,LEFT(INDEX(Saisie!$A$3:$E$22,MATCH('Planning S1'!$A26,'Planning S1'!$A$6:$A$29,0),4),1)&amp; INDEX(Saisie!$A$3:$E$22,MATCH('Planning S1'!$A26,'Planning S1'!$A$6:$A$29,0),5),"")</f>
        <v/>
      </c>
      <c r="U26" s="65" t="str">
        <f ca="1">IF(SUMPRODUCT((Noms=$A26)*(U$4&gt;=Debut)*(U$4&lt;=Fin))=1,LEFT(INDEX(Saisie!$A$3:$E$22,MATCH('Planning S1'!$A26,'Planning S1'!$A$6:$A$29,0),4),1)&amp; INDEX(Saisie!$A$3:$E$22,MATCH('Planning S1'!$A26,'Planning S1'!$A$6:$A$29,0),5),"")</f>
        <v/>
      </c>
      <c r="V26" s="65" t="str">
        <f ca="1">IF(SUMPRODUCT((Noms=$A26)*(V$4&gt;=Debut)*(V$4&lt;=Fin))=1,LEFT(INDEX(Saisie!$A$3:$E$22,MATCH('Planning S1'!$A26,'Planning S1'!$A$6:$A$29,0),4),1)&amp; INDEX(Saisie!$A$3:$E$22,MATCH('Planning S1'!$A26,'Planning S1'!$A$6:$A$29,0),5),"")</f>
        <v/>
      </c>
      <c r="W26" s="65" t="str">
        <f ca="1">IF(SUMPRODUCT((Noms=$A26)*(W$4&gt;=Debut)*(W$4&lt;=Fin))=1,LEFT(INDEX(Saisie!$A$3:$E$22,MATCH('Planning S1'!$A26,'Planning S1'!$A$6:$A$29,0),4),1)&amp; INDEX(Saisie!$A$3:$E$22,MATCH('Planning S1'!$A26,'Planning S1'!$A$6:$A$29,0),5),"")</f>
        <v/>
      </c>
      <c r="X26" s="65" t="str">
        <f ca="1">IF(SUMPRODUCT((Noms=$A26)*(X$4&gt;=Debut)*(X$4&lt;=Fin))=1,LEFT(INDEX(Saisie!$A$3:$E$22,MATCH('Planning S1'!$A26,'Planning S1'!$A$6:$A$29,0),4),1)&amp; INDEX(Saisie!$A$3:$E$22,MATCH('Planning S1'!$A26,'Planning S1'!$A$6:$A$29,0),5),"")</f>
        <v/>
      </c>
      <c r="Y26" s="65" t="str">
        <f ca="1">IF(SUMPRODUCT((Noms=$A26)*(Y$4&gt;=Debut)*(Y$4&lt;=Fin))=1,LEFT(INDEX(Saisie!$A$3:$E$22,MATCH('Planning S1'!$A26,'Planning S1'!$A$6:$A$29,0),4),1)&amp; INDEX(Saisie!$A$3:$E$22,MATCH('Planning S1'!$A26,'Planning S1'!$A$6:$A$29,0),5),"")</f>
        <v/>
      </c>
      <c r="Z26" s="65" t="str">
        <f ca="1">IF(SUMPRODUCT((Noms=$A26)*(Z$4&gt;=Debut)*(Z$4&lt;=Fin))=1,LEFT(INDEX(Saisie!$A$3:$E$22,MATCH('Planning S1'!$A26,'Planning S1'!$A$6:$A$29,0),4),1)&amp; INDEX(Saisie!$A$3:$E$22,MATCH('Planning S1'!$A26,'Planning S1'!$A$6:$A$29,0),5),"")</f>
        <v/>
      </c>
      <c r="AA26" s="65" t="str">
        <f ca="1">IF(SUMPRODUCT((Noms=$A26)*(AA$4&gt;=Debut)*(AA$4&lt;=Fin))=1,LEFT(INDEX(Saisie!$A$3:$E$22,MATCH('Planning S1'!$A26,'Planning S1'!$A$6:$A$29,0),4),1)&amp; INDEX(Saisie!$A$3:$E$22,MATCH('Planning S1'!$A26,'Planning S1'!$A$6:$A$29,0),5),"")</f>
        <v/>
      </c>
      <c r="AB26" s="65" t="str">
        <f ca="1">IF(SUMPRODUCT((Noms=$A26)*(AB$4&gt;=Debut)*(AB$4&lt;=Fin))=1,LEFT(INDEX(Saisie!$A$3:$E$22,MATCH('Planning S1'!$A26,'Planning S1'!$A$6:$A$29,0),4),1)&amp; INDEX(Saisie!$A$3:$E$22,MATCH('Planning S1'!$A26,'Planning S1'!$A$6:$A$29,0),5),"")</f>
        <v/>
      </c>
      <c r="AC26" s="65" t="str">
        <f ca="1">IF(SUMPRODUCT((Noms=$A26)*(AC$4&gt;=Debut)*(AC$4&lt;=Fin))=1,LEFT(INDEX(Saisie!$A$3:$E$22,MATCH('Planning S1'!$A26,'Planning S1'!$A$6:$A$29,0),4),1)&amp; INDEX(Saisie!$A$3:$E$22,MATCH('Planning S1'!$A26,'Planning S1'!$A$6:$A$29,0),5),"")</f>
        <v/>
      </c>
      <c r="AD26" s="65" t="str">
        <f ca="1">IF(SUMPRODUCT((Noms=$A26)*(AD$4&gt;=Debut)*(AD$4&lt;=Fin))=1,LEFT(INDEX(Saisie!$A$3:$E$22,MATCH('Planning S1'!$A26,'Planning S1'!$A$6:$A$29,0),4),1)&amp; INDEX(Saisie!$A$3:$E$22,MATCH('Planning S1'!$A26,'Planning S1'!$A$6:$A$29,0),5),"")</f>
        <v/>
      </c>
      <c r="AE26" s="65" t="str">
        <f ca="1">IF(SUMPRODUCT((Noms=$A26)*(AE$4&gt;=Debut)*(AE$4&lt;=Fin))=1,LEFT(INDEX(Saisie!$A$3:$E$22,MATCH('Planning S1'!$A26,'Planning S1'!$A$6:$A$29,0),4),1)&amp; INDEX(Saisie!$A$3:$E$22,MATCH('Planning S1'!$A26,'Planning S1'!$A$6:$A$29,0),5),"")</f>
        <v/>
      </c>
      <c r="AF26" s="65" t="str">
        <f ca="1">IF(SUMPRODUCT((Noms=$A26)*(AF$4&gt;=Debut)*(AF$4&lt;=Fin))=1,LEFT(INDEX(Saisie!$A$3:$E$22,MATCH('Planning S1'!$A26,'Planning S1'!$A$6:$A$29,0),4),1)&amp; INDEX(Saisie!$A$3:$E$22,MATCH('Planning S1'!$A26,'Planning S1'!$A$6:$A$29,0),5),"")</f>
        <v/>
      </c>
      <c r="AG26" s="65" t="str">
        <f ca="1">IF(SUMPRODUCT((Noms=$A26)*(AG$4&gt;=Debut)*(AG$4&lt;=Fin))=1,LEFT(INDEX(Saisie!$A$3:$E$22,MATCH('Planning S1'!$A26,'Planning S1'!$A$6:$A$29,0),4),1)&amp; INDEX(Saisie!$A$3:$E$22,MATCH('Planning S1'!$A26,'Planning S1'!$A$6:$A$29,0),5),"")</f>
        <v/>
      </c>
      <c r="AH26" s="65" t="str">
        <f ca="1">IF(SUMPRODUCT((Noms=$A26)*(AH$4&gt;=Debut)*(AH$4&lt;=Fin))=1,LEFT(INDEX(Saisie!$A$3:$E$22,MATCH('Planning S1'!$A26,'Planning S1'!$A$6:$A$29,0),4),1)&amp; INDEX(Saisie!$A$3:$E$22,MATCH('Planning S1'!$A26,'Planning S1'!$A$6:$A$29,0),5),"")</f>
        <v/>
      </c>
      <c r="AI26" s="65" t="str">
        <f ca="1">IF(SUMPRODUCT((Noms=$A26)*(AI$4&gt;=Debut)*(AI$4&lt;=Fin))=1,LEFT(INDEX(Saisie!$A$3:$E$22,MATCH('Planning S1'!$A26,'Planning S1'!$A$6:$A$29,0),4),1)&amp; INDEX(Saisie!$A$3:$E$22,MATCH('Planning S1'!$A26,'Planning S1'!$A$6:$A$29,0),5),"")</f>
        <v/>
      </c>
      <c r="AJ26" s="65" t="str">
        <f ca="1">IF(SUMPRODUCT((Noms=$A26)*(AJ$4&gt;=Debut)*(AJ$4&lt;=Fin))=1,LEFT(INDEX(Saisie!$A$3:$E$22,MATCH('Planning S1'!$A26,'Planning S1'!$A$6:$A$29,0),4),1)&amp; INDEX(Saisie!$A$3:$E$22,MATCH('Planning S1'!$A26,'Planning S1'!$A$6:$A$29,0),5),"")</f>
        <v/>
      </c>
      <c r="AK26" s="65" t="str">
        <f ca="1">IF(SUMPRODUCT((Noms=$A26)*(AK$4&gt;=Debut)*(AK$4&lt;=Fin))=1,LEFT(INDEX(Saisie!$A$3:$E$22,MATCH('Planning S1'!$A26,'Planning S1'!$A$6:$A$29,0),4),1)&amp; INDEX(Saisie!$A$3:$E$22,MATCH('Planning S1'!$A26,'Planning S1'!$A$6:$A$29,0),5),"")</f>
        <v/>
      </c>
      <c r="AL26" s="65" t="str">
        <f ca="1">IF(SUMPRODUCT((Noms=$A26)*(AL$4&gt;=Debut)*(AL$4&lt;=Fin))=1,LEFT(INDEX(Saisie!$A$3:$E$22,MATCH('Planning S1'!$A26,'Planning S1'!$A$6:$A$29,0),4),1)&amp; INDEX(Saisie!$A$3:$E$22,MATCH('Planning S1'!$A26,'Planning S1'!$A$6:$A$29,0),5),"")</f>
        <v/>
      </c>
      <c r="AM26" s="65" t="str">
        <f ca="1">IF(SUMPRODUCT((Noms=$A26)*(AM$4&gt;=Debut)*(AM$4&lt;=Fin))=1,LEFT(INDEX(Saisie!$A$3:$E$22,MATCH('Planning S1'!$A26,'Planning S1'!$A$6:$A$29,0),4),1)&amp; INDEX(Saisie!$A$3:$E$22,MATCH('Planning S1'!$A26,'Planning S1'!$A$6:$A$29,0),5),"")</f>
        <v/>
      </c>
      <c r="AN26" s="65" t="str">
        <f ca="1">IF(SUMPRODUCT((Noms=$A26)*(AN$4&gt;=Debut)*(AN$4&lt;=Fin))=1,LEFT(INDEX(Saisie!$A$3:$E$22,MATCH('Planning S1'!$A26,'Planning S1'!$A$6:$A$29,0),4),1)&amp; INDEX(Saisie!$A$3:$E$22,MATCH('Planning S1'!$A26,'Planning S1'!$A$6:$A$29,0),5),"")</f>
        <v/>
      </c>
      <c r="AO26" s="65" t="str">
        <f ca="1">IF(SUMPRODUCT((Noms=$A26)*(AO$4&gt;=Debut)*(AO$4&lt;=Fin))=1,LEFT(INDEX(Saisie!$A$3:$E$22,MATCH('Planning S1'!$A26,'Planning S1'!$A$6:$A$29,0),4),1)&amp; INDEX(Saisie!$A$3:$E$22,MATCH('Planning S1'!$A26,'Planning S1'!$A$6:$A$29,0),5),"")</f>
        <v/>
      </c>
      <c r="AP26" s="65" t="str">
        <f ca="1">IF(SUMPRODUCT((Noms=$A26)*(AP$4&gt;=Debut)*(AP$4&lt;=Fin))=1,LEFT(INDEX(Saisie!$A$3:$E$22,MATCH('Planning S1'!$A26,'Planning S1'!$A$6:$A$29,0),4),1)&amp; INDEX(Saisie!$A$3:$E$22,MATCH('Planning S1'!$A26,'Planning S1'!$A$6:$A$29,0),5),"")</f>
        <v/>
      </c>
      <c r="AQ26" s="65" t="str">
        <f ca="1">IF(SUMPRODUCT((Noms=$A26)*(AQ$4&gt;=Debut)*(AQ$4&lt;=Fin))=1,LEFT(INDEX(Saisie!$A$3:$E$22,MATCH('Planning S1'!$A26,'Planning S1'!$A$6:$A$29,0),4),1)&amp; INDEX(Saisie!$A$3:$E$22,MATCH('Planning S1'!$A26,'Planning S1'!$A$6:$A$29,0),5),"")</f>
        <v/>
      </c>
      <c r="AR26" s="65" t="str">
        <f ca="1">IF(SUMPRODUCT((Noms=$A26)*(AR$4&gt;=Debut)*(AR$4&lt;=Fin))=1,LEFT(INDEX(Saisie!$A$3:$E$22,MATCH('Planning S1'!$A26,'Planning S1'!$A$6:$A$29,0),4),1)&amp; INDEX(Saisie!$A$3:$E$22,MATCH('Planning S1'!$A26,'Planning S1'!$A$6:$A$29,0),5),"")</f>
        <v/>
      </c>
      <c r="AS26" s="65" t="str">
        <f ca="1">IF(SUMPRODUCT((Noms=$A26)*(AS$4&gt;=Debut)*(AS$4&lt;=Fin))=1,LEFT(INDEX(Saisie!$A$3:$E$22,MATCH('Planning S1'!$A26,'Planning S1'!$A$6:$A$29,0),4),1)&amp; INDEX(Saisie!$A$3:$E$22,MATCH('Planning S1'!$A26,'Planning S1'!$A$6:$A$29,0),5),"")</f>
        <v/>
      </c>
      <c r="AT26" s="65" t="str">
        <f ca="1">IF(SUMPRODUCT((Noms=$A26)*(AT$4&gt;=Debut)*(AT$4&lt;=Fin))=1,LEFT(INDEX(Saisie!$A$3:$E$22,MATCH('Planning S1'!$A26,'Planning S1'!$A$6:$A$29,0),4),1)&amp; INDEX(Saisie!$A$3:$E$22,MATCH('Planning S1'!$A26,'Planning S1'!$A$6:$A$29,0),5),"")</f>
        <v/>
      </c>
      <c r="AU26" s="65" t="str">
        <f ca="1">IF(SUMPRODUCT((Noms=$A26)*(AU$4&gt;=Debut)*(AU$4&lt;=Fin))=1,LEFT(INDEX(Saisie!$A$3:$E$22,MATCH('Planning S1'!$A26,'Planning S1'!$A$6:$A$29,0),4),1)&amp; INDEX(Saisie!$A$3:$E$22,MATCH('Planning S1'!$A26,'Planning S1'!$A$6:$A$29,0),5),"")</f>
        <v/>
      </c>
      <c r="AV26" s="65" t="str">
        <f ca="1">IF(SUMPRODUCT((Noms=$A26)*(AV$4&gt;=Debut)*(AV$4&lt;=Fin))=1,LEFT(INDEX(Saisie!$A$3:$E$22,MATCH('Planning S1'!$A26,'Planning S1'!$A$6:$A$29,0),4),1)&amp; INDEX(Saisie!$A$3:$E$22,MATCH('Planning S1'!$A26,'Planning S1'!$A$6:$A$29,0),5),"")</f>
        <v/>
      </c>
      <c r="AW26" s="65" t="str">
        <f ca="1">IF(SUMPRODUCT((Noms=$A26)*(AW$4&gt;=Debut)*(AW$4&lt;=Fin))=1,LEFT(INDEX(Saisie!$A$3:$E$22,MATCH('Planning S1'!$A26,'Planning S1'!$A$6:$A$29,0),4),1)&amp; INDEX(Saisie!$A$3:$E$22,MATCH('Planning S1'!$A26,'Planning S1'!$A$6:$A$29,0),5),"")</f>
        <v/>
      </c>
      <c r="AX26" s="65" t="str">
        <f ca="1">IF(SUMPRODUCT((Noms=$A26)*(AX$4&gt;=Debut)*(AX$4&lt;=Fin))=1,LEFT(INDEX(Saisie!$A$3:$E$22,MATCH('Planning S1'!$A26,'Planning S1'!$A$6:$A$29,0),4),1)&amp; INDEX(Saisie!$A$3:$E$22,MATCH('Planning S1'!$A26,'Planning S1'!$A$6:$A$29,0),5),"")</f>
        <v/>
      </c>
      <c r="AY26" s="65" t="str">
        <f ca="1">IF(SUMPRODUCT((Noms=$A26)*(AY$4&gt;=Debut)*(AY$4&lt;=Fin))=1,LEFT(INDEX(Saisie!$A$3:$E$22,MATCH('Planning S1'!$A26,'Planning S1'!$A$6:$A$29,0),4),1)&amp; INDEX(Saisie!$A$3:$E$22,MATCH('Planning S1'!$A26,'Planning S1'!$A$6:$A$29,0),5),"")</f>
        <v/>
      </c>
      <c r="AZ26" s="65" t="str">
        <f ca="1">IF(SUMPRODUCT((Noms=$A26)*(AZ$4&gt;=Debut)*(AZ$4&lt;=Fin))=1,LEFT(INDEX(Saisie!$A$3:$E$22,MATCH('Planning S1'!$A26,'Planning S1'!$A$6:$A$29,0),4),1)&amp; INDEX(Saisie!$A$3:$E$22,MATCH('Planning S1'!$A26,'Planning S1'!$A$6:$A$29,0),5),"")</f>
        <v/>
      </c>
      <c r="BA26" s="65" t="str">
        <f ca="1">IF(SUMPRODUCT((Noms=$A26)*(BA$4&gt;=Debut)*(BA$4&lt;=Fin))=1,LEFT(INDEX(Saisie!$A$3:$E$22,MATCH('Planning S1'!$A26,'Planning S1'!$A$6:$A$29,0),4),1)&amp; INDEX(Saisie!$A$3:$E$22,MATCH('Planning S1'!$A26,'Planning S1'!$A$6:$A$29,0),5),"")</f>
        <v/>
      </c>
      <c r="BB26" s="65" t="str">
        <f ca="1">IF(SUMPRODUCT((Noms=$A26)*(BB$4&gt;=Debut)*(BB$4&lt;=Fin))=1,LEFT(INDEX(Saisie!$A$3:$E$22,MATCH('Planning S1'!$A26,'Planning S1'!$A$6:$A$29,0),4),1)&amp; INDEX(Saisie!$A$3:$E$22,MATCH('Planning S1'!$A26,'Planning S1'!$A$6:$A$29,0),5),"")</f>
        <v/>
      </c>
      <c r="BC26" s="65" t="str">
        <f ca="1">IF(SUMPRODUCT((Noms=$A26)*(BC$4&gt;=Debut)*(BC$4&lt;=Fin))=1,LEFT(INDEX(Saisie!$A$3:$E$22,MATCH('Planning S1'!$A26,'Planning S1'!$A$6:$A$29,0),4),1)&amp; INDEX(Saisie!$A$3:$E$22,MATCH('Planning S1'!$A26,'Planning S1'!$A$6:$A$29,0),5),"")</f>
        <v/>
      </c>
      <c r="BD26" s="65" t="str">
        <f ca="1">IF(SUMPRODUCT((Noms=$A26)*(BD$4&gt;=Debut)*(BD$4&lt;=Fin))=1,LEFT(INDEX(Saisie!$A$3:$E$22,MATCH('Planning S1'!$A26,'Planning S1'!$A$6:$A$29,0),4),1)&amp; INDEX(Saisie!$A$3:$E$22,MATCH('Planning S1'!$A26,'Planning S1'!$A$6:$A$29,0),5),"")</f>
        <v/>
      </c>
      <c r="BE26" s="65" t="str">
        <f ca="1">IF(SUMPRODUCT((Noms=$A26)*(BE$4&gt;=Debut)*(BE$4&lt;=Fin))=1,LEFT(INDEX(Saisie!$A$3:$E$22,MATCH('Planning S1'!$A26,'Planning S1'!$A$6:$A$29,0),4),1)&amp; INDEX(Saisie!$A$3:$E$22,MATCH('Planning S1'!$A26,'Planning S1'!$A$6:$A$29,0),5),"")</f>
        <v/>
      </c>
      <c r="BF26" s="65" t="str">
        <f ca="1">IF(SUMPRODUCT((Noms=$A26)*(BF$4&gt;=Debut)*(BF$4&lt;=Fin))=1,LEFT(INDEX(Saisie!$A$3:$E$22,MATCH('Planning S1'!$A26,'Planning S1'!$A$6:$A$29,0),4),1)&amp; INDEX(Saisie!$A$3:$E$22,MATCH('Planning S1'!$A26,'Planning S1'!$A$6:$A$29,0),5),"")</f>
        <v/>
      </c>
      <c r="BG26" s="65" t="str">
        <f ca="1">IF(SUMPRODUCT((Noms=$A26)*(BG$4&gt;=Debut)*(BG$4&lt;=Fin))=1,LEFT(INDEX(Saisie!$A$3:$E$22,MATCH('Planning S1'!$A26,'Planning S1'!$A$6:$A$29,0),4),1)&amp; INDEX(Saisie!$A$3:$E$22,MATCH('Planning S1'!$A26,'Planning S1'!$A$6:$A$29,0),5),"")</f>
        <v/>
      </c>
      <c r="BH26" s="65" t="str">
        <f ca="1">IF(SUMPRODUCT((Noms=$A26)*(BH$4&gt;=Debut)*(BH$4&lt;=Fin))=1,LEFT(INDEX(Saisie!$A$3:$E$22,MATCH('Planning S1'!$A26,'Planning S1'!$A$6:$A$29,0),4),1)&amp; INDEX(Saisie!$A$3:$E$22,MATCH('Planning S1'!$A26,'Planning S1'!$A$6:$A$29,0),5),"")</f>
        <v/>
      </c>
      <c r="BI26" s="65" t="str">
        <f ca="1">IF(SUMPRODUCT((Noms=$A26)*(BI$4&gt;=Debut)*(BI$4&lt;=Fin))=1,LEFT(INDEX(Saisie!$A$3:$E$22,MATCH('Planning S1'!$A26,'Planning S1'!$A$6:$A$29,0),4),1)&amp; INDEX(Saisie!$A$3:$E$22,MATCH('Planning S1'!$A26,'Planning S1'!$A$6:$A$29,0),5),"")</f>
        <v/>
      </c>
      <c r="BJ26" s="65" t="str">
        <f ca="1">IF(SUMPRODUCT((Noms=$A26)*(BJ$4&gt;=Debut)*(BJ$4&lt;=Fin))=1,LEFT(INDEX(Saisie!$A$3:$E$22,MATCH('Planning S1'!$A26,'Planning S1'!$A$6:$A$29,0),4),1)&amp; INDEX(Saisie!$A$3:$E$22,MATCH('Planning S1'!$A26,'Planning S1'!$A$6:$A$29,0),5),"")</f>
        <v/>
      </c>
      <c r="BK26" s="65" t="str">
        <f ca="1">IF(SUMPRODUCT((Noms=$A26)*(BK$4&gt;=Debut)*(BK$4&lt;=Fin))=1,LEFT(INDEX(Saisie!$A$3:$E$22,MATCH('Planning S1'!$A26,'Planning S1'!$A$6:$A$29,0),4),1)&amp; INDEX(Saisie!$A$3:$E$22,MATCH('Planning S1'!$A26,'Planning S1'!$A$6:$A$29,0),5),"")</f>
        <v/>
      </c>
      <c r="BL26" s="65" t="str">
        <f ca="1">IF(SUMPRODUCT((Noms=$A26)*(BL$4&gt;=Debut)*(BL$4&lt;=Fin))=1,LEFT(INDEX(Saisie!$A$3:$E$22,MATCH('Planning S1'!$A26,'Planning S1'!$A$6:$A$29,0),4),1)&amp; INDEX(Saisie!$A$3:$E$22,MATCH('Planning S1'!$A26,'Planning S1'!$A$6:$A$29,0),5),"")</f>
        <v/>
      </c>
      <c r="BM26" s="65" t="str">
        <f ca="1">IF(SUMPRODUCT((Noms=$A26)*(BM$4&gt;=Debut)*(BM$4&lt;=Fin))=1,LEFT(INDEX(Saisie!$A$3:$E$22,MATCH('Planning S1'!$A26,'Planning S1'!$A$6:$A$29,0),4),1)&amp; INDEX(Saisie!$A$3:$E$22,MATCH('Planning S1'!$A26,'Planning S1'!$A$6:$A$29,0),5),"")</f>
        <v/>
      </c>
      <c r="BN26" s="65" t="str">
        <f ca="1">IF(SUMPRODUCT((Noms=$A26)*(BN$4&gt;=Debut)*(BN$4&lt;=Fin))=1,LEFT(INDEX(Saisie!$A$3:$E$22,MATCH('Planning S1'!$A26,'Planning S1'!$A$6:$A$29,0),4),1)&amp; INDEX(Saisie!$A$3:$E$22,MATCH('Planning S1'!$A26,'Planning S1'!$A$6:$A$29,0),5),"")</f>
        <v/>
      </c>
      <c r="BO26" s="65" t="str">
        <f ca="1">IF(SUMPRODUCT((Noms=$A26)*(BO$4&gt;=Debut)*(BO$4&lt;=Fin))=1,LEFT(INDEX(Saisie!$A$3:$E$22,MATCH('Planning S1'!$A26,'Planning S1'!$A$6:$A$29,0),4),1)&amp; INDEX(Saisie!$A$3:$E$22,MATCH('Planning S1'!$A26,'Planning S1'!$A$6:$A$29,0),5),"")</f>
        <v/>
      </c>
      <c r="BP26" s="65" t="str">
        <f ca="1">IF(SUMPRODUCT((Noms=$A26)*(BP$4&gt;=Debut)*(BP$4&lt;=Fin))=1,LEFT(INDEX(Saisie!$A$3:$E$22,MATCH('Planning S1'!$A26,'Planning S1'!$A$6:$A$29,0),4),1)&amp; INDEX(Saisie!$A$3:$E$22,MATCH('Planning S1'!$A26,'Planning S1'!$A$6:$A$29,0),5),"")</f>
        <v/>
      </c>
      <c r="BQ26" s="65" t="str">
        <f ca="1">IF(SUMPRODUCT((Noms=$A26)*(BQ$4&gt;=Debut)*(BQ$4&lt;=Fin))=1,LEFT(INDEX(Saisie!$A$3:$E$22,MATCH('Planning S1'!$A26,'Planning S1'!$A$6:$A$29,0),4),1)&amp; INDEX(Saisie!$A$3:$E$22,MATCH('Planning S1'!$A26,'Planning S1'!$A$6:$A$29,0),5),"")</f>
        <v/>
      </c>
      <c r="BR26" s="65" t="str">
        <f ca="1">IF(SUMPRODUCT((Noms=$A26)*(BR$4&gt;=Debut)*(BR$4&lt;=Fin))=1,LEFT(INDEX(Saisie!$A$3:$E$22,MATCH('Planning S1'!$A26,'Planning S1'!$A$6:$A$29,0),4),1)&amp; INDEX(Saisie!$A$3:$E$22,MATCH('Planning S1'!$A26,'Planning S1'!$A$6:$A$29,0),5),"")</f>
        <v/>
      </c>
      <c r="BS26" s="65" t="str">
        <f ca="1">IF(SUMPRODUCT((Noms=$A26)*(BS$4&gt;=Debut)*(BS$4&lt;=Fin))=1,LEFT(INDEX(Saisie!$A$3:$E$22,MATCH('Planning S1'!$A26,'Planning S1'!$A$6:$A$29,0),4),1)&amp; INDEX(Saisie!$A$3:$E$22,MATCH('Planning S1'!$A26,'Planning S1'!$A$6:$A$29,0),5),"")</f>
        <v/>
      </c>
      <c r="BT26" s="65" t="str">
        <f ca="1">IF(SUMPRODUCT((Noms=$A26)*(BT$4&gt;=Debut)*(BT$4&lt;=Fin))=1,LEFT(INDEX(Saisie!$A$3:$E$22,MATCH('Planning S1'!$A26,'Planning S1'!$A$6:$A$29,0),4),1)&amp; INDEX(Saisie!$A$3:$E$22,MATCH('Planning S1'!$A26,'Planning S1'!$A$6:$A$29,0),5),"")</f>
        <v/>
      </c>
      <c r="BU26" s="65" t="str">
        <f ca="1">IF(SUMPRODUCT((Noms=$A26)*(BU$4&gt;=Debut)*(BU$4&lt;=Fin))=1,LEFT(INDEX(Saisie!$A$3:$E$22,MATCH('Planning S1'!$A26,'Planning S1'!$A$6:$A$29,0),4),1)&amp; INDEX(Saisie!$A$3:$E$22,MATCH('Planning S1'!$A26,'Planning S1'!$A$6:$A$29,0),5),"")</f>
        <v/>
      </c>
      <c r="BV26" s="65" t="str">
        <f ca="1">IF(SUMPRODUCT((Noms=$A26)*(BV$4&gt;=Debut)*(BV$4&lt;=Fin))=1,LEFT(INDEX(Saisie!$A$3:$E$22,MATCH('Planning S1'!$A26,'Planning S1'!$A$6:$A$29,0),4),1)&amp; INDEX(Saisie!$A$3:$E$22,MATCH('Planning S1'!$A26,'Planning S1'!$A$6:$A$29,0),5),"")</f>
        <v/>
      </c>
      <c r="BW26" s="65" t="str">
        <f ca="1">IF(SUMPRODUCT((Noms=$A26)*(BW$4&gt;=Debut)*(BW$4&lt;=Fin))=1,LEFT(INDEX(Saisie!$A$3:$E$22,MATCH('Planning S1'!$A26,'Planning S1'!$A$6:$A$29,0),4),1)&amp; INDEX(Saisie!$A$3:$E$22,MATCH('Planning S1'!$A26,'Planning S1'!$A$6:$A$29,0),5),"")</f>
        <v/>
      </c>
      <c r="BX26" s="65" t="str">
        <f ca="1">IF(SUMPRODUCT((Noms=$A26)*(BX$4&gt;=Debut)*(BX$4&lt;=Fin))=1,LEFT(INDEX(Saisie!$A$3:$E$22,MATCH('Planning S1'!$A26,'Planning S1'!$A$6:$A$29,0),4),1)&amp; INDEX(Saisie!$A$3:$E$22,MATCH('Planning S1'!$A26,'Planning S1'!$A$6:$A$29,0),5),"")</f>
        <v/>
      </c>
      <c r="BY26" s="65" t="str">
        <f ca="1">IF(SUMPRODUCT((Noms=$A26)*(BY$4&gt;=Debut)*(BY$4&lt;=Fin))=1,LEFT(INDEX(Saisie!$A$3:$E$22,MATCH('Planning S1'!$A26,'Planning S1'!$A$6:$A$29,0),4),1)&amp; INDEX(Saisie!$A$3:$E$22,MATCH('Planning S1'!$A26,'Planning S1'!$A$6:$A$29,0),5),"")</f>
        <v/>
      </c>
      <c r="BZ26" s="65" t="str">
        <f ca="1">IF(SUMPRODUCT((Noms=$A26)*(BZ$4&gt;=Debut)*(BZ$4&lt;=Fin))=1,LEFT(INDEX(Saisie!$A$3:$E$22,MATCH('Planning S1'!$A26,'Planning S1'!$A$6:$A$29,0),4),1)&amp; INDEX(Saisie!$A$3:$E$22,MATCH('Planning S1'!$A26,'Planning S1'!$A$6:$A$29,0),5),"")</f>
        <v/>
      </c>
      <c r="CA26" s="65" t="str">
        <f ca="1">IF(SUMPRODUCT((Noms=$A26)*(CA$4&gt;=Debut)*(CA$4&lt;=Fin))=1,LEFT(INDEX(Saisie!$A$3:$E$22,MATCH('Planning S1'!$A26,'Planning S1'!$A$6:$A$29,0),4),1)&amp; INDEX(Saisie!$A$3:$E$22,MATCH('Planning S1'!$A26,'Planning S1'!$A$6:$A$29,0),5),"")</f>
        <v/>
      </c>
      <c r="CB26" s="65" t="str">
        <f ca="1">IF(SUMPRODUCT((Noms=$A26)*(CB$4&gt;=Debut)*(CB$4&lt;=Fin))=1,LEFT(INDEX(Saisie!$A$3:$E$22,MATCH('Planning S1'!$A26,'Planning S1'!$A$6:$A$29,0),4),1)&amp; INDEX(Saisie!$A$3:$E$22,MATCH('Planning S1'!$A26,'Planning S1'!$A$6:$A$29,0),5),"")</f>
        <v/>
      </c>
      <c r="CC26" s="65" t="str">
        <f ca="1">IF(SUMPRODUCT((Noms=$A26)*(CC$4&gt;=Debut)*(CC$4&lt;=Fin))=1,LEFT(INDEX(Saisie!$A$3:$E$22,MATCH('Planning S1'!$A26,'Planning S1'!$A$6:$A$29,0),4),1)&amp; INDEX(Saisie!$A$3:$E$22,MATCH('Planning S1'!$A26,'Planning S1'!$A$6:$A$29,0),5),"")</f>
        <v/>
      </c>
      <c r="CD26" s="65" t="str">
        <f ca="1">IF(SUMPRODUCT((Noms=$A26)*(CD$4&gt;=Debut)*(CD$4&lt;=Fin))=1,LEFT(INDEX(Saisie!$A$3:$E$22,MATCH('Planning S1'!$A26,'Planning S1'!$A$6:$A$29,0),4),1)&amp; INDEX(Saisie!$A$3:$E$22,MATCH('Planning S1'!$A26,'Planning S1'!$A$6:$A$29,0),5),"")</f>
        <v/>
      </c>
      <c r="CE26" s="65" t="str">
        <f ca="1">IF(SUMPRODUCT((Noms=$A26)*(CE$4&gt;=Debut)*(CE$4&lt;=Fin))=1,LEFT(INDEX(Saisie!$A$3:$E$22,MATCH('Planning S1'!$A26,'Planning S1'!$A$6:$A$29,0),4),1)&amp; INDEX(Saisie!$A$3:$E$22,MATCH('Planning S1'!$A26,'Planning S1'!$A$6:$A$29,0),5),"")</f>
        <v/>
      </c>
      <c r="CF26" s="65" t="str">
        <f ca="1">IF(SUMPRODUCT((Noms=$A26)*(CF$4&gt;=Debut)*(CF$4&lt;=Fin))=1,LEFT(INDEX(Saisie!$A$3:$E$22,MATCH('Planning S1'!$A26,'Planning S1'!$A$6:$A$29,0),4),1)&amp; INDEX(Saisie!$A$3:$E$22,MATCH('Planning S1'!$A26,'Planning S1'!$A$6:$A$29,0),5),"")</f>
        <v/>
      </c>
      <c r="CG26" s="65" t="str">
        <f ca="1">IF(SUMPRODUCT((Noms=$A26)*(CG$4&gt;=Debut)*(CG$4&lt;=Fin))=1,LEFT(INDEX(Saisie!$A$3:$E$22,MATCH('Planning S1'!$A26,'Planning S1'!$A$6:$A$29,0),4),1)&amp; INDEX(Saisie!$A$3:$E$22,MATCH('Planning S1'!$A26,'Planning S1'!$A$6:$A$29,0),5),"")</f>
        <v/>
      </c>
      <c r="CH26" s="65" t="str">
        <f ca="1">IF(SUMPRODUCT((Noms=$A26)*(CH$4&gt;=Debut)*(CH$4&lt;=Fin))=1,LEFT(INDEX(Saisie!$A$3:$E$22,MATCH('Planning S1'!$A26,'Planning S1'!$A$6:$A$29,0),4),1)&amp; INDEX(Saisie!$A$3:$E$22,MATCH('Planning S1'!$A26,'Planning S1'!$A$6:$A$29,0),5),"")</f>
        <v/>
      </c>
      <c r="CI26" s="65" t="str">
        <f ca="1">IF(SUMPRODUCT((Noms=$A26)*(CI$4&gt;=Debut)*(CI$4&lt;=Fin))=1,LEFT(INDEX(Saisie!$A$3:$E$22,MATCH('Planning S1'!$A26,'Planning S1'!$A$6:$A$29,0),4),1)&amp; INDEX(Saisie!$A$3:$E$22,MATCH('Planning S1'!$A26,'Planning S1'!$A$6:$A$29,0),5),"")</f>
        <v/>
      </c>
      <c r="CJ26" s="65" t="str">
        <f ca="1">IF(SUMPRODUCT((Noms=$A26)*(CJ$4&gt;=Debut)*(CJ$4&lt;=Fin))=1,LEFT(INDEX(Saisie!$A$3:$E$22,MATCH('Planning S1'!$A26,'Planning S1'!$A$6:$A$29,0),4),1)&amp; INDEX(Saisie!$A$3:$E$22,MATCH('Planning S1'!$A26,'Planning S1'!$A$6:$A$29,0),5),"")</f>
        <v/>
      </c>
      <c r="CK26" s="65" t="str">
        <f ca="1">IF(SUMPRODUCT((Noms=$A26)*(CK$4&gt;=Debut)*(CK$4&lt;=Fin))=1,LEFT(INDEX(Saisie!$A$3:$E$22,MATCH('Planning S1'!$A26,'Planning S1'!$A$6:$A$29,0),4),1)&amp; INDEX(Saisie!$A$3:$E$22,MATCH('Planning S1'!$A26,'Planning S1'!$A$6:$A$29,0),5),"")</f>
        <v/>
      </c>
      <c r="CL26" s="65" t="str">
        <f ca="1">IF(SUMPRODUCT((Noms=$A26)*(CL$4&gt;=Debut)*(CL$4&lt;=Fin))=1,LEFT(INDEX(Saisie!$A$3:$E$22,MATCH('Planning S1'!$A26,'Planning S1'!$A$6:$A$29,0),4),1)&amp; INDEX(Saisie!$A$3:$E$22,MATCH('Planning S1'!$A26,'Planning S1'!$A$6:$A$29,0),5),"")</f>
        <v/>
      </c>
      <c r="CM26" s="65" t="str">
        <f ca="1">IF(SUMPRODUCT((Noms=$A26)*(CM$4&gt;=Debut)*(CM$4&lt;=Fin))=1,LEFT(INDEX(Saisie!$A$3:$E$22,MATCH('Planning S1'!$A26,'Planning S1'!$A$6:$A$29,0),4),1)&amp; INDEX(Saisie!$A$3:$E$22,MATCH('Planning S1'!$A26,'Planning S1'!$A$6:$A$29,0),5),"")</f>
        <v/>
      </c>
      <c r="CN26" s="65" t="str">
        <f ca="1">IF(SUMPRODUCT((Noms=$A26)*(CN$4&gt;=Debut)*(CN$4&lt;=Fin))=1,LEFT(INDEX(Saisie!$A$3:$E$22,MATCH('Planning S1'!$A26,'Planning S1'!$A$6:$A$29,0),4),1)&amp; INDEX(Saisie!$A$3:$E$22,MATCH('Planning S1'!$A26,'Planning S1'!$A$6:$A$29,0),5),"")</f>
        <v/>
      </c>
      <c r="CO26" s="65" t="str">
        <f ca="1">IF(SUMPRODUCT((Noms=$A26)*(CO$4&gt;=Debut)*(CO$4&lt;=Fin))=1,LEFT(INDEX(Saisie!$A$3:$E$22,MATCH('Planning S1'!$A26,'Planning S1'!$A$6:$A$29,0),4),1)&amp; INDEX(Saisie!$A$3:$E$22,MATCH('Planning S1'!$A26,'Planning S1'!$A$6:$A$29,0),5),"")</f>
        <v/>
      </c>
      <c r="CP26" s="65" t="str">
        <f ca="1">IF(SUMPRODUCT((Noms=$A26)*(CP$4&gt;=Debut)*(CP$4&lt;=Fin))=1,LEFT(INDEX(Saisie!$A$3:$E$22,MATCH('Planning S1'!$A26,'Planning S1'!$A$6:$A$29,0),4),1)&amp; INDEX(Saisie!$A$3:$E$22,MATCH('Planning S1'!$A26,'Planning S1'!$A$6:$A$29,0),5),"")</f>
        <v/>
      </c>
      <c r="CQ26" s="65" t="str">
        <f ca="1">IF(SUMPRODUCT((Noms=$A26)*(CQ$4&gt;=Debut)*(CQ$4&lt;=Fin))=1,LEFT(INDEX(Saisie!$A$3:$E$22,MATCH('Planning S1'!$A26,'Planning S1'!$A$6:$A$29,0),4),1)&amp; INDEX(Saisie!$A$3:$E$22,MATCH('Planning S1'!$A26,'Planning S1'!$A$6:$A$29,0),5),"")</f>
        <v/>
      </c>
      <c r="CR26" s="65" t="str">
        <f ca="1">IF(SUMPRODUCT((Noms=$A26)*(CR$4&gt;=Debut)*(CR$4&lt;=Fin))=1,LEFT(INDEX(Saisie!$A$3:$E$22,MATCH('Planning S1'!$A26,'Planning S1'!$A$6:$A$29,0),4),1)&amp; INDEX(Saisie!$A$3:$E$22,MATCH('Planning S1'!$A26,'Planning S1'!$A$6:$A$29,0),5),"")</f>
        <v/>
      </c>
      <c r="CS26" s="65" t="str">
        <f ca="1">IF(SUMPRODUCT((Noms=$A26)*(CS$4&gt;=Debut)*(CS$4&lt;=Fin))=1,LEFT(INDEX(Saisie!$A$3:$E$22,MATCH('Planning S1'!$A26,'Planning S1'!$A$6:$A$29,0),4),1)&amp; INDEX(Saisie!$A$3:$E$22,MATCH('Planning S1'!$A26,'Planning S1'!$A$6:$A$29,0),5),"")</f>
        <v/>
      </c>
      <c r="CT26" s="65" t="str">
        <f ca="1">IF(SUMPRODUCT((Noms=$A26)*(CT$4&gt;=Debut)*(CT$4&lt;=Fin))=1,LEFT(INDEX(Saisie!$A$3:$E$22,MATCH('Planning S1'!$A26,'Planning S1'!$A$6:$A$29,0),4),1)&amp; INDEX(Saisie!$A$3:$E$22,MATCH('Planning S1'!$A26,'Planning S1'!$A$6:$A$29,0),5),"")</f>
        <v/>
      </c>
      <c r="CU26" s="65" t="str">
        <f ca="1">IF(SUMPRODUCT((Noms=$A26)*(CU$4&gt;=Debut)*(CU$4&lt;=Fin))=1,LEFT(INDEX(Saisie!$A$3:$E$22,MATCH('Planning S1'!$A26,'Planning S1'!$A$6:$A$29,0),4),1)&amp; INDEX(Saisie!$A$3:$E$22,MATCH('Planning S1'!$A26,'Planning S1'!$A$6:$A$29,0),5),"")</f>
        <v/>
      </c>
      <c r="CV26" s="65" t="str">
        <f ca="1">IF(SUMPRODUCT((Noms=$A26)*(CV$4&gt;=Debut)*(CV$4&lt;=Fin))=1,LEFT(INDEX(Saisie!$A$3:$E$22,MATCH('Planning S1'!$A26,'Planning S1'!$A$6:$A$29,0),4),1)&amp; INDEX(Saisie!$A$3:$E$22,MATCH('Planning S1'!$A26,'Planning S1'!$A$6:$A$29,0),5),"")</f>
        <v/>
      </c>
      <c r="CW26" s="65" t="str">
        <f ca="1">IF(SUMPRODUCT((Noms=$A26)*(CW$4&gt;=Debut)*(CW$4&lt;=Fin))=1,LEFT(INDEX(Saisie!$A$3:$E$22,MATCH('Planning S1'!$A26,'Planning S1'!$A$6:$A$29,0),4),1)&amp; INDEX(Saisie!$A$3:$E$22,MATCH('Planning S1'!$A26,'Planning S1'!$A$6:$A$29,0),5),"")</f>
        <v/>
      </c>
      <c r="CX26" s="65" t="str">
        <f ca="1">IF(SUMPRODUCT((Noms=$A26)*(CX$4&gt;=Debut)*(CX$4&lt;=Fin))=1,LEFT(INDEX(Saisie!$A$3:$E$22,MATCH('Planning S1'!$A26,'Planning S1'!$A$6:$A$29,0),4),1)&amp; INDEX(Saisie!$A$3:$E$22,MATCH('Planning S1'!$A26,'Planning S1'!$A$6:$A$29,0),5),"")</f>
        <v/>
      </c>
      <c r="CY26" s="65" t="str">
        <f ca="1">IF(SUMPRODUCT((Noms=$A26)*(CY$4&gt;=Debut)*(CY$4&lt;=Fin))=1,LEFT(INDEX(Saisie!$A$3:$E$22,MATCH('Planning S1'!$A26,'Planning S1'!$A$6:$A$29,0),4),1)&amp; INDEX(Saisie!$A$3:$E$22,MATCH('Planning S1'!$A26,'Planning S1'!$A$6:$A$29,0),5),"")</f>
        <v/>
      </c>
      <c r="CZ26" s="65" t="str">
        <f ca="1">IF(SUMPRODUCT((Noms=$A26)*(CZ$4&gt;=Debut)*(CZ$4&lt;=Fin))=1,LEFT(INDEX(Saisie!$A$3:$E$22,MATCH('Planning S1'!$A26,'Planning S1'!$A$6:$A$29,0),4),1)&amp; INDEX(Saisie!$A$3:$E$22,MATCH('Planning S1'!$A26,'Planning S1'!$A$6:$A$29,0),5),"")</f>
        <v/>
      </c>
      <c r="DA26" s="65" t="str">
        <f ca="1">IF(SUMPRODUCT((Noms=$A26)*(DA$4&gt;=Debut)*(DA$4&lt;=Fin))=1,LEFT(INDEX(Saisie!$A$3:$E$22,MATCH('Planning S1'!$A26,'Planning S1'!$A$6:$A$29,0),4),1)&amp; INDEX(Saisie!$A$3:$E$22,MATCH('Planning S1'!$A26,'Planning S1'!$A$6:$A$29,0),5),"")</f>
        <v/>
      </c>
      <c r="DB26" s="65" t="str">
        <f ca="1">IF(SUMPRODUCT((Noms=$A26)*(DB$4&gt;=Debut)*(DB$4&lt;=Fin))=1,LEFT(INDEX(Saisie!$A$3:$E$22,MATCH('Planning S1'!$A26,'Planning S1'!$A$6:$A$29,0),4),1)&amp; INDEX(Saisie!$A$3:$E$22,MATCH('Planning S1'!$A26,'Planning S1'!$A$6:$A$29,0),5),"")</f>
        <v/>
      </c>
      <c r="DC26" s="65" t="str">
        <f ca="1">IF(SUMPRODUCT((Noms=$A26)*(DC$4&gt;=Debut)*(DC$4&lt;=Fin))=1,LEFT(INDEX(Saisie!$A$3:$E$22,MATCH('Planning S1'!$A26,'Planning S1'!$A$6:$A$29,0),4),1)&amp; INDEX(Saisie!$A$3:$E$22,MATCH('Planning S1'!$A26,'Planning S1'!$A$6:$A$29,0),5),"")</f>
        <v/>
      </c>
      <c r="DD26" s="65" t="str">
        <f ca="1">IF(SUMPRODUCT((Noms=$A26)*(DD$4&gt;=Debut)*(DD$4&lt;=Fin))=1,LEFT(INDEX(Saisie!$A$3:$E$22,MATCH('Planning S1'!$A26,'Planning S1'!$A$6:$A$29,0),4),1)&amp; INDEX(Saisie!$A$3:$E$22,MATCH('Planning S1'!$A26,'Planning S1'!$A$6:$A$29,0),5),"")</f>
        <v/>
      </c>
      <c r="DE26" s="65" t="str">
        <f ca="1">IF(SUMPRODUCT((Noms=$A26)*(DE$4&gt;=Debut)*(DE$4&lt;=Fin))=1,LEFT(INDEX(Saisie!$A$3:$E$22,MATCH('Planning S1'!$A26,'Planning S1'!$A$6:$A$29,0),4),1)&amp; INDEX(Saisie!$A$3:$E$22,MATCH('Planning S1'!$A26,'Planning S1'!$A$6:$A$29,0),5),"")</f>
        <v/>
      </c>
      <c r="DF26" s="65" t="str">
        <f ca="1">IF(SUMPRODUCT((Noms=$A26)*(DF$4&gt;=Debut)*(DF$4&lt;=Fin))=1,LEFT(INDEX(Saisie!$A$3:$E$22,MATCH('Planning S1'!$A26,'Planning S1'!$A$6:$A$29,0),4),1)&amp; INDEX(Saisie!$A$3:$E$22,MATCH('Planning S1'!$A26,'Planning S1'!$A$6:$A$29,0),5),"")</f>
        <v/>
      </c>
      <c r="DG26" s="65" t="str">
        <f ca="1">IF(SUMPRODUCT((Noms=$A26)*(DG$4&gt;=Debut)*(DG$4&lt;=Fin))=1,LEFT(INDEX(Saisie!$A$3:$E$22,MATCH('Planning S1'!$A26,'Planning S1'!$A$6:$A$29,0),4),1)&amp; INDEX(Saisie!$A$3:$E$22,MATCH('Planning S1'!$A26,'Planning S1'!$A$6:$A$29,0),5),"")</f>
        <v/>
      </c>
      <c r="DH26" s="65" t="str">
        <f ca="1">IF(SUMPRODUCT((Noms=$A26)*(DH$4&gt;=Debut)*(DH$4&lt;=Fin))=1,LEFT(INDEX(Saisie!$A$3:$E$22,MATCH('Planning S1'!$A26,'Planning S1'!$A$6:$A$29,0),4),1)&amp; INDEX(Saisie!$A$3:$E$22,MATCH('Planning S1'!$A26,'Planning S1'!$A$6:$A$29,0),5),"")</f>
        <v/>
      </c>
      <c r="DI26" s="65" t="str">
        <f ca="1">IF(SUMPRODUCT((Noms=$A26)*(DI$4&gt;=Debut)*(DI$4&lt;=Fin))=1,LEFT(INDEX(Saisie!$A$3:$E$22,MATCH('Planning S1'!$A26,'Planning S1'!$A$6:$A$29,0),4),1)&amp; INDEX(Saisie!$A$3:$E$22,MATCH('Planning S1'!$A26,'Planning S1'!$A$6:$A$29,0),5),"")</f>
        <v/>
      </c>
      <c r="DJ26" s="65" t="str">
        <f ca="1">IF(SUMPRODUCT((Noms=$A26)*(DJ$4&gt;=Debut)*(DJ$4&lt;=Fin))=1,LEFT(INDEX(Saisie!$A$3:$E$22,MATCH('Planning S1'!$A26,'Planning S1'!$A$6:$A$29,0),4),1)&amp; INDEX(Saisie!$A$3:$E$22,MATCH('Planning S1'!$A26,'Planning S1'!$A$6:$A$29,0),5),"")</f>
        <v/>
      </c>
      <c r="DK26" s="65" t="str">
        <f ca="1">IF(SUMPRODUCT((Noms=$A26)*(DK$4&gt;=Debut)*(DK$4&lt;=Fin))=1,LEFT(INDEX(Saisie!$A$3:$E$22,MATCH('Planning S1'!$A26,'Planning S1'!$A$6:$A$29,0),4),1)&amp; INDEX(Saisie!$A$3:$E$22,MATCH('Planning S1'!$A26,'Planning S1'!$A$6:$A$29,0),5),"")</f>
        <v/>
      </c>
      <c r="DL26" s="65" t="str">
        <f ca="1">IF(SUMPRODUCT((Noms=$A26)*(DL$4&gt;=Debut)*(DL$4&lt;=Fin))=1,LEFT(INDEX(Saisie!$A$3:$E$22,MATCH('Planning S1'!$A26,'Planning S1'!$A$6:$A$29,0),4),1)&amp; INDEX(Saisie!$A$3:$E$22,MATCH('Planning S1'!$A26,'Planning S1'!$A$6:$A$29,0),5),"")</f>
        <v/>
      </c>
      <c r="DM26" s="65" t="str">
        <f ca="1">IF(SUMPRODUCT((Noms=$A26)*(DM$4&gt;=Debut)*(DM$4&lt;=Fin))=1,LEFT(INDEX(Saisie!$A$3:$E$22,MATCH('Planning S1'!$A26,'Planning S1'!$A$6:$A$29,0),4),1)&amp; INDEX(Saisie!$A$3:$E$22,MATCH('Planning S1'!$A26,'Planning S1'!$A$6:$A$29,0),5),"")</f>
        <v/>
      </c>
      <c r="DN26" s="65" t="str">
        <f ca="1">IF(SUMPRODUCT((Noms=$A26)*(DN$4&gt;=Debut)*(DN$4&lt;=Fin))=1,LEFT(INDEX(Saisie!$A$3:$E$22,MATCH('Planning S1'!$A26,'Planning S1'!$A$6:$A$29,0),4),1)&amp; INDEX(Saisie!$A$3:$E$22,MATCH('Planning S1'!$A26,'Planning S1'!$A$6:$A$29,0),5),"")</f>
        <v/>
      </c>
      <c r="DO26" s="65" t="str">
        <f ca="1">IF(SUMPRODUCT((Noms=$A26)*(DO$4&gt;=Debut)*(DO$4&lt;=Fin))=1,LEFT(INDEX(Saisie!$A$3:$E$22,MATCH('Planning S1'!$A26,'Planning S1'!$A$6:$A$29,0),4),1)&amp; INDEX(Saisie!$A$3:$E$22,MATCH('Planning S1'!$A26,'Planning S1'!$A$6:$A$29,0),5),"")</f>
        <v/>
      </c>
      <c r="DP26" s="65" t="str">
        <f ca="1">IF(SUMPRODUCT((Noms=$A26)*(DP$4&gt;=Debut)*(DP$4&lt;=Fin))=1,LEFT(INDEX(Saisie!$A$3:$E$22,MATCH('Planning S1'!$A26,'Planning S1'!$A$6:$A$29,0),4),1)&amp; INDEX(Saisie!$A$3:$E$22,MATCH('Planning S1'!$A26,'Planning S1'!$A$6:$A$29,0),5),"")</f>
        <v/>
      </c>
      <c r="DQ26" s="65" t="str">
        <f ca="1">IF(SUMPRODUCT((Noms=$A26)*(DQ$4&gt;=Debut)*(DQ$4&lt;=Fin))=1,LEFT(INDEX(Saisie!$A$3:$E$22,MATCH('Planning S1'!$A26,'Planning S1'!$A$6:$A$29,0),4),1)&amp; INDEX(Saisie!$A$3:$E$22,MATCH('Planning S1'!$A26,'Planning S1'!$A$6:$A$29,0),5),"")</f>
        <v/>
      </c>
      <c r="DR26" s="65" t="str">
        <f ca="1">IF(SUMPRODUCT((Noms=$A26)*(DR$4&gt;=Debut)*(DR$4&lt;=Fin))=1,LEFT(INDEX(Saisie!$A$3:$E$22,MATCH('Planning S1'!$A26,'Planning S1'!$A$6:$A$29,0),4),1)&amp; INDEX(Saisie!$A$3:$E$22,MATCH('Planning S1'!$A26,'Planning S1'!$A$6:$A$29,0),5),"")</f>
        <v/>
      </c>
      <c r="DS26" s="65" t="str">
        <f ca="1">IF(SUMPRODUCT((Noms=$A26)*(DS$4&gt;=Debut)*(DS$4&lt;=Fin))=1,LEFT(INDEX(Saisie!$A$3:$E$22,MATCH('Planning S1'!$A26,'Planning S1'!$A$6:$A$29,0),4),1)&amp; INDEX(Saisie!$A$3:$E$22,MATCH('Planning S1'!$A26,'Planning S1'!$A$6:$A$29,0),5),"")</f>
        <v/>
      </c>
      <c r="DT26" s="65" t="str">
        <f ca="1">IF(SUMPRODUCT((Noms=$A26)*(DT$4&gt;=Debut)*(DT$4&lt;=Fin))=1,LEFT(INDEX(Saisie!$A$3:$E$22,MATCH('Planning S1'!$A26,'Planning S1'!$A$6:$A$29,0),4),1)&amp; INDEX(Saisie!$A$3:$E$22,MATCH('Planning S1'!$A26,'Planning S1'!$A$6:$A$29,0),5),"")</f>
        <v/>
      </c>
      <c r="DU26" s="65" t="str">
        <f ca="1">IF(SUMPRODUCT((Noms=$A26)*(DU$4&gt;=Debut)*(DU$4&lt;=Fin))=1,LEFT(INDEX(Saisie!$A$3:$E$22,MATCH('Planning S1'!$A26,'Planning S1'!$A$6:$A$29,0),4),1)&amp; INDEX(Saisie!$A$3:$E$22,MATCH('Planning S1'!$A26,'Planning S1'!$A$6:$A$29,0),5),"")</f>
        <v/>
      </c>
      <c r="DV26" s="65" t="str">
        <f ca="1">IF(SUMPRODUCT((Noms=$A26)*(DV$4&gt;=Debut)*(DV$4&lt;=Fin))=1,LEFT(INDEX(Saisie!$A$3:$E$22,MATCH('Planning S1'!$A26,'Planning S1'!$A$6:$A$29,0),4),1)&amp; INDEX(Saisie!$A$3:$E$22,MATCH('Planning S1'!$A26,'Planning S1'!$A$6:$A$29,0),5),"")</f>
        <v/>
      </c>
      <c r="DW26" s="65" t="str">
        <f ca="1">IF(SUMPRODUCT((Noms=$A26)*(DW$4&gt;=Debut)*(DW$4&lt;=Fin))=1,LEFT(INDEX(Saisie!$A$3:$E$22,MATCH('Planning S1'!$A26,'Planning S1'!$A$6:$A$29,0),4),1)&amp; INDEX(Saisie!$A$3:$E$22,MATCH('Planning S1'!$A26,'Planning S1'!$A$6:$A$29,0),5),"")</f>
        <v/>
      </c>
      <c r="DX26" s="65" t="str">
        <f ca="1">IF(SUMPRODUCT((Noms=$A26)*(DX$4&gt;=Debut)*(DX$4&lt;=Fin))=1,LEFT(INDEX(Saisie!$A$3:$E$22,MATCH('Planning S1'!$A26,'Planning S1'!$A$6:$A$29,0),4),1)&amp; INDEX(Saisie!$A$3:$E$22,MATCH('Planning S1'!$A26,'Planning S1'!$A$6:$A$29,0),5),"")</f>
        <v/>
      </c>
      <c r="DY26" s="65" t="str">
        <f ca="1">IF(SUMPRODUCT((Noms=$A26)*(DY$4&gt;=Debut)*(DY$4&lt;=Fin))=1,LEFT(INDEX(Saisie!$A$3:$E$22,MATCH('Planning S1'!$A26,'Planning S1'!$A$6:$A$29,0),4),1)&amp; INDEX(Saisie!$A$3:$E$22,MATCH('Planning S1'!$A26,'Planning S1'!$A$6:$A$29,0),5),"")</f>
        <v/>
      </c>
      <c r="DZ26" s="65" t="str">
        <f ca="1">IF(SUMPRODUCT((Noms=$A26)*(DZ$4&gt;=Debut)*(DZ$4&lt;=Fin))=1,LEFT(INDEX(Saisie!$A$3:$E$22,MATCH('Planning S1'!$A26,'Planning S1'!$A$6:$A$29,0),4),1)&amp; INDEX(Saisie!$A$3:$E$22,MATCH('Planning S1'!$A26,'Planning S1'!$A$6:$A$29,0),5),"")</f>
        <v/>
      </c>
      <c r="EA26" s="65" t="str">
        <f ca="1">IF(SUMPRODUCT((Noms=$A26)*(EA$4&gt;=Debut)*(EA$4&lt;=Fin))=1,LEFT(INDEX(Saisie!$A$3:$E$22,MATCH('Planning S1'!$A26,'Planning S1'!$A$6:$A$29,0),4),1)&amp; INDEX(Saisie!$A$3:$E$22,MATCH('Planning S1'!$A26,'Planning S1'!$A$6:$A$29,0),5),"")</f>
        <v/>
      </c>
      <c r="EB26" s="65" t="str">
        <f ca="1">IF(SUMPRODUCT((Noms=$A26)*(EB$4&gt;=Debut)*(EB$4&lt;=Fin))=1,LEFT(INDEX(Saisie!$A$3:$E$22,MATCH('Planning S1'!$A26,'Planning S1'!$A$6:$A$29,0),4),1)&amp; INDEX(Saisie!$A$3:$E$22,MATCH('Planning S1'!$A26,'Planning S1'!$A$6:$A$29,0),5),"")</f>
        <v/>
      </c>
      <c r="EC26" s="65" t="str">
        <f ca="1">IF(SUMPRODUCT((Noms=$A26)*(EC$4&gt;=Debut)*(EC$4&lt;=Fin))=1,LEFT(INDEX(Saisie!$A$3:$E$22,MATCH('Planning S1'!$A26,'Planning S1'!$A$6:$A$29,0),4),1)&amp; INDEX(Saisie!$A$3:$E$22,MATCH('Planning S1'!$A26,'Planning S1'!$A$6:$A$29,0),5),"")</f>
        <v/>
      </c>
      <c r="ED26" s="65" t="str">
        <f ca="1">IF(SUMPRODUCT((Noms=$A26)*(ED$4&gt;=Debut)*(ED$4&lt;=Fin))=1,LEFT(INDEX(Saisie!$A$3:$E$22,MATCH('Planning S1'!$A26,'Planning S1'!$A$6:$A$29,0),4),1)&amp; INDEX(Saisie!$A$3:$E$22,MATCH('Planning S1'!$A26,'Planning S1'!$A$6:$A$29,0),5),"")</f>
        <v/>
      </c>
      <c r="EE26" s="65" t="str">
        <f ca="1">IF(SUMPRODUCT((Noms=$A26)*(EE$4&gt;=Debut)*(EE$4&lt;=Fin))=1,LEFT(INDEX(Saisie!$A$3:$E$22,MATCH('Planning S1'!$A26,'Planning S1'!$A$6:$A$29,0),4),1)&amp; INDEX(Saisie!$A$3:$E$22,MATCH('Planning S1'!$A26,'Planning S1'!$A$6:$A$29,0),5),"")</f>
        <v/>
      </c>
      <c r="EF26" s="65" t="str">
        <f ca="1">IF(SUMPRODUCT((Noms=$A26)*(EF$4&gt;=Debut)*(EF$4&lt;=Fin))=1,LEFT(INDEX(Saisie!$A$3:$E$22,MATCH('Planning S1'!$A26,'Planning S1'!$A$6:$A$29,0),4),1)&amp; INDEX(Saisie!$A$3:$E$22,MATCH('Planning S1'!$A26,'Planning S1'!$A$6:$A$29,0),5),"")</f>
        <v/>
      </c>
      <c r="EG26" s="65" t="str">
        <f ca="1">IF(SUMPRODUCT((Noms=$A26)*(EG$4&gt;=Debut)*(EG$4&lt;=Fin))=1,LEFT(INDEX(Saisie!$A$3:$E$22,MATCH('Planning S1'!$A26,'Planning S1'!$A$6:$A$29,0),4),1)&amp; INDEX(Saisie!$A$3:$E$22,MATCH('Planning S1'!$A26,'Planning S1'!$A$6:$A$29,0),5),"")</f>
        <v/>
      </c>
      <c r="EH26" s="65" t="str">
        <f ca="1">IF(SUMPRODUCT((Noms=$A26)*(EH$4&gt;=Debut)*(EH$4&lt;=Fin))=1,LEFT(INDEX(Saisie!$A$3:$E$22,MATCH('Planning S1'!$A26,'Planning S1'!$A$6:$A$29,0),4),1)&amp; INDEX(Saisie!$A$3:$E$22,MATCH('Planning S1'!$A26,'Planning S1'!$A$6:$A$29,0),5),"")</f>
        <v/>
      </c>
      <c r="EI26" s="65" t="str">
        <f ca="1">IF(SUMPRODUCT((Noms=$A26)*(EI$4&gt;=Debut)*(EI$4&lt;=Fin))=1,LEFT(INDEX(Saisie!$A$3:$E$22,MATCH('Planning S1'!$A26,'Planning S1'!$A$6:$A$29,0),4),1)&amp; INDEX(Saisie!$A$3:$E$22,MATCH('Planning S1'!$A26,'Planning S1'!$A$6:$A$29,0),5),"")</f>
        <v/>
      </c>
      <c r="EJ26" s="65" t="str">
        <f ca="1">IF(SUMPRODUCT((Noms=$A26)*(EJ$4&gt;=Debut)*(EJ$4&lt;=Fin))=1,LEFT(INDEX(Saisie!$A$3:$E$22,MATCH('Planning S1'!$A26,'Planning S1'!$A$6:$A$29,0),4),1)&amp; INDEX(Saisie!$A$3:$E$22,MATCH('Planning S1'!$A26,'Planning S1'!$A$6:$A$29,0),5),"")</f>
        <v/>
      </c>
      <c r="EK26" s="65" t="str">
        <f ca="1">IF(SUMPRODUCT((Noms=$A26)*(EK$4&gt;=Debut)*(EK$4&lt;=Fin))=1,LEFT(INDEX(Saisie!$A$3:$E$22,MATCH('Planning S1'!$A26,'Planning S1'!$A$6:$A$29,0),4),1)&amp; INDEX(Saisie!$A$3:$E$22,MATCH('Planning S1'!$A26,'Planning S1'!$A$6:$A$29,0),5),"")</f>
        <v/>
      </c>
      <c r="EL26" s="65" t="str">
        <f ca="1">IF(SUMPRODUCT((Noms=$A26)*(EL$4&gt;=Debut)*(EL$4&lt;=Fin))=1,LEFT(INDEX(Saisie!$A$3:$E$22,MATCH('Planning S1'!$A26,'Planning S1'!$A$6:$A$29,0),4),1)&amp; INDEX(Saisie!$A$3:$E$22,MATCH('Planning S1'!$A26,'Planning S1'!$A$6:$A$29,0),5),"")</f>
        <v/>
      </c>
      <c r="EM26" s="65" t="str">
        <f ca="1">IF(SUMPRODUCT((Noms=$A26)*(EM$4&gt;=Debut)*(EM$4&lt;=Fin))=1,LEFT(INDEX(Saisie!$A$3:$E$22,MATCH('Planning S1'!$A26,'Planning S1'!$A$6:$A$29,0),4),1)&amp; INDEX(Saisie!$A$3:$E$22,MATCH('Planning S1'!$A26,'Planning S1'!$A$6:$A$29,0),5),"")</f>
        <v/>
      </c>
      <c r="EN26" s="65" t="str">
        <f ca="1">IF(SUMPRODUCT((Noms=$A26)*(EN$4&gt;=Debut)*(EN$4&lt;=Fin))=1,LEFT(INDEX(Saisie!$A$3:$E$22,MATCH('Planning S1'!$A26,'Planning S1'!$A$6:$A$29,0),4),1)&amp; INDEX(Saisie!$A$3:$E$22,MATCH('Planning S1'!$A26,'Planning S1'!$A$6:$A$29,0),5),"")</f>
        <v/>
      </c>
      <c r="EO26" s="65" t="str">
        <f ca="1">IF(SUMPRODUCT((Noms=$A26)*(EO$4&gt;=Debut)*(EO$4&lt;=Fin))=1,LEFT(INDEX(Saisie!$A$3:$E$22,MATCH('Planning S1'!$A26,'Planning S1'!$A$6:$A$29,0),4),1)&amp; INDEX(Saisie!$A$3:$E$22,MATCH('Planning S1'!$A26,'Planning S1'!$A$6:$A$29,0),5),"")</f>
        <v/>
      </c>
      <c r="EP26" s="65" t="str">
        <f ca="1">IF(SUMPRODUCT((Noms=$A26)*(EP$4&gt;=Debut)*(EP$4&lt;=Fin))=1,LEFT(INDEX(Saisie!$A$3:$E$22,MATCH('Planning S1'!$A26,'Planning S1'!$A$6:$A$29,0),4),1)&amp; INDEX(Saisie!$A$3:$E$22,MATCH('Planning S1'!$A26,'Planning S1'!$A$6:$A$29,0),5),"")</f>
        <v/>
      </c>
      <c r="EQ26" s="65" t="str">
        <f ca="1">IF(SUMPRODUCT((Noms=$A26)*(EQ$4&gt;=Debut)*(EQ$4&lt;=Fin))=1,LEFT(INDEX(Saisie!$A$3:$E$22,MATCH('Planning S1'!$A26,'Planning S1'!$A$6:$A$29,0),4),1)&amp; INDEX(Saisie!$A$3:$E$22,MATCH('Planning S1'!$A26,'Planning S1'!$A$6:$A$29,0),5),"")</f>
        <v/>
      </c>
      <c r="ER26" s="65" t="str">
        <f ca="1">IF(SUMPRODUCT((Noms=$A26)*(ER$4&gt;=Debut)*(ER$4&lt;=Fin))=1,LEFT(INDEX(Saisie!$A$3:$E$22,MATCH('Planning S1'!$A26,'Planning S1'!$A$6:$A$29,0),4),1)&amp; INDEX(Saisie!$A$3:$E$22,MATCH('Planning S1'!$A26,'Planning S1'!$A$6:$A$29,0),5),"")</f>
        <v/>
      </c>
      <c r="ES26" s="65" t="str">
        <f ca="1">IF(SUMPRODUCT((Noms=$A26)*(ES$4&gt;=Debut)*(ES$4&lt;=Fin))=1,LEFT(INDEX(Saisie!$A$3:$E$22,MATCH('Planning S1'!$A26,'Planning S1'!$A$6:$A$29,0),4),1)&amp; INDEX(Saisie!$A$3:$E$22,MATCH('Planning S1'!$A26,'Planning S1'!$A$6:$A$29,0),5),"")</f>
        <v/>
      </c>
      <c r="ET26" s="65" t="str">
        <f ca="1">IF(SUMPRODUCT((Noms=$A26)*(ET$4&gt;=Debut)*(ET$4&lt;=Fin))=1,LEFT(INDEX(Saisie!$A$3:$E$22,MATCH('Planning S1'!$A26,'Planning S1'!$A$6:$A$29,0),4),1)&amp; INDEX(Saisie!$A$3:$E$22,MATCH('Planning S1'!$A26,'Planning S1'!$A$6:$A$29,0),5),"")</f>
        <v/>
      </c>
      <c r="EU26" s="65" t="str">
        <f ca="1">IF(SUMPRODUCT((Noms=$A26)*(EU$4&gt;=Debut)*(EU$4&lt;=Fin))=1,LEFT(INDEX(Saisie!$A$3:$E$22,MATCH('Planning S1'!$A26,'Planning S1'!$A$6:$A$29,0),4),1)&amp; INDEX(Saisie!$A$3:$E$22,MATCH('Planning S1'!$A26,'Planning S1'!$A$6:$A$29,0),5),"")</f>
        <v/>
      </c>
      <c r="EV26" s="65" t="str">
        <f ca="1">IF(SUMPRODUCT((Noms=$A26)*(EV$4&gt;=Debut)*(EV$4&lt;=Fin))=1,LEFT(INDEX(Saisie!$A$3:$E$22,MATCH('Planning S1'!$A26,'Planning S1'!$A$6:$A$29,0),4),1)&amp; INDEX(Saisie!$A$3:$E$22,MATCH('Planning S1'!$A26,'Planning S1'!$A$6:$A$29,0),5),"")</f>
        <v/>
      </c>
      <c r="EW26" s="65" t="str">
        <f ca="1">IF(SUMPRODUCT((Noms=$A26)*(EW$4&gt;=Debut)*(EW$4&lt;=Fin))=1,LEFT(INDEX(Saisie!$A$3:$E$22,MATCH('Planning S1'!$A26,'Planning S1'!$A$6:$A$29,0),4),1)&amp; INDEX(Saisie!$A$3:$E$22,MATCH('Planning S1'!$A26,'Planning S1'!$A$6:$A$29,0),5),"")</f>
        <v/>
      </c>
      <c r="EX26" s="65" t="str">
        <f ca="1">IF(SUMPRODUCT((Noms=$A26)*(EX$4&gt;=Debut)*(EX$4&lt;=Fin))=1,LEFT(INDEX(Saisie!$A$3:$E$22,MATCH('Planning S1'!$A26,'Planning S1'!$A$6:$A$29,0),4),1)&amp; INDEX(Saisie!$A$3:$E$22,MATCH('Planning S1'!$A26,'Planning S1'!$A$6:$A$29,0),5),"")</f>
        <v/>
      </c>
      <c r="EY26" s="65" t="str">
        <f ca="1">IF(SUMPRODUCT((Noms=$A26)*(EY$4&gt;=Debut)*(EY$4&lt;=Fin))=1,LEFT(INDEX(Saisie!$A$3:$E$22,MATCH('Planning S1'!$A26,'Planning S1'!$A$6:$A$29,0),4),1)&amp; INDEX(Saisie!$A$3:$E$22,MATCH('Planning S1'!$A26,'Planning S1'!$A$6:$A$29,0),5),"")</f>
        <v/>
      </c>
      <c r="EZ26" s="65" t="str">
        <f ca="1">IF(SUMPRODUCT((Noms=$A26)*(EZ$4&gt;=Debut)*(EZ$4&lt;=Fin))=1,LEFT(INDEX(Saisie!$A$3:$E$22,MATCH('Planning S1'!$A26,'Planning S1'!$A$6:$A$29,0),4),1)&amp; INDEX(Saisie!$A$3:$E$22,MATCH('Planning S1'!$A26,'Planning S1'!$A$6:$A$29,0),5),"")</f>
        <v/>
      </c>
      <c r="FA26" s="65" t="str">
        <f ca="1">IF(SUMPRODUCT((Noms=$A26)*(FA$4&gt;=Debut)*(FA$4&lt;=Fin))=1,LEFT(INDEX(Saisie!$A$3:$E$22,MATCH('Planning S1'!$A26,'Planning S1'!$A$6:$A$29,0),4),1)&amp; INDEX(Saisie!$A$3:$E$22,MATCH('Planning S1'!$A26,'Planning S1'!$A$6:$A$29,0),5),"")</f>
        <v/>
      </c>
      <c r="FB26" s="65" t="str">
        <f ca="1">IF(SUMPRODUCT((Noms=$A26)*(FB$4&gt;=Debut)*(FB$4&lt;=Fin))=1,LEFT(INDEX(Saisie!$A$3:$E$22,MATCH('Planning S1'!$A26,'Planning S1'!$A$6:$A$29,0),4),1)&amp; INDEX(Saisie!$A$3:$E$22,MATCH('Planning S1'!$A26,'Planning S1'!$A$6:$A$29,0),5),"")</f>
        <v/>
      </c>
      <c r="FC26" s="65" t="str">
        <f ca="1">IF(SUMPRODUCT((Noms=$A26)*(FC$4&gt;=Debut)*(FC$4&lt;=Fin))=1,LEFT(INDEX(Saisie!$A$3:$E$22,MATCH('Planning S1'!$A26,'Planning S1'!$A$6:$A$29,0),4),1)&amp; INDEX(Saisie!$A$3:$E$22,MATCH('Planning S1'!$A26,'Planning S1'!$A$6:$A$29,0),5),"")</f>
        <v/>
      </c>
      <c r="FD26" s="65" t="str">
        <f ca="1">IF(SUMPRODUCT((Noms=$A26)*(FD$4&gt;=Debut)*(FD$4&lt;=Fin))=1,LEFT(INDEX(Saisie!$A$3:$E$22,MATCH('Planning S1'!$A26,'Planning S1'!$A$6:$A$29,0),4),1)&amp; INDEX(Saisie!$A$3:$E$22,MATCH('Planning S1'!$A26,'Planning S1'!$A$6:$A$29,0),5),"")</f>
        <v/>
      </c>
      <c r="FE26" s="65" t="str">
        <f ca="1">IF(SUMPRODUCT((Noms=$A26)*(FE$4&gt;=Debut)*(FE$4&lt;=Fin))=1,LEFT(INDEX(Saisie!$A$3:$E$22,MATCH('Planning S1'!$A26,'Planning S1'!$A$6:$A$29,0),4),1)&amp; INDEX(Saisie!$A$3:$E$22,MATCH('Planning S1'!$A26,'Planning S1'!$A$6:$A$29,0),5),"")</f>
        <v/>
      </c>
      <c r="FF26" s="65" t="str">
        <f ca="1">IF(SUMPRODUCT((Noms=$A26)*(FF$4&gt;=Debut)*(FF$4&lt;=Fin))=1,LEFT(INDEX(Saisie!$A$3:$E$22,MATCH('Planning S1'!$A26,'Planning S1'!$A$6:$A$29,0),4),1)&amp; INDEX(Saisie!$A$3:$E$22,MATCH('Planning S1'!$A26,'Planning S1'!$A$6:$A$29,0),5),"")</f>
        <v/>
      </c>
      <c r="FG26" s="65" t="str">
        <f ca="1">IF(SUMPRODUCT((Noms=$A26)*(FG$4&gt;=Debut)*(FG$4&lt;=Fin))=1,LEFT(INDEX(Saisie!$A$3:$E$22,MATCH('Planning S1'!$A26,'Planning S1'!$A$6:$A$29,0),4),1)&amp; INDEX(Saisie!$A$3:$E$22,MATCH('Planning S1'!$A26,'Planning S1'!$A$6:$A$29,0),5),"")</f>
        <v/>
      </c>
      <c r="FH26" s="65" t="str">
        <f ca="1">IF(SUMPRODUCT((Noms=$A26)*(FH$4&gt;=Debut)*(FH$4&lt;=Fin))=1,LEFT(INDEX(Saisie!$A$3:$E$22,MATCH('Planning S1'!$A26,'Planning S1'!$A$6:$A$29,0),4),1)&amp; INDEX(Saisie!$A$3:$E$22,MATCH('Planning S1'!$A26,'Planning S1'!$A$6:$A$29,0),5),"")</f>
        <v/>
      </c>
      <c r="FI26" s="65" t="str">
        <f ca="1">IF(SUMPRODUCT((Noms=$A26)*(FI$4&gt;=Debut)*(FI$4&lt;=Fin))=1,LEFT(INDEX(Saisie!$A$3:$E$22,MATCH('Planning S1'!$A26,'Planning S1'!$A$6:$A$29,0),4),1)&amp; INDEX(Saisie!$A$3:$E$22,MATCH('Planning S1'!$A26,'Planning S1'!$A$6:$A$29,0),5),"")</f>
        <v/>
      </c>
      <c r="FJ26" s="65" t="str">
        <f ca="1">IF(SUMPRODUCT((Noms=$A26)*(FJ$4&gt;=Debut)*(FJ$4&lt;=Fin))=1,LEFT(INDEX(Saisie!$A$3:$E$22,MATCH('Planning S1'!$A26,'Planning S1'!$A$6:$A$29,0),4),1)&amp; INDEX(Saisie!$A$3:$E$22,MATCH('Planning S1'!$A26,'Planning S1'!$A$6:$A$29,0),5),"")</f>
        <v/>
      </c>
      <c r="FK26" s="65" t="str">
        <f ca="1">IF(SUMPRODUCT((Noms=$A26)*(FK$4&gt;=Debut)*(FK$4&lt;=Fin))=1,LEFT(INDEX(Saisie!$A$3:$E$22,MATCH('Planning S1'!$A26,'Planning S1'!$A$6:$A$29,0),4),1)&amp; INDEX(Saisie!$A$3:$E$22,MATCH('Planning S1'!$A26,'Planning S1'!$A$6:$A$29,0),5),"")</f>
        <v/>
      </c>
      <c r="FL26" s="65" t="str">
        <f ca="1">IF(SUMPRODUCT((Noms=$A26)*(FL$4&gt;=Debut)*(FL$4&lt;=Fin))=1,LEFT(INDEX(Saisie!$A$3:$E$22,MATCH('Planning S1'!$A26,'Planning S1'!$A$6:$A$29,0),4),1)&amp; INDEX(Saisie!$A$3:$E$22,MATCH('Planning S1'!$A26,'Planning S1'!$A$6:$A$29,0),5),"")</f>
        <v/>
      </c>
      <c r="FM26" s="65" t="str">
        <f ca="1">IF(SUMPRODUCT((Noms=$A26)*(FM$4&gt;=Debut)*(FM$4&lt;=Fin))=1,LEFT(INDEX(Saisie!$A$3:$E$22,MATCH('Planning S1'!$A26,'Planning S1'!$A$6:$A$29,0),4),1)&amp; INDEX(Saisie!$A$3:$E$22,MATCH('Planning S1'!$A26,'Planning S1'!$A$6:$A$29,0),5),"")</f>
        <v/>
      </c>
      <c r="FN26" s="65" t="str">
        <f ca="1">IF(SUMPRODUCT((Noms=$A26)*(FN$4&gt;=Debut)*(FN$4&lt;=Fin))=1,LEFT(INDEX(Saisie!$A$3:$E$22,MATCH('Planning S1'!$A26,'Planning S1'!$A$6:$A$29,0),4),1)&amp; INDEX(Saisie!$A$3:$E$22,MATCH('Planning S1'!$A26,'Planning S1'!$A$6:$A$29,0),5),"")</f>
        <v/>
      </c>
      <c r="FO26" s="65" t="str">
        <f ca="1">IF(SUMPRODUCT((Noms=$A26)*(FO$4&gt;=Debut)*(FO$4&lt;=Fin))=1,LEFT(INDEX(Saisie!$A$3:$E$22,MATCH('Planning S1'!$A26,'Planning S1'!$A$6:$A$29,0),4),1)&amp; INDEX(Saisie!$A$3:$E$22,MATCH('Planning S1'!$A26,'Planning S1'!$A$6:$A$29,0),5),"")</f>
        <v/>
      </c>
      <c r="FP26" s="65" t="str">
        <f ca="1">IF(SUMPRODUCT((Noms=$A26)*(FP$4&gt;=Debut)*(FP$4&lt;=Fin))=1,LEFT(INDEX(Saisie!$A$3:$E$22,MATCH('Planning S1'!$A26,'Planning S1'!$A$6:$A$29,0),4),1)&amp; INDEX(Saisie!$A$3:$E$22,MATCH('Planning S1'!$A26,'Planning S1'!$A$6:$A$29,0),5),"")</f>
        <v/>
      </c>
      <c r="FQ26" s="65" t="str">
        <f ca="1">IF(SUMPRODUCT((Noms=$A26)*(FQ$4&gt;=Debut)*(FQ$4&lt;=Fin))=1,LEFT(INDEX(Saisie!$A$3:$E$22,MATCH('Planning S1'!$A26,'Planning S1'!$A$6:$A$29,0),4),1)&amp; INDEX(Saisie!$A$3:$E$22,MATCH('Planning S1'!$A26,'Planning S1'!$A$6:$A$29,0),5),"")</f>
        <v/>
      </c>
      <c r="FR26" s="65" t="str">
        <f ca="1">IF(SUMPRODUCT((Noms=$A26)*(FR$4&gt;=Debut)*(FR$4&lt;=Fin))=1,LEFT(INDEX(Saisie!$A$3:$E$22,MATCH('Planning S1'!$A26,'Planning S1'!$A$6:$A$29,0),4),1)&amp; INDEX(Saisie!$A$3:$E$22,MATCH('Planning S1'!$A26,'Planning S1'!$A$6:$A$29,0),5),"")</f>
        <v/>
      </c>
      <c r="FS26" s="65" t="str">
        <f ca="1">IF(SUMPRODUCT((Noms=$A26)*(FS$4&gt;=Debut)*(FS$4&lt;=Fin))=1,LEFT(INDEX(Saisie!$A$3:$E$22,MATCH('Planning S1'!$A26,'Planning S1'!$A$6:$A$29,0),4),1)&amp; INDEX(Saisie!$A$3:$E$22,MATCH('Planning S1'!$A26,'Planning S1'!$A$6:$A$29,0),5),"")</f>
        <v/>
      </c>
      <c r="FT26" s="65" t="str">
        <f ca="1">IF(SUMPRODUCT((Noms=$A26)*(FT$4&gt;=Debut)*(FT$4&lt;=Fin))=1,LEFT(INDEX(Saisie!$A$3:$E$22,MATCH('Planning S1'!$A26,'Planning S1'!$A$6:$A$29,0),4),1)&amp; INDEX(Saisie!$A$3:$E$22,MATCH('Planning S1'!$A26,'Planning S1'!$A$6:$A$29,0),5),"")</f>
        <v/>
      </c>
      <c r="FU26" s="65" t="str">
        <f ca="1">IF(SUMPRODUCT((Noms=$A26)*(FU$4&gt;=Debut)*(FU$4&lt;=Fin))=1,LEFT(INDEX(Saisie!$A$3:$E$22,MATCH('Planning S1'!$A26,'Planning S1'!$A$6:$A$29,0),4),1)&amp; INDEX(Saisie!$A$3:$E$22,MATCH('Planning S1'!$A26,'Planning S1'!$A$6:$A$29,0),5),"")</f>
        <v/>
      </c>
      <c r="FV26" s="65" t="str">
        <f ca="1">IF(SUMPRODUCT((Noms=$A26)*(FV$4&gt;=Debut)*(FV$4&lt;=Fin))=1,LEFT(INDEX(Saisie!$A$3:$E$22,MATCH('Planning S1'!$A26,'Planning S1'!$A$6:$A$29,0),4),1)&amp; INDEX(Saisie!$A$3:$E$22,MATCH('Planning S1'!$A26,'Planning S1'!$A$6:$A$29,0),5),"")</f>
        <v/>
      </c>
      <c r="FW26" s="65" t="str">
        <f ca="1">IF(SUMPRODUCT((Noms=$A26)*(FW$4&gt;=Debut)*(FW$4&lt;=Fin))=1,LEFT(INDEX(Saisie!$A$3:$E$22,MATCH('Planning S1'!$A26,'Planning S1'!$A$6:$A$29,0),4),1)&amp; INDEX(Saisie!$A$3:$E$22,MATCH('Planning S1'!$A26,'Planning S1'!$A$6:$A$29,0),5),"")</f>
        <v/>
      </c>
      <c r="FX26" s="65" t="str">
        <f ca="1">IF(SUMPRODUCT((Noms=$A26)*(FX$4&gt;=Debut)*(FX$4&lt;=Fin))=1,LEFT(INDEX(Saisie!$A$3:$E$22,MATCH('Planning S1'!$A26,'Planning S1'!$A$6:$A$29,0),4),1)&amp; INDEX(Saisie!$A$3:$E$22,MATCH('Planning S1'!$A26,'Planning S1'!$A$6:$A$29,0),5),"")</f>
        <v/>
      </c>
      <c r="FY26" s="65" t="str">
        <f ca="1">IF(SUMPRODUCT((Noms=$A26)*(FY$4&gt;=Debut)*(FY$4&lt;=Fin))=1,LEFT(INDEX(Saisie!$A$3:$E$22,MATCH('Planning S1'!$A26,'Planning S1'!$A$6:$A$29,0),4),1)&amp; INDEX(Saisie!$A$3:$E$22,MATCH('Planning S1'!$A26,'Planning S1'!$A$6:$A$29,0),5),"")</f>
        <v/>
      </c>
      <c r="FZ26" s="65" t="str">
        <f ca="1">IF(SUMPRODUCT((Noms=$A26)*(FZ$4&gt;=Debut)*(FZ$4&lt;=Fin))=1,LEFT(INDEX(Saisie!$A$3:$E$22,MATCH('Planning S1'!$A26,'Planning S1'!$A$6:$A$29,0),4),1)&amp; INDEX(Saisie!$A$3:$E$22,MATCH('Planning S1'!$A26,'Planning S1'!$A$6:$A$29,0),5),"")</f>
        <v/>
      </c>
    </row>
    <row r="27" spans="1:182" ht="20.25" customHeight="1" x14ac:dyDescent="0.2">
      <c r="A27" s="64" t="str">
        <f t="array" aca="1" ref="A27" ca="1">INDEX(ColA,MIN(IF((MONTH(Debut)=MONTH(1&amp;$N$2))+(MONTH(Fin)=MONTH(1&amp;$N$2)),IF(COUNTIF(A$5:A26,Noms)=0,ROW(Noms)))))&amp;""</f>
        <v/>
      </c>
      <c r="B27" s="65" t="str">
        <f ca="1">IF(SUMPRODUCT((Noms=$A27)*(B$4&gt;=Debut)*(B$4&lt;=Fin))=1,LEFT(INDEX(Saisie!$A$3:$E$22,MATCH('Planning S1'!$A27,'Planning S1'!$A$6:$A$29,0),4),1)&amp; INDEX(Saisie!$A$3:$E$22,MATCH('Planning S1'!$A27,'Planning S1'!$A$6:$A$29,0),5),"")</f>
        <v/>
      </c>
      <c r="C27" s="65" t="str">
        <f ca="1">IF(SUMPRODUCT((Noms=$A27)*(C$4&gt;=Debut)*(C$4&lt;=Fin))=1,LEFT(INDEX(Saisie!$A$3:$E$22,MATCH('Planning S1'!$A27,'Planning S1'!$A$6:$A$29,0),4),1)&amp; INDEX(Saisie!$A$3:$E$22,MATCH('Planning S1'!$A27,'Planning S1'!$A$6:$A$29,0),5),"")</f>
        <v/>
      </c>
      <c r="D27" s="65" t="str">
        <f ca="1">IF(SUMPRODUCT((Noms=$A27)*(D$4&gt;=Debut)*(D$4&lt;=Fin))=1,LEFT(INDEX(Saisie!$A$3:$E$22,MATCH('Planning S1'!$A27,'Planning S1'!$A$6:$A$29,0),4),1)&amp; INDEX(Saisie!$A$3:$E$22,MATCH('Planning S1'!$A27,'Planning S1'!$A$6:$A$29,0),5),"")</f>
        <v/>
      </c>
      <c r="E27" s="65" t="str">
        <f ca="1">IF(SUMPRODUCT((Noms=$A27)*(E$4&gt;=Debut)*(E$4&lt;=Fin))=1,LEFT(INDEX(Saisie!$A$3:$E$22,MATCH('Planning S1'!$A27,'Planning S1'!$A$6:$A$29,0),4),1)&amp; INDEX(Saisie!$A$3:$E$22,MATCH('Planning S1'!$A27,'Planning S1'!$A$6:$A$29,0),5),"")</f>
        <v/>
      </c>
      <c r="F27" s="65" t="str">
        <f ca="1">IF(SUMPRODUCT((Noms=$A27)*(F$4&gt;=Debut)*(F$4&lt;=Fin))=1,LEFT(INDEX(Saisie!$A$3:$E$22,MATCH('Planning S1'!$A27,'Planning S1'!$A$6:$A$29,0),4),1)&amp; INDEX(Saisie!$A$3:$E$22,MATCH('Planning S1'!$A27,'Planning S1'!$A$6:$A$29,0),5),"")</f>
        <v/>
      </c>
      <c r="G27" s="65" t="str">
        <f ca="1">IF(SUMPRODUCT((Noms=$A27)*(G$4&gt;=Debut)*(G$4&lt;=Fin))=1,LEFT(INDEX(Saisie!$A$3:$E$22,MATCH('Planning S1'!$A27,'Planning S1'!$A$6:$A$29,0),4),1)&amp; INDEX(Saisie!$A$3:$E$22,MATCH('Planning S1'!$A27,'Planning S1'!$A$6:$A$29,0),5),"")</f>
        <v/>
      </c>
      <c r="H27" s="65" t="str">
        <f ca="1">IF(SUMPRODUCT((Noms=$A27)*(H$4&gt;=Debut)*(H$4&lt;=Fin))=1,LEFT(INDEX(Saisie!$A$3:$E$22,MATCH('Planning S1'!$A27,'Planning S1'!$A$6:$A$29,0),4),1)&amp; INDEX(Saisie!$A$3:$E$22,MATCH('Planning S1'!$A27,'Planning S1'!$A$6:$A$29,0),5),"")</f>
        <v/>
      </c>
      <c r="I27" s="65" t="str">
        <f ca="1">IF(SUMPRODUCT((Noms=$A27)*(I$4&gt;=Debut)*(I$4&lt;=Fin))=1,LEFT(INDEX(Saisie!$A$3:$E$22,MATCH('Planning S1'!$A27,'Planning S1'!$A$6:$A$29,0),4),1)&amp; INDEX(Saisie!$A$3:$E$22,MATCH('Planning S1'!$A27,'Planning S1'!$A$6:$A$29,0),5),"")</f>
        <v/>
      </c>
      <c r="J27" s="65" t="str">
        <f ca="1">IF(SUMPRODUCT((Noms=$A27)*(J$4&gt;=Debut)*(J$4&lt;=Fin))=1,LEFT(INDEX(Saisie!$A$3:$E$22,MATCH('Planning S1'!$A27,'Planning S1'!$A$6:$A$29,0),4),1)&amp; INDEX(Saisie!$A$3:$E$22,MATCH('Planning S1'!$A27,'Planning S1'!$A$6:$A$29,0),5),"")</f>
        <v/>
      </c>
      <c r="K27" s="65" t="str">
        <f ca="1">IF(SUMPRODUCT((Noms=$A27)*(K$4&gt;=Debut)*(K$4&lt;=Fin))=1,LEFT(INDEX(Saisie!$A$3:$E$22,MATCH('Planning S1'!$A27,'Planning S1'!$A$6:$A$29,0),4),1)&amp; INDEX(Saisie!$A$3:$E$22,MATCH('Planning S1'!$A27,'Planning S1'!$A$6:$A$29,0),5),"")</f>
        <v/>
      </c>
      <c r="L27" s="65" t="str">
        <f ca="1">IF(SUMPRODUCT((Noms=$A27)*(L$4&gt;=Debut)*(L$4&lt;=Fin))=1,LEFT(INDEX(Saisie!$A$3:$E$22,MATCH('Planning S1'!$A27,'Planning S1'!$A$6:$A$29,0),4),1)&amp; INDEX(Saisie!$A$3:$E$22,MATCH('Planning S1'!$A27,'Planning S1'!$A$6:$A$29,0),5),"")</f>
        <v/>
      </c>
      <c r="M27" s="65" t="str">
        <f ca="1">IF(SUMPRODUCT((Noms=$A27)*(M$4&gt;=Debut)*(M$4&lt;=Fin))=1,LEFT(INDEX(Saisie!$A$3:$E$22,MATCH('Planning S1'!$A27,'Planning S1'!$A$6:$A$29,0),4),1)&amp; INDEX(Saisie!$A$3:$E$22,MATCH('Planning S1'!$A27,'Planning S1'!$A$6:$A$29,0),5),"")</f>
        <v/>
      </c>
      <c r="N27" s="65" t="str">
        <f ca="1">IF(SUMPRODUCT((Noms=$A27)*(N$4&gt;=Debut)*(N$4&lt;=Fin))=1,LEFT(INDEX(Saisie!$A$3:$E$22,MATCH('Planning S1'!$A27,'Planning S1'!$A$6:$A$29,0),4),1)&amp; INDEX(Saisie!$A$3:$E$22,MATCH('Planning S1'!$A27,'Planning S1'!$A$6:$A$29,0),5),"")</f>
        <v/>
      </c>
      <c r="O27" s="65" t="str">
        <f ca="1">IF(SUMPRODUCT((Noms=$A27)*(O$4&gt;=Debut)*(O$4&lt;=Fin))=1,LEFT(INDEX(Saisie!$A$3:$E$22,MATCH('Planning S1'!$A27,'Planning S1'!$A$6:$A$29,0),4),1)&amp; INDEX(Saisie!$A$3:$E$22,MATCH('Planning S1'!$A27,'Planning S1'!$A$6:$A$29,0),5),"")</f>
        <v/>
      </c>
      <c r="P27" s="65" t="str">
        <f ca="1">IF(SUMPRODUCT((Noms=$A27)*(P$4&gt;=Debut)*(P$4&lt;=Fin))=1,LEFT(INDEX(Saisie!$A$3:$E$22,MATCH('Planning S1'!$A27,'Planning S1'!$A$6:$A$29,0),4),1)&amp; INDEX(Saisie!$A$3:$E$22,MATCH('Planning S1'!$A27,'Planning S1'!$A$6:$A$29,0),5),"")</f>
        <v/>
      </c>
      <c r="Q27" s="65" t="str">
        <f ca="1">IF(SUMPRODUCT((Noms=$A27)*(Q$4&gt;=Debut)*(Q$4&lt;=Fin))=1,LEFT(INDEX(Saisie!$A$3:$E$22,MATCH('Planning S1'!$A27,'Planning S1'!$A$6:$A$29,0),4),1)&amp; INDEX(Saisie!$A$3:$E$22,MATCH('Planning S1'!$A27,'Planning S1'!$A$6:$A$29,0),5),"")</f>
        <v/>
      </c>
      <c r="R27" s="65" t="str">
        <f ca="1">IF(SUMPRODUCT((Noms=$A27)*(R$4&gt;=Debut)*(R$4&lt;=Fin))=1,LEFT(INDEX(Saisie!$A$3:$E$22,MATCH('Planning S1'!$A27,'Planning S1'!$A$6:$A$29,0),4),1)&amp; INDEX(Saisie!$A$3:$E$22,MATCH('Planning S1'!$A27,'Planning S1'!$A$6:$A$29,0),5),"")</f>
        <v/>
      </c>
      <c r="S27" s="65" t="str">
        <f ca="1">IF(SUMPRODUCT((Noms=$A27)*(S$4&gt;=Debut)*(S$4&lt;=Fin))=1,LEFT(INDEX(Saisie!$A$3:$E$22,MATCH('Planning S1'!$A27,'Planning S1'!$A$6:$A$29,0),4),1)&amp; INDEX(Saisie!$A$3:$E$22,MATCH('Planning S1'!$A27,'Planning S1'!$A$6:$A$29,0),5),"")</f>
        <v/>
      </c>
      <c r="T27" s="65" t="str">
        <f ca="1">IF(SUMPRODUCT((Noms=$A27)*(T$4&gt;=Debut)*(T$4&lt;=Fin))=1,LEFT(INDEX(Saisie!$A$3:$E$22,MATCH('Planning S1'!$A27,'Planning S1'!$A$6:$A$29,0),4),1)&amp; INDEX(Saisie!$A$3:$E$22,MATCH('Planning S1'!$A27,'Planning S1'!$A$6:$A$29,0),5),"")</f>
        <v/>
      </c>
      <c r="U27" s="65" t="str">
        <f ca="1">IF(SUMPRODUCT((Noms=$A27)*(U$4&gt;=Debut)*(U$4&lt;=Fin))=1,LEFT(INDEX(Saisie!$A$3:$E$22,MATCH('Planning S1'!$A27,'Planning S1'!$A$6:$A$29,0),4),1)&amp; INDEX(Saisie!$A$3:$E$22,MATCH('Planning S1'!$A27,'Planning S1'!$A$6:$A$29,0),5),"")</f>
        <v/>
      </c>
      <c r="V27" s="65" t="str">
        <f ca="1">IF(SUMPRODUCT((Noms=$A27)*(V$4&gt;=Debut)*(V$4&lt;=Fin))=1,LEFT(INDEX(Saisie!$A$3:$E$22,MATCH('Planning S1'!$A27,'Planning S1'!$A$6:$A$29,0),4),1)&amp; INDEX(Saisie!$A$3:$E$22,MATCH('Planning S1'!$A27,'Planning S1'!$A$6:$A$29,0),5),"")</f>
        <v/>
      </c>
      <c r="W27" s="65" t="str">
        <f ca="1">IF(SUMPRODUCT((Noms=$A27)*(W$4&gt;=Debut)*(W$4&lt;=Fin))=1,LEFT(INDEX(Saisie!$A$3:$E$22,MATCH('Planning S1'!$A27,'Planning S1'!$A$6:$A$29,0),4),1)&amp; INDEX(Saisie!$A$3:$E$22,MATCH('Planning S1'!$A27,'Planning S1'!$A$6:$A$29,0),5),"")</f>
        <v/>
      </c>
      <c r="X27" s="65" t="str">
        <f ca="1">IF(SUMPRODUCT((Noms=$A27)*(X$4&gt;=Debut)*(X$4&lt;=Fin))=1,LEFT(INDEX(Saisie!$A$3:$E$22,MATCH('Planning S1'!$A27,'Planning S1'!$A$6:$A$29,0),4),1)&amp; INDEX(Saisie!$A$3:$E$22,MATCH('Planning S1'!$A27,'Planning S1'!$A$6:$A$29,0),5),"")</f>
        <v/>
      </c>
      <c r="Y27" s="65" t="str">
        <f ca="1">IF(SUMPRODUCT((Noms=$A27)*(Y$4&gt;=Debut)*(Y$4&lt;=Fin))=1,LEFT(INDEX(Saisie!$A$3:$E$22,MATCH('Planning S1'!$A27,'Planning S1'!$A$6:$A$29,0),4),1)&amp; INDEX(Saisie!$A$3:$E$22,MATCH('Planning S1'!$A27,'Planning S1'!$A$6:$A$29,0),5),"")</f>
        <v/>
      </c>
      <c r="Z27" s="65" t="str">
        <f ca="1">IF(SUMPRODUCT((Noms=$A27)*(Z$4&gt;=Debut)*(Z$4&lt;=Fin))=1,LEFT(INDEX(Saisie!$A$3:$E$22,MATCH('Planning S1'!$A27,'Planning S1'!$A$6:$A$29,0),4),1)&amp; INDEX(Saisie!$A$3:$E$22,MATCH('Planning S1'!$A27,'Planning S1'!$A$6:$A$29,0),5),"")</f>
        <v/>
      </c>
      <c r="AA27" s="65" t="str">
        <f ca="1">IF(SUMPRODUCT((Noms=$A27)*(AA$4&gt;=Debut)*(AA$4&lt;=Fin))=1,LEFT(INDEX(Saisie!$A$3:$E$22,MATCH('Planning S1'!$A27,'Planning S1'!$A$6:$A$29,0),4),1)&amp; INDEX(Saisie!$A$3:$E$22,MATCH('Planning S1'!$A27,'Planning S1'!$A$6:$A$29,0),5),"")</f>
        <v/>
      </c>
      <c r="AB27" s="65" t="str">
        <f ca="1">IF(SUMPRODUCT((Noms=$A27)*(AB$4&gt;=Debut)*(AB$4&lt;=Fin))=1,LEFT(INDEX(Saisie!$A$3:$E$22,MATCH('Planning S1'!$A27,'Planning S1'!$A$6:$A$29,0),4),1)&amp; INDEX(Saisie!$A$3:$E$22,MATCH('Planning S1'!$A27,'Planning S1'!$A$6:$A$29,0),5),"")</f>
        <v/>
      </c>
      <c r="AC27" s="65" t="str">
        <f ca="1">IF(SUMPRODUCT((Noms=$A27)*(AC$4&gt;=Debut)*(AC$4&lt;=Fin))=1,LEFT(INDEX(Saisie!$A$3:$E$22,MATCH('Planning S1'!$A27,'Planning S1'!$A$6:$A$29,0),4),1)&amp; INDEX(Saisie!$A$3:$E$22,MATCH('Planning S1'!$A27,'Planning S1'!$A$6:$A$29,0),5),"")</f>
        <v/>
      </c>
      <c r="AD27" s="65" t="str">
        <f ca="1">IF(SUMPRODUCT((Noms=$A27)*(AD$4&gt;=Debut)*(AD$4&lt;=Fin))=1,LEFT(INDEX(Saisie!$A$3:$E$22,MATCH('Planning S1'!$A27,'Planning S1'!$A$6:$A$29,0),4),1)&amp; INDEX(Saisie!$A$3:$E$22,MATCH('Planning S1'!$A27,'Planning S1'!$A$6:$A$29,0),5),"")</f>
        <v/>
      </c>
      <c r="AE27" s="65" t="str">
        <f ca="1">IF(SUMPRODUCT((Noms=$A27)*(AE$4&gt;=Debut)*(AE$4&lt;=Fin))=1,LEFT(INDEX(Saisie!$A$3:$E$22,MATCH('Planning S1'!$A27,'Planning S1'!$A$6:$A$29,0),4),1)&amp; INDEX(Saisie!$A$3:$E$22,MATCH('Planning S1'!$A27,'Planning S1'!$A$6:$A$29,0),5),"")</f>
        <v/>
      </c>
      <c r="AF27" s="65" t="str">
        <f ca="1">IF(SUMPRODUCT((Noms=$A27)*(AF$4&gt;=Debut)*(AF$4&lt;=Fin))=1,LEFT(INDEX(Saisie!$A$3:$E$22,MATCH('Planning S1'!$A27,'Planning S1'!$A$6:$A$29,0),4),1)&amp; INDEX(Saisie!$A$3:$E$22,MATCH('Planning S1'!$A27,'Planning S1'!$A$6:$A$29,0),5),"")</f>
        <v/>
      </c>
      <c r="AG27" s="65" t="str">
        <f ca="1">IF(SUMPRODUCT((Noms=$A27)*(AG$4&gt;=Debut)*(AG$4&lt;=Fin))=1,LEFT(INDEX(Saisie!$A$3:$E$22,MATCH('Planning S1'!$A27,'Planning S1'!$A$6:$A$29,0),4),1)&amp; INDEX(Saisie!$A$3:$E$22,MATCH('Planning S1'!$A27,'Planning S1'!$A$6:$A$29,0),5),"")</f>
        <v/>
      </c>
      <c r="AH27" s="65" t="str">
        <f ca="1">IF(SUMPRODUCT((Noms=$A27)*(AH$4&gt;=Debut)*(AH$4&lt;=Fin))=1,LEFT(INDEX(Saisie!$A$3:$E$22,MATCH('Planning S1'!$A27,'Planning S1'!$A$6:$A$29,0),4),1)&amp; INDEX(Saisie!$A$3:$E$22,MATCH('Planning S1'!$A27,'Planning S1'!$A$6:$A$29,0),5),"")</f>
        <v/>
      </c>
      <c r="AI27" s="65" t="str">
        <f ca="1">IF(SUMPRODUCT((Noms=$A27)*(AI$4&gt;=Debut)*(AI$4&lt;=Fin))=1,LEFT(INDEX(Saisie!$A$3:$E$22,MATCH('Planning S1'!$A27,'Planning S1'!$A$6:$A$29,0),4),1)&amp; INDEX(Saisie!$A$3:$E$22,MATCH('Planning S1'!$A27,'Planning S1'!$A$6:$A$29,0),5),"")</f>
        <v/>
      </c>
      <c r="AJ27" s="65" t="str">
        <f ca="1">IF(SUMPRODUCT((Noms=$A27)*(AJ$4&gt;=Debut)*(AJ$4&lt;=Fin))=1,LEFT(INDEX(Saisie!$A$3:$E$22,MATCH('Planning S1'!$A27,'Planning S1'!$A$6:$A$29,0),4),1)&amp; INDEX(Saisie!$A$3:$E$22,MATCH('Planning S1'!$A27,'Planning S1'!$A$6:$A$29,0),5),"")</f>
        <v/>
      </c>
      <c r="AK27" s="65" t="str">
        <f ca="1">IF(SUMPRODUCT((Noms=$A27)*(AK$4&gt;=Debut)*(AK$4&lt;=Fin))=1,LEFT(INDEX(Saisie!$A$3:$E$22,MATCH('Planning S1'!$A27,'Planning S1'!$A$6:$A$29,0),4),1)&amp; INDEX(Saisie!$A$3:$E$22,MATCH('Planning S1'!$A27,'Planning S1'!$A$6:$A$29,0),5),"")</f>
        <v/>
      </c>
      <c r="AL27" s="65" t="str">
        <f ca="1">IF(SUMPRODUCT((Noms=$A27)*(AL$4&gt;=Debut)*(AL$4&lt;=Fin))=1,LEFT(INDEX(Saisie!$A$3:$E$22,MATCH('Planning S1'!$A27,'Planning S1'!$A$6:$A$29,0),4),1)&amp; INDEX(Saisie!$A$3:$E$22,MATCH('Planning S1'!$A27,'Planning S1'!$A$6:$A$29,0),5),"")</f>
        <v/>
      </c>
      <c r="AM27" s="65" t="str">
        <f ca="1">IF(SUMPRODUCT((Noms=$A27)*(AM$4&gt;=Debut)*(AM$4&lt;=Fin))=1,LEFT(INDEX(Saisie!$A$3:$E$22,MATCH('Planning S1'!$A27,'Planning S1'!$A$6:$A$29,0),4),1)&amp; INDEX(Saisie!$A$3:$E$22,MATCH('Planning S1'!$A27,'Planning S1'!$A$6:$A$29,0),5),"")</f>
        <v/>
      </c>
      <c r="AN27" s="65" t="str">
        <f ca="1">IF(SUMPRODUCT((Noms=$A27)*(AN$4&gt;=Debut)*(AN$4&lt;=Fin))=1,LEFT(INDEX(Saisie!$A$3:$E$22,MATCH('Planning S1'!$A27,'Planning S1'!$A$6:$A$29,0),4),1)&amp; INDEX(Saisie!$A$3:$E$22,MATCH('Planning S1'!$A27,'Planning S1'!$A$6:$A$29,0),5),"")</f>
        <v/>
      </c>
      <c r="AO27" s="65" t="str">
        <f ca="1">IF(SUMPRODUCT((Noms=$A27)*(AO$4&gt;=Debut)*(AO$4&lt;=Fin))=1,LEFT(INDEX(Saisie!$A$3:$E$22,MATCH('Planning S1'!$A27,'Planning S1'!$A$6:$A$29,0),4),1)&amp; INDEX(Saisie!$A$3:$E$22,MATCH('Planning S1'!$A27,'Planning S1'!$A$6:$A$29,0),5),"")</f>
        <v/>
      </c>
      <c r="AP27" s="65" t="str">
        <f ca="1">IF(SUMPRODUCT((Noms=$A27)*(AP$4&gt;=Debut)*(AP$4&lt;=Fin))=1,LEFT(INDEX(Saisie!$A$3:$E$22,MATCH('Planning S1'!$A27,'Planning S1'!$A$6:$A$29,0),4),1)&amp; INDEX(Saisie!$A$3:$E$22,MATCH('Planning S1'!$A27,'Planning S1'!$A$6:$A$29,0),5),"")</f>
        <v/>
      </c>
      <c r="AQ27" s="65" t="str">
        <f ca="1">IF(SUMPRODUCT((Noms=$A27)*(AQ$4&gt;=Debut)*(AQ$4&lt;=Fin))=1,LEFT(INDEX(Saisie!$A$3:$E$22,MATCH('Planning S1'!$A27,'Planning S1'!$A$6:$A$29,0),4),1)&amp; INDEX(Saisie!$A$3:$E$22,MATCH('Planning S1'!$A27,'Planning S1'!$A$6:$A$29,0),5),"")</f>
        <v/>
      </c>
      <c r="AR27" s="65" t="str">
        <f ca="1">IF(SUMPRODUCT((Noms=$A27)*(AR$4&gt;=Debut)*(AR$4&lt;=Fin))=1,LEFT(INDEX(Saisie!$A$3:$E$22,MATCH('Planning S1'!$A27,'Planning S1'!$A$6:$A$29,0),4),1)&amp; INDEX(Saisie!$A$3:$E$22,MATCH('Planning S1'!$A27,'Planning S1'!$A$6:$A$29,0),5),"")</f>
        <v/>
      </c>
      <c r="AS27" s="65" t="str">
        <f ca="1">IF(SUMPRODUCT((Noms=$A27)*(AS$4&gt;=Debut)*(AS$4&lt;=Fin))=1,LEFT(INDEX(Saisie!$A$3:$E$22,MATCH('Planning S1'!$A27,'Planning S1'!$A$6:$A$29,0),4),1)&amp; INDEX(Saisie!$A$3:$E$22,MATCH('Planning S1'!$A27,'Planning S1'!$A$6:$A$29,0),5),"")</f>
        <v/>
      </c>
      <c r="AT27" s="65" t="str">
        <f ca="1">IF(SUMPRODUCT((Noms=$A27)*(AT$4&gt;=Debut)*(AT$4&lt;=Fin))=1,LEFT(INDEX(Saisie!$A$3:$E$22,MATCH('Planning S1'!$A27,'Planning S1'!$A$6:$A$29,0),4),1)&amp; INDEX(Saisie!$A$3:$E$22,MATCH('Planning S1'!$A27,'Planning S1'!$A$6:$A$29,0),5),"")</f>
        <v/>
      </c>
      <c r="AU27" s="65" t="str">
        <f ca="1">IF(SUMPRODUCT((Noms=$A27)*(AU$4&gt;=Debut)*(AU$4&lt;=Fin))=1,LEFT(INDEX(Saisie!$A$3:$E$22,MATCH('Planning S1'!$A27,'Planning S1'!$A$6:$A$29,0),4),1)&amp; INDEX(Saisie!$A$3:$E$22,MATCH('Planning S1'!$A27,'Planning S1'!$A$6:$A$29,0),5),"")</f>
        <v/>
      </c>
      <c r="AV27" s="65" t="str">
        <f ca="1">IF(SUMPRODUCT((Noms=$A27)*(AV$4&gt;=Debut)*(AV$4&lt;=Fin))=1,LEFT(INDEX(Saisie!$A$3:$E$22,MATCH('Planning S1'!$A27,'Planning S1'!$A$6:$A$29,0),4),1)&amp; INDEX(Saisie!$A$3:$E$22,MATCH('Planning S1'!$A27,'Planning S1'!$A$6:$A$29,0),5),"")</f>
        <v/>
      </c>
      <c r="AW27" s="65" t="str">
        <f ca="1">IF(SUMPRODUCT((Noms=$A27)*(AW$4&gt;=Debut)*(AW$4&lt;=Fin))=1,LEFT(INDEX(Saisie!$A$3:$E$22,MATCH('Planning S1'!$A27,'Planning S1'!$A$6:$A$29,0),4),1)&amp; INDEX(Saisie!$A$3:$E$22,MATCH('Planning S1'!$A27,'Planning S1'!$A$6:$A$29,0),5),"")</f>
        <v/>
      </c>
      <c r="AX27" s="65" t="str">
        <f ca="1">IF(SUMPRODUCT((Noms=$A27)*(AX$4&gt;=Debut)*(AX$4&lt;=Fin))=1,LEFT(INDEX(Saisie!$A$3:$E$22,MATCH('Planning S1'!$A27,'Planning S1'!$A$6:$A$29,0),4),1)&amp; INDEX(Saisie!$A$3:$E$22,MATCH('Planning S1'!$A27,'Planning S1'!$A$6:$A$29,0),5),"")</f>
        <v/>
      </c>
      <c r="AY27" s="65" t="str">
        <f ca="1">IF(SUMPRODUCT((Noms=$A27)*(AY$4&gt;=Debut)*(AY$4&lt;=Fin))=1,LEFT(INDEX(Saisie!$A$3:$E$22,MATCH('Planning S1'!$A27,'Planning S1'!$A$6:$A$29,0),4),1)&amp; INDEX(Saisie!$A$3:$E$22,MATCH('Planning S1'!$A27,'Planning S1'!$A$6:$A$29,0),5),"")</f>
        <v/>
      </c>
      <c r="AZ27" s="65" t="str">
        <f ca="1">IF(SUMPRODUCT((Noms=$A27)*(AZ$4&gt;=Debut)*(AZ$4&lt;=Fin))=1,LEFT(INDEX(Saisie!$A$3:$E$22,MATCH('Planning S1'!$A27,'Planning S1'!$A$6:$A$29,0),4),1)&amp; INDEX(Saisie!$A$3:$E$22,MATCH('Planning S1'!$A27,'Planning S1'!$A$6:$A$29,0),5),"")</f>
        <v/>
      </c>
      <c r="BA27" s="65" t="str">
        <f ca="1">IF(SUMPRODUCT((Noms=$A27)*(BA$4&gt;=Debut)*(BA$4&lt;=Fin))=1,LEFT(INDEX(Saisie!$A$3:$E$22,MATCH('Planning S1'!$A27,'Planning S1'!$A$6:$A$29,0),4),1)&amp; INDEX(Saisie!$A$3:$E$22,MATCH('Planning S1'!$A27,'Planning S1'!$A$6:$A$29,0),5),"")</f>
        <v/>
      </c>
      <c r="BB27" s="65" t="str">
        <f ca="1">IF(SUMPRODUCT((Noms=$A27)*(BB$4&gt;=Debut)*(BB$4&lt;=Fin))=1,LEFT(INDEX(Saisie!$A$3:$E$22,MATCH('Planning S1'!$A27,'Planning S1'!$A$6:$A$29,0),4),1)&amp; INDEX(Saisie!$A$3:$E$22,MATCH('Planning S1'!$A27,'Planning S1'!$A$6:$A$29,0),5),"")</f>
        <v/>
      </c>
      <c r="BC27" s="65" t="str">
        <f ca="1">IF(SUMPRODUCT((Noms=$A27)*(BC$4&gt;=Debut)*(BC$4&lt;=Fin))=1,LEFT(INDEX(Saisie!$A$3:$E$22,MATCH('Planning S1'!$A27,'Planning S1'!$A$6:$A$29,0),4),1)&amp; INDEX(Saisie!$A$3:$E$22,MATCH('Planning S1'!$A27,'Planning S1'!$A$6:$A$29,0),5),"")</f>
        <v/>
      </c>
      <c r="BD27" s="65" t="str">
        <f ca="1">IF(SUMPRODUCT((Noms=$A27)*(BD$4&gt;=Debut)*(BD$4&lt;=Fin))=1,LEFT(INDEX(Saisie!$A$3:$E$22,MATCH('Planning S1'!$A27,'Planning S1'!$A$6:$A$29,0),4),1)&amp; INDEX(Saisie!$A$3:$E$22,MATCH('Planning S1'!$A27,'Planning S1'!$A$6:$A$29,0),5),"")</f>
        <v/>
      </c>
      <c r="BE27" s="65" t="str">
        <f ca="1">IF(SUMPRODUCT((Noms=$A27)*(BE$4&gt;=Debut)*(BE$4&lt;=Fin))=1,LEFT(INDEX(Saisie!$A$3:$E$22,MATCH('Planning S1'!$A27,'Planning S1'!$A$6:$A$29,0),4),1)&amp; INDEX(Saisie!$A$3:$E$22,MATCH('Planning S1'!$A27,'Planning S1'!$A$6:$A$29,0),5),"")</f>
        <v/>
      </c>
      <c r="BF27" s="65" t="str">
        <f ca="1">IF(SUMPRODUCT((Noms=$A27)*(BF$4&gt;=Debut)*(BF$4&lt;=Fin))=1,LEFT(INDEX(Saisie!$A$3:$E$22,MATCH('Planning S1'!$A27,'Planning S1'!$A$6:$A$29,0),4),1)&amp; INDEX(Saisie!$A$3:$E$22,MATCH('Planning S1'!$A27,'Planning S1'!$A$6:$A$29,0),5),"")</f>
        <v/>
      </c>
      <c r="BG27" s="65" t="str">
        <f ca="1">IF(SUMPRODUCT((Noms=$A27)*(BG$4&gt;=Debut)*(BG$4&lt;=Fin))=1,LEFT(INDEX(Saisie!$A$3:$E$22,MATCH('Planning S1'!$A27,'Planning S1'!$A$6:$A$29,0),4),1)&amp; INDEX(Saisie!$A$3:$E$22,MATCH('Planning S1'!$A27,'Planning S1'!$A$6:$A$29,0),5),"")</f>
        <v/>
      </c>
      <c r="BH27" s="65" t="str">
        <f ca="1">IF(SUMPRODUCT((Noms=$A27)*(BH$4&gt;=Debut)*(BH$4&lt;=Fin))=1,LEFT(INDEX(Saisie!$A$3:$E$22,MATCH('Planning S1'!$A27,'Planning S1'!$A$6:$A$29,0),4),1)&amp; INDEX(Saisie!$A$3:$E$22,MATCH('Planning S1'!$A27,'Planning S1'!$A$6:$A$29,0),5),"")</f>
        <v/>
      </c>
      <c r="BI27" s="65" t="str">
        <f ca="1">IF(SUMPRODUCT((Noms=$A27)*(BI$4&gt;=Debut)*(BI$4&lt;=Fin))=1,LEFT(INDEX(Saisie!$A$3:$E$22,MATCH('Planning S1'!$A27,'Planning S1'!$A$6:$A$29,0),4),1)&amp; INDEX(Saisie!$A$3:$E$22,MATCH('Planning S1'!$A27,'Planning S1'!$A$6:$A$29,0),5),"")</f>
        <v/>
      </c>
      <c r="BJ27" s="65" t="str">
        <f ca="1">IF(SUMPRODUCT((Noms=$A27)*(BJ$4&gt;=Debut)*(BJ$4&lt;=Fin))=1,LEFT(INDEX(Saisie!$A$3:$E$22,MATCH('Planning S1'!$A27,'Planning S1'!$A$6:$A$29,0),4),1)&amp; INDEX(Saisie!$A$3:$E$22,MATCH('Planning S1'!$A27,'Planning S1'!$A$6:$A$29,0),5),"")</f>
        <v/>
      </c>
      <c r="BK27" s="65" t="str">
        <f ca="1">IF(SUMPRODUCT((Noms=$A27)*(BK$4&gt;=Debut)*(BK$4&lt;=Fin))=1,LEFT(INDEX(Saisie!$A$3:$E$22,MATCH('Planning S1'!$A27,'Planning S1'!$A$6:$A$29,0),4),1)&amp; INDEX(Saisie!$A$3:$E$22,MATCH('Planning S1'!$A27,'Planning S1'!$A$6:$A$29,0),5),"")</f>
        <v/>
      </c>
      <c r="BL27" s="65" t="str">
        <f ca="1">IF(SUMPRODUCT((Noms=$A27)*(BL$4&gt;=Debut)*(BL$4&lt;=Fin))=1,LEFT(INDEX(Saisie!$A$3:$E$22,MATCH('Planning S1'!$A27,'Planning S1'!$A$6:$A$29,0),4),1)&amp; INDEX(Saisie!$A$3:$E$22,MATCH('Planning S1'!$A27,'Planning S1'!$A$6:$A$29,0),5),"")</f>
        <v/>
      </c>
      <c r="BM27" s="65" t="str">
        <f ca="1">IF(SUMPRODUCT((Noms=$A27)*(BM$4&gt;=Debut)*(BM$4&lt;=Fin))=1,LEFT(INDEX(Saisie!$A$3:$E$22,MATCH('Planning S1'!$A27,'Planning S1'!$A$6:$A$29,0),4),1)&amp; INDEX(Saisie!$A$3:$E$22,MATCH('Planning S1'!$A27,'Planning S1'!$A$6:$A$29,0),5),"")</f>
        <v/>
      </c>
      <c r="BN27" s="65" t="str">
        <f ca="1">IF(SUMPRODUCT((Noms=$A27)*(BN$4&gt;=Debut)*(BN$4&lt;=Fin))=1,LEFT(INDEX(Saisie!$A$3:$E$22,MATCH('Planning S1'!$A27,'Planning S1'!$A$6:$A$29,0),4),1)&amp; INDEX(Saisie!$A$3:$E$22,MATCH('Planning S1'!$A27,'Planning S1'!$A$6:$A$29,0),5),"")</f>
        <v/>
      </c>
      <c r="BO27" s="65" t="str">
        <f ca="1">IF(SUMPRODUCT((Noms=$A27)*(BO$4&gt;=Debut)*(BO$4&lt;=Fin))=1,LEFT(INDEX(Saisie!$A$3:$E$22,MATCH('Planning S1'!$A27,'Planning S1'!$A$6:$A$29,0),4),1)&amp; INDEX(Saisie!$A$3:$E$22,MATCH('Planning S1'!$A27,'Planning S1'!$A$6:$A$29,0),5),"")</f>
        <v/>
      </c>
      <c r="BP27" s="65" t="str">
        <f ca="1">IF(SUMPRODUCT((Noms=$A27)*(BP$4&gt;=Debut)*(BP$4&lt;=Fin))=1,LEFT(INDEX(Saisie!$A$3:$E$22,MATCH('Planning S1'!$A27,'Planning S1'!$A$6:$A$29,0),4),1)&amp; INDEX(Saisie!$A$3:$E$22,MATCH('Planning S1'!$A27,'Planning S1'!$A$6:$A$29,0),5),"")</f>
        <v/>
      </c>
      <c r="BQ27" s="65" t="str">
        <f ca="1">IF(SUMPRODUCT((Noms=$A27)*(BQ$4&gt;=Debut)*(BQ$4&lt;=Fin))=1,LEFT(INDEX(Saisie!$A$3:$E$22,MATCH('Planning S1'!$A27,'Planning S1'!$A$6:$A$29,0),4),1)&amp; INDEX(Saisie!$A$3:$E$22,MATCH('Planning S1'!$A27,'Planning S1'!$A$6:$A$29,0),5),"")</f>
        <v/>
      </c>
      <c r="BR27" s="65" t="str">
        <f ca="1">IF(SUMPRODUCT((Noms=$A27)*(BR$4&gt;=Debut)*(BR$4&lt;=Fin))=1,LEFT(INDEX(Saisie!$A$3:$E$22,MATCH('Planning S1'!$A27,'Planning S1'!$A$6:$A$29,0),4),1)&amp; INDEX(Saisie!$A$3:$E$22,MATCH('Planning S1'!$A27,'Planning S1'!$A$6:$A$29,0),5),"")</f>
        <v/>
      </c>
      <c r="BS27" s="65" t="str">
        <f ca="1">IF(SUMPRODUCT((Noms=$A27)*(BS$4&gt;=Debut)*(BS$4&lt;=Fin))=1,LEFT(INDEX(Saisie!$A$3:$E$22,MATCH('Planning S1'!$A27,'Planning S1'!$A$6:$A$29,0),4),1)&amp; INDEX(Saisie!$A$3:$E$22,MATCH('Planning S1'!$A27,'Planning S1'!$A$6:$A$29,0),5),"")</f>
        <v/>
      </c>
      <c r="BT27" s="65" t="str">
        <f ca="1">IF(SUMPRODUCT((Noms=$A27)*(BT$4&gt;=Debut)*(BT$4&lt;=Fin))=1,LEFT(INDEX(Saisie!$A$3:$E$22,MATCH('Planning S1'!$A27,'Planning S1'!$A$6:$A$29,0),4),1)&amp; INDEX(Saisie!$A$3:$E$22,MATCH('Planning S1'!$A27,'Planning S1'!$A$6:$A$29,0),5),"")</f>
        <v/>
      </c>
      <c r="BU27" s="65" t="str">
        <f ca="1">IF(SUMPRODUCT((Noms=$A27)*(BU$4&gt;=Debut)*(BU$4&lt;=Fin))=1,LEFT(INDEX(Saisie!$A$3:$E$22,MATCH('Planning S1'!$A27,'Planning S1'!$A$6:$A$29,0),4),1)&amp; INDEX(Saisie!$A$3:$E$22,MATCH('Planning S1'!$A27,'Planning S1'!$A$6:$A$29,0),5),"")</f>
        <v/>
      </c>
      <c r="BV27" s="65" t="str">
        <f ca="1">IF(SUMPRODUCT((Noms=$A27)*(BV$4&gt;=Debut)*(BV$4&lt;=Fin))=1,LEFT(INDEX(Saisie!$A$3:$E$22,MATCH('Planning S1'!$A27,'Planning S1'!$A$6:$A$29,0),4),1)&amp; INDEX(Saisie!$A$3:$E$22,MATCH('Planning S1'!$A27,'Planning S1'!$A$6:$A$29,0),5),"")</f>
        <v/>
      </c>
      <c r="BW27" s="65" t="str">
        <f ca="1">IF(SUMPRODUCT((Noms=$A27)*(BW$4&gt;=Debut)*(BW$4&lt;=Fin))=1,LEFT(INDEX(Saisie!$A$3:$E$22,MATCH('Planning S1'!$A27,'Planning S1'!$A$6:$A$29,0),4),1)&amp; INDEX(Saisie!$A$3:$E$22,MATCH('Planning S1'!$A27,'Planning S1'!$A$6:$A$29,0),5),"")</f>
        <v/>
      </c>
      <c r="BX27" s="65" t="str">
        <f ca="1">IF(SUMPRODUCT((Noms=$A27)*(BX$4&gt;=Debut)*(BX$4&lt;=Fin))=1,LEFT(INDEX(Saisie!$A$3:$E$22,MATCH('Planning S1'!$A27,'Planning S1'!$A$6:$A$29,0),4),1)&amp; INDEX(Saisie!$A$3:$E$22,MATCH('Planning S1'!$A27,'Planning S1'!$A$6:$A$29,0),5),"")</f>
        <v/>
      </c>
      <c r="BY27" s="65" t="str">
        <f ca="1">IF(SUMPRODUCT((Noms=$A27)*(BY$4&gt;=Debut)*(BY$4&lt;=Fin))=1,LEFT(INDEX(Saisie!$A$3:$E$22,MATCH('Planning S1'!$A27,'Planning S1'!$A$6:$A$29,0),4),1)&amp; INDEX(Saisie!$A$3:$E$22,MATCH('Planning S1'!$A27,'Planning S1'!$A$6:$A$29,0),5),"")</f>
        <v/>
      </c>
      <c r="BZ27" s="65" t="str">
        <f ca="1">IF(SUMPRODUCT((Noms=$A27)*(BZ$4&gt;=Debut)*(BZ$4&lt;=Fin))=1,LEFT(INDEX(Saisie!$A$3:$E$22,MATCH('Planning S1'!$A27,'Planning S1'!$A$6:$A$29,0),4),1)&amp; INDEX(Saisie!$A$3:$E$22,MATCH('Planning S1'!$A27,'Planning S1'!$A$6:$A$29,0),5),"")</f>
        <v/>
      </c>
      <c r="CA27" s="65" t="str">
        <f ca="1">IF(SUMPRODUCT((Noms=$A27)*(CA$4&gt;=Debut)*(CA$4&lt;=Fin))=1,LEFT(INDEX(Saisie!$A$3:$E$22,MATCH('Planning S1'!$A27,'Planning S1'!$A$6:$A$29,0),4),1)&amp; INDEX(Saisie!$A$3:$E$22,MATCH('Planning S1'!$A27,'Planning S1'!$A$6:$A$29,0),5),"")</f>
        <v/>
      </c>
      <c r="CB27" s="65" t="str">
        <f ca="1">IF(SUMPRODUCT((Noms=$A27)*(CB$4&gt;=Debut)*(CB$4&lt;=Fin))=1,LEFT(INDEX(Saisie!$A$3:$E$22,MATCH('Planning S1'!$A27,'Planning S1'!$A$6:$A$29,0),4),1)&amp; INDEX(Saisie!$A$3:$E$22,MATCH('Planning S1'!$A27,'Planning S1'!$A$6:$A$29,0),5),"")</f>
        <v/>
      </c>
      <c r="CC27" s="65" t="str">
        <f ca="1">IF(SUMPRODUCT((Noms=$A27)*(CC$4&gt;=Debut)*(CC$4&lt;=Fin))=1,LEFT(INDEX(Saisie!$A$3:$E$22,MATCH('Planning S1'!$A27,'Planning S1'!$A$6:$A$29,0),4),1)&amp; INDEX(Saisie!$A$3:$E$22,MATCH('Planning S1'!$A27,'Planning S1'!$A$6:$A$29,0),5),"")</f>
        <v/>
      </c>
      <c r="CD27" s="65" t="str">
        <f ca="1">IF(SUMPRODUCT((Noms=$A27)*(CD$4&gt;=Debut)*(CD$4&lt;=Fin))=1,LEFT(INDEX(Saisie!$A$3:$E$22,MATCH('Planning S1'!$A27,'Planning S1'!$A$6:$A$29,0),4),1)&amp; INDEX(Saisie!$A$3:$E$22,MATCH('Planning S1'!$A27,'Planning S1'!$A$6:$A$29,0),5),"")</f>
        <v/>
      </c>
      <c r="CE27" s="65" t="str">
        <f ca="1">IF(SUMPRODUCT((Noms=$A27)*(CE$4&gt;=Debut)*(CE$4&lt;=Fin))=1,LEFT(INDEX(Saisie!$A$3:$E$22,MATCH('Planning S1'!$A27,'Planning S1'!$A$6:$A$29,0),4),1)&amp; INDEX(Saisie!$A$3:$E$22,MATCH('Planning S1'!$A27,'Planning S1'!$A$6:$A$29,0),5),"")</f>
        <v/>
      </c>
      <c r="CF27" s="65" t="str">
        <f ca="1">IF(SUMPRODUCT((Noms=$A27)*(CF$4&gt;=Debut)*(CF$4&lt;=Fin))=1,LEFT(INDEX(Saisie!$A$3:$E$22,MATCH('Planning S1'!$A27,'Planning S1'!$A$6:$A$29,0),4),1)&amp; INDEX(Saisie!$A$3:$E$22,MATCH('Planning S1'!$A27,'Planning S1'!$A$6:$A$29,0),5),"")</f>
        <v/>
      </c>
      <c r="CG27" s="65" t="str">
        <f ca="1">IF(SUMPRODUCT((Noms=$A27)*(CG$4&gt;=Debut)*(CG$4&lt;=Fin))=1,LEFT(INDEX(Saisie!$A$3:$E$22,MATCH('Planning S1'!$A27,'Planning S1'!$A$6:$A$29,0),4),1)&amp; INDEX(Saisie!$A$3:$E$22,MATCH('Planning S1'!$A27,'Planning S1'!$A$6:$A$29,0),5),"")</f>
        <v/>
      </c>
      <c r="CH27" s="65" t="str">
        <f ca="1">IF(SUMPRODUCT((Noms=$A27)*(CH$4&gt;=Debut)*(CH$4&lt;=Fin))=1,LEFT(INDEX(Saisie!$A$3:$E$22,MATCH('Planning S1'!$A27,'Planning S1'!$A$6:$A$29,0),4),1)&amp; INDEX(Saisie!$A$3:$E$22,MATCH('Planning S1'!$A27,'Planning S1'!$A$6:$A$29,0),5),"")</f>
        <v/>
      </c>
      <c r="CI27" s="65" t="str">
        <f ca="1">IF(SUMPRODUCT((Noms=$A27)*(CI$4&gt;=Debut)*(CI$4&lt;=Fin))=1,LEFT(INDEX(Saisie!$A$3:$E$22,MATCH('Planning S1'!$A27,'Planning S1'!$A$6:$A$29,0),4),1)&amp; INDEX(Saisie!$A$3:$E$22,MATCH('Planning S1'!$A27,'Planning S1'!$A$6:$A$29,0),5),"")</f>
        <v/>
      </c>
      <c r="CJ27" s="65" t="str">
        <f ca="1">IF(SUMPRODUCT((Noms=$A27)*(CJ$4&gt;=Debut)*(CJ$4&lt;=Fin))=1,LEFT(INDEX(Saisie!$A$3:$E$22,MATCH('Planning S1'!$A27,'Planning S1'!$A$6:$A$29,0),4),1)&amp; INDEX(Saisie!$A$3:$E$22,MATCH('Planning S1'!$A27,'Planning S1'!$A$6:$A$29,0),5),"")</f>
        <v/>
      </c>
      <c r="CK27" s="65" t="str">
        <f ca="1">IF(SUMPRODUCT((Noms=$A27)*(CK$4&gt;=Debut)*(CK$4&lt;=Fin))=1,LEFT(INDEX(Saisie!$A$3:$E$22,MATCH('Planning S1'!$A27,'Planning S1'!$A$6:$A$29,0),4),1)&amp; INDEX(Saisie!$A$3:$E$22,MATCH('Planning S1'!$A27,'Planning S1'!$A$6:$A$29,0),5),"")</f>
        <v/>
      </c>
      <c r="CL27" s="65" t="str">
        <f ca="1">IF(SUMPRODUCT((Noms=$A27)*(CL$4&gt;=Debut)*(CL$4&lt;=Fin))=1,LEFT(INDEX(Saisie!$A$3:$E$22,MATCH('Planning S1'!$A27,'Planning S1'!$A$6:$A$29,0),4),1)&amp; INDEX(Saisie!$A$3:$E$22,MATCH('Planning S1'!$A27,'Planning S1'!$A$6:$A$29,0),5),"")</f>
        <v/>
      </c>
      <c r="CM27" s="65" t="str">
        <f ca="1">IF(SUMPRODUCT((Noms=$A27)*(CM$4&gt;=Debut)*(CM$4&lt;=Fin))=1,LEFT(INDEX(Saisie!$A$3:$E$22,MATCH('Planning S1'!$A27,'Planning S1'!$A$6:$A$29,0),4),1)&amp; INDEX(Saisie!$A$3:$E$22,MATCH('Planning S1'!$A27,'Planning S1'!$A$6:$A$29,0),5),"")</f>
        <v/>
      </c>
      <c r="CN27" s="65" t="str">
        <f ca="1">IF(SUMPRODUCT((Noms=$A27)*(CN$4&gt;=Debut)*(CN$4&lt;=Fin))=1,LEFT(INDEX(Saisie!$A$3:$E$22,MATCH('Planning S1'!$A27,'Planning S1'!$A$6:$A$29,0),4),1)&amp; INDEX(Saisie!$A$3:$E$22,MATCH('Planning S1'!$A27,'Planning S1'!$A$6:$A$29,0),5),"")</f>
        <v/>
      </c>
      <c r="CO27" s="65" t="str">
        <f ca="1">IF(SUMPRODUCT((Noms=$A27)*(CO$4&gt;=Debut)*(CO$4&lt;=Fin))=1,LEFT(INDEX(Saisie!$A$3:$E$22,MATCH('Planning S1'!$A27,'Planning S1'!$A$6:$A$29,0),4),1)&amp; INDEX(Saisie!$A$3:$E$22,MATCH('Planning S1'!$A27,'Planning S1'!$A$6:$A$29,0),5),"")</f>
        <v/>
      </c>
      <c r="CP27" s="65" t="str">
        <f ca="1">IF(SUMPRODUCT((Noms=$A27)*(CP$4&gt;=Debut)*(CP$4&lt;=Fin))=1,LEFT(INDEX(Saisie!$A$3:$E$22,MATCH('Planning S1'!$A27,'Planning S1'!$A$6:$A$29,0),4),1)&amp; INDEX(Saisie!$A$3:$E$22,MATCH('Planning S1'!$A27,'Planning S1'!$A$6:$A$29,0),5),"")</f>
        <v/>
      </c>
      <c r="CQ27" s="65" t="str">
        <f ca="1">IF(SUMPRODUCT((Noms=$A27)*(CQ$4&gt;=Debut)*(CQ$4&lt;=Fin))=1,LEFT(INDEX(Saisie!$A$3:$E$22,MATCH('Planning S1'!$A27,'Planning S1'!$A$6:$A$29,0),4),1)&amp; INDEX(Saisie!$A$3:$E$22,MATCH('Planning S1'!$A27,'Planning S1'!$A$6:$A$29,0),5),"")</f>
        <v/>
      </c>
      <c r="CR27" s="65" t="str">
        <f ca="1">IF(SUMPRODUCT((Noms=$A27)*(CR$4&gt;=Debut)*(CR$4&lt;=Fin))=1,LEFT(INDEX(Saisie!$A$3:$E$22,MATCH('Planning S1'!$A27,'Planning S1'!$A$6:$A$29,0),4),1)&amp; INDEX(Saisie!$A$3:$E$22,MATCH('Planning S1'!$A27,'Planning S1'!$A$6:$A$29,0),5),"")</f>
        <v/>
      </c>
      <c r="CS27" s="65" t="str">
        <f ca="1">IF(SUMPRODUCT((Noms=$A27)*(CS$4&gt;=Debut)*(CS$4&lt;=Fin))=1,LEFT(INDEX(Saisie!$A$3:$E$22,MATCH('Planning S1'!$A27,'Planning S1'!$A$6:$A$29,0),4),1)&amp; INDEX(Saisie!$A$3:$E$22,MATCH('Planning S1'!$A27,'Planning S1'!$A$6:$A$29,0),5),"")</f>
        <v/>
      </c>
      <c r="CT27" s="65" t="str">
        <f ca="1">IF(SUMPRODUCT((Noms=$A27)*(CT$4&gt;=Debut)*(CT$4&lt;=Fin))=1,LEFT(INDEX(Saisie!$A$3:$E$22,MATCH('Planning S1'!$A27,'Planning S1'!$A$6:$A$29,0),4),1)&amp; INDEX(Saisie!$A$3:$E$22,MATCH('Planning S1'!$A27,'Planning S1'!$A$6:$A$29,0),5),"")</f>
        <v/>
      </c>
      <c r="CU27" s="65" t="str">
        <f ca="1">IF(SUMPRODUCT((Noms=$A27)*(CU$4&gt;=Debut)*(CU$4&lt;=Fin))=1,LEFT(INDEX(Saisie!$A$3:$E$22,MATCH('Planning S1'!$A27,'Planning S1'!$A$6:$A$29,0),4),1)&amp; INDEX(Saisie!$A$3:$E$22,MATCH('Planning S1'!$A27,'Planning S1'!$A$6:$A$29,0),5),"")</f>
        <v/>
      </c>
      <c r="CV27" s="65" t="str">
        <f ca="1">IF(SUMPRODUCT((Noms=$A27)*(CV$4&gt;=Debut)*(CV$4&lt;=Fin))=1,LEFT(INDEX(Saisie!$A$3:$E$22,MATCH('Planning S1'!$A27,'Planning S1'!$A$6:$A$29,0),4),1)&amp; INDEX(Saisie!$A$3:$E$22,MATCH('Planning S1'!$A27,'Planning S1'!$A$6:$A$29,0),5),"")</f>
        <v/>
      </c>
      <c r="CW27" s="65" t="str">
        <f ca="1">IF(SUMPRODUCT((Noms=$A27)*(CW$4&gt;=Debut)*(CW$4&lt;=Fin))=1,LEFT(INDEX(Saisie!$A$3:$E$22,MATCH('Planning S1'!$A27,'Planning S1'!$A$6:$A$29,0),4),1)&amp; INDEX(Saisie!$A$3:$E$22,MATCH('Planning S1'!$A27,'Planning S1'!$A$6:$A$29,0),5),"")</f>
        <v/>
      </c>
      <c r="CX27" s="65" t="str">
        <f ca="1">IF(SUMPRODUCT((Noms=$A27)*(CX$4&gt;=Debut)*(CX$4&lt;=Fin))=1,LEFT(INDEX(Saisie!$A$3:$E$22,MATCH('Planning S1'!$A27,'Planning S1'!$A$6:$A$29,0),4),1)&amp; INDEX(Saisie!$A$3:$E$22,MATCH('Planning S1'!$A27,'Planning S1'!$A$6:$A$29,0),5),"")</f>
        <v/>
      </c>
      <c r="CY27" s="65" t="str">
        <f ca="1">IF(SUMPRODUCT((Noms=$A27)*(CY$4&gt;=Debut)*(CY$4&lt;=Fin))=1,LEFT(INDEX(Saisie!$A$3:$E$22,MATCH('Planning S1'!$A27,'Planning S1'!$A$6:$A$29,0),4),1)&amp; INDEX(Saisie!$A$3:$E$22,MATCH('Planning S1'!$A27,'Planning S1'!$A$6:$A$29,0),5),"")</f>
        <v/>
      </c>
      <c r="CZ27" s="65" t="str">
        <f ca="1">IF(SUMPRODUCT((Noms=$A27)*(CZ$4&gt;=Debut)*(CZ$4&lt;=Fin))=1,LEFT(INDEX(Saisie!$A$3:$E$22,MATCH('Planning S1'!$A27,'Planning S1'!$A$6:$A$29,0),4),1)&amp; INDEX(Saisie!$A$3:$E$22,MATCH('Planning S1'!$A27,'Planning S1'!$A$6:$A$29,0),5),"")</f>
        <v/>
      </c>
      <c r="DA27" s="65" t="str">
        <f ca="1">IF(SUMPRODUCT((Noms=$A27)*(DA$4&gt;=Debut)*(DA$4&lt;=Fin))=1,LEFT(INDEX(Saisie!$A$3:$E$22,MATCH('Planning S1'!$A27,'Planning S1'!$A$6:$A$29,0),4),1)&amp; INDEX(Saisie!$A$3:$E$22,MATCH('Planning S1'!$A27,'Planning S1'!$A$6:$A$29,0),5),"")</f>
        <v/>
      </c>
      <c r="DB27" s="65" t="str">
        <f ca="1">IF(SUMPRODUCT((Noms=$A27)*(DB$4&gt;=Debut)*(DB$4&lt;=Fin))=1,LEFT(INDEX(Saisie!$A$3:$E$22,MATCH('Planning S1'!$A27,'Planning S1'!$A$6:$A$29,0),4),1)&amp; INDEX(Saisie!$A$3:$E$22,MATCH('Planning S1'!$A27,'Planning S1'!$A$6:$A$29,0),5),"")</f>
        <v/>
      </c>
      <c r="DC27" s="65" t="str">
        <f ca="1">IF(SUMPRODUCT((Noms=$A27)*(DC$4&gt;=Debut)*(DC$4&lt;=Fin))=1,LEFT(INDEX(Saisie!$A$3:$E$22,MATCH('Planning S1'!$A27,'Planning S1'!$A$6:$A$29,0),4),1)&amp; INDEX(Saisie!$A$3:$E$22,MATCH('Planning S1'!$A27,'Planning S1'!$A$6:$A$29,0),5),"")</f>
        <v/>
      </c>
      <c r="DD27" s="65" t="str">
        <f ca="1">IF(SUMPRODUCT((Noms=$A27)*(DD$4&gt;=Debut)*(DD$4&lt;=Fin))=1,LEFT(INDEX(Saisie!$A$3:$E$22,MATCH('Planning S1'!$A27,'Planning S1'!$A$6:$A$29,0),4),1)&amp; INDEX(Saisie!$A$3:$E$22,MATCH('Planning S1'!$A27,'Planning S1'!$A$6:$A$29,0),5),"")</f>
        <v/>
      </c>
      <c r="DE27" s="65" t="str">
        <f ca="1">IF(SUMPRODUCT((Noms=$A27)*(DE$4&gt;=Debut)*(DE$4&lt;=Fin))=1,LEFT(INDEX(Saisie!$A$3:$E$22,MATCH('Planning S1'!$A27,'Planning S1'!$A$6:$A$29,0),4),1)&amp; INDEX(Saisie!$A$3:$E$22,MATCH('Planning S1'!$A27,'Planning S1'!$A$6:$A$29,0),5),"")</f>
        <v/>
      </c>
      <c r="DF27" s="65" t="str">
        <f ca="1">IF(SUMPRODUCT((Noms=$A27)*(DF$4&gt;=Debut)*(DF$4&lt;=Fin))=1,LEFT(INDEX(Saisie!$A$3:$E$22,MATCH('Planning S1'!$A27,'Planning S1'!$A$6:$A$29,0),4),1)&amp; INDEX(Saisie!$A$3:$E$22,MATCH('Planning S1'!$A27,'Planning S1'!$A$6:$A$29,0),5),"")</f>
        <v/>
      </c>
      <c r="DG27" s="65" t="str">
        <f ca="1">IF(SUMPRODUCT((Noms=$A27)*(DG$4&gt;=Debut)*(DG$4&lt;=Fin))=1,LEFT(INDEX(Saisie!$A$3:$E$22,MATCH('Planning S1'!$A27,'Planning S1'!$A$6:$A$29,0),4),1)&amp; INDEX(Saisie!$A$3:$E$22,MATCH('Planning S1'!$A27,'Planning S1'!$A$6:$A$29,0),5),"")</f>
        <v/>
      </c>
      <c r="DH27" s="65" t="str">
        <f ca="1">IF(SUMPRODUCT((Noms=$A27)*(DH$4&gt;=Debut)*(DH$4&lt;=Fin))=1,LEFT(INDEX(Saisie!$A$3:$E$22,MATCH('Planning S1'!$A27,'Planning S1'!$A$6:$A$29,0),4),1)&amp; INDEX(Saisie!$A$3:$E$22,MATCH('Planning S1'!$A27,'Planning S1'!$A$6:$A$29,0),5),"")</f>
        <v/>
      </c>
      <c r="DI27" s="65" t="str">
        <f ca="1">IF(SUMPRODUCT((Noms=$A27)*(DI$4&gt;=Debut)*(DI$4&lt;=Fin))=1,LEFT(INDEX(Saisie!$A$3:$E$22,MATCH('Planning S1'!$A27,'Planning S1'!$A$6:$A$29,0),4),1)&amp; INDEX(Saisie!$A$3:$E$22,MATCH('Planning S1'!$A27,'Planning S1'!$A$6:$A$29,0),5),"")</f>
        <v/>
      </c>
      <c r="DJ27" s="65" t="str">
        <f ca="1">IF(SUMPRODUCT((Noms=$A27)*(DJ$4&gt;=Debut)*(DJ$4&lt;=Fin))=1,LEFT(INDEX(Saisie!$A$3:$E$22,MATCH('Planning S1'!$A27,'Planning S1'!$A$6:$A$29,0),4),1)&amp; INDEX(Saisie!$A$3:$E$22,MATCH('Planning S1'!$A27,'Planning S1'!$A$6:$A$29,0),5),"")</f>
        <v/>
      </c>
      <c r="DK27" s="65" t="str">
        <f ca="1">IF(SUMPRODUCT((Noms=$A27)*(DK$4&gt;=Debut)*(DK$4&lt;=Fin))=1,LEFT(INDEX(Saisie!$A$3:$E$22,MATCH('Planning S1'!$A27,'Planning S1'!$A$6:$A$29,0),4),1)&amp; INDEX(Saisie!$A$3:$E$22,MATCH('Planning S1'!$A27,'Planning S1'!$A$6:$A$29,0),5),"")</f>
        <v/>
      </c>
      <c r="DL27" s="65" t="str">
        <f ca="1">IF(SUMPRODUCT((Noms=$A27)*(DL$4&gt;=Debut)*(DL$4&lt;=Fin))=1,LEFT(INDEX(Saisie!$A$3:$E$22,MATCH('Planning S1'!$A27,'Planning S1'!$A$6:$A$29,0),4),1)&amp; INDEX(Saisie!$A$3:$E$22,MATCH('Planning S1'!$A27,'Planning S1'!$A$6:$A$29,0),5),"")</f>
        <v/>
      </c>
      <c r="DM27" s="65" t="str">
        <f ca="1">IF(SUMPRODUCT((Noms=$A27)*(DM$4&gt;=Debut)*(DM$4&lt;=Fin))=1,LEFT(INDEX(Saisie!$A$3:$E$22,MATCH('Planning S1'!$A27,'Planning S1'!$A$6:$A$29,0),4),1)&amp; INDEX(Saisie!$A$3:$E$22,MATCH('Planning S1'!$A27,'Planning S1'!$A$6:$A$29,0),5),"")</f>
        <v/>
      </c>
      <c r="DN27" s="65" t="str">
        <f ca="1">IF(SUMPRODUCT((Noms=$A27)*(DN$4&gt;=Debut)*(DN$4&lt;=Fin))=1,LEFT(INDEX(Saisie!$A$3:$E$22,MATCH('Planning S1'!$A27,'Planning S1'!$A$6:$A$29,0),4),1)&amp; INDEX(Saisie!$A$3:$E$22,MATCH('Planning S1'!$A27,'Planning S1'!$A$6:$A$29,0),5),"")</f>
        <v/>
      </c>
      <c r="DO27" s="65" t="str">
        <f ca="1">IF(SUMPRODUCT((Noms=$A27)*(DO$4&gt;=Debut)*(DO$4&lt;=Fin))=1,LEFT(INDEX(Saisie!$A$3:$E$22,MATCH('Planning S1'!$A27,'Planning S1'!$A$6:$A$29,0),4),1)&amp; INDEX(Saisie!$A$3:$E$22,MATCH('Planning S1'!$A27,'Planning S1'!$A$6:$A$29,0),5),"")</f>
        <v/>
      </c>
      <c r="DP27" s="65" t="str">
        <f ca="1">IF(SUMPRODUCT((Noms=$A27)*(DP$4&gt;=Debut)*(DP$4&lt;=Fin))=1,LEFT(INDEX(Saisie!$A$3:$E$22,MATCH('Planning S1'!$A27,'Planning S1'!$A$6:$A$29,0),4),1)&amp; INDEX(Saisie!$A$3:$E$22,MATCH('Planning S1'!$A27,'Planning S1'!$A$6:$A$29,0),5),"")</f>
        <v/>
      </c>
      <c r="DQ27" s="65" t="str">
        <f ca="1">IF(SUMPRODUCT((Noms=$A27)*(DQ$4&gt;=Debut)*(DQ$4&lt;=Fin))=1,LEFT(INDEX(Saisie!$A$3:$E$22,MATCH('Planning S1'!$A27,'Planning S1'!$A$6:$A$29,0),4),1)&amp; INDEX(Saisie!$A$3:$E$22,MATCH('Planning S1'!$A27,'Planning S1'!$A$6:$A$29,0),5),"")</f>
        <v/>
      </c>
      <c r="DR27" s="65" t="str">
        <f ca="1">IF(SUMPRODUCT((Noms=$A27)*(DR$4&gt;=Debut)*(DR$4&lt;=Fin))=1,LEFT(INDEX(Saisie!$A$3:$E$22,MATCH('Planning S1'!$A27,'Planning S1'!$A$6:$A$29,0),4),1)&amp; INDEX(Saisie!$A$3:$E$22,MATCH('Planning S1'!$A27,'Planning S1'!$A$6:$A$29,0),5),"")</f>
        <v/>
      </c>
      <c r="DS27" s="65" t="str">
        <f ca="1">IF(SUMPRODUCT((Noms=$A27)*(DS$4&gt;=Debut)*(DS$4&lt;=Fin))=1,LEFT(INDEX(Saisie!$A$3:$E$22,MATCH('Planning S1'!$A27,'Planning S1'!$A$6:$A$29,0),4),1)&amp; INDEX(Saisie!$A$3:$E$22,MATCH('Planning S1'!$A27,'Planning S1'!$A$6:$A$29,0),5),"")</f>
        <v/>
      </c>
      <c r="DT27" s="65" t="str">
        <f ca="1">IF(SUMPRODUCT((Noms=$A27)*(DT$4&gt;=Debut)*(DT$4&lt;=Fin))=1,LEFT(INDEX(Saisie!$A$3:$E$22,MATCH('Planning S1'!$A27,'Planning S1'!$A$6:$A$29,0),4),1)&amp; INDEX(Saisie!$A$3:$E$22,MATCH('Planning S1'!$A27,'Planning S1'!$A$6:$A$29,0),5),"")</f>
        <v/>
      </c>
      <c r="DU27" s="65" t="str">
        <f ca="1">IF(SUMPRODUCT((Noms=$A27)*(DU$4&gt;=Debut)*(DU$4&lt;=Fin))=1,LEFT(INDEX(Saisie!$A$3:$E$22,MATCH('Planning S1'!$A27,'Planning S1'!$A$6:$A$29,0),4),1)&amp; INDEX(Saisie!$A$3:$E$22,MATCH('Planning S1'!$A27,'Planning S1'!$A$6:$A$29,0),5),"")</f>
        <v/>
      </c>
      <c r="DV27" s="65" t="str">
        <f ca="1">IF(SUMPRODUCT((Noms=$A27)*(DV$4&gt;=Debut)*(DV$4&lt;=Fin))=1,LEFT(INDEX(Saisie!$A$3:$E$22,MATCH('Planning S1'!$A27,'Planning S1'!$A$6:$A$29,0),4),1)&amp; INDEX(Saisie!$A$3:$E$22,MATCH('Planning S1'!$A27,'Planning S1'!$A$6:$A$29,0),5),"")</f>
        <v/>
      </c>
      <c r="DW27" s="65" t="str">
        <f ca="1">IF(SUMPRODUCT((Noms=$A27)*(DW$4&gt;=Debut)*(DW$4&lt;=Fin))=1,LEFT(INDEX(Saisie!$A$3:$E$22,MATCH('Planning S1'!$A27,'Planning S1'!$A$6:$A$29,0),4),1)&amp; INDEX(Saisie!$A$3:$E$22,MATCH('Planning S1'!$A27,'Planning S1'!$A$6:$A$29,0),5),"")</f>
        <v/>
      </c>
      <c r="DX27" s="65" t="str">
        <f ca="1">IF(SUMPRODUCT((Noms=$A27)*(DX$4&gt;=Debut)*(DX$4&lt;=Fin))=1,LEFT(INDEX(Saisie!$A$3:$E$22,MATCH('Planning S1'!$A27,'Planning S1'!$A$6:$A$29,0),4),1)&amp; INDEX(Saisie!$A$3:$E$22,MATCH('Planning S1'!$A27,'Planning S1'!$A$6:$A$29,0),5),"")</f>
        <v/>
      </c>
      <c r="DY27" s="65" t="str">
        <f ca="1">IF(SUMPRODUCT((Noms=$A27)*(DY$4&gt;=Debut)*(DY$4&lt;=Fin))=1,LEFT(INDEX(Saisie!$A$3:$E$22,MATCH('Planning S1'!$A27,'Planning S1'!$A$6:$A$29,0),4),1)&amp; INDEX(Saisie!$A$3:$E$22,MATCH('Planning S1'!$A27,'Planning S1'!$A$6:$A$29,0),5),"")</f>
        <v/>
      </c>
      <c r="DZ27" s="65" t="str">
        <f ca="1">IF(SUMPRODUCT((Noms=$A27)*(DZ$4&gt;=Debut)*(DZ$4&lt;=Fin))=1,LEFT(INDEX(Saisie!$A$3:$E$22,MATCH('Planning S1'!$A27,'Planning S1'!$A$6:$A$29,0),4),1)&amp; INDEX(Saisie!$A$3:$E$22,MATCH('Planning S1'!$A27,'Planning S1'!$A$6:$A$29,0),5),"")</f>
        <v/>
      </c>
      <c r="EA27" s="65" t="str">
        <f ca="1">IF(SUMPRODUCT((Noms=$A27)*(EA$4&gt;=Debut)*(EA$4&lt;=Fin))=1,LEFT(INDEX(Saisie!$A$3:$E$22,MATCH('Planning S1'!$A27,'Planning S1'!$A$6:$A$29,0),4),1)&amp; INDEX(Saisie!$A$3:$E$22,MATCH('Planning S1'!$A27,'Planning S1'!$A$6:$A$29,0),5),"")</f>
        <v/>
      </c>
      <c r="EB27" s="65" t="str">
        <f ca="1">IF(SUMPRODUCT((Noms=$A27)*(EB$4&gt;=Debut)*(EB$4&lt;=Fin))=1,LEFT(INDEX(Saisie!$A$3:$E$22,MATCH('Planning S1'!$A27,'Planning S1'!$A$6:$A$29,0),4),1)&amp; INDEX(Saisie!$A$3:$E$22,MATCH('Planning S1'!$A27,'Planning S1'!$A$6:$A$29,0),5),"")</f>
        <v/>
      </c>
      <c r="EC27" s="65" t="str">
        <f ca="1">IF(SUMPRODUCT((Noms=$A27)*(EC$4&gt;=Debut)*(EC$4&lt;=Fin))=1,LEFT(INDEX(Saisie!$A$3:$E$22,MATCH('Planning S1'!$A27,'Planning S1'!$A$6:$A$29,0),4),1)&amp; INDEX(Saisie!$A$3:$E$22,MATCH('Planning S1'!$A27,'Planning S1'!$A$6:$A$29,0),5),"")</f>
        <v/>
      </c>
      <c r="ED27" s="65" t="str">
        <f ca="1">IF(SUMPRODUCT((Noms=$A27)*(ED$4&gt;=Debut)*(ED$4&lt;=Fin))=1,LEFT(INDEX(Saisie!$A$3:$E$22,MATCH('Planning S1'!$A27,'Planning S1'!$A$6:$A$29,0),4),1)&amp; INDEX(Saisie!$A$3:$E$22,MATCH('Planning S1'!$A27,'Planning S1'!$A$6:$A$29,0),5),"")</f>
        <v/>
      </c>
      <c r="EE27" s="65" t="str">
        <f ca="1">IF(SUMPRODUCT((Noms=$A27)*(EE$4&gt;=Debut)*(EE$4&lt;=Fin))=1,LEFT(INDEX(Saisie!$A$3:$E$22,MATCH('Planning S1'!$A27,'Planning S1'!$A$6:$A$29,0),4),1)&amp; INDEX(Saisie!$A$3:$E$22,MATCH('Planning S1'!$A27,'Planning S1'!$A$6:$A$29,0),5),"")</f>
        <v/>
      </c>
      <c r="EF27" s="65" t="str">
        <f ca="1">IF(SUMPRODUCT((Noms=$A27)*(EF$4&gt;=Debut)*(EF$4&lt;=Fin))=1,LEFT(INDEX(Saisie!$A$3:$E$22,MATCH('Planning S1'!$A27,'Planning S1'!$A$6:$A$29,0),4),1)&amp; INDEX(Saisie!$A$3:$E$22,MATCH('Planning S1'!$A27,'Planning S1'!$A$6:$A$29,0),5),"")</f>
        <v/>
      </c>
      <c r="EG27" s="65" t="str">
        <f ca="1">IF(SUMPRODUCT((Noms=$A27)*(EG$4&gt;=Debut)*(EG$4&lt;=Fin))=1,LEFT(INDEX(Saisie!$A$3:$E$22,MATCH('Planning S1'!$A27,'Planning S1'!$A$6:$A$29,0),4),1)&amp; INDEX(Saisie!$A$3:$E$22,MATCH('Planning S1'!$A27,'Planning S1'!$A$6:$A$29,0),5),"")</f>
        <v/>
      </c>
      <c r="EH27" s="65" t="str">
        <f ca="1">IF(SUMPRODUCT((Noms=$A27)*(EH$4&gt;=Debut)*(EH$4&lt;=Fin))=1,LEFT(INDEX(Saisie!$A$3:$E$22,MATCH('Planning S1'!$A27,'Planning S1'!$A$6:$A$29,0),4),1)&amp; INDEX(Saisie!$A$3:$E$22,MATCH('Planning S1'!$A27,'Planning S1'!$A$6:$A$29,0),5),"")</f>
        <v/>
      </c>
      <c r="EI27" s="65" t="str">
        <f ca="1">IF(SUMPRODUCT((Noms=$A27)*(EI$4&gt;=Debut)*(EI$4&lt;=Fin))=1,LEFT(INDEX(Saisie!$A$3:$E$22,MATCH('Planning S1'!$A27,'Planning S1'!$A$6:$A$29,0),4),1)&amp; INDEX(Saisie!$A$3:$E$22,MATCH('Planning S1'!$A27,'Planning S1'!$A$6:$A$29,0),5),"")</f>
        <v/>
      </c>
      <c r="EJ27" s="65" t="str">
        <f ca="1">IF(SUMPRODUCT((Noms=$A27)*(EJ$4&gt;=Debut)*(EJ$4&lt;=Fin))=1,LEFT(INDEX(Saisie!$A$3:$E$22,MATCH('Planning S1'!$A27,'Planning S1'!$A$6:$A$29,0),4),1)&amp; INDEX(Saisie!$A$3:$E$22,MATCH('Planning S1'!$A27,'Planning S1'!$A$6:$A$29,0),5),"")</f>
        <v/>
      </c>
      <c r="EK27" s="65" t="str">
        <f ca="1">IF(SUMPRODUCT((Noms=$A27)*(EK$4&gt;=Debut)*(EK$4&lt;=Fin))=1,LEFT(INDEX(Saisie!$A$3:$E$22,MATCH('Planning S1'!$A27,'Planning S1'!$A$6:$A$29,0),4),1)&amp; INDEX(Saisie!$A$3:$E$22,MATCH('Planning S1'!$A27,'Planning S1'!$A$6:$A$29,0),5),"")</f>
        <v/>
      </c>
      <c r="EL27" s="65" t="str">
        <f ca="1">IF(SUMPRODUCT((Noms=$A27)*(EL$4&gt;=Debut)*(EL$4&lt;=Fin))=1,LEFT(INDEX(Saisie!$A$3:$E$22,MATCH('Planning S1'!$A27,'Planning S1'!$A$6:$A$29,0),4),1)&amp; INDEX(Saisie!$A$3:$E$22,MATCH('Planning S1'!$A27,'Planning S1'!$A$6:$A$29,0),5),"")</f>
        <v/>
      </c>
      <c r="EM27" s="65" t="str">
        <f ca="1">IF(SUMPRODUCT((Noms=$A27)*(EM$4&gt;=Debut)*(EM$4&lt;=Fin))=1,LEFT(INDEX(Saisie!$A$3:$E$22,MATCH('Planning S1'!$A27,'Planning S1'!$A$6:$A$29,0),4),1)&amp; INDEX(Saisie!$A$3:$E$22,MATCH('Planning S1'!$A27,'Planning S1'!$A$6:$A$29,0),5),"")</f>
        <v/>
      </c>
      <c r="EN27" s="65" t="str">
        <f ca="1">IF(SUMPRODUCT((Noms=$A27)*(EN$4&gt;=Debut)*(EN$4&lt;=Fin))=1,LEFT(INDEX(Saisie!$A$3:$E$22,MATCH('Planning S1'!$A27,'Planning S1'!$A$6:$A$29,0),4),1)&amp; INDEX(Saisie!$A$3:$E$22,MATCH('Planning S1'!$A27,'Planning S1'!$A$6:$A$29,0),5),"")</f>
        <v/>
      </c>
      <c r="EO27" s="65" t="str">
        <f ca="1">IF(SUMPRODUCT((Noms=$A27)*(EO$4&gt;=Debut)*(EO$4&lt;=Fin))=1,LEFT(INDEX(Saisie!$A$3:$E$22,MATCH('Planning S1'!$A27,'Planning S1'!$A$6:$A$29,0),4),1)&amp; INDEX(Saisie!$A$3:$E$22,MATCH('Planning S1'!$A27,'Planning S1'!$A$6:$A$29,0),5),"")</f>
        <v/>
      </c>
      <c r="EP27" s="65" t="str">
        <f ca="1">IF(SUMPRODUCT((Noms=$A27)*(EP$4&gt;=Debut)*(EP$4&lt;=Fin))=1,LEFT(INDEX(Saisie!$A$3:$E$22,MATCH('Planning S1'!$A27,'Planning S1'!$A$6:$A$29,0),4),1)&amp; INDEX(Saisie!$A$3:$E$22,MATCH('Planning S1'!$A27,'Planning S1'!$A$6:$A$29,0),5),"")</f>
        <v/>
      </c>
      <c r="EQ27" s="65" t="str">
        <f ca="1">IF(SUMPRODUCT((Noms=$A27)*(EQ$4&gt;=Debut)*(EQ$4&lt;=Fin))=1,LEFT(INDEX(Saisie!$A$3:$E$22,MATCH('Planning S1'!$A27,'Planning S1'!$A$6:$A$29,0),4),1)&amp; INDEX(Saisie!$A$3:$E$22,MATCH('Planning S1'!$A27,'Planning S1'!$A$6:$A$29,0),5),"")</f>
        <v/>
      </c>
      <c r="ER27" s="65" t="str">
        <f ca="1">IF(SUMPRODUCT((Noms=$A27)*(ER$4&gt;=Debut)*(ER$4&lt;=Fin))=1,LEFT(INDEX(Saisie!$A$3:$E$22,MATCH('Planning S1'!$A27,'Planning S1'!$A$6:$A$29,0),4),1)&amp; INDEX(Saisie!$A$3:$E$22,MATCH('Planning S1'!$A27,'Planning S1'!$A$6:$A$29,0),5),"")</f>
        <v/>
      </c>
      <c r="ES27" s="65" t="str">
        <f ca="1">IF(SUMPRODUCT((Noms=$A27)*(ES$4&gt;=Debut)*(ES$4&lt;=Fin))=1,LEFT(INDEX(Saisie!$A$3:$E$22,MATCH('Planning S1'!$A27,'Planning S1'!$A$6:$A$29,0),4),1)&amp; INDEX(Saisie!$A$3:$E$22,MATCH('Planning S1'!$A27,'Planning S1'!$A$6:$A$29,0),5),"")</f>
        <v/>
      </c>
      <c r="ET27" s="65" t="str">
        <f ca="1">IF(SUMPRODUCT((Noms=$A27)*(ET$4&gt;=Debut)*(ET$4&lt;=Fin))=1,LEFT(INDEX(Saisie!$A$3:$E$22,MATCH('Planning S1'!$A27,'Planning S1'!$A$6:$A$29,0),4),1)&amp; INDEX(Saisie!$A$3:$E$22,MATCH('Planning S1'!$A27,'Planning S1'!$A$6:$A$29,0),5),"")</f>
        <v/>
      </c>
      <c r="EU27" s="65" t="str">
        <f ca="1">IF(SUMPRODUCT((Noms=$A27)*(EU$4&gt;=Debut)*(EU$4&lt;=Fin))=1,LEFT(INDEX(Saisie!$A$3:$E$22,MATCH('Planning S1'!$A27,'Planning S1'!$A$6:$A$29,0),4),1)&amp; INDEX(Saisie!$A$3:$E$22,MATCH('Planning S1'!$A27,'Planning S1'!$A$6:$A$29,0),5),"")</f>
        <v/>
      </c>
      <c r="EV27" s="65" t="str">
        <f ca="1">IF(SUMPRODUCT((Noms=$A27)*(EV$4&gt;=Debut)*(EV$4&lt;=Fin))=1,LEFT(INDEX(Saisie!$A$3:$E$22,MATCH('Planning S1'!$A27,'Planning S1'!$A$6:$A$29,0),4),1)&amp; INDEX(Saisie!$A$3:$E$22,MATCH('Planning S1'!$A27,'Planning S1'!$A$6:$A$29,0),5),"")</f>
        <v/>
      </c>
      <c r="EW27" s="65" t="str">
        <f ca="1">IF(SUMPRODUCT((Noms=$A27)*(EW$4&gt;=Debut)*(EW$4&lt;=Fin))=1,LEFT(INDEX(Saisie!$A$3:$E$22,MATCH('Planning S1'!$A27,'Planning S1'!$A$6:$A$29,0),4),1)&amp; INDEX(Saisie!$A$3:$E$22,MATCH('Planning S1'!$A27,'Planning S1'!$A$6:$A$29,0),5),"")</f>
        <v/>
      </c>
      <c r="EX27" s="65" t="str">
        <f ca="1">IF(SUMPRODUCT((Noms=$A27)*(EX$4&gt;=Debut)*(EX$4&lt;=Fin))=1,LEFT(INDEX(Saisie!$A$3:$E$22,MATCH('Planning S1'!$A27,'Planning S1'!$A$6:$A$29,0),4),1)&amp; INDEX(Saisie!$A$3:$E$22,MATCH('Planning S1'!$A27,'Planning S1'!$A$6:$A$29,0),5),"")</f>
        <v/>
      </c>
      <c r="EY27" s="65" t="str">
        <f ca="1">IF(SUMPRODUCT((Noms=$A27)*(EY$4&gt;=Debut)*(EY$4&lt;=Fin))=1,LEFT(INDEX(Saisie!$A$3:$E$22,MATCH('Planning S1'!$A27,'Planning S1'!$A$6:$A$29,0),4),1)&amp; INDEX(Saisie!$A$3:$E$22,MATCH('Planning S1'!$A27,'Planning S1'!$A$6:$A$29,0),5),"")</f>
        <v/>
      </c>
      <c r="EZ27" s="65" t="str">
        <f ca="1">IF(SUMPRODUCT((Noms=$A27)*(EZ$4&gt;=Debut)*(EZ$4&lt;=Fin))=1,LEFT(INDEX(Saisie!$A$3:$E$22,MATCH('Planning S1'!$A27,'Planning S1'!$A$6:$A$29,0),4),1)&amp; INDEX(Saisie!$A$3:$E$22,MATCH('Planning S1'!$A27,'Planning S1'!$A$6:$A$29,0),5),"")</f>
        <v/>
      </c>
      <c r="FA27" s="65" t="str">
        <f ca="1">IF(SUMPRODUCT((Noms=$A27)*(FA$4&gt;=Debut)*(FA$4&lt;=Fin))=1,LEFT(INDEX(Saisie!$A$3:$E$22,MATCH('Planning S1'!$A27,'Planning S1'!$A$6:$A$29,0),4),1)&amp; INDEX(Saisie!$A$3:$E$22,MATCH('Planning S1'!$A27,'Planning S1'!$A$6:$A$29,0),5),"")</f>
        <v/>
      </c>
      <c r="FB27" s="65" t="str">
        <f ca="1">IF(SUMPRODUCT((Noms=$A27)*(FB$4&gt;=Debut)*(FB$4&lt;=Fin))=1,LEFT(INDEX(Saisie!$A$3:$E$22,MATCH('Planning S1'!$A27,'Planning S1'!$A$6:$A$29,0),4),1)&amp; INDEX(Saisie!$A$3:$E$22,MATCH('Planning S1'!$A27,'Planning S1'!$A$6:$A$29,0),5),"")</f>
        <v/>
      </c>
      <c r="FC27" s="65" t="str">
        <f ca="1">IF(SUMPRODUCT((Noms=$A27)*(FC$4&gt;=Debut)*(FC$4&lt;=Fin))=1,LEFT(INDEX(Saisie!$A$3:$E$22,MATCH('Planning S1'!$A27,'Planning S1'!$A$6:$A$29,0),4),1)&amp; INDEX(Saisie!$A$3:$E$22,MATCH('Planning S1'!$A27,'Planning S1'!$A$6:$A$29,0),5),"")</f>
        <v/>
      </c>
      <c r="FD27" s="65" t="str">
        <f ca="1">IF(SUMPRODUCT((Noms=$A27)*(FD$4&gt;=Debut)*(FD$4&lt;=Fin))=1,LEFT(INDEX(Saisie!$A$3:$E$22,MATCH('Planning S1'!$A27,'Planning S1'!$A$6:$A$29,0),4),1)&amp; INDEX(Saisie!$A$3:$E$22,MATCH('Planning S1'!$A27,'Planning S1'!$A$6:$A$29,0),5),"")</f>
        <v/>
      </c>
      <c r="FE27" s="65" t="str">
        <f ca="1">IF(SUMPRODUCT((Noms=$A27)*(FE$4&gt;=Debut)*(FE$4&lt;=Fin))=1,LEFT(INDEX(Saisie!$A$3:$E$22,MATCH('Planning S1'!$A27,'Planning S1'!$A$6:$A$29,0),4),1)&amp; INDEX(Saisie!$A$3:$E$22,MATCH('Planning S1'!$A27,'Planning S1'!$A$6:$A$29,0),5),"")</f>
        <v/>
      </c>
      <c r="FF27" s="65" t="str">
        <f ca="1">IF(SUMPRODUCT((Noms=$A27)*(FF$4&gt;=Debut)*(FF$4&lt;=Fin))=1,LEFT(INDEX(Saisie!$A$3:$E$22,MATCH('Planning S1'!$A27,'Planning S1'!$A$6:$A$29,0),4),1)&amp; INDEX(Saisie!$A$3:$E$22,MATCH('Planning S1'!$A27,'Planning S1'!$A$6:$A$29,0),5),"")</f>
        <v/>
      </c>
      <c r="FG27" s="65" t="str">
        <f ca="1">IF(SUMPRODUCT((Noms=$A27)*(FG$4&gt;=Debut)*(FG$4&lt;=Fin))=1,LEFT(INDEX(Saisie!$A$3:$E$22,MATCH('Planning S1'!$A27,'Planning S1'!$A$6:$A$29,0),4),1)&amp; INDEX(Saisie!$A$3:$E$22,MATCH('Planning S1'!$A27,'Planning S1'!$A$6:$A$29,0),5),"")</f>
        <v/>
      </c>
      <c r="FH27" s="65" t="str">
        <f ca="1">IF(SUMPRODUCT((Noms=$A27)*(FH$4&gt;=Debut)*(FH$4&lt;=Fin))=1,LEFT(INDEX(Saisie!$A$3:$E$22,MATCH('Planning S1'!$A27,'Planning S1'!$A$6:$A$29,0),4),1)&amp; INDEX(Saisie!$A$3:$E$22,MATCH('Planning S1'!$A27,'Planning S1'!$A$6:$A$29,0),5),"")</f>
        <v/>
      </c>
      <c r="FI27" s="65" t="str">
        <f ca="1">IF(SUMPRODUCT((Noms=$A27)*(FI$4&gt;=Debut)*(FI$4&lt;=Fin))=1,LEFT(INDEX(Saisie!$A$3:$E$22,MATCH('Planning S1'!$A27,'Planning S1'!$A$6:$A$29,0),4),1)&amp; INDEX(Saisie!$A$3:$E$22,MATCH('Planning S1'!$A27,'Planning S1'!$A$6:$A$29,0),5),"")</f>
        <v/>
      </c>
      <c r="FJ27" s="65" t="str">
        <f ca="1">IF(SUMPRODUCT((Noms=$A27)*(FJ$4&gt;=Debut)*(FJ$4&lt;=Fin))=1,LEFT(INDEX(Saisie!$A$3:$E$22,MATCH('Planning S1'!$A27,'Planning S1'!$A$6:$A$29,0),4),1)&amp; INDEX(Saisie!$A$3:$E$22,MATCH('Planning S1'!$A27,'Planning S1'!$A$6:$A$29,0),5),"")</f>
        <v/>
      </c>
      <c r="FK27" s="65" t="str">
        <f ca="1">IF(SUMPRODUCT((Noms=$A27)*(FK$4&gt;=Debut)*(FK$4&lt;=Fin))=1,LEFT(INDEX(Saisie!$A$3:$E$22,MATCH('Planning S1'!$A27,'Planning S1'!$A$6:$A$29,0),4),1)&amp; INDEX(Saisie!$A$3:$E$22,MATCH('Planning S1'!$A27,'Planning S1'!$A$6:$A$29,0),5),"")</f>
        <v/>
      </c>
      <c r="FL27" s="65" t="str">
        <f ca="1">IF(SUMPRODUCT((Noms=$A27)*(FL$4&gt;=Debut)*(FL$4&lt;=Fin))=1,LEFT(INDEX(Saisie!$A$3:$E$22,MATCH('Planning S1'!$A27,'Planning S1'!$A$6:$A$29,0),4),1)&amp; INDEX(Saisie!$A$3:$E$22,MATCH('Planning S1'!$A27,'Planning S1'!$A$6:$A$29,0),5),"")</f>
        <v/>
      </c>
      <c r="FM27" s="65" t="str">
        <f ca="1">IF(SUMPRODUCT((Noms=$A27)*(FM$4&gt;=Debut)*(FM$4&lt;=Fin))=1,LEFT(INDEX(Saisie!$A$3:$E$22,MATCH('Planning S1'!$A27,'Planning S1'!$A$6:$A$29,0),4),1)&amp; INDEX(Saisie!$A$3:$E$22,MATCH('Planning S1'!$A27,'Planning S1'!$A$6:$A$29,0),5),"")</f>
        <v/>
      </c>
      <c r="FN27" s="65" t="str">
        <f ca="1">IF(SUMPRODUCT((Noms=$A27)*(FN$4&gt;=Debut)*(FN$4&lt;=Fin))=1,LEFT(INDEX(Saisie!$A$3:$E$22,MATCH('Planning S1'!$A27,'Planning S1'!$A$6:$A$29,0),4),1)&amp; INDEX(Saisie!$A$3:$E$22,MATCH('Planning S1'!$A27,'Planning S1'!$A$6:$A$29,0),5),"")</f>
        <v/>
      </c>
      <c r="FO27" s="65" t="str">
        <f ca="1">IF(SUMPRODUCT((Noms=$A27)*(FO$4&gt;=Debut)*(FO$4&lt;=Fin))=1,LEFT(INDEX(Saisie!$A$3:$E$22,MATCH('Planning S1'!$A27,'Planning S1'!$A$6:$A$29,0),4),1)&amp; INDEX(Saisie!$A$3:$E$22,MATCH('Planning S1'!$A27,'Planning S1'!$A$6:$A$29,0),5),"")</f>
        <v/>
      </c>
      <c r="FP27" s="65" t="str">
        <f ca="1">IF(SUMPRODUCT((Noms=$A27)*(FP$4&gt;=Debut)*(FP$4&lt;=Fin))=1,LEFT(INDEX(Saisie!$A$3:$E$22,MATCH('Planning S1'!$A27,'Planning S1'!$A$6:$A$29,0),4),1)&amp; INDEX(Saisie!$A$3:$E$22,MATCH('Planning S1'!$A27,'Planning S1'!$A$6:$A$29,0),5),"")</f>
        <v/>
      </c>
      <c r="FQ27" s="65" t="str">
        <f ca="1">IF(SUMPRODUCT((Noms=$A27)*(FQ$4&gt;=Debut)*(FQ$4&lt;=Fin))=1,LEFT(INDEX(Saisie!$A$3:$E$22,MATCH('Planning S1'!$A27,'Planning S1'!$A$6:$A$29,0),4),1)&amp; INDEX(Saisie!$A$3:$E$22,MATCH('Planning S1'!$A27,'Planning S1'!$A$6:$A$29,0),5),"")</f>
        <v/>
      </c>
      <c r="FR27" s="65" t="str">
        <f ca="1">IF(SUMPRODUCT((Noms=$A27)*(FR$4&gt;=Debut)*(FR$4&lt;=Fin))=1,LEFT(INDEX(Saisie!$A$3:$E$22,MATCH('Planning S1'!$A27,'Planning S1'!$A$6:$A$29,0),4),1)&amp; INDEX(Saisie!$A$3:$E$22,MATCH('Planning S1'!$A27,'Planning S1'!$A$6:$A$29,0),5),"")</f>
        <v/>
      </c>
      <c r="FS27" s="65" t="str">
        <f ca="1">IF(SUMPRODUCT((Noms=$A27)*(FS$4&gt;=Debut)*(FS$4&lt;=Fin))=1,LEFT(INDEX(Saisie!$A$3:$E$22,MATCH('Planning S1'!$A27,'Planning S1'!$A$6:$A$29,0),4),1)&amp; INDEX(Saisie!$A$3:$E$22,MATCH('Planning S1'!$A27,'Planning S1'!$A$6:$A$29,0),5),"")</f>
        <v/>
      </c>
      <c r="FT27" s="65" t="str">
        <f ca="1">IF(SUMPRODUCT((Noms=$A27)*(FT$4&gt;=Debut)*(FT$4&lt;=Fin))=1,LEFT(INDEX(Saisie!$A$3:$E$22,MATCH('Planning S1'!$A27,'Planning S1'!$A$6:$A$29,0),4),1)&amp; INDEX(Saisie!$A$3:$E$22,MATCH('Planning S1'!$A27,'Planning S1'!$A$6:$A$29,0),5),"")</f>
        <v/>
      </c>
      <c r="FU27" s="65" t="str">
        <f ca="1">IF(SUMPRODUCT((Noms=$A27)*(FU$4&gt;=Debut)*(FU$4&lt;=Fin))=1,LEFT(INDEX(Saisie!$A$3:$E$22,MATCH('Planning S1'!$A27,'Planning S1'!$A$6:$A$29,0),4),1)&amp; INDEX(Saisie!$A$3:$E$22,MATCH('Planning S1'!$A27,'Planning S1'!$A$6:$A$29,0),5),"")</f>
        <v/>
      </c>
      <c r="FV27" s="65" t="str">
        <f ca="1">IF(SUMPRODUCT((Noms=$A27)*(FV$4&gt;=Debut)*(FV$4&lt;=Fin))=1,LEFT(INDEX(Saisie!$A$3:$E$22,MATCH('Planning S1'!$A27,'Planning S1'!$A$6:$A$29,0),4),1)&amp; INDEX(Saisie!$A$3:$E$22,MATCH('Planning S1'!$A27,'Planning S1'!$A$6:$A$29,0),5),"")</f>
        <v/>
      </c>
      <c r="FW27" s="65" t="str">
        <f ca="1">IF(SUMPRODUCT((Noms=$A27)*(FW$4&gt;=Debut)*(FW$4&lt;=Fin))=1,LEFT(INDEX(Saisie!$A$3:$E$22,MATCH('Planning S1'!$A27,'Planning S1'!$A$6:$A$29,0),4),1)&amp; INDEX(Saisie!$A$3:$E$22,MATCH('Planning S1'!$A27,'Planning S1'!$A$6:$A$29,0),5),"")</f>
        <v/>
      </c>
      <c r="FX27" s="65" t="str">
        <f ca="1">IF(SUMPRODUCT((Noms=$A27)*(FX$4&gt;=Debut)*(FX$4&lt;=Fin))=1,LEFT(INDEX(Saisie!$A$3:$E$22,MATCH('Planning S1'!$A27,'Planning S1'!$A$6:$A$29,0),4),1)&amp; INDEX(Saisie!$A$3:$E$22,MATCH('Planning S1'!$A27,'Planning S1'!$A$6:$A$29,0),5),"")</f>
        <v/>
      </c>
      <c r="FY27" s="65" t="str">
        <f ca="1">IF(SUMPRODUCT((Noms=$A27)*(FY$4&gt;=Debut)*(FY$4&lt;=Fin))=1,LEFT(INDEX(Saisie!$A$3:$E$22,MATCH('Planning S1'!$A27,'Planning S1'!$A$6:$A$29,0),4),1)&amp; INDEX(Saisie!$A$3:$E$22,MATCH('Planning S1'!$A27,'Planning S1'!$A$6:$A$29,0),5),"")</f>
        <v/>
      </c>
      <c r="FZ27" s="65" t="str">
        <f ca="1">IF(SUMPRODUCT((Noms=$A27)*(FZ$4&gt;=Debut)*(FZ$4&lt;=Fin))=1,LEFT(INDEX(Saisie!$A$3:$E$22,MATCH('Planning S1'!$A27,'Planning S1'!$A$6:$A$29,0),4),1)&amp; INDEX(Saisie!$A$3:$E$22,MATCH('Planning S1'!$A27,'Planning S1'!$A$6:$A$29,0),5),"")</f>
        <v/>
      </c>
    </row>
    <row r="28" spans="1:182" ht="20.25" customHeight="1" x14ac:dyDescent="0.2">
      <c r="A28" s="64" t="str">
        <f t="array" aca="1" ref="A28" ca="1">INDEX(ColA,MIN(IF((MONTH(Debut)=MONTH(1&amp;$N$2))+(MONTH(Fin)=MONTH(1&amp;$N$2)),IF(COUNTIF(A$5:A27,Noms)=0,ROW(Noms)))))&amp;""</f>
        <v/>
      </c>
      <c r="B28" s="65" t="str">
        <f ca="1">IF(SUMPRODUCT((Noms=$A28)*(B$4&gt;=Debut)*(B$4&lt;=Fin))=1,LEFT(INDEX(Saisie!$A$3:$E$22,MATCH('Planning S1'!$A28,'Planning S1'!$A$6:$A$29,0),4),1)&amp; INDEX(Saisie!$A$3:$E$22,MATCH('Planning S1'!$A28,'Planning S1'!$A$6:$A$29,0),5),"")</f>
        <v/>
      </c>
      <c r="C28" s="65" t="str">
        <f ca="1">IF(SUMPRODUCT((Noms=$A28)*(C$4&gt;=Debut)*(C$4&lt;=Fin))=1,LEFT(INDEX(Saisie!$A$3:$E$22,MATCH('Planning S1'!$A28,'Planning S1'!$A$6:$A$29,0),4),1)&amp; INDEX(Saisie!$A$3:$E$22,MATCH('Planning S1'!$A28,'Planning S1'!$A$6:$A$29,0),5),"")</f>
        <v/>
      </c>
      <c r="D28" s="65" t="str">
        <f ca="1">IF(SUMPRODUCT((Noms=$A28)*(D$4&gt;=Debut)*(D$4&lt;=Fin))=1,LEFT(INDEX(Saisie!$A$3:$E$22,MATCH('Planning S1'!$A28,'Planning S1'!$A$6:$A$29,0),4),1)&amp; INDEX(Saisie!$A$3:$E$22,MATCH('Planning S1'!$A28,'Planning S1'!$A$6:$A$29,0),5),"")</f>
        <v/>
      </c>
      <c r="E28" s="65" t="str">
        <f ca="1">IF(SUMPRODUCT((Noms=$A28)*(E$4&gt;=Debut)*(E$4&lt;=Fin))=1,LEFT(INDEX(Saisie!$A$3:$E$22,MATCH('Planning S1'!$A28,'Planning S1'!$A$6:$A$29,0),4),1)&amp; INDEX(Saisie!$A$3:$E$22,MATCH('Planning S1'!$A28,'Planning S1'!$A$6:$A$29,0),5),"")</f>
        <v/>
      </c>
      <c r="F28" s="65" t="str">
        <f ca="1">IF(SUMPRODUCT((Noms=$A28)*(F$4&gt;=Debut)*(F$4&lt;=Fin))=1,LEFT(INDEX(Saisie!$A$3:$E$22,MATCH('Planning S1'!$A28,'Planning S1'!$A$6:$A$29,0),4),1)&amp; INDEX(Saisie!$A$3:$E$22,MATCH('Planning S1'!$A28,'Planning S1'!$A$6:$A$29,0),5),"")</f>
        <v/>
      </c>
      <c r="G28" s="65" t="str">
        <f ca="1">IF(SUMPRODUCT((Noms=$A28)*(G$4&gt;=Debut)*(G$4&lt;=Fin))=1,LEFT(INDEX(Saisie!$A$3:$E$22,MATCH('Planning S1'!$A28,'Planning S1'!$A$6:$A$29,0),4),1)&amp; INDEX(Saisie!$A$3:$E$22,MATCH('Planning S1'!$A28,'Planning S1'!$A$6:$A$29,0),5),"")</f>
        <v/>
      </c>
      <c r="H28" s="65" t="str">
        <f ca="1">IF(SUMPRODUCT((Noms=$A28)*(H$4&gt;=Debut)*(H$4&lt;=Fin))=1,LEFT(INDEX(Saisie!$A$3:$E$22,MATCH('Planning S1'!$A28,'Planning S1'!$A$6:$A$29,0),4),1)&amp; INDEX(Saisie!$A$3:$E$22,MATCH('Planning S1'!$A28,'Planning S1'!$A$6:$A$29,0),5),"")</f>
        <v/>
      </c>
      <c r="I28" s="65" t="str">
        <f ca="1">IF(SUMPRODUCT((Noms=$A28)*(I$4&gt;=Debut)*(I$4&lt;=Fin))=1,LEFT(INDEX(Saisie!$A$3:$E$22,MATCH('Planning S1'!$A28,'Planning S1'!$A$6:$A$29,0),4),1)&amp; INDEX(Saisie!$A$3:$E$22,MATCH('Planning S1'!$A28,'Planning S1'!$A$6:$A$29,0),5),"")</f>
        <v/>
      </c>
      <c r="J28" s="65" t="str">
        <f ca="1">IF(SUMPRODUCT((Noms=$A28)*(J$4&gt;=Debut)*(J$4&lt;=Fin))=1,LEFT(INDEX(Saisie!$A$3:$E$22,MATCH('Planning S1'!$A28,'Planning S1'!$A$6:$A$29,0),4),1)&amp; INDEX(Saisie!$A$3:$E$22,MATCH('Planning S1'!$A28,'Planning S1'!$A$6:$A$29,0),5),"")</f>
        <v/>
      </c>
      <c r="K28" s="65" t="str">
        <f ca="1">IF(SUMPRODUCT((Noms=$A28)*(K$4&gt;=Debut)*(K$4&lt;=Fin))=1,LEFT(INDEX(Saisie!$A$3:$E$22,MATCH('Planning S1'!$A28,'Planning S1'!$A$6:$A$29,0),4),1)&amp; INDEX(Saisie!$A$3:$E$22,MATCH('Planning S1'!$A28,'Planning S1'!$A$6:$A$29,0),5),"")</f>
        <v/>
      </c>
      <c r="L28" s="65" t="str">
        <f ca="1">IF(SUMPRODUCT((Noms=$A28)*(L$4&gt;=Debut)*(L$4&lt;=Fin))=1,LEFT(INDEX(Saisie!$A$3:$E$22,MATCH('Planning S1'!$A28,'Planning S1'!$A$6:$A$29,0),4),1)&amp; INDEX(Saisie!$A$3:$E$22,MATCH('Planning S1'!$A28,'Planning S1'!$A$6:$A$29,0),5),"")</f>
        <v/>
      </c>
      <c r="M28" s="65" t="str">
        <f ca="1">IF(SUMPRODUCT((Noms=$A28)*(M$4&gt;=Debut)*(M$4&lt;=Fin))=1,LEFT(INDEX(Saisie!$A$3:$E$22,MATCH('Planning S1'!$A28,'Planning S1'!$A$6:$A$29,0),4),1)&amp; INDEX(Saisie!$A$3:$E$22,MATCH('Planning S1'!$A28,'Planning S1'!$A$6:$A$29,0),5),"")</f>
        <v/>
      </c>
      <c r="N28" s="65" t="str">
        <f ca="1">IF(SUMPRODUCT((Noms=$A28)*(N$4&gt;=Debut)*(N$4&lt;=Fin))=1,LEFT(INDEX(Saisie!$A$3:$E$22,MATCH('Planning S1'!$A28,'Planning S1'!$A$6:$A$29,0),4),1)&amp; INDEX(Saisie!$A$3:$E$22,MATCH('Planning S1'!$A28,'Planning S1'!$A$6:$A$29,0),5),"")</f>
        <v/>
      </c>
      <c r="O28" s="65" t="str">
        <f ca="1">IF(SUMPRODUCT((Noms=$A28)*(O$4&gt;=Debut)*(O$4&lt;=Fin))=1,LEFT(INDEX(Saisie!$A$3:$E$22,MATCH('Planning S1'!$A28,'Planning S1'!$A$6:$A$29,0),4),1)&amp; INDEX(Saisie!$A$3:$E$22,MATCH('Planning S1'!$A28,'Planning S1'!$A$6:$A$29,0),5),"")</f>
        <v/>
      </c>
      <c r="P28" s="65" t="str">
        <f ca="1">IF(SUMPRODUCT((Noms=$A28)*(P$4&gt;=Debut)*(P$4&lt;=Fin))=1,LEFT(INDEX(Saisie!$A$3:$E$22,MATCH('Planning S1'!$A28,'Planning S1'!$A$6:$A$29,0),4),1)&amp; INDEX(Saisie!$A$3:$E$22,MATCH('Planning S1'!$A28,'Planning S1'!$A$6:$A$29,0),5),"")</f>
        <v/>
      </c>
      <c r="Q28" s="65" t="str">
        <f ca="1">IF(SUMPRODUCT((Noms=$A28)*(Q$4&gt;=Debut)*(Q$4&lt;=Fin))=1,LEFT(INDEX(Saisie!$A$3:$E$22,MATCH('Planning S1'!$A28,'Planning S1'!$A$6:$A$29,0),4),1)&amp; INDEX(Saisie!$A$3:$E$22,MATCH('Planning S1'!$A28,'Planning S1'!$A$6:$A$29,0),5),"")</f>
        <v/>
      </c>
      <c r="R28" s="65" t="str">
        <f ca="1">IF(SUMPRODUCT((Noms=$A28)*(R$4&gt;=Debut)*(R$4&lt;=Fin))=1,LEFT(INDEX(Saisie!$A$3:$E$22,MATCH('Planning S1'!$A28,'Planning S1'!$A$6:$A$29,0),4),1)&amp; INDEX(Saisie!$A$3:$E$22,MATCH('Planning S1'!$A28,'Planning S1'!$A$6:$A$29,0),5),"")</f>
        <v/>
      </c>
      <c r="S28" s="65" t="str">
        <f ca="1">IF(SUMPRODUCT((Noms=$A28)*(S$4&gt;=Debut)*(S$4&lt;=Fin))=1,LEFT(INDEX(Saisie!$A$3:$E$22,MATCH('Planning S1'!$A28,'Planning S1'!$A$6:$A$29,0),4),1)&amp; INDEX(Saisie!$A$3:$E$22,MATCH('Planning S1'!$A28,'Planning S1'!$A$6:$A$29,0),5),"")</f>
        <v/>
      </c>
      <c r="T28" s="65" t="str">
        <f ca="1">IF(SUMPRODUCT((Noms=$A28)*(T$4&gt;=Debut)*(T$4&lt;=Fin))=1,LEFT(INDEX(Saisie!$A$3:$E$22,MATCH('Planning S1'!$A28,'Planning S1'!$A$6:$A$29,0),4),1)&amp; INDEX(Saisie!$A$3:$E$22,MATCH('Planning S1'!$A28,'Planning S1'!$A$6:$A$29,0),5),"")</f>
        <v/>
      </c>
      <c r="U28" s="65" t="str">
        <f ca="1">IF(SUMPRODUCT((Noms=$A28)*(U$4&gt;=Debut)*(U$4&lt;=Fin))=1,LEFT(INDEX(Saisie!$A$3:$E$22,MATCH('Planning S1'!$A28,'Planning S1'!$A$6:$A$29,0),4),1)&amp; INDEX(Saisie!$A$3:$E$22,MATCH('Planning S1'!$A28,'Planning S1'!$A$6:$A$29,0),5),"")</f>
        <v/>
      </c>
      <c r="V28" s="65" t="str">
        <f ca="1">IF(SUMPRODUCT((Noms=$A28)*(V$4&gt;=Debut)*(V$4&lt;=Fin))=1,LEFT(INDEX(Saisie!$A$3:$E$22,MATCH('Planning S1'!$A28,'Planning S1'!$A$6:$A$29,0),4),1)&amp; INDEX(Saisie!$A$3:$E$22,MATCH('Planning S1'!$A28,'Planning S1'!$A$6:$A$29,0),5),"")</f>
        <v/>
      </c>
      <c r="W28" s="65" t="str">
        <f ca="1">IF(SUMPRODUCT((Noms=$A28)*(W$4&gt;=Debut)*(W$4&lt;=Fin))=1,LEFT(INDEX(Saisie!$A$3:$E$22,MATCH('Planning S1'!$A28,'Planning S1'!$A$6:$A$29,0),4),1)&amp; INDEX(Saisie!$A$3:$E$22,MATCH('Planning S1'!$A28,'Planning S1'!$A$6:$A$29,0),5),"")</f>
        <v/>
      </c>
      <c r="X28" s="65" t="str">
        <f ca="1">IF(SUMPRODUCT((Noms=$A28)*(X$4&gt;=Debut)*(X$4&lt;=Fin))=1,LEFT(INDEX(Saisie!$A$3:$E$22,MATCH('Planning S1'!$A28,'Planning S1'!$A$6:$A$29,0),4),1)&amp; INDEX(Saisie!$A$3:$E$22,MATCH('Planning S1'!$A28,'Planning S1'!$A$6:$A$29,0),5),"")</f>
        <v/>
      </c>
      <c r="Y28" s="65" t="str">
        <f ca="1">IF(SUMPRODUCT((Noms=$A28)*(Y$4&gt;=Debut)*(Y$4&lt;=Fin))=1,LEFT(INDEX(Saisie!$A$3:$E$22,MATCH('Planning S1'!$A28,'Planning S1'!$A$6:$A$29,0),4),1)&amp; INDEX(Saisie!$A$3:$E$22,MATCH('Planning S1'!$A28,'Planning S1'!$A$6:$A$29,0),5),"")</f>
        <v/>
      </c>
      <c r="Z28" s="65" t="str">
        <f ca="1">IF(SUMPRODUCT((Noms=$A28)*(Z$4&gt;=Debut)*(Z$4&lt;=Fin))=1,LEFT(INDEX(Saisie!$A$3:$E$22,MATCH('Planning S1'!$A28,'Planning S1'!$A$6:$A$29,0),4),1)&amp; INDEX(Saisie!$A$3:$E$22,MATCH('Planning S1'!$A28,'Planning S1'!$A$6:$A$29,0),5),"")</f>
        <v/>
      </c>
      <c r="AA28" s="65" t="str">
        <f ca="1">IF(SUMPRODUCT((Noms=$A28)*(AA$4&gt;=Debut)*(AA$4&lt;=Fin))=1,LEFT(INDEX(Saisie!$A$3:$E$22,MATCH('Planning S1'!$A28,'Planning S1'!$A$6:$A$29,0),4),1)&amp; INDEX(Saisie!$A$3:$E$22,MATCH('Planning S1'!$A28,'Planning S1'!$A$6:$A$29,0),5),"")</f>
        <v/>
      </c>
      <c r="AB28" s="65" t="str">
        <f ca="1">IF(SUMPRODUCT((Noms=$A28)*(AB$4&gt;=Debut)*(AB$4&lt;=Fin))=1,LEFT(INDEX(Saisie!$A$3:$E$22,MATCH('Planning S1'!$A28,'Planning S1'!$A$6:$A$29,0),4),1)&amp; INDEX(Saisie!$A$3:$E$22,MATCH('Planning S1'!$A28,'Planning S1'!$A$6:$A$29,0),5),"")</f>
        <v/>
      </c>
      <c r="AC28" s="65" t="str">
        <f ca="1">IF(SUMPRODUCT((Noms=$A28)*(AC$4&gt;=Debut)*(AC$4&lt;=Fin))=1,LEFT(INDEX(Saisie!$A$3:$E$22,MATCH('Planning S1'!$A28,'Planning S1'!$A$6:$A$29,0),4),1)&amp; INDEX(Saisie!$A$3:$E$22,MATCH('Planning S1'!$A28,'Planning S1'!$A$6:$A$29,0),5),"")</f>
        <v/>
      </c>
      <c r="AD28" s="65" t="str">
        <f ca="1">IF(SUMPRODUCT((Noms=$A28)*(AD$4&gt;=Debut)*(AD$4&lt;=Fin))=1,LEFT(INDEX(Saisie!$A$3:$E$22,MATCH('Planning S1'!$A28,'Planning S1'!$A$6:$A$29,0),4),1)&amp; INDEX(Saisie!$A$3:$E$22,MATCH('Planning S1'!$A28,'Planning S1'!$A$6:$A$29,0),5),"")</f>
        <v/>
      </c>
      <c r="AE28" s="65" t="str">
        <f ca="1">IF(SUMPRODUCT((Noms=$A28)*(AE$4&gt;=Debut)*(AE$4&lt;=Fin))=1,LEFT(INDEX(Saisie!$A$3:$E$22,MATCH('Planning S1'!$A28,'Planning S1'!$A$6:$A$29,0),4),1)&amp; INDEX(Saisie!$A$3:$E$22,MATCH('Planning S1'!$A28,'Planning S1'!$A$6:$A$29,0),5),"")</f>
        <v/>
      </c>
      <c r="AF28" s="65" t="str">
        <f ca="1">IF(SUMPRODUCT((Noms=$A28)*(AF$4&gt;=Debut)*(AF$4&lt;=Fin))=1,LEFT(INDEX(Saisie!$A$3:$E$22,MATCH('Planning S1'!$A28,'Planning S1'!$A$6:$A$29,0),4),1)&amp; INDEX(Saisie!$A$3:$E$22,MATCH('Planning S1'!$A28,'Planning S1'!$A$6:$A$29,0),5),"")</f>
        <v/>
      </c>
      <c r="AG28" s="65" t="str">
        <f ca="1">IF(SUMPRODUCT((Noms=$A28)*(AG$4&gt;=Debut)*(AG$4&lt;=Fin))=1,LEFT(INDEX(Saisie!$A$3:$E$22,MATCH('Planning S1'!$A28,'Planning S1'!$A$6:$A$29,0),4),1)&amp; INDEX(Saisie!$A$3:$E$22,MATCH('Planning S1'!$A28,'Planning S1'!$A$6:$A$29,0),5),"")</f>
        <v/>
      </c>
      <c r="AH28" s="65" t="str">
        <f ca="1">IF(SUMPRODUCT((Noms=$A28)*(AH$4&gt;=Debut)*(AH$4&lt;=Fin))=1,LEFT(INDEX(Saisie!$A$3:$E$22,MATCH('Planning S1'!$A28,'Planning S1'!$A$6:$A$29,0),4),1)&amp; INDEX(Saisie!$A$3:$E$22,MATCH('Planning S1'!$A28,'Planning S1'!$A$6:$A$29,0),5),"")</f>
        <v/>
      </c>
      <c r="AI28" s="65" t="str">
        <f ca="1">IF(SUMPRODUCT((Noms=$A28)*(AI$4&gt;=Debut)*(AI$4&lt;=Fin))=1,LEFT(INDEX(Saisie!$A$3:$E$22,MATCH('Planning S1'!$A28,'Planning S1'!$A$6:$A$29,0),4),1)&amp; INDEX(Saisie!$A$3:$E$22,MATCH('Planning S1'!$A28,'Planning S1'!$A$6:$A$29,0),5),"")</f>
        <v/>
      </c>
      <c r="AJ28" s="65" t="str">
        <f ca="1">IF(SUMPRODUCT((Noms=$A28)*(AJ$4&gt;=Debut)*(AJ$4&lt;=Fin))=1,LEFT(INDEX(Saisie!$A$3:$E$22,MATCH('Planning S1'!$A28,'Planning S1'!$A$6:$A$29,0),4),1)&amp; INDEX(Saisie!$A$3:$E$22,MATCH('Planning S1'!$A28,'Planning S1'!$A$6:$A$29,0),5),"")</f>
        <v/>
      </c>
      <c r="AK28" s="65" t="str">
        <f ca="1">IF(SUMPRODUCT((Noms=$A28)*(AK$4&gt;=Debut)*(AK$4&lt;=Fin))=1,LEFT(INDEX(Saisie!$A$3:$E$22,MATCH('Planning S1'!$A28,'Planning S1'!$A$6:$A$29,0),4),1)&amp; INDEX(Saisie!$A$3:$E$22,MATCH('Planning S1'!$A28,'Planning S1'!$A$6:$A$29,0),5),"")</f>
        <v/>
      </c>
      <c r="AL28" s="65" t="str">
        <f ca="1">IF(SUMPRODUCT((Noms=$A28)*(AL$4&gt;=Debut)*(AL$4&lt;=Fin))=1,LEFT(INDEX(Saisie!$A$3:$E$22,MATCH('Planning S1'!$A28,'Planning S1'!$A$6:$A$29,0),4),1)&amp; INDEX(Saisie!$A$3:$E$22,MATCH('Planning S1'!$A28,'Planning S1'!$A$6:$A$29,0),5),"")</f>
        <v/>
      </c>
      <c r="AM28" s="65" t="str">
        <f ca="1">IF(SUMPRODUCT((Noms=$A28)*(AM$4&gt;=Debut)*(AM$4&lt;=Fin))=1,LEFT(INDEX(Saisie!$A$3:$E$22,MATCH('Planning S1'!$A28,'Planning S1'!$A$6:$A$29,0),4),1)&amp; INDEX(Saisie!$A$3:$E$22,MATCH('Planning S1'!$A28,'Planning S1'!$A$6:$A$29,0),5),"")</f>
        <v/>
      </c>
      <c r="AN28" s="65" t="str">
        <f ca="1">IF(SUMPRODUCT((Noms=$A28)*(AN$4&gt;=Debut)*(AN$4&lt;=Fin))=1,LEFT(INDEX(Saisie!$A$3:$E$22,MATCH('Planning S1'!$A28,'Planning S1'!$A$6:$A$29,0),4),1)&amp; INDEX(Saisie!$A$3:$E$22,MATCH('Planning S1'!$A28,'Planning S1'!$A$6:$A$29,0),5),"")</f>
        <v/>
      </c>
      <c r="AO28" s="65" t="str">
        <f ca="1">IF(SUMPRODUCT((Noms=$A28)*(AO$4&gt;=Debut)*(AO$4&lt;=Fin))=1,LEFT(INDEX(Saisie!$A$3:$E$22,MATCH('Planning S1'!$A28,'Planning S1'!$A$6:$A$29,0),4),1)&amp; INDEX(Saisie!$A$3:$E$22,MATCH('Planning S1'!$A28,'Planning S1'!$A$6:$A$29,0),5),"")</f>
        <v/>
      </c>
      <c r="AP28" s="65" t="str">
        <f ca="1">IF(SUMPRODUCT((Noms=$A28)*(AP$4&gt;=Debut)*(AP$4&lt;=Fin))=1,LEFT(INDEX(Saisie!$A$3:$E$22,MATCH('Planning S1'!$A28,'Planning S1'!$A$6:$A$29,0),4),1)&amp; INDEX(Saisie!$A$3:$E$22,MATCH('Planning S1'!$A28,'Planning S1'!$A$6:$A$29,0),5),"")</f>
        <v/>
      </c>
      <c r="AQ28" s="65" t="str">
        <f ca="1">IF(SUMPRODUCT((Noms=$A28)*(AQ$4&gt;=Debut)*(AQ$4&lt;=Fin))=1,LEFT(INDEX(Saisie!$A$3:$E$22,MATCH('Planning S1'!$A28,'Planning S1'!$A$6:$A$29,0),4),1)&amp; INDEX(Saisie!$A$3:$E$22,MATCH('Planning S1'!$A28,'Planning S1'!$A$6:$A$29,0),5),"")</f>
        <v/>
      </c>
      <c r="AR28" s="65" t="str">
        <f ca="1">IF(SUMPRODUCT((Noms=$A28)*(AR$4&gt;=Debut)*(AR$4&lt;=Fin))=1,LEFT(INDEX(Saisie!$A$3:$E$22,MATCH('Planning S1'!$A28,'Planning S1'!$A$6:$A$29,0),4),1)&amp; INDEX(Saisie!$A$3:$E$22,MATCH('Planning S1'!$A28,'Planning S1'!$A$6:$A$29,0),5),"")</f>
        <v/>
      </c>
      <c r="AS28" s="65" t="str">
        <f ca="1">IF(SUMPRODUCT((Noms=$A28)*(AS$4&gt;=Debut)*(AS$4&lt;=Fin))=1,LEFT(INDEX(Saisie!$A$3:$E$22,MATCH('Planning S1'!$A28,'Planning S1'!$A$6:$A$29,0),4),1)&amp; INDEX(Saisie!$A$3:$E$22,MATCH('Planning S1'!$A28,'Planning S1'!$A$6:$A$29,0),5),"")</f>
        <v/>
      </c>
      <c r="AT28" s="65" t="str">
        <f ca="1">IF(SUMPRODUCT((Noms=$A28)*(AT$4&gt;=Debut)*(AT$4&lt;=Fin))=1,LEFT(INDEX(Saisie!$A$3:$E$22,MATCH('Planning S1'!$A28,'Planning S1'!$A$6:$A$29,0),4),1)&amp; INDEX(Saisie!$A$3:$E$22,MATCH('Planning S1'!$A28,'Planning S1'!$A$6:$A$29,0),5),"")</f>
        <v/>
      </c>
      <c r="AU28" s="65" t="str">
        <f ca="1">IF(SUMPRODUCT((Noms=$A28)*(AU$4&gt;=Debut)*(AU$4&lt;=Fin))=1,LEFT(INDEX(Saisie!$A$3:$E$22,MATCH('Planning S1'!$A28,'Planning S1'!$A$6:$A$29,0),4),1)&amp; INDEX(Saisie!$A$3:$E$22,MATCH('Planning S1'!$A28,'Planning S1'!$A$6:$A$29,0),5),"")</f>
        <v/>
      </c>
      <c r="AV28" s="65" t="str">
        <f ca="1">IF(SUMPRODUCT((Noms=$A28)*(AV$4&gt;=Debut)*(AV$4&lt;=Fin))=1,LEFT(INDEX(Saisie!$A$3:$E$22,MATCH('Planning S1'!$A28,'Planning S1'!$A$6:$A$29,0),4),1)&amp; INDEX(Saisie!$A$3:$E$22,MATCH('Planning S1'!$A28,'Planning S1'!$A$6:$A$29,0),5),"")</f>
        <v/>
      </c>
      <c r="AW28" s="65" t="str">
        <f ca="1">IF(SUMPRODUCT((Noms=$A28)*(AW$4&gt;=Debut)*(AW$4&lt;=Fin))=1,LEFT(INDEX(Saisie!$A$3:$E$22,MATCH('Planning S1'!$A28,'Planning S1'!$A$6:$A$29,0),4),1)&amp; INDEX(Saisie!$A$3:$E$22,MATCH('Planning S1'!$A28,'Planning S1'!$A$6:$A$29,0),5),"")</f>
        <v/>
      </c>
      <c r="AX28" s="65" t="str">
        <f ca="1">IF(SUMPRODUCT((Noms=$A28)*(AX$4&gt;=Debut)*(AX$4&lt;=Fin))=1,LEFT(INDEX(Saisie!$A$3:$E$22,MATCH('Planning S1'!$A28,'Planning S1'!$A$6:$A$29,0),4),1)&amp; INDEX(Saisie!$A$3:$E$22,MATCH('Planning S1'!$A28,'Planning S1'!$A$6:$A$29,0),5),"")</f>
        <v/>
      </c>
      <c r="AY28" s="65" t="str">
        <f ca="1">IF(SUMPRODUCT((Noms=$A28)*(AY$4&gt;=Debut)*(AY$4&lt;=Fin))=1,LEFT(INDEX(Saisie!$A$3:$E$22,MATCH('Planning S1'!$A28,'Planning S1'!$A$6:$A$29,0),4),1)&amp; INDEX(Saisie!$A$3:$E$22,MATCH('Planning S1'!$A28,'Planning S1'!$A$6:$A$29,0),5),"")</f>
        <v/>
      </c>
      <c r="AZ28" s="65" t="str">
        <f ca="1">IF(SUMPRODUCT((Noms=$A28)*(AZ$4&gt;=Debut)*(AZ$4&lt;=Fin))=1,LEFT(INDEX(Saisie!$A$3:$E$22,MATCH('Planning S1'!$A28,'Planning S1'!$A$6:$A$29,0),4),1)&amp; INDEX(Saisie!$A$3:$E$22,MATCH('Planning S1'!$A28,'Planning S1'!$A$6:$A$29,0),5),"")</f>
        <v/>
      </c>
      <c r="BA28" s="65" t="str">
        <f ca="1">IF(SUMPRODUCT((Noms=$A28)*(BA$4&gt;=Debut)*(BA$4&lt;=Fin))=1,LEFT(INDEX(Saisie!$A$3:$E$22,MATCH('Planning S1'!$A28,'Planning S1'!$A$6:$A$29,0),4),1)&amp; INDEX(Saisie!$A$3:$E$22,MATCH('Planning S1'!$A28,'Planning S1'!$A$6:$A$29,0),5),"")</f>
        <v/>
      </c>
      <c r="BB28" s="65" t="str">
        <f ca="1">IF(SUMPRODUCT((Noms=$A28)*(BB$4&gt;=Debut)*(BB$4&lt;=Fin))=1,LEFT(INDEX(Saisie!$A$3:$E$22,MATCH('Planning S1'!$A28,'Planning S1'!$A$6:$A$29,0),4),1)&amp; INDEX(Saisie!$A$3:$E$22,MATCH('Planning S1'!$A28,'Planning S1'!$A$6:$A$29,0),5),"")</f>
        <v/>
      </c>
      <c r="BC28" s="65" t="str">
        <f ca="1">IF(SUMPRODUCT((Noms=$A28)*(BC$4&gt;=Debut)*(BC$4&lt;=Fin))=1,LEFT(INDEX(Saisie!$A$3:$E$22,MATCH('Planning S1'!$A28,'Planning S1'!$A$6:$A$29,0),4),1)&amp; INDEX(Saisie!$A$3:$E$22,MATCH('Planning S1'!$A28,'Planning S1'!$A$6:$A$29,0),5),"")</f>
        <v/>
      </c>
      <c r="BD28" s="65" t="str">
        <f ca="1">IF(SUMPRODUCT((Noms=$A28)*(BD$4&gt;=Debut)*(BD$4&lt;=Fin))=1,LEFT(INDEX(Saisie!$A$3:$E$22,MATCH('Planning S1'!$A28,'Planning S1'!$A$6:$A$29,0),4),1)&amp; INDEX(Saisie!$A$3:$E$22,MATCH('Planning S1'!$A28,'Planning S1'!$A$6:$A$29,0),5),"")</f>
        <v/>
      </c>
      <c r="BE28" s="65" t="str">
        <f ca="1">IF(SUMPRODUCT((Noms=$A28)*(BE$4&gt;=Debut)*(BE$4&lt;=Fin))=1,LEFT(INDEX(Saisie!$A$3:$E$22,MATCH('Planning S1'!$A28,'Planning S1'!$A$6:$A$29,0),4),1)&amp; INDEX(Saisie!$A$3:$E$22,MATCH('Planning S1'!$A28,'Planning S1'!$A$6:$A$29,0),5),"")</f>
        <v/>
      </c>
      <c r="BF28" s="65" t="str">
        <f ca="1">IF(SUMPRODUCT((Noms=$A28)*(BF$4&gt;=Debut)*(BF$4&lt;=Fin))=1,LEFT(INDEX(Saisie!$A$3:$E$22,MATCH('Planning S1'!$A28,'Planning S1'!$A$6:$A$29,0),4),1)&amp; INDEX(Saisie!$A$3:$E$22,MATCH('Planning S1'!$A28,'Planning S1'!$A$6:$A$29,0),5),"")</f>
        <v/>
      </c>
      <c r="BG28" s="65" t="str">
        <f ca="1">IF(SUMPRODUCT((Noms=$A28)*(BG$4&gt;=Debut)*(BG$4&lt;=Fin))=1,LEFT(INDEX(Saisie!$A$3:$E$22,MATCH('Planning S1'!$A28,'Planning S1'!$A$6:$A$29,0),4),1)&amp; INDEX(Saisie!$A$3:$E$22,MATCH('Planning S1'!$A28,'Planning S1'!$A$6:$A$29,0),5),"")</f>
        <v/>
      </c>
      <c r="BH28" s="65" t="str">
        <f ca="1">IF(SUMPRODUCT((Noms=$A28)*(BH$4&gt;=Debut)*(BH$4&lt;=Fin))=1,LEFT(INDEX(Saisie!$A$3:$E$22,MATCH('Planning S1'!$A28,'Planning S1'!$A$6:$A$29,0),4),1)&amp; INDEX(Saisie!$A$3:$E$22,MATCH('Planning S1'!$A28,'Planning S1'!$A$6:$A$29,0),5),"")</f>
        <v/>
      </c>
      <c r="BI28" s="65" t="str">
        <f ca="1">IF(SUMPRODUCT((Noms=$A28)*(BI$4&gt;=Debut)*(BI$4&lt;=Fin))=1,LEFT(INDEX(Saisie!$A$3:$E$22,MATCH('Planning S1'!$A28,'Planning S1'!$A$6:$A$29,0),4),1)&amp; INDEX(Saisie!$A$3:$E$22,MATCH('Planning S1'!$A28,'Planning S1'!$A$6:$A$29,0),5),"")</f>
        <v/>
      </c>
      <c r="BJ28" s="65" t="str">
        <f ca="1">IF(SUMPRODUCT((Noms=$A28)*(BJ$4&gt;=Debut)*(BJ$4&lt;=Fin))=1,LEFT(INDEX(Saisie!$A$3:$E$22,MATCH('Planning S1'!$A28,'Planning S1'!$A$6:$A$29,0),4),1)&amp; INDEX(Saisie!$A$3:$E$22,MATCH('Planning S1'!$A28,'Planning S1'!$A$6:$A$29,0),5),"")</f>
        <v/>
      </c>
      <c r="BK28" s="65" t="str">
        <f ca="1">IF(SUMPRODUCT((Noms=$A28)*(BK$4&gt;=Debut)*(BK$4&lt;=Fin))=1,LEFT(INDEX(Saisie!$A$3:$E$22,MATCH('Planning S1'!$A28,'Planning S1'!$A$6:$A$29,0),4),1)&amp; INDEX(Saisie!$A$3:$E$22,MATCH('Planning S1'!$A28,'Planning S1'!$A$6:$A$29,0),5),"")</f>
        <v/>
      </c>
      <c r="BL28" s="65" t="str">
        <f ca="1">IF(SUMPRODUCT((Noms=$A28)*(BL$4&gt;=Debut)*(BL$4&lt;=Fin))=1,LEFT(INDEX(Saisie!$A$3:$E$22,MATCH('Planning S1'!$A28,'Planning S1'!$A$6:$A$29,0),4),1)&amp; INDEX(Saisie!$A$3:$E$22,MATCH('Planning S1'!$A28,'Planning S1'!$A$6:$A$29,0),5),"")</f>
        <v/>
      </c>
      <c r="BM28" s="65" t="str">
        <f ca="1">IF(SUMPRODUCT((Noms=$A28)*(BM$4&gt;=Debut)*(BM$4&lt;=Fin))=1,LEFT(INDEX(Saisie!$A$3:$E$22,MATCH('Planning S1'!$A28,'Planning S1'!$A$6:$A$29,0),4),1)&amp; INDEX(Saisie!$A$3:$E$22,MATCH('Planning S1'!$A28,'Planning S1'!$A$6:$A$29,0),5),"")</f>
        <v/>
      </c>
      <c r="BN28" s="65" t="str">
        <f ca="1">IF(SUMPRODUCT((Noms=$A28)*(BN$4&gt;=Debut)*(BN$4&lt;=Fin))=1,LEFT(INDEX(Saisie!$A$3:$E$22,MATCH('Planning S1'!$A28,'Planning S1'!$A$6:$A$29,0),4),1)&amp; INDEX(Saisie!$A$3:$E$22,MATCH('Planning S1'!$A28,'Planning S1'!$A$6:$A$29,0),5),"")</f>
        <v/>
      </c>
      <c r="BO28" s="65" t="str">
        <f ca="1">IF(SUMPRODUCT((Noms=$A28)*(BO$4&gt;=Debut)*(BO$4&lt;=Fin))=1,LEFT(INDEX(Saisie!$A$3:$E$22,MATCH('Planning S1'!$A28,'Planning S1'!$A$6:$A$29,0),4),1)&amp; INDEX(Saisie!$A$3:$E$22,MATCH('Planning S1'!$A28,'Planning S1'!$A$6:$A$29,0),5),"")</f>
        <v/>
      </c>
      <c r="BP28" s="65" t="str">
        <f ca="1">IF(SUMPRODUCT((Noms=$A28)*(BP$4&gt;=Debut)*(BP$4&lt;=Fin))=1,LEFT(INDEX(Saisie!$A$3:$E$22,MATCH('Planning S1'!$A28,'Planning S1'!$A$6:$A$29,0),4),1)&amp; INDEX(Saisie!$A$3:$E$22,MATCH('Planning S1'!$A28,'Planning S1'!$A$6:$A$29,0),5),"")</f>
        <v/>
      </c>
      <c r="BQ28" s="65" t="str">
        <f ca="1">IF(SUMPRODUCT((Noms=$A28)*(BQ$4&gt;=Debut)*(BQ$4&lt;=Fin))=1,LEFT(INDEX(Saisie!$A$3:$E$22,MATCH('Planning S1'!$A28,'Planning S1'!$A$6:$A$29,0),4),1)&amp; INDEX(Saisie!$A$3:$E$22,MATCH('Planning S1'!$A28,'Planning S1'!$A$6:$A$29,0),5),"")</f>
        <v/>
      </c>
      <c r="BR28" s="65" t="str">
        <f ca="1">IF(SUMPRODUCT((Noms=$A28)*(BR$4&gt;=Debut)*(BR$4&lt;=Fin))=1,LEFT(INDEX(Saisie!$A$3:$E$22,MATCH('Planning S1'!$A28,'Planning S1'!$A$6:$A$29,0),4),1)&amp; INDEX(Saisie!$A$3:$E$22,MATCH('Planning S1'!$A28,'Planning S1'!$A$6:$A$29,0),5),"")</f>
        <v/>
      </c>
      <c r="BS28" s="65" t="str">
        <f ca="1">IF(SUMPRODUCT((Noms=$A28)*(BS$4&gt;=Debut)*(BS$4&lt;=Fin))=1,LEFT(INDEX(Saisie!$A$3:$E$22,MATCH('Planning S1'!$A28,'Planning S1'!$A$6:$A$29,0),4),1)&amp; INDEX(Saisie!$A$3:$E$22,MATCH('Planning S1'!$A28,'Planning S1'!$A$6:$A$29,0),5),"")</f>
        <v/>
      </c>
      <c r="BT28" s="65" t="str">
        <f ca="1">IF(SUMPRODUCT((Noms=$A28)*(BT$4&gt;=Debut)*(BT$4&lt;=Fin))=1,LEFT(INDEX(Saisie!$A$3:$E$22,MATCH('Planning S1'!$A28,'Planning S1'!$A$6:$A$29,0),4),1)&amp; INDEX(Saisie!$A$3:$E$22,MATCH('Planning S1'!$A28,'Planning S1'!$A$6:$A$29,0),5),"")</f>
        <v/>
      </c>
      <c r="BU28" s="65" t="str">
        <f ca="1">IF(SUMPRODUCT((Noms=$A28)*(BU$4&gt;=Debut)*(BU$4&lt;=Fin))=1,LEFT(INDEX(Saisie!$A$3:$E$22,MATCH('Planning S1'!$A28,'Planning S1'!$A$6:$A$29,0),4),1)&amp; INDEX(Saisie!$A$3:$E$22,MATCH('Planning S1'!$A28,'Planning S1'!$A$6:$A$29,0),5),"")</f>
        <v/>
      </c>
      <c r="BV28" s="65" t="str">
        <f ca="1">IF(SUMPRODUCT((Noms=$A28)*(BV$4&gt;=Debut)*(BV$4&lt;=Fin))=1,LEFT(INDEX(Saisie!$A$3:$E$22,MATCH('Planning S1'!$A28,'Planning S1'!$A$6:$A$29,0),4),1)&amp; INDEX(Saisie!$A$3:$E$22,MATCH('Planning S1'!$A28,'Planning S1'!$A$6:$A$29,0),5),"")</f>
        <v/>
      </c>
      <c r="BW28" s="65" t="str">
        <f ca="1">IF(SUMPRODUCT((Noms=$A28)*(BW$4&gt;=Debut)*(BW$4&lt;=Fin))=1,LEFT(INDEX(Saisie!$A$3:$E$22,MATCH('Planning S1'!$A28,'Planning S1'!$A$6:$A$29,0),4),1)&amp; INDEX(Saisie!$A$3:$E$22,MATCH('Planning S1'!$A28,'Planning S1'!$A$6:$A$29,0),5),"")</f>
        <v/>
      </c>
      <c r="BX28" s="65" t="str">
        <f ca="1">IF(SUMPRODUCT((Noms=$A28)*(BX$4&gt;=Debut)*(BX$4&lt;=Fin))=1,LEFT(INDEX(Saisie!$A$3:$E$22,MATCH('Planning S1'!$A28,'Planning S1'!$A$6:$A$29,0),4),1)&amp; INDEX(Saisie!$A$3:$E$22,MATCH('Planning S1'!$A28,'Planning S1'!$A$6:$A$29,0),5),"")</f>
        <v/>
      </c>
      <c r="BY28" s="65" t="str">
        <f ca="1">IF(SUMPRODUCT((Noms=$A28)*(BY$4&gt;=Debut)*(BY$4&lt;=Fin))=1,LEFT(INDEX(Saisie!$A$3:$E$22,MATCH('Planning S1'!$A28,'Planning S1'!$A$6:$A$29,0),4),1)&amp; INDEX(Saisie!$A$3:$E$22,MATCH('Planning S1'!$A28,'Planning S1'!$A$6:$A$29,0),5),"")</f>
        <v/>
      </c>
      <c r="BZ28" s="65" t="str">
        <f ca="1">IF(SUMPRODUCT((Noms=$A28)*(BZ$4&gt;=Debut)*(BZ$4&lt;=Fin))=1,LEFT(INDEX(Saisie!$A$3:$E$22,MATCH('Planning S1'!$A28,'Planning S1'!$A$6:$A$29,0),4),1)&amp; INDEX(Saisie!$A$3:$E$22,MATCH('Planning S1'!$A28,'Planning S1'!$A$6:$A$29,0),5),"")</f>
        <v/>
      </c>
      <c r="CA28" s="65" t="str">
        <f ca="1">IF(SUMPRODUCT((Noms=$A28)*(CA$4&gt;=Debut)*(CA$4&lt;=Fin))=1,LEFT(INDEX(Saisie!$A$3:$E$22,MATCH('Planning S1'!$A28,'Planning S1'!$A$6:$A$29,0),4),1)&amp; INDEX(Saisie!$A$3:$E$22,MATCH('Planning S1'!$A28,'Planning S1'!$A$6:$A$29,0),5),"")</f>
        <v/>
      </c>
      <c r="CB28" s="65" t="str">
        <f ca="1">IF(SUMPRODUCT((Noms=$A28)*(CB$4&gt;=Debut)*(CB$4&lt;=Fin))=1,LEFT(INDEX(Saisie!$A$3:$E$22,MATCH('Planning S1'!$A28,'Planning S1'!$A$6:$A$29,0),4),1)&amp; INDEX(Saisie!$A$3:$E$22,MATCH('Planning S1'!$A28,'Planning S1'!$A$6:$A$29,0),5),"")</f>
        <v/>
      </c>
      <c r="CC28" s="65" t="str">
        <f ca="1">IF(SUMPRODUCT((Noms=$A28)*(CC$4&gt;=Debut)*(CC$4&lt;=Fin))=1,LEFT(INDEX(Saisie!$A$3:$E$22,MATCH('Planning S1'!$A28,'Planning S1'!$A$6:$A$29,0),4),1)&amp; INDEX(Saisie!$A$3:$E$22,MATCH('Planning S1'!$A28,'Planning S1'!$A$6:$A$29,0),5),"")</f>
        <v/>
      </c>
      <c r="CD28" s="65" t="str">
        <f ca="1">IF(SUMPRODUCT((Noms=$A28)*(CD$4&gt;=Debut)*(CD$4&lt;=Fin))=1,LEFT(INDEX(Saisie!$A$3:$E$22,MATCH('Planning S1'!$A28,'Planning S1'!$A$6:$A$29,0),4),1)&amp; INDEX(Saisie!$A$3:$E$22,MATCH('Planning S1'!$A28,'Planning S1'!$A$6:$A$29,0),5),"")</f>
        <v/>
      </c>
      <c r="CE28" s="65" t="str">
        <f ca="1">IF(SUMPRODUCT((Noms=$A28)*(CE$4&gt;=Debut)*(CE$4&lt;=Fin))=1,LEFT(INDEX(Saisie!$A$3:$E$22,MATCH('Planning S1'!$A28,'Planning S1'!$A$6:$A$29,0),4),1)&amp; INDEX(Saisie!$A$3:$E$22,MATCH('Planning S1'!$A28,'Planning S1'!$A$6:$A$29,0),5),"")</f>
        <v/>
      </c>
      <c r="CF28" s="65" t="str">
        <f ca="1">IF(SUMPRODUCT((Noms=$A28)*(CF$4&gt;=Debut)*(CF$4&lt;=Fin))=1,LEFT(INDEX(Saisie!$A$3:$E$22,MATCH('Planning S1'!$A28,'Planning S1'!$A$6:$A$29,0),4),1)&amp; INDEX(Saisie!$A$3:$E$22,MATCH('Planning S1'!$A28,'Planning S1'!$A$6:$A$29,0),5),"")</f>
        <v/>
      </c>
      <c r="CG28" s="65" t="str">
        <f ca="1">IF(SUMPRODUCT((Noms=$A28)*(CG$4&gt;=Debut)*(CG$4&lt;=Fin))=1,LEFT(INDEX(Saisie!$A$3:$E$22,MATCH('Planning S1'!$A28,'Planning S1'!$A$6:$A$29,0),4),1)&amp; INDEX(Saisie!$A$3:$E$22,MATCH('Planning S1'!$A28,'Planning S1'!$A$6:$A$29,0),5),"")</f>
        <v/>
      </c>
      <c r="CH28" s="65" t="str">
        <f ca="1">IF(SUMPRODUCT((Noms=$A28)*(CH$4&gt;=Debut)*(CH$4&lt;=Fin))=1,LEFT(INDEX(Saisie!$A$3:$E$22,MATCH('Planning S1'!$A28,'Planning S1'!$A$6:$A$29,0),4),1)&amp; INDEX(Saisie!$A$3:$E$22,MATCH('Planning S1'!$A28,'Planning S1'!$A$6:$A$29,0),5),"")</f>
        <v/>
      </c>
      <c r="CI28" s="65" t="str">
        <f ca="1">IF(SUMPRODUCT((Noms=$A28)*(CI$4&gt;=Debut)*(CI$4&lt;=Fin))=1,LEFT(INDEX(Saisie!$A$3:$E$22,MATCH('Planning S1'!$A28,'Planning S1'!$A$6:$A$29,0),4),1)&amp; INDEX(Saisie!$A$3:$E$22,MATCH('Planning S1'!$A28,'Planning S1'!$A$6:$A$29,0),5),"")</f>
        <v/>
      </c>
      <c r="CJ28" s="65" t="str">
        <f ca="1">IF(SUMPRODUCT((Noms=$A28)*(CJ$4&gt;=Debut)*(CJ$4&lt;=Fin))=1,LEFT(INDEX(Saisie!$A$3:$E$22,MATCH('Planning S1'!$A28,'Planning S1'!$A$6:$A$29,0),4),1)&amp; INDEX(Saisie!$A$3:$E$22,MATCH('Planning S1'!$A28,'Planning S1'!$A$6:$A$29,0),5),"")</f>
        <v/>
      </c>
      <c r="CK28" s="65" t="str">
        <f ca="1">IF(SUMPRODUCT((Noms=$A28)*(CK$4&gt;=Debut)*(CK$4&lt;=Fin))=1,LEFT(INDEX(Saisie!$A$3:$E$22,MATCH('Planning S1'!$A28,'Planning S1'!$A$6:$A$29,0),4),1)&amp; INDEX(Saisie!$A$3:$E$22,MATCH('Planning S1'!$A28,'Planning S1'!$A$6:$A$29,0),5),"")</f>
        <v/>
      </c>
      <c r="CL28" s="65" t="str">
        <f ca="1">IF(SUMPRODUCT((Noms=$A28)*(CL$4&gt;=Debut)*(CL$4&lt;=Fin))=1,LEFT(INDEX(Saisie!$A$3:$E$22,MATCH('Planning S1'!$A28,'Planning S1'!$A$6:$A$29,0),4),1)&amp; INDEX(Saisie!$A$3:$E$22,MATCH('Planning S1'!$A28,'Planning S1'!$A$6:$A$29,0),5),"")</f>
        <v/>
      </c>
      <c r="CM28" s="65" t="str">
        <f ca="1">IF(SUMPRODUCT((Noms=$A28)*(CM$4&gt;=Debut)*(CM$4&lt;=Fin))=1,LEFT(INDEX(Saisie!$A$3:$E$22,MATCH('Planning S1'!$A28,'Planning S1'!$A$6:$A$29,0),4),1)&amp; INDEX(Saisie!$A$3:$E$22,MATCH('Planning S1'!$A28,'Planning S1'!$A$6:$A$29,0),5),"")</f>
        <v/>
      </c>
      <c r="CN28" s="65" t="str">
        <f ca="1">IF(SUMPRODUCT((Noms=$A28)*(CN$4&gt;=Debut)*(CN$4&lt;=Fin))=1,LEFT(INDEX(Saisie!$A$3:$E$22,MATCH('Planning S1'!$A28,'Planning S1'!$A$6:$A$29,0),4),1)&amp; INDEX(Saisie!$A$3:$E$22,MATCH('Planning S1'!$A28,'Planning S1'!$A$6:$A$29,0),5),"")</f>
        <v/>
      </c>
      <c r="CO28" s="65" t="str">
        <f ca="1">IF(SUMPRODUCT((Noms=$A28)*(CO$4&gt;=Debut)*(CO$4&lt;=Fin))=1,LEFT(INDEX(Saisie!$A$3:$E$22,MATCH('Planning S1'!$A28,'Planning S1'!$A$6:$A$29,0),4),1)&amp; INDEX(Saisie!$A$3:$E$22,MATCH('Planning S1'!$A28,'Planning S1'!$A$6:$A$29,0),5),"")</f>
        <v/>
      </c>
      <c r="CP28" s="65" t="str">
        <f ca="1">IF(SUMPRODUCT((Noms=$A28)*(CP$4&gt;=Debut)*(CP$4&lt;=Fin))=1,LEFT(INDEX(Saisie!$A$3:$E$22,MATCH('Planning S1'!$A28,'Planning S1'!$A$6:$A$29,0),4),1)&amp; INDEX(Saisie!$A$3:$E$22,MATCH('Planning S1'!$A28,'Planning S1'!$A$6:$A$29,0),5),"")</f>
        <v/>
      </c>
      <c r="CQ28" s="65" t="str">
        <f ca="1">IF(SUMPRODUCT((Noms=$A28)*(CQ$4&gt;=Debut)*(CQ$4&lt;=Fin))=1,LEFT(INDEX(Saisie!$A$3:$E$22,MATCH('Planning S1'!$A28,'Planning S1'!$A$6:$A$29,0),4),1)&amp; INDEX(Saisie!$A$3:$E$22,MATCH('Planning S1'!$A28,'Planning S1'!$A$6:$A$29,0),5),"")</f>
        <v/>
      </c>
      <c r="CR28" s="65" t="str">
        <f ca="1">IF(SUMPRODUCT((Noms=$A28)*(CR$4&gt;=Debut)*(CR$4&lt;=Fin))=1,LEFT(INDEX(Saisie!$A$3:$E$22,MATCH('Planning S1'!$A28,'Planning S1'!$A$6:$A$29,0),4),1)&amp; INDEX(Saisie!$A$3:$E$22,MATCH('Planning S1'!$A28,'Planning S1'!$A$6:$A$29,0),5),"")</f>
        <v/>
      </c>
      <c r="CS28" s="65" t="str">
        <f ca="1">IF(SUMPRODUCT((Noms=$A28)*(CS$4&gt;=Debut)*(CS$4&lt;=Fin))=1,LEFT(INDEX(Saisie!$A$3:$E$22,MATCH('Planning S1'!$A28,'Planning S1'!$A$6:$A$29,0),4),1)&amp; INDEX(Saisie!$A$3:$E$22,MATCH('Planning S1'!$A28,'Planning S1'!$A$6:$A$29,0),5),"")</f>
        <v/>
      </c>
      <c r="CT28" s="65" t="str">
        <f ca="1">IF(SUMPRODUCT((Noms=$A28)*(CT$4&gt;=Debut)*(CT$4&lt;=Fin))=1,LEFT(INDEX(Saisie!$A$3:$E$22,MATCH('Planning S1'!$A28,'Planning S1'!$A$6:$A$29,0),4),1)&amp; INDEX(Saisie!$A$3:$E$22,MATCH('Planning S1'!$A28,'Planning S1'!$A$6:$A$29,0),5),"")</f>
        <v/>
      </c>
      <c r="CU28" s="65" t="str">
        <f ca="1">IF(SUMPRODUCT((Noms=$A28)*(CU$4&gt;=Debut)*(CU$4&lt;=Fin))=1,LEFT(INDEX(Saisie!$A$3:$E$22,MATCH('Planning S1'!$A28,'Planning S1'!$A$6:$A$29,0),4),1)&amp; INDEX(Saisie!$A$3:$E$22,MATCH('Planning S1'!$A28,'Planning S1'!$A$6:$A$29,0),5),"")</f>
        <v/>
      </c>
      <c r="CV28" s="65" t="str">
        <f ca="1">IF(SUMPRODUCT((Noms=$A28)*(CV$4&gt;=Debut)*(CV$4&lt;=Fin))=1,LEFT(INDEX(Saisie!$A$3:$E$22,MATCH('Planning S1'!$A28,'Planning S1'!$A$6:$A$29,0),4),1)&amp; INDEX(Saisie!$A$3:$E$22,MATCH('Planning S1'!$A28,'Planning S1'!$A$6:$A$29,0),5),"")</f>
        <v/>
      </c>
      <c r="CW28" s="65" t="str">
        <f ca="1">IF(SUMPRODUCT((Noms=$A28)*(CW$4&gt;=Debut)*(CW$4&lt;=Fin))=1,LEFT(INDEX(Saisie!$A$3:$E$22,MATCH('Planning S1'!$A28,'Planning S1'!$A$6:$A$29,0),4),1)&amp; INDEX(Saisie!$A$3:$E$22,MATCH('Planning S1'!$A28,'Planning S1'!$A$6:$A$29,0),5),"")</f>
        <v/>
      </c>
      <c r="CX28" s="65" t="str">
        <f ca="1">IF(SUMPRODUCT((Noms=$A28)*(CX$4&gt;=Debut)*(CX$4&lt;=Fin))=1,LEFT(INDEX(Saisie!$A$3:$E$22,MATCH('Planning S1'!$A28,'Planning S1'!$A$6:$A$29,0),4),1)&amp; INDEX(Saisie!$A$3:$E$22,MATCH('Planning S1'!$A28,'Planning S1'!$A$6:$A$29,0),5),"")</f>
        <v/>
      </c>
      <c r="CY28" s="65" t="str">
        <f ca="1">IF(SUMPRODUCT((Noms=$A28)*(CY$4&gt;=Debut)*(CY$4&lt;=Fin))=1,LEFT(INDEX(Saisie!$A$3:$E$22,MATCH('Planning S1'!$A28,'Planning S1'!$A$6:$A$29,0),4),1)&amp; INDEX(Saisie!$A$3:$E$22,MATCH('Planning S1'!$A28,'Planning S1'!$A$6:$A$29,0),5),"")</f>
        <v/>
      </c>
      <c r="CZ28" s="65" t="str">
        <f ca="1">IF(SUMPRODUCT((Noms=$A28)*(CZ$4&gt;=Debut)*(CZ$4&lt;=Fin))=1,LEFT(INDEX(Saisie!$A$3:$E$22,MATCH('Planning S1'!$A28,'Planning S1'!$A$6:$A$29,0),4),1)&amp; INDEX(Saisie!$A$3:$E$22,MATCH('Planning S1'!$A28,'Planning S1'!$A$6:$A$29,0),5),"")</f>
        <v/>
      </c>
      <c r="DA28" s="65" t="str">
        <f ca="1">IF(SUMPRODUCT((Noms=$A28)*(DA$4&gt;=Debut)*(DA$4&lt;=Fin))=1,LEFT(INDEX(Saisie!$A$3:$E$22,MATCH('Planning S1'!$A28,'Planning S1'!$A$6:$A$29,0),4),1)&amp; INDEX(Saisie!$A$3:$E$22,MATCH('Planning S1'!$A28,'Planning S1'!$A$6:$A$29,0),5),"")</f>
        <v/>
      </c>
      <c r="DB28" s="65" t="str">
        <f ca="1">IF(SUMPRODUCT((Noms=$A28)*(DB$4&gt;=Debut)*(DB$4&lt;=Fin))=1,LEFT(INDEX(Saisie!$A$3:$E$22,MATCH('Planning S1'!$A28,'Planning S1'!$A$6:$A$29,0),4),1)&amp; INDEX(Saisie!$A$3:$E$22,MATCH('Planning S1'!$A28,'Planning S1'!$A$6:$A$29,0),5),"")</f>
        <v/>
      </c>
      <c r="DC28" s="65" t="str">
        <f ca="1">IF(SUMPRODUCT((Noms=$A28)*(DC$4&gt;=Debut)*(DC$4&lt;=Fin))=1,LEFT(INDEX(Saisie!$A$3:$E$22,MATCH('Planning S1'!$A28,'Planning S1'!$A$6:$A$29,0),4),1)&amp; INDEX(Saisie!$A$3:$E$22,MATCH('Planning S1'!$A28,'Planning S1'!$A$6:$A$29,0),5),"")</f>
        <v/>
      </c>
      <c r="DD28" s="65" t="str">
        <f ca="1">IF(SUMPRODUCT((Noms=$A28)*(DD$4&gt;=Debut)*(DD$4&lt;=Fin))=1,LEFT(INDEX(Saisie!$A$3:$E$22,MATCH('Planning S1'!$A28,'Planning S1'!$A$6:$A$29,0),4),1)&amp; INDEX(Saisie!$A$3:$E$22,MATCH('Planning S1'!$A28,'Planning S1'!$A$6:$A$29,0),5),"")</f>
        <v/>
      </c>
      <c r="DE28" s="65" t="str">
        <f ca="1">IF(SUMPRODUCT((Noms=$A28)*(DE$4&gt;=Debut)*(DE$4&lt;=Fin))=1,LEFT(INDEX(Saisie!$A$3:$E$22,MATCH('Planning S1'!$A28,'Planning S1'!$A$6:$A$29,0),4),1)&amp; INDEX(Saisie!$A$3:$E$22,MATCH('Planning S1'!$A28,'Planning S1'!$A$6:$A$29,0),5),"")</f>
        <v/>
      </c>
      <c r="DF28" s="65" t="str">
        <f ca="1">IF(SUMPRODUCT((Noms=$A28)*(DF$4&gt;=Debut)*(DF$4&lt;=Fin))=1,LEFT(INDEX(Saisie!$A$3:$E$22,MATCH('Planning S1'!$A28,'Planning S1'!$A$6:$A$29,0),4),1)&amp; INDEX(Saisie!$A$3:$E$22,MATCH('Planning S1'!$A28,'Planning S1'!$A$6:$A$29,0),5),"")</f>
        <v/>
      </c>
      <c r="DG28" s="65" t="str">
        <f ca="1">IF(SUMPRODUCT((Noms=$A28)*(DG$4&gt;=Debut)*(DG$4&lt;=Fin))=1,LEFT(INDEX(Saisie!$A$3:$E$22,MATCH('Planning S1'!$A28,'Planning S1'!$A$6:$A$29,0),4),1)&amp; INDEX(Saisie!$A$3:$E$22,MATCH('Planning S1'!$A28,'Planning S1'!$A$6:$A$29,0),5),"")</f>
        <v/>
      </c>
      <c r="DH28" s="65" t="str">
        <f ca="1">IF(SUMPRODUCT((Noms=$A28)*(DH$4&gt;=Debut)*(DH$4&lt;=Fin))=1,LEFT(INDEX(Saisie!$A$3:$E$22,MATCH('Planning S1'!$A28,'Planning S1'!$A$6:$A$29,0),4),1)&amp; INDEX(Saisie!$A$3:$E$22,MATCH('Planning S1'!$A28,'Planning S1'!$A$6:$A$29,0),5),"")</f>
        <v/>
      </c>
      <c r="DI28" s="65" t="str">
        <f ca="1">IF(SUMPRODUCT((Noms=$A28)*(DI$4&gt;=Debut)*(DI$4&lt;=Fin))=1,LEFT(INDEX(Saisie!$A$3:$E$22,MATCH('Planning S1'!$A28,'Planning S1'!$A$6:$A$29,0),4),1)&amp; INDEX(Saisie!$A$3:$E$22,MATCH('Planning S1'!$A28,'Planning S1'!$A$6:$A$29,0),5),"")</f>
        <v/>
      </c>
      <c r="DJ28" s="65" t="str">
        <f ca="1">IF(SUMPRODUCT((Noms=$A28)*(DJ$4&gt;=Debut)*(DJ$4&lt;=Fin))=1,LEFT(INDEX(Saisie!$A$3:$E$22,MATCH('Planning S1'!$A28,'Planning S1'!$A$6:$A$29,0),4),1)&amp; INDEX(Saisie!$A$3:$E$22,MATCH('Planning S1'!$A28,'Planning S1'!$A$6:$A$29,0),5),"")</f>
        <v/>
      </c>
      <c r="DK28" s="65" t="str">
        <f ca="1">IF(SUMPRODUCT((Noms=$A28)*(DK$4&gt;=Debut)*(DK$4&lt;=Fin))=1,LEFT(INDEX(Saisie!$A$3:$E$22,MATCH('Planning S1'!$A28,'Planning S1'!$A$6:$A$29,0),4),1)&amp; INDEX(Saisie!$A$3:$E$22,MATCH('Planning S1'!$A28,'Planning S1'!$A$6:$A$29,0),5),"")</f>
        <v/>
      </c>
      <c r="DL28" s="65" t="str">
        <f ca="1">IF(SUMPRODUCT((Noms=$A28)*(DL$4&gt;=Debut)*(DL$4&lt;=Fin))=1,LEFT(INDEX(Saisie!$A$3:$E$22,MATCH('Planning S1'!$A28,'Planning S1'!$A$6:$A$29,0),4),1)&amp; INDEX(Saisie!$A$3:$E$22,MATCH('Planning S1'!$A28,'Planning S1'!$A$6:$A$29,0),5),"")</f>
        <v/>
      </c>
      <c r="DM28" s="65" t="str">
        <f ca="1">IF(SUMPRODUCT((Noms=$A28)*(DM$4&gt;=Debut)*(DM$4&lt;=Fin))=1,LEFT(INDEX(Saisie!$A$3:$E$22,MATCH('Planning S1'!$A28,'Planning S1'!$A$6:$A$29,0),4),1)&amp; INDEX(Saisie!$A$3:$E$22,MATCH('Planning S1'!$A28,'Planning S1'!$A$6:$A$29,0),5),"")</f>
        <v/>
      </c>
      <c r="DN28" s="65" t="str">
        <f ca="1">IF(SUMPRODUCT((Noms=$A28)*(DN$4&gt;=Debut)*(DN$4&lt;=Fin))=1,LEFT(INDEX(Saisie!$A$3:$E$22,MATCH('Planning S1'!$A28,'Planning S1'!$A$6:$A$29,0),4),1)&amp; INDEX(Saisie!$A$3:$E$22,MATCH('Planning S1'!$A28,'Planning S1'!$A$6:$A$29,0),5),"")</f>
        <v/>
      </c>
      <c r="DO28" s="65" t="str">
        <f ca="1">IF(SUMPRODUCT((Noms=$A28)*(DO$4&gt;=Debut)*(DO$4&lt;=Fin))=1,LEFT(INDEX(Saisie!$A$3:$E$22,MATCH('Planning S1'!$A28,'Planning S1'!$A$6:$A$29,0),4),1)&amp; INDEX(Saisie!$A$3:$E$22,MATCH('Planning S1'!$A28,'Planning S1'!$A$6:$A$29,0),5),"")</f>
        <v/>
      </c>
      <c r="DP28" s="65" t="str">
        <f ca="1">IF(SUMPRODUCT((Noms=$A28)*(DP$4&gt;=Debut)*(DP$4&lt;=Fin))=1,LEFT(INDEX(Saisie!$A$3:$E$22,MATCH('Planning S1'!$A28,'Planning S1'!$A$6:$A$29,0),4),1)&amp; INDEX(Saisie!$A$3:$E$22,MATCH('Planning S1'!$A28,'Planning S1'!$A$6:$A$29,0),5),"")</f>
        <v/>
      </c>
      <c r="DQ28" s="65" t="str">
        <f ca="1">IF(SUMPRODUCT((Noms=$A28)*(DQ$4&gt;=Debut)*(DQ$4&lt;=Fin))=1,LEFT(INDEX(Saisie!$A$3:$E$22,MATCH('Planning S1'!$A28,'Planning S1'!$A$6:$A$29,0),4),1)&amp; INDEX(Saisie!$A$3:$E$22,MATCH('Planning S1'!$A28,'Planning S1'!$A$6:$A$29,0),5),"")</f>
        <v/>
      </c>
      <c r="DR28" s="65" t="str">
        <f ca="1">IF(SUMPRODUCT((Noms=$A28)*(DR$4&gt;=Debut)*(DR$4&lt;=Fin))=1,LEFT(INDEX(Saisie!$A$3:$E$22,MATCH('Planning S1'!$A28,'Planning S1'!$A$6:$A$29,0),4),1)&amp; INDEX(Saisie!$A$3:$E$22,MATCH('Planning S1'!$A28,'Planning S1'!$A$6:$A$29,0),5),"")</f>
        <v/>
      </c>
      <c r="DS28" s="65" t="str">
        <f ca="1">IF(SUMPRODUCT((Noms=$A28)*(DS$4&gt;=Debut)*(DS$4&lt;=Fin))=1,LEFT(INDEX(Saisie!$A$3:$E$22,MATCH('Planning S1'!$A28,'Planning S1'!$A$6:$A$29,0),4),1)&amp; INDEX(Saisie!$A$3:$E$22,MATCH('Planning S1'!$A28,'Planning S1'!$A$6:$A$29,0),5),"")</f>
        <v/>
      </c>
      <c r="DT28" s="65" t="str">
        <f ca="1">IF(SUMPRODUCT((Noms=$A28)*(DT$4&gt;=Debut)*(DT$4&lt;=Fin))=1,LEFT(INDEX(Saisie!$A$3:$E$22,MATCH('Planning S1'!$A28,'Planning S1'!$A$6:$A$29,0),4),1)&amp; INDEX(Saisie!$A$3:$E$22,MATCH('Planning S1'!$A28,'Planning S1'!$A$6:$A$29,0),5),"")</f>
        <v/>
      </c>
      <c r="DU28" s="65" t="str">
        <f ca="1">IF(SUMPRODUCT((Noms=$A28)*(DU$4&gt;=Debut)*(DU$4&lt;=Fin))=1,LEFT(INDEX(Saisie!$A$3:$E$22,MATCH('Planning S1'!$A28,'Planning S1'!$A$6:$A$29,0),4),1)&amp; INDEX(Saisie!$A$3:$E$22,MATCH('Planning S1'!$A28,'Planning S1'!$A$6:$A$29,0),5),"")</f>
        <v/>
      </c>
      <c r="DV28" s="65" t="str">
        <f ca="1">IF(SUMPRODUCT((Noms=$A28)*(DV$4&gt;=Debut)*(DV$4&lt;=Fin))=1,LEFT(INDEX(Saisie!$A$3:$E$22,MATCH('Planning S1'!$A28,'Planning S1'!$A$6:$A$29,0),4),1)&amp; INDEX(Saisie!$A$3:$E$22,MATCH('Planning S1'!$A28,'Planning S1'!$A$6:$A$29,0),5),"")</f>
        <v/>
      </c>
      <c r="DW28" s="65" t="str">
        <f ca="1">IF(SUMPRODUCT((Noms=$A28)*(DW$4&gt;=Debut)*(DW$4&lt;=Fin))=1,LEFT(INDEX(Saisie!$A$3:$E$22,MATCH('Planning S1'!$A28,'Planning S1'!$A$6:$A$29,0),4),1)&amp; INDEX(Saisie!$A$3:$E$22,MATCH('Planning S1'!$A28,'Planning S1'!$A$6:$A$29,0),5),"")</f>
        <v/>
      </c>
      <c r="DX28" s="65" t="str">
        <f ca="1">IF(SUMPRODUCT((Noms=$A28)*(DX$4&gt;=Debut)*(DX$4&lt;=Fin))=1,LEFT(INDEX(Saisie!$A$3:$E$22,MATCH('Planning S1'!$A28,'Planning S1'!$A$6:$A$29,0),4),1)&amp; INDEX(Saisie!$A$3:$E$22,MATCH('Planning S1'!$A28,'Planning S1'!$A$6:$A$29,0),5),"")</f>
        <v/>
      </c>
      <c r="DY28" s="65" t="str">
        <f ca="1">IF(SUMPRODUCT((Noms=$A28)*(DY$4&gt;=Debut)*(DY$4&lt;=Fin))=1,LEFT(INDEX(Saisie!$A$3:$E$22,MATCH('Planning S1'!$A28,'Planning S1'!$A$6:$A$29,0),4),1)&amp; INDEX(Saisie!$A$3:$E$22,MATCH('Planning S1'!$A28,'Planning S1'!$A$6:$A$29,0),5),"")</f>
        <v/>
      </c>
      <c r="DZ28" s="65" t="str">
        <f ca="1">IF(SUMPRODUCT((Noms=$A28)*(DZ$4&gt;=Debut)*(DZ$4&lt;=Fin))=1,LEFT(INDEX(Saisie!$A$3:$E$22,MATCH('Planning S1'!$A28,'Planning S1'!$A$6:$A$29,0),4),1)&amp; INDEX(Saisie!$A$3:$E$22,MATCH('Planning S1'!$A28,'Planning S1'!$A$6:$A$29,0),5),"")</f>
        <v/>
      </c>
      <c r="EA28" s="65" t="str">
        <f ca="1">IF(SUMPRODUCT((Noms=$A28)*(EA$4&gt;=Debut)*(EA$4&lt;=Fin))=1,LEFT(INDEX(Saisie!$A$3:$E$22,MATCH('Planning S1'!$A28,'Planning S1'!$A$6:$A$29,0),4),1)&amp; INDEX(Saisie!$A$3:$E$22,MATCH('Planning S1'!$A28,'Planning S1'!$A$6:$A$29,0),5),"")</f>
        <v/>
      </c>
      <c r="EB28" s="65" t="str">
        <f ca="1">IF(SUMPRODUCT((Noms=$A28)*(EB$4&gt;=Debut)*(EB$4&lt;=Fin))=1,LEFT(INDEX(Saisie!$A$3:$E$22,MATCH('Planning S1'!$A28,'Planning S1'!$A$6:$A$29,0),4),1)&amp; INDEX(Saisie!$A$3:$E$22,MATCH('Planning S1'!$A28,'Planning S1'!$A$6:$A$29,0),5),"")</f>
        <v/>
      </c>
      <c r="EC28" s="65" t="str">
        <f ca="1">IF(SUMPRODUCT((Noms=$A28)*(EC$4&gt;=Debut)*(EC$4&lt;=Fin))=1,LEFT(INDEX(Saisie!$A$3:$E$22,MATCH('Planning S1'!$A28,'Planning S1'!$A$6:$A$29,0),4),1)&amp; INDEX(Saisie!$A$3:$E$22,MATCH('Planning S1'!$A28,'Planning S1'!$A$6:$A$29,0),5),"")</f>
        <v/>
      </c>
      <c r="ED28" s="65" t="str">
        <f ca="1">IF(SUMPRODUCT((Noms=$A28)*(ED$4&gt;=Debut)*(ED$4&lt;=Fin))=1,LEFT(INDEX(Saisie!$A$3:$E$22,MATCH('Planning S1'!$A28,'Planning S1'!$A$6:$A$29,0),4),1)&amp; INDEX(Saisie!$A$3:$E$22,MATCH('Planning S1'!$A28,'Planning S1'!$A$6:$A$29,0),5),"")</f>
        <v/>
      </c>
      <c r="EE28" s="65" t="str">
        <f ca="1">IF(SUMPRODUCT((Noms=$A28)*(EE$4&gt;=Debut)*(EE$4&lt;=Fin))=1,LEFT(INDEX(Saisie!$A$3:$E$22,MATCH('Planning S1'!$A28,'Planning S1'!$A$6:$A$29,0),4),1)&amp; INDEX(Saisie!$A$3:$E$22,MATCH('Planning S1'!$A28,'Planning S1'!$A$6:$A$29,0),5),"")</f>
        <v/>
      </c>
      <c r="EF28" s="65" t="str">
        <f ca="1">IF(SUMPRODUCT((Noms=$A28)*(EF$4&gt;=Debut)*(EF$4&lt;=Fin))=1,LEFT(INDEX(Saisie!$A$3:$E$22,MATCH('Planning S1'!$A28,'Planning S1'!$A$6:$A$29,0),4),1)&amp; INDEX(Saisie!$A$3:$E$22,MATCH('Planning S1'!$A28,'Planning S1'!$A$6:$A$29,0),5),"")</f>
        <v/>
      </c>
      <c r="EG28" s="65" t="str">
        <f ca="1">IF(SUMPRODUCT((Noms=$A28)*(EG$4&gt;=Debut)*(EG$4&lt;=Fin))=1,LEFT(INDEX(Saisie!$A$3:$E$22,MATCH('Planning S1'!$A28,'Planning S1'!$A$6:$A$29,0),4),1)&amp; INDEX(Saisie!$A$3:$E$22,MATCH('Planning S1'!$A28,'Planning S1'!$A$6:$A$29,0),5),"")</f>
        <v/>
      </c>
      <c r="EH28" s="65" t="str">
        <f ca="1">IF(SUMPRODUCT((Noms=$A28)*(EH$4&gt;=Debut)*(EH$4&lt;=Fin))=1,LEFT(INDEX(Saisie!$A$3:$E$22,MATCH('Planning S1'!$A28,'Planning S1'!$A$6:$A$29,0),4),1)&amp; INDEX(Saisie!$A$3:$E$22,MATCH('Planning S1'!$A28,'Planning S1'!$A$6:$A$29,0),5),"")</f>
        <v/>
      </c>
      <c r="EI28" s="65" t="str">
        <f ca="1">IF(SUMPRODUCT((Noms=$A28)*(EI$4&gt;=Debut)*(EI$4&lt;=Fin))=1,LEFT(INDEX(Saisie!$A$3:$E$22,MATCH('Planning S1'!$A28,'Planning S1'!$A$6:$A$29,0),4),1)&amp; INDEX(Saisie!$A$3:$E$22,MATCH('Planning S1'!$A28,'Planning S1'!$A$6:$A$29,0),5),"")</f>
        <v/>
      </c>
      <c r="EJ28" s="65" t="str">
        <f ca="1">IF(SUMPRODUCT((Noms=$A28)*(EJ$4&gt;=Debut)*(EJ$4&lt;=Fin))=1,LEFT(INDEX(Saisie!$A$3:$E$22,MATCH('Planning S1'!$A28,'Planning S1'!$A$6:$A$29,0),4),1)&amp; INDEX(Saisie!$A$3:$E$22,MATCH('Planning S1'!$A28,'Planning S1'!$A$6:$A$29,0),5),"")</f>
        <v/>
      </c>
      <c r="EK28" s="65" t="str">
        <f ca="1">IF(SUMPRODUCT((Noms=$A28)*(EK$4&gt;=Debut)*(EK$4&lt;=Fin))=1,LEFT(INDEX(Saisie!$A$3:$E$22,MATCH('Planning S1'!$A28,'Planning S1'!$A$6:$A$29,0),4),1)&amp; INDEX(Saisie!$A$3:$E$22,MATCH('Planning S1'!$A28,'Planning S1'!$A$6:$A$29,0),5),"")</f>
        <v/>
      </c>
      <c r="EL28" s="65" t="str">
        <f ca="1">IF(SUMPRODUCT((Noms=$A28)*(EL$4&gt;=Debut)*(EL$4&lt;=Fin))=1,LEFT(INDEX(Saisie!$A$3:$E$22,MATCH('Planning S1'!$A28,'Planning S1'!$A$6:$A$29,0),4),1)&amp; INDEX(Saisie!$A$3:$E$22,MATCH('Planning S1'!$A28,'Planning S1'!$A$6:$A$29,0),5),"")</f>
        <v/>
      </c>
      <c r="EM28" s="65" t="str">
        <f ca="1">IF(SUMPRODUCT((Noms=$A28)*(EM$4&gt;=Debut)*(EM$4&lt;=Fin))=1,LEFT(INDEX(Saisie!$A$3:$E$22,MATCH('Planning S1'!$A28,'Planning S1'!$A$6:$A$29,0),4),1)&amp; INDEX(Saisie!$A$3:$E$22,MATCH('Planning S1'!$A28,'Planning S1'!$A$6:$A$29,0),5),"")</f>
        <v/>
      </c>
      <c r="EN28" s="65" t="str">
        <f ca="1">IF(SUMPRODUCT((Noms=$A28)*(EN$4&gt;=Debut)*(EN$4&lt;=Fin))=1,LEFT(INDEX(Saisie!$A$3:$E$22,MATCH('Planning S1'!$A28,'Planning S1'!$A$6:$A$29,0),4),1)&amp; INDEX(Saisie!$A$3:$E$22,MATCH('Planning S1'!$A28,'Planning S1'!$A$6:$A$29,0),5),"")</f>
        <v/>
      </c>
      <c r="EO28" s="65" t="str">
        <f ca="1">IF(SUMPRODUCT((Noms=$A28)*(EO$4&gt;=Debut)*(EO$4&lt;=Fin))=1,LEFT(INDEX(Saisie!$A$3:$E$22,MATCH('Planning S1'!$A28,'Planning S1'!$A$6:$A$29,0),4),1)&amp; INDEX(Saisie!$A$3:$E$22,MATCH('Planning S1'!$A28,'Planning S1'!$A$6:$A$29,0),5),"")</f>
        <v/>
      </c>
      <c r="EP28" s="65" t="str">
        <f ca="1">IF(SUMPRODUCT((Noms=$A28)*(EP$4&gt;=Debut)*(EP$4&lt;=Fin))=1,LEFT(INDEX(Saisie!$A$3:$E$22,MATCH('Planning S1'!$A28,'Planning S1'!$A$6:$A$29,0),4),1)&amp; INDEX(Saisie!$A$3:$E$22,MATCH('Planning S1'!$A28,'Planning S1'!$A$6:$A$29,0),5),"")</f>
        <v/>
      </c>
      <c r="EQ28" s="65" t="str">
        <f ca="1">IF(SUMPRODUCT((Noms=$A28)*(EQ$4&gt;=Debut)*(EQ$4&lt;=Fin))=1,LEFT(INDEX(Saisie!$A$3:$E$22,MATCH('Planning S1'!$A28,'Planning S1'!$A$6:$A$29,0),4),1)&amp; INDEX(Saisie!$A$3:$E$22,MATCH('Planning S1'!$A28,'Planning S1'!$A$6:$A$29,0),5),"")</f>
        <v/>
      </c>
      <c r="ER28" s="65" t="str">
        <f ca="1">IF(SUMPRODUCT((Noms=$A28)*(ER$4&gt;=Debut)*(ER$4&lt;=Fin))=1,LEFT(INDEX(Saisie!$A$3:$E$22,MATCH('Planning S1'!$A28,'Planning S1'!$A$6:$A$29,0),4),1)&amp; INDEX(Saisie!$A$3:$E$22,MATCH('Planning S1'!$A28,'Planning S1'!$A$6:$A$29,0),5),"")</f>
        <v/>
      </c>
      <c r="ES28" s="65" t="str">
        <f ca="1">IF(SUMPRODUCT((Noms=$A28)*(ES$4&gt;=Debut)*(ES$4&lt;=Fin))=1,LEFT(INDEX(Saisie!$A$3:$E$22,MATCH('Planning S1'!$A28,'Planning S1'!$A$6:$A$29,0),4),1)&amp; INDEX(Saisie!$A$3:$E$22,MATCH('Planning S1'!$A28,'Planning S1'!$A$6:$A$29,0),5),"")</f>
        <v/>
      </c>
      <c r="ET28" s="65" t="str">
        <f ca="1">IF(SUMPRODUCT((Noms=$A28)*(ET$4&gt;=Debut)*(ET$4&lt;=Fin))=1,LEFT(INDEX(Saisie!$A$3:$E$22,MATCH('Planning S1'!$A28,'Planning S1'!$A$6:$A$29,0),4),1)&amp; INDEX(Saisie!$A$3:$E$22,MATCH('Planning S1'!$A28,'Planning S1'!$A$6:$A$29,0),5),"")</f>
        <v/>
      </c>
      <c r="EU28" s="65" t="str">
        <f ca="1">IF(SUMPRODUCT((Noms=$A28)*(EU$4&gt;=Debut)*(EU$4&lt;=Fin))=1,LEFT(INDEX(Saisie!$A$3:$E$22,MATCH('Planning S1'!$A28,'Planning S1'!$A$6:$A$29,0),4),1)&amp; INDEX(Saisie!$A$3:$E$22,MATCH('Planning S1'!$A28,'Planning S1'!$A$6:$A$29,0),5),"")</f>
        <v/>
      </c>
      <c r="EV28" s="65" t="str">
        <f ca="1">IF(SUMPRODUCT((Noms=$A28)*(EV$4&gt;=Debut)*(EV$4&lt;=Fin))=1,LEFT(INDEX(Saisie!$A$3:$E$22,MATCH('Planning S1'!$A28,'Planning S1'!$A$6:$A$29,0),4),1)&amp; INDEX(Saisie!$A$3:$E$22,MATCH('Planning S1'!$A28,'Planning S1'!$A$6:$A$29,0),5),"")</f>
        <v/>
      </c>
      <c r="EW28" s="65" t="str">
        <f ca="1">IF(SUMPRODUCT((Noms=$A28)*(EW$4&gt;=Debut)*(EW$4&lt;=Fin))=1,LEFT(INDEX(Saisie!$A$3:$E$22,MATCH('Planning S1'!$A28,'Planning S1'!$A$6:$A$29,0),4),1)&amp; INDEX(Saisie!$A$3:$E$22,MATCH('Planning S1'!$A28,'Planning S1'!$A$6:$A$29,0),5),"")</f>
        <v/>
      </c>
      <c r="EX28" s="65" t="str">
        <f ca="1">IF(SUMPRODUCT((Noms=$A28)*(EX$4&gt;=Debut)*(EX$4&lt;=Fin))=1,LEFT(INDEX(Saisie!$A$3:$E$22,MATCH('Planning S1'!$A28,'Planning S1'!$A$6:$A$29,0),4),1)&amp; INDEX(Saisie!$A$3:$E$22,MATCH('Planning S1'!$A28,'Planning S1'!$A$6:$A$29,0),5),"")</f>
        <v/>
      </c>
      <c r="EY28" s="65" t="str">
        <f ca="1">IF(SUMPRODUCT((Noms=$A28)*(EY$4&gt;=Debut)*(EY$4&lt;=Fin))=1,LEFT(INDEX(Saisie!$A$3:$E$22,MATCH('Planning S1'!$A28,'Planning S1'!$A$6:$A$29,0),4),1)&amp; INDEX(Saisie!$A$3:$E$22,MATCH('Planning S1'!$A28,'Planning S1'!$A$6:$A$29,0),5),"")</f>
        <v/>
      </c>
      <c r="EZ28" s="65" t="str">
        <f ca="1">IF(SUMPRODUCT((Noms=$A28)*(EZ$4&gt;=Debut)*(EZ$4&lt;=Fin))=1,LEFT(INDEX(Saisie!$A$3:$E$22,MATCH('Planning S1'!$A28,'Planning S1'!$A$6:$A$29,0),4),1)&amp; INDEX(Saisie!$A$3:$E$22,MATCH('Planning S1'!$A28,'Planning S1'!$A$6:$A$29,0),5),"")</f>
        <v/>
      </c>
      <c r="FA28" s="65" t="str">
        <f ca="1">IF(SUMPRODUCT((Noms=$A28)*(FA$4&gt;=Debut)*(FA$4&lt;=Fin))=1,LEFT(INDEX(Saisie!$A$3:$E$22,MATCH('Planning S1'!$A28,'Planning S1'!$A$6:$A$29,0),4),1)&amp; INDEX(Saisie!$A$3:$E$22,MATCH('Planning S1'!$A28,'Planning S1'!$A$6:$A$29,0),5),"")</f>
        <v/>
      </c>
      <c r="FB28" s="65" t="str">
        <f ca="1">IF(SUMPRODUCT((Noms=$A28)*(FB$4&gt;=Debut)*(FB$4&lt;=Fin))=1,LEFT(INDEX(Saisie!$A$3:$E$22,MATCH('Planning S1'!$A28,'Planning S1'!$A$6:$A$29,0),4),1)&amp; INDEX(Saisie!$A$3:$E$22,MATCH('Planning S1'!$A28,'Planning S1'!$A$6:$A$29,0),5),"")</f>
        <v/>
      </c>
      <c r="FC28" s="65" t="str">
        <f ca="1">IF(SUMPRODUCT((Noms=$A28)*(FC$4&gt;=Debut)*(FC$4&lt;=Fin))=1,LEFT(INDEX(Saisie!$A$3:$E$22,MATCH('Planning S1'!$A28,'Planning S1'!$A$6:$A$29,0),4),1)&amp; INDEX(Saisie!$A$3:$E$22,MATCH('Planning S1'!$A28,'Planning S1'!$A$6:$A$29,0),5),"")</f>
        <v/>
      </c>
      <c r="FD28" s="65" t="str">
        <f ca="1">IF(SUMPRODUCT((Noms=$A28)*(FD$4&gt;=Debut)*(FD$4&lt;=Fin))=1,LEFT(INDEX(Saisie!$A$3:$E$22,MATCH('Planning S1'!$A28,'Planning S1'!$A$6:$A$29,0),4),1)&amp; INDEX(Saisie!$A$3:$E$22,MATCH('Planning S1'!$A28,'Planning S1'!$A$6:$A$29,0),5),"")</f>
        <v/>
      </c>
      <c r="FE28" s="65" t="str">
        <f ca="1">IF(SUMPRODUCT((Noms=$A28)*(FE$4&gt;=Debut)*(FE$4&lt;=Fin))=1,LEFT(INDEX(Saisie!$A$3:$E$22,MATCH('Planning S1'!$A28,'Planning S1'!$A$6:$A$29,0),4),1)&amp; INDEX(Saisie!$A$3:$E$22,MATCH('Planning S1'!$A28,'Planning S1'!$A$6:$A$29,0),5),"")</f>
        <v/>
      </c>
      <c r="FF28" s="65" t="str">
        <f ca="1">IF(SUMPRODUCT((Noms=$A28)*(FF$4&gt;=Debut)*(FF$4&lt;=Fin))=1,LEFT(INDEX(Saisie!$A$3:$E$22,MATCH('Planning S1'!$A28,'Planning S1'!$A$6:$A$29,0),4),1)&amp; INDEX(Saisie!$A$3:$E$22,MATCH('Planning S1'!$A28,'Planning S1'!$A$6:$A$29,0),5),"")</f>
        <v/>
      </c>
      <c r="FG28" s="65" t="str">
        <f ca="1">IF(SUMPRODUCT((Noms=$A28)*(FG$4&gt;=Debut)*(FG$4&lt;=Fin))=1,LEFT(INDEX(Saisie!$A$3:$E$22,MATCH('Planning S1'!$A28,'Planning S1'!$A$6:$A$29,0),4),1)&amp; INDEX(Saisie!$A$3:$E$22,MATCH('Planning S1'!$A28,'Planning S1'!$A$6:$A$29,0),5),"")</f>
        <v/>
      </c>
      <c r="FH28" s="65" t="str">
        <f ca="1">IF(SUMPRODUCT((Noms=$A28)*(FH$4&gt;=Debut)*(FH$4&lt;=Fin))=1,LEFT(INDEX(Saisie!$A$3:$E$22,MATCH('Planning S1'!$A28,'Planning S1'!$A$6:$A$29,0),4),1)&amp; INDEX(Saisie!$A$3:$E$22,MATCH('Planning S1'!$A28,'Planning S1'!$A$6:$A$29,0),5),"")</f>
        <v/>
      </c>
      <c r="FI28" s="65" t="str">
        <f ca="1">IF(SUMPRODUCT((Noms=$A28)*(FI$4&gt;=Debut)*(FI$4&lt;=Fin))=1,LEFT(INDEX(Saisie!$A$3:$E$22,MATCH('Planning S1'!$A28,'Planning S1'!$A$6:$A$29,0),4),1)&amp; INDEX(Saisie!$A$3:$E$22,MATCH('Planning S1'!$A28,'Planning S1'!$A$6:$A$29,0),5),"")</f>
        <v/>
      </c>
      <c r="FJ28" s="65" t="str">
        <f ca="1">IF(SUMPRODUCT((Noms=$A28)*(FJ$4&gt;=Debut)*(FJ$4&lt;=Fin))=1,LEFT(INDEX(Saisie!$A$3:$E$22,MATCH('Planning S1'!$A28,'Planning S1'!$A$6:$A$29,0),4),1)&amp; INDEX(Saisie!$A$3:$E$22,MATCH('Planning S1'!$A28,'Planning S1'!$A$6:$A$29,0),5),"")</f>
        <v/>
      </c>
      <c r="FK28" s="65" t="str">
        <f ca="1">IF(SUMPRODUCT((Noms=$A28)*(FK$4&gt;=Debut)*(FK$4&lt;=Fin))=1,LEFT(INDEX(Saisie!$A$3:$E$22,MATCH('Planning S1'!$A28,'Planning S1'!$A$6:$A$29,0),4),1)&amp; INDEX(Saisie!$A$3:$E$22,MATCH('Planning S1'!$A28,'Planning S1'!$A$6:$A$29,0),5),"")</f>
        <v/>
      </c>
      <c r="FL28" s="65" t="str">
        <f ca="1">IF(SUMPRODUCT((Noms=$A28)*(FL$4&gt;=Debut)*(FL$4&lt;=Fin))=1,LEFT(INDEX(Saisie!$A$3:$E$22,MATCH('Planning S1'!$A28,'Planning S1'!$A$6:$A$29,0),4),1)&amp; INDEX(Saisie!$A$3:$E$22,MATCH('Planning S1'!$A28,'Planning S1'!$A$6:$A$29,0),5),"")</f>
        <v/>
      </c>
      <c r="FM28" s="65" t="str">
        <f ca="1">IF(SUMPRODUCT((Noms=$A28)*(FM$4&gt;=Debut)*(FM$4&lt;=Fin))=1,LEFT(INDEX(Saisie!$A$3:$E$22,MATCH('Planning S1'!$A28,'Planning S1'!$A$6:$A$29,0),4),1)&amp; INDEX(Saisie!$A$3:$E$22,MATCH('Planning S1'!$A28,'Planning S1'!$A$6:$A$29,0),5),"")</f>
        <v/>
      </c>
      <c r="FN28" s="65" t="str">
        <f ca="1">IF(SUMPRODUCT((Noms=$A28)*(FN$4&gt;=Debut)*(FN$4&lt;=Fin))=1,LEFT(INDEX(Saisie!$A$3:$E$22,MATCH('Planning S1'!$A28,'Planning S1'!$A$6:$A$29,0),4),1)&amp; INDEX(Saisie!$A$3:$E$22,MATCH('Planning S1'!$A28,'Planning S1'!$A$6:$A$29,0),5),"")</f>
        <v/>
      </c>
      <c r="FO28" s="65" t="str">
        <f ca="1">IF(SUMPRODUCT((Noms=$A28)*(FO$4&gt;=Debut)*(FO$4&lt;=Fin))=1,LEFT(INDEX(Saisie!$A$3:$E$22,MATCH('Planning S1'!$A28,'Planning S1'!$A$6:$A$29,0),4),1)&amp; INDEX(Saisie!$A$3:$E$22,MATCH('Planning S1'!$A28,'Planning S1'!$A$6:$A$29,0),5),"")</f>
        <v/>
      </c>
      <c r="FP28" s="65" t="str">
        <f ca="1">IF(SUMPRODUCT((Noms=$A28)*(FP$4&gt;=Debut)*(FP$4&lt;=Fin))=1,LEFT(INDEX(Saisie!$A$3:$E$22,MATCH('Planning S1'!$A28,'Planning S1'!$A$6:$A$29,0),4),1)&amp; INDEX(Saisie!$A$3:$E$22,MATCH('Planning S1'!$A28,'Planning S1'!$A$6:$A$29,0),5),"")</f>
        <v/>
      </c>
      <c r="FQ28" s="65" t="str">
        <f ca="1">IF(SUMPRODUCT((Noms=$A28)*(FQ$4&gt;=Debut)*(FQ$4&lt;=Fin))=1,LEFT(INDEX(Saisie!$A$3:$E$22,MATCH('Planning S1'!$A28,'Planning S1'!$A$6:$A$29,0),4),1)&amp; INDEX(Saisie!$A$3:$E$22,MATCH('Planning S1'!$A28,'Planning S1'!$A$6:$A$29,0),5),"")</f>
        <v/>
      </c>
      <c r="FR28" s="65" t="str">
        <f ca="1">IF(SUMPRODUCT((Noms=$A28)*(FR$4&gt;=Debut)*(FR$4&lt;=Fin))=1,LEFT(INDEX(Saisie!$A$3:$E$22,MATCH('Planning S1'!$A28,'Planning S1'!$A$6:$A$29,0),4),1)&amp; INDEX(Saisie!$A$3:$E$22,MATCH('Planning S1'!$A28,'Planning S1'!$A$6:$A$29,0),5),"")</f>
        <v/>
      </c>
      <c r="FS28" s="65" t="str">
        <f ca="1">IF(SUMPRODUCT((Noms=$A28)*(FS$4&gt;=Debut)*(FS$4&lt;=Fin))=1,LEFT(INDEX(Saisie!$A$3:$E$22,MATCH('Planning S1'!$A28,'Planning S1'!$A$6:$A$29,0),4),1)&amp; INDEX(Saisie!$A$3:$E$22,MATCH('Planning S1'!$A28,'Planning S1'!$A$6:$A$29,0),5),"")</f>
        <v/>
      </c>
      <c r="FT28" s="65" t="str">
        <f ca="1">IF(SUMPRODUCT((Noms=$A28)*(FT$4&gt;=Debut)*(FT$4&lt;=Fin))=1,LEFT(INDEX(Saisie!$A$3:$E$22,MATCH('Planning S1'!$A28,'Planning S1'!$A$6:$A$29,0),4),1)&amp; INDEX(Saisie!$A$3:$E$22,MATCH('Planning S1'!$A28,'Planning S1'!$A$6:$A$29,0),5),"")</f>
        <v/>
      </c>
      <c r="FU28" s="65" t="str">
        <f ca="1">IF(SUMPRODUCT((Noms=$A28)*(FU$4&gt;=Debut)*(FU$4&lt;=Fin))=1,LEFT(INDEX(Saisie!$A$3:$E$22,MATCH('Planning S1'!$A28,'Planning S1'!$A$6:$A$29,0),4),1)&amp; INDEX(Saisie!$A$3:$E$22,MATCH('Planning S1'!$A28,'Planning S1'!$A$6:$A$29,0),5),"")</f>
        <v/>
      </c>
      <c r="FV28" s="65" t="str">
        <f ca="1">IF(SUMPRODUCT((Noms=$A28)*(FV$4&gt;=Debut)*(FV$4&lt;=Fin))=1,LEFT(INDEX(Saisie!$A$3:$E$22,MATCH('Planning S1'!$A28,'Planning S1'!$A$6:$A$29,0),4),1)&amp; INDEX(Saisie!$A$3:$E$22,MATCH('Planning S1'!$A28,'Planning S1'!$A$6:$A$29,0),5),"")</f>
        <v/>
      </c>
      <c r="FW28" s="65" t="str">
        <f ca="1">IF(SUMPRODUCT((Noms=$A28)*(FW$4&gt;=Debut)*(FW$4&lt;=Fin))=1,LEFT(INDEX(Saisie!$A$3:$E$22,MATCH('Planning S1'!$A28,'Planning S1'!$A$6:$A$29,0),4),1)&amp; INDEX(Saisie!$A$3:$E$22,MATCH('Planning S1'!$A28,'Planning S1'!$A$6:$A$29,0),5),"")</f>
        <v/>
      </c>
      <c r="FX28" s="65" t="str">
        <f ca="1">IF(SUMPRODUCT((Noms=$A28)*(FX$4&gt;=Debut)*(FX$4&lt;=Fin))=1,LEFT(INDEX(Saisie!$A$3:$E$22,MATCH('Planning S1'!$A28,'Planning S1'!$A$6:$A$29,0),4),1)&amp; INDEX(Saisie!$A$3:$E$22,MATCH('Planning S1'!$A28,'Planning S1'!$A$6:$A$29,0),5),"")</f>
        <v/>
      </c>
      <c r="FY28" s="65" t="str">
        <f ca="1">IF(SUMPRODUCT((Noms=$A28)*(FY$4&gt;=Debut)*(FY$4&lt;=Fin))=1,LEFT(INDEX(Saisie!$A$3:$E$22,MATCH('Planning S1'!$A28,'Planning S1'!$A$6:$A$29,0),4),1)&amp; INDEX(Saisie!$A$3:$E$22,MATCH('Planning S1'!$A28,'Planning S1'!$A$6:$A$29,0),5),"")</f>
        <v/>
      </c>
      <c r="FZ28" s="65" t="str">
        <f ca="1">IF(SUMPRODUCT((Noms=$A28)*(FZ$4&gt;=Debut)*(FZ$4&lt;=Fin))=1,LEFT(INDEX(Saisie!$A$3:$E$22,MATCH('Planning S1'!$A28,'Planning S1'!$A$6:$A$29,0),4),1)&amp; INDEX(Saisie!$A$3:$E$22,MATCH('Planning S1'!$A28,'Planning S1'!$A$6:$A$29,0),5),"")</f>
        <v/>
      </c>
    </row>
    <row r="29" spans="1:182" ht="20.25" customHeight="1" x14ac:dyDescent="0.2">
      <c r="A29" s="64" t="str">
        <f t="array" aca="1" ref="A29" ca="1">INDEX(ColA,MIN(IF((MONTH(Debut)=MONTH(1&amp;$N$2))+(MONTH(Fin)=MONTH(1&amp;$N$2)),IF(COUNTIF(A$5:A28,Noms)=0,ROW(Noms)))))&amp;""</f>
        <v/>
      </c>
      <c r="B29" s="65" t="str">
        <f ca="1">IF(SUMPRODUCT((Noms=$A29)*(B$4&gt;=Debut)*(B$4&lt;=Fin))=1,LEFT(INDEX(Saisie!$A$3:$E$22,MATCH('Planning S1'!$A29,'Planning S1'!$A$6:$A$29,0),4),1)&amp; INDEX(Saisie!$A$3:$E$22,MATCH('Planning S1'!$A29,'Planning S1'!$A$6:$A$29,0),5),"")</f>
        <v/>
      </c>
      <c r="C29" s="65" t="str">
        <f ca="1">IF(SUMPRODUCT((Noms=$A29)*(C$4&gt;=Debut)*(C$4&lt;=Fin))=1,LEFT(INDEX(Saisie!$A$3:$E$22,MATCH('Planning S1'!$A29,'Planning S1'!$A$6:$A$29,0),4),1)&amp; INDEX(Saisie!$A$3:$E$22,MATCH('Planning S1'!$A29,'Planning S1'!$A$6:$A$29,0),5),"")</f>
        <v/>
      </c>
      <c r="D29" s="65" t="str">
        <f ca="1">IF(SUMPRODUCT((Noms=$A29)*(D$4&gt;=Debut)*(D$4&lt;=Fin))=1,LEFT(INDEX(Saisie!$A$3:$E$22,MATCH('Planning S1'!$A29,'Planning S1'!$A$6:$A$29,0),4),1)&amp; INDEX(Saisie!$A$3:$E$22,MATCH('Planning S1'!$A29,'Planning S1'!$A$6:$A$29,0),5),"")</f>
        <v/>
      </c>
      <c r="E29" s="65" t="str">
        <f ca="1">IF(SUMPRODUCT((Noms=$A29)*(E$4&gt;=Debut)*(E$4&lt;=Fin))=1,LEFT(INDEX(Saisie!$A$3:$E$22,MATCH('Planning S1'!$A29,'Planning S1'!$A$6:$A$29,0),4),1)&amp; INDEX(Saisie!$A$3:$E$22,MATCH('Planning S1'!$A29,'Planning S1'!$A$6:$A$29,0),5),"")</f>
        <v/>
      </c>
      <c r="F29" s="65" t="str">
        <f ca="1">IF(SUMPRODUCT((Noms=$A29)*(F$4&gt;=Debut)*(F$4&lt;=Fin))=1,LEFT(INDEX(Saisie!$A$3:$E$22,MATCH('Planning S1'!$A29,'Planning S1'!$A$6:$A$29,0),4),1)&amp; INDEX(Saisie!$A$3:$E$22,MATCH('Planning S1'!$A29,'Planning S1'!$A$6:$A$29,0),5),"")</f>
        <v/>
      </c>
      <c r="G29" s="65" t="str">
        <f ca="1">IF(SUMPRODUCT((Noms=$A29)*(G$4&gt;=Debut)*(G$4&lt;=Fin))=1,LEFT(INDEX(Saisie!$A$3:$E$22,MATCH('Planning S1'!$A29,'Planning S1'!$A$6:$A$29,0),4),1)&amp; INDEX(Saisie!$A$3:$E$22,MATCH('Planning S1'!$A29,'Planning S1'!$A$6:$A$29,0),5),"")</f>
        <v/>
      </c>
      <c r="H29" s="65" t="str">
        <f ca="1">IF(SUMPRODUCT((Noms=$A29)*(H$4&gt;=Debut)*(H$4&lt;=Fin))=1,LEFT(INDEX(Saisie!$A$3:$E$22,MATCH('Planning S1'!$A29,'Planning S1'!$A$6:$A$29,0),4),1)&amp; INDEX(Saisie!$A$3:$E$22,MATCH('Planning S1'!$A29,'Planning S1'!$A$6:$A$29,0),5),"")</f>
        <v/>
      </c>
      <c r="I29" s="65" t="str">
        <f ca="1">IF(SUMPRODUCT((Noms=$A29)*(I$4&gt;=Debut)*(I$4&lt;=Fin))=1,LEFT(INDEX(Saisie!$A$3:$E$22,MATCH('Planning S1'!$A29,'Planning S1'!$A$6:$A$29,0),4),1)&amp; INDEX(Saisie!$A$3:$E$22,MATCH('Planning S1'!$A29,'Planning S1'!$A$6:$A$29,0),5),"")</f>
        <v/>
      </c>
      <c r="J29" s="65" t="str">
        <f ca="1">IF(SUMPRODUCT((Noms=$A29)*(J$4&gt;=Debut)*(J$4&lt;=Fin))=1,LEFT(INDEX(Saisie!$A$3:$E$22,MATCH('Planning S1'!$A29,'Planning S1'!$A$6:$A$29,0),4),1)&amp; INDEX(Saisie!$A$3:$E$22,MATCH('Planning S1'!$A29,'Planning S1'!$A$6:$A$29,0),5),"")</f>
        <v/>
      </c>
      <c r="K29" s="65" t="str">
        <f ca="1">IF(SUMPRODUCT((Noms=$A29)*(K$4&gt;=Debut)*(K$4&lt;=Fin))=1,LEFT(INDEX(Saisie!$A$3:$E$22,MATCH('Planning S1'!$A29,'Planning S1'!$A$6:$A$29,0),4),1)&amp; INDEX(Saisie!$A$3:$E$22,MATCH('Planning S1'!$A29,'Planning S1'!$A$6:$A$29,0),5),"")</f>
        <v/>
      </c>
      <c r="L29" s="65" t="str">
        <f ca="1">IF(SUMPRODUCT((Noms=$A29)*(L$4&gt;=Debut)*(L$4&lt;=Fin))=1,LEFT(INDEX(Saisie!$A$3:$E$22,MATCH('Planning S1'!$A29,'Planning S1'!$A$6:$A$29,0),4),1)&amp; INDEX(Saisie!$A$3:$E$22,MATCH('Planning S1'!$A29,'Planning S1'!$A$6:$A$29,0),5),"")</f>
        <v/>
      </c>
      <c r="M29" s="65" t="str">
        <f ca="1">IF(SUMPRODUCT((Noms=$A29)*(M$4&gt;=Debut)*(M$4&lt;=Fin))=1,LEFT(INDEX(Saisie!$A$3:$E$22,MATCH('Planning S1'!$A29,'Planning S1'!$A$6:$A$29,0),4),1)&amp; INDEX(Saisie!$A$3:$E$22,MATCH('Planning S1'!$A29,'Planning S1'!$A$6:$A$29,0),5),"")</f>
        <v/>
      </c>
      <c r="N29" s="65" t="str">
        <f ca="1">IF(SUMPRODUCT((Noms=$A29)*(N$4&gt;=Debut)*(N$4&lt;=Fin))=1,LEFT(INDEX(Saisie!$A$3:$E$22,MATCH('Planning S1'!$A29,'Planning S1'!$A$6:$A$29,0),4),1)&amp; INDEX(Saisie!$A$3:$E$22,MATCH('Planning S1'!$A29,'Planning S1'!$A$6:$A$29,0),5),"")</f>
        <v/>
      </c>
      <c r="O29" s="65" t="str">
        <f ca="1">IF(SUMPRODUCT((Noms=$A29)*(O$4&gt;=Debut)*(O$4&lt;=Fin))=1,LEFT(INDEX(Saisie!$A$3:$E$22,MATCH('Planning S1'!$A29,'Planning S1'!$A$6:$A$29,0),4),1)&amp; INDEX(Saisie!$A$3:$E$22,MATCH('Planning S1'!$A29,'Planning S1'!$A$6:$A$29,0),5),"")</f>
        <v/>
      </c>
      <c r="P29" s="65" t="str">
        <f ca="1">IF(SUMPRODUCT((Noms=$A29)*(P$4&gt;=Debut)*(P$4&lt;=Fin))=1,LEFT(INDEX(Saisie!$A$3:$E$22,MATCH('Planning S1'!$A29,'Planning S1'!$A$6:$A$29,0),4),1)&amp; INDEX(Saisie!$A$3:$E$22,MATCH('Planning S1'!$A29,'Planning S1'!$A$6:$A$29,0),5),"")</f>
        <v/>
      </c>
      <c r="Q29" s="65" t="str">
        <f ca="1">IF(SUMPRODUCT((Noms=$A29)*(Q$4&gt;=Debut)*(Q$4&lt;=Fin))=1,LEFT(INDEX(Saisie!$A$3:$E$22,MATCH('Planning S1'!$A29,'Planning S1'!$A$6:$A$29,0),4),1)&amp; INDEX(Saisie!$A$3:$E$22,MATCH('Planning S1'!$A29,'Planning S1'!$A$6:$A$29,0),5),"")</f>
        <v/>
      </c>
      <c r="R29" s="65" t="str">
        <f ca="1">IF(SUMPRODUCT((Noms=$A29)*(R$4&gt;=Debut)*(R$4&lt;=Fin))=1,LEFT(INDEX(Saisie!$A$3:$E$22,MATCH('Planning S1'!$A29,'Planning S1'!$A$6:$A$29,0),4),1)&amp; INDEX(Saisie!$A$3:$E$22,MATCH('Planning S1'!$A29,'Planning S1'!$A$6:$A$29,0),5),"")</f>
        <v/>
      </c>
      <c r="S29" s="65" t="str">
        <f ca="1">IF(SUMPRODUCT((Noms=$A29)*(S$4&gt;=Debut)*(S$4&lt;=Fin))=1,LEFT(INDEX(Saisie!$A$3:$E$22,MATCH('Planning S1'!$A29,'Planning S1'!$A$6:$A$29,0),4),1)&amp; INDEX(Saisie!$A$3:$E$22,MATCH('Planning S1'!$A29,'Planning S1'!$A$6:$A$29,0),5),"")</f>
        <v/>
      </c>
      <c r="T29" s="65" t="str">
        <f ca="1">IF(SUMPRODUCT((Noms=$A29)*(T$4&gt;=Debut)*(T$4&lt;=Fin))=1,LEFT(INDEX(Saisie!$A$3:$E$22,MATCH('Planning S1'!$A29,'Planning S1'!$A$6:$A$29,0),4),1)&amp; INDEX(Saisie!$A$3:$E$22,MATCH('Planning S1'!$A29,'Planning S1'!$A$6:$A$29,0),5),"")</f>
        <v/>
      </c>
      <c r="U29" s="65" t="str">
        <f ca="1">IF(SUMPRODUCT((Noms=$A29)*(U$4&gt;=Debut)*(U$4&lt;=Fin))=1,LEFT(INDEX(Saisie!$A$3:$E$22,MATCH('Planning S1'!$A29,'Planning S1'!$A$6:$A$29,0),4),1)&amp; INDEX(Saisie!$A$3:$E$22,MATCH('Planning S1'!$A29,'Planning S1'!$A$6:$A$29,0),5),"")</f>
        <v/>
      </c>
      <c r="V29" s="65" t="str">
        <f ca="1">IF(SUMPRODUCT((Noms=$A29)*(V$4&gt;=Debut)*(V$4&lt;=Fin))=1,LEFT(INDEX(Saisie!$A$3:$E$22,MATCH('Planning S1'!$A29,'Planning S1'!$A$6:$A$29,0),4),1)&amp; INDEX(Saisie!$A$3:$E$22,MATCH('Planning S1'!$A29,'Planning S1'!$A$6:$A$29,0),5),"")</f>
        <v/>
      </c>
      <c r="W29" s="65" t="str">
        <f ca="1">IF(SUMPRODUCT((Noms=$A29)*(W$4&gt;=Debut)*(W$4&lt;=Fin))=1,LEFT(INDEX(Saisie!$A$3:$E$22,MATCH('Planning S1'!$A29,'Planning S1'!$A$6:$A$29,0),4),1)&amp; INDEX(Saisie!$A$3:$E$22,MATCH('Planning S1'!$A29,'Planning S1'!$A$6:$A$29,0),5),"")</f>
        <v/>
      </c>
      <c r="X29" s="65" t="str">
        <f ca="1">IF(SUMPRODUCT((Noms=$A29)*(X$4&gt;=Debut)*(X$4&lt;=Fin))=1,LEFT(INDEX(Saisie!$A$3:$E$22,MATCH('Planning S1'!$A29,'Planning S1'!$A$6:$A$29,0),4),1)&amp; INDEX(Saisie!$A$3:$E$22,MATCH('Planning S1'!$A29,'Planning S1'!$A$6:$A$29,0),5),"")</f>
        <v/>
      </c>
      <c r="Y29" s="65" t="str">
        <f ca="1">IF(SUMPRODUCT((Noms=$A29)*(Y$4&gt;=Debut)*(Y$4&lt;=Fin))=1,LEFT(INDEX(Saisie!$A$3:$E$22,MATCH('Planning S1'!$A29,'Planning S1'!$A$6:$A$29,0),4),1)&amp; INDEX(Saisie!$A$3:$E$22,MATCH('Planning S1'!$A29,'Planning S1'!$A$6:$A$29,0),5),"")</f>
        <v/>
      </c>
      <c r="Z29" s="65" t="str">
        <f ca="1">IF(SUMPRODUCT((Noms=$A29)*(Z$4&gt;=Debut)*(Z$4&lt;=Fin))=1,LEFT(INDEX(Saisie!$A$3:$E$22,MATCH('Planning S1'!$A29,'Planning S1'!$A$6:$A$29,0),4),1)&amp; INDEX(Saisie!$A$3:$E$22,MATCH('Planning S1'!$A29,'Planning S1'!$A$6:$A$29,0),5),"")</f>
        <v/>
      </c>
      <c r="AA29" s="65" t="str">
        <f ca="1">IF(SUMPRODUCT((Noms=$A29)*(AA$4&gt;=Debut)*(AA$4&lt;=Fin))=1,LEFT(INDEX(Saisie!$A$3:$E$22,MATCH('Planning S1'!$A29,'Planning S1'!$A$6:$A$29,0),4),1)&amp; INDEX(Saisie!$A$3:$E$22,MATCH('Planning S1'!$A29,'Planning S1'!$A$6:$A$29,0),5),"")</f>
        <v/>
      </c>
      <c r="AB29" s="65" t="str">
        <f ca="1">IF(SUMPRODUCT((Noms=$A29)*(AB$4&gt;=Debut)*(AB$4&lt;=Fin))=1,LEFT(INDEX(Saisie!$A$3:$E$22,MATCH('Planning S1'!$A29,'Planning S1'!$A$6:$A$29,0),4),1)&amp; INDEX(Saisie!$A$3:$E$22,MATCH('Planning S1'!$A29,'Planning S1'!$A$6:$A$29,0),5),"")</f>
        <v/>
      </c>
      <c r="AC29" s="65" t="str">
        <f ca="1">IF(SUMPRODUCT((Noms=$A29)*(AC$4&gt;=Debut)*(AC$4&lt;=Fin))=1,LEFT(INDEX(Saisie!$A$3:$E$22,MATCH('Planning S1'!$A29,'Planning S1'!$A$6:$A$29,0),4),1)&amp; INDEX(Saisie!$A$3:$E$22,MATCH('Planning S1'!$A29,'Planning S1'!$A$6:$A$29,0),5),"")</f>
        <v/>
      </c>
      <c r="AD29" s="65" t="str">
        <f ca="1">IF(SUMPRODUCT((Noms=$A29)*(AD$4&gt;=Debut)*(AD$4&lt;=Fin))=1,LEFT(INDEX(Saisie!$A$3:$E$22,MATCH('Planning S1'!$A29,'Planning S1'!$A$6:$A$29,0),4),1)&amp; INDEX(Saisie!$A$3:$E$22,MATCH('Planning S1'!$A29,'Planning S1'!$A$6:$A$29,0),5),"")</f>
        <v/>
      </c>
      <c r="AE29" s="65" t="str">
        <f ca="1">IF(SUMPRODUCT((Noms=$A29)*(AE$4&gt;=Debut)*(AE$4&lt;=Fin))=1,LEFT(INDEX(Saisie!$A$3:$E$22,MATCH('Planning S1'!$A29,'Planning S1'!$A$6:$A$29,0),4),1)&amp; INDEX(Saisie!$A$3:$E$22,MATCH('Planning S1'!$A29,'Planning S1'!$A$6:$A$29,0),5),"")</f>
        <v/>
      </c>
      <c r="AF29" s="65" t="str">
        <f ca="1">IF(SUMPRODUCT((Noms=$A29)*(AF$4&gt;=Debut)*(AF$4&lt;=Fin))=1,LEFT(INDEX(Saisie!$A$3:$E$22,MATCH('Planning S1'!$A29,'Planning S1'!$A$6:$A$29,0),4),1)&amp; INDEX(Saisie!$A$3:$E$22,MATCH('Planning S1'!$A29,'Planning S1'!$A$6:$A$29,0),5),"")</f>
        <v/>
      </c>
      <c r="AG29" s="65" t="str">
        <f ca="1">IF(SUMPRODUCT((Noms=$A29)*(AG$4&gt;=Debut)*(AG$4&lt;=Fin))=1,LEFT(INDEX(Saisie!$A$3:$E$22,MATCH('Planning S1'!$A29,'Planning S1'!$A$6:$A$29,0),4),1)&amp; INDEX(Saisie!$A$3:$E$22,MATCH('Planning S1'!$A29,'Planning S1'!$A$6:$A$29,0),5),"")</f>
        <v/>
      </c>
      <c r="AH29" s="65" t="str">
        <f ca="1">IF(SUMPRODUCT((Noms=$A29)*(AH$4&gt;=Debut)*(AH$4&lt;=Fin))=1,LEFT(INDEX(Saisie!$A$3:$E$22,MATCH('Planning S1'!$A29,'Planning S1'!$A$6:$A$29,0),4),1)&amp; INDEX(Saisie!$A$3:$E$22,MATCH('Planning S1'!$A29,'Planning S1'!$A$6:$A$29,0),5),"")</f>
        <v/>
      </c>
      <c r="AI29" s="65" t="str">
        <f ca="1">IF(SUMPRODUCT((Noms=$A29)*(AI$4&gt;=Debut)*(AI$4&lt;=Fin))=1,LEFT(INDEX(Saisie!$A$3:$E$22,MATCH('Planning S1'!$A29,'Planning S1'!$A$6:$A$29,0),4),1)&amp; INDEX(Saisie!$A$3:$E$22,MATCH('Planning S1'!$A29,'Planning S1'!$A$6:$A$29,0),5),"")</f>
        <v/>
      </c>
      <c r="AJ29" s="65" t="str">
        <f ca="1">IF(SUMPRODUCT((Noms=$A29)*(AJ$4&gt;=Debut)*(AJ$4&lt;=Fin))=1,LEFT(INDEX(Saisie!$A$3:$E$22,MATCH('Planning S1'!$A29,'Planning S1'!$A$6:$A$29,0),4),1)&amp; INDEX(Saisie!$A$3:$E$22,MATCH('Planning S1'!$A29,'Planning S1'!$A$6:$A$29,0),5),"")</f>
        <v/>
      </c>
      <c r="AK29" s="65" t="str">
        <f ca="1">IF(SUMPRODUCT((Noms=$A29)*(AK$4&gt;=Debut)*(AK$4&lt;=Fin))=1,LEFT(INDEX(Saisie!$A$3:$E$22,MATCH('Planning S1'!$A29,'Planning S1'!$A$6:$A$29,0),4),1)&amp; INDEX(Saisie!$A$3:$E$22,MATCH('Planning S1'!$A29,'Planning S1'!$A$6:$A$29,0),5),"")</f>
        <v/>
      </c>
      <c r="AL29" s="65" t="str">
        <f ca="1">IF(SUMPRODUCT((Noms=$A29)*(AL$4&gt;=Debut)*(AL$4&lt;=Fin))=1,LEFT(INDEX(Saisie!$A$3:$E$22,MATCH('Planning S1'!$A29,'Planning S1'!$A$6:$A$29,0),4),1)&amp; INDEX(Saisie!$A$3:$E$22,MATCH('Planning S1'!$A29,'Planning S1'!$A$6:$A$29,0),5),"")</f>
        <v/>
      </c>
      <c r="AM29" s="65" t="str">
        <f ca="1">IF(SUMPRODUCT((Noms=$A29)*(AM$4&gt;=Debut)*(AM$4&lt;=Fin))=1,LEFT(INDEX(Saisie!$A$3:$E$22,MATCH('Planning S1'!$A29,'Planning S1'!$A$6:$A$29,0),4),1)&amp; INDEX(Saisie!$A$3:$E$22,MATCH('Planning S1'!$A29,'Planning S1'!$A$6:$A$29,0),5),"")</f>
        <v/>
      </c>
      <c r="AN29" s="65" t="str">
        <f ca="1">IF(SUMPRODUCT((Noms=$A29)*(AN$4&gt;=Debut)*(AN$4&lt;=Fin))=1,LEFT(INDEX(Saisie!$A$3:$E$22,MATCH('Planning S1'!$A29,'Planning S1'!$A$6:$A$29,0),4),1)&amp; INDEX(Saisie!$A$3:$E$22,MATCH('Planning S1'!$A29,'Planning S1'!$A$6:$A$29,0),5),"")</f>
        <v/>
      </c>
      <c r="AO29" s="65" t="str">
        <f ca="1">IF(SUMPRODUCT((Noms=$A29)*(AO$4&gt;=Debut)*(AO$4&lt;=Fin))=1,LEFT(INDEX(Saisie!$A$3:$E$22,MATCH('Planning S1'!$A29,'Planning S1'!$A$6:$A$29,0),4),1)&amp; INDEX(Saisie!$A$3:$E$22,MATCH('Planning S1'!$A29,'Planning S1'!$A$6:$A$29,0),5),"")</f>
        <v/>
      </c>
      <c r="AP29" s="65" t="str">
        <f ca="1">IF(SUMPRODUCT((Noms=$A29)*(AP$4&gt;=Debut)*(AP$4&lt;=Fin))=1,LEFT(INDEX(Saisie!$A$3:$E$22,MATCH('Planning S1'!$A29,'Planning S1'!$A$6:$A$29,0),4),1)&amp; INDEX(Saisie!$A$3:$E$22,MATCH('Planning S1'!$A29,'Planning S1'!$A$6:$A$29,0),5),"")</f>
        <v/>
      </c>
      <c r="AQ29" s="65" t="str">
        <f ca="1">IF(SUMPRODUCT((Noms=$A29)*(AQ$4&gt;=Debut)*(AQ$4&lt;=Fin))=1,LEFT(INDEX(Saisie!$A$3:$E$22,MATCH('Planning S1'!$A29,'Planning S1'!$A$6:$A$29,0),4),1)&amp; INDEX(Saisie!$A$3:$E$22,MATCH('Planning S1'!$A29,'Planning S1'!$A$6:$A$29,0),5),"")</f>
        <v/>
      </c>
      <c r="AR29" s="65" t="str">
        <f ca="1">IF(SUMPRODUCT((Noms=$A29)*(AR$4&gt;=Debut)*(AR$4&lt;=Fin))=1,LEFT(INDEX(Saisie!$A$3:$E$22,MATCH('Planning S1'!$A29,'Planning S1'!$A$6:$A$29,0),4),1)&amp; INDEX(Saisie!$A$3:$E$22,MATCH('Planning S1'!$A29,'Planning S1'!$A$6:$A$29,0),5),"")</f>
        <v/>
      </c>
      <c r="AS29" s="65" t="str">
        <f ca="1">IF(SUMPRODUCT((Noms=$A29)*(AS$4&gt;=Debut)*(AS$4&lt;=Fin))=1,LEFT(INDEX(Saisie!$A$3:$E$22,MATCH('Planning S1'!$A29,'Planning S1'!$A$6:$A$29,0),4),1)&amp; INDEX(Saisie!$A$3:$E$22,MATCH('Planning S1'!$A29,'Planning S1'!$A$6:$A$29,0),5),"")</f>
        <v/>
      </c>
      <c r="AT29" s="65" t="str">
        <f ca="1">IF(SUMPRODUCT((Noms=$A29)*(AT$4&gt;=Debut)*(AT$4&lt;=Fin))=1,LEFT(INDEX(Saisie!$A$3:$E$22,MATCH('Planning S1'!$A29,'Planning S1'!$A$6:$A$29,0),4),1)&amp; INDEX(Saisie!$A$3:$E$22,MATCH('Planning S1'!$A29,'Planning S1'!$A$6:$A$29,0),5),"")</f>
        <v/>
      </c>
      <c r="AU29" s="65" t="str">
        <f ca="1">IF(SUMPRODUCT((Noms=$A29)*(AU$4&gt;=Debut)*(AU$4&lt;=Fin))=1,LEFT(INDEX(Saisie!$A$3:$E$22,MATCH('Planning S1'!$A29,'Planning S1'!$A$6:$A$29,0),4),1)&amp; INDEX(Saisie!$A$3:$E$22,MATCH('Planning S1'!$A29,'Planning S1'!$A$6:$A$29,0),5),"")</f>
        <v/>
      </c>
      <c r="AV29" s="65" t="str">
        <f ca="1">IF(SUMPRODUCT((Noms=$A29)*(AV$4&gt;=Debut)*(AV$4&lt;=Fin))=1,LEFT(INDEX(Saisie!$A$3:$E$22,MATCH('Planning S1'!$A29,'Planning S1'!$A$6:$A$29,0),4),1)&amp; INDEX(Saisie!$A$3:$E$22,MATCH('Planning S1'!$A29,'Planning S1'!$A$6:$A$29,0),5),"")</f>
        <v/>
      </c>
      <c r="AW29" s="65" t="str">
        <f ca="1">IF(SUMPRODUCT((Noms=$A29)*(AW$4&gt;=Debut)*(AW$4&lt;=Fin))=1,LEFT(INDEX(Saisie!$A$3:$E$22,MATCH('Planning S1'!$A29,'Planning S1'!$A$6:$A$29,0),4),1)&amp; INDEX(Saisie!$A$3:$E$22,MATCH('Planning S1'!$A29,'Planning S1'!$A$6:$A$29,0),5),"")</f>
        <v/>
      </c>
      <c r="AX29" s="65" t="str">
        <f ca="1">IF(SUMPRODUCT((Noms=$A29)*(AX$4&gt;=Debut)*(AX$4&lt;=Fin))=1,LEFT(INDEX(Saisie!$A$3:$E$22,MATCH('Planning S1'!$A29,'Planning S1'!$A$6:$A$29,0),4),1)&amp; INDEX(Saisie!$A$3:$E$22,MATCH('Planning S1'!$A29,'Planning S1'!$A$6:$A$29,0),5),"")</f>
        <v/>
      </c>
      <c r="AY29" s="65" t="str">
        <f ca="1">IF(SUMPRODUCT((Noms=$A29)*(AY$4&gt;=Debut)*(AY$4&lt;=Fin))=1,LEFT(INDEX(Saisie!$A$3:$E$22,MATCH('Planning S1'!$A29,'Planning S1'!$A$6:$A$29,0),4),1)&amp; INDEX(Saisie!$A$3:$E$22,MATCH('Planning S1'!$A29,'Planning S1'!$A$6:$A$29,0),5),"")</f>
        <v/>
      </c>
      <c r="AZ29" s="65" t="str">
        <f ca="1">IF(SUMPRODUCT((Noms=$A29)*(AZ$4&gt;=Debut)*(AZ$4&lt;=Fin))=1,LEFT(INDEX(Saisie!$A$3:$E$22,MATCH('Planning S1'!$A29,'Planning S1'!$A$6:$A$29,0),4),1)&amp; INDEX(Saisie!$A$3:$E$22,MATCH('Planning S1'!$A29,'Planning S1'!$A$6:$A$29,0),5),"")</f>
        <v/>
      </c>
      <c r="BA29" s="65" t="str">
        <f ca="1">IF(SUMPRODUCT((Noms=$A29)*(BA$4&gt;=Debut)*(BA$4&lt;=Fin))=1,LEFT(INDEX(Saisie!$A$3:$E$22,MATCH('Planning S1'!$A29,'Planning S1'!$A$6:$A$29,0),4),1)&amp; INDEX(Saisie!$A$3:$E$22,MATCH('Planning S1'!$A29,'Planning S1'!$A$6:$A$29,0),5),"")</f>
        <v/>
      </c>
      <c r="BB29" s="65" t="str">
        <f ca="1">IF(SUMPRODUCT((Noms=$A29)*(BB$4&gt;=Debut)*(BB$4&lt;=Fin))=1,LEFT(INDEX(Saisie!$A$3:$E$22,MATCH('Planning S1'!$A29,'Planning S1'!$A$6:$A$29,0),4),1)&amp; INDEX(Saisie!$A$3:$E$22,MATCH('Planning S1'!$A29,'Planning S1'!$A$6:$A$29,0),5),"")</f>
        <v/>
      </c>
      <c r="BC29" s="65" t="str">
        <f ca="1">IF(SUMPRODUCT((Noms=$A29)*(BC$4&gt;=Debut)*(BC$4&lt;=Fin))=1,LEFT(INDEX(Saisie!$A$3:$E$22,MATCH('Planning S1'!$A29,'Planning S1'!$A$6:$A$29,0),4),1)&amp; INDEX(Saisie!$A$3:$E$22,MATCH('Planning S1'!$A29,'Planning S1'!$A$6:$A$29,0),5),"")</f>
        <v/>
      </c>
      <c r="BD29" s="65" t="str">
        <f ca="1">IF(SUMPRODUCT((Noms=$A29)*(BD$4&gt;=Debut)*(BD$4&lt;=Fin))=1,LEFT(INDEX(Saisie!$A$3:$E$22,MATCH('Planning S1'!$A29,'Planning S1'!$A$6:$A$29,0),4),1)&amp; INDEX(Saisie!$A$3:$E$22,MATCH('Planning S1'!$A29,'Planning S1'!$A$6:$A$29,0),5),"")</f>
        <v/>
      </c>
      <c r="BE29" s="65" t="str">
        <f ca="1">IF(SUMPRODUCT((Noms=$A29)*(BE$4&gt;=Debut)*(BE$4&lt;=Fin))=1,LEFT(INDEX(Saisie!$A$3:$E$22,MATCH('Planning S1'!$A29,'Planning S1'!$A$6:$A$29,0),4),1)&amp; INDEX(Saisie!$A$3:$E$22,MATCH('Planning S1'!$A29,'Planning S1'!$A$6:$A$29,0),5),"")</f>
        <v/>
      </c>
      <c r="BF29" s="65" t="str">
        <f ca="1">IF(SUMPRODUCT((Noms=$A29)*(BF$4&gt;=Debut)*(BF$4&lt;=Fin))=1,LEFT(INDEX(Saisie!$A$3:$E$22,MATCH('Planning S1'!$A29,'Planning S1'!$A$6:$A$29,0),4),1)&amp; INDEX(Saisie!$A$3:$E$22,MATCH('Planning S1'!$A29,'Planning S1'!$A$6:$A$29,0),5),"")</f>
        <v/>
      </c>
      <c r="BG29" s="65" t="str">
        <f ca="1">IF(SUMPRODUCT((Noms=$A29)*(BG$4&gt;=Debut)*(BG$4&lt;=Fin))=1,LEFT(INDEX(Saisie!$A$3:$E$22,MATCH('Planning S1'!$A29,'Planning S1'!$A$6:$A$29,0),4),1)&amp; INDEX(Saisie!$A$3:$E$22,MATCH('Planning S1'!$A29,'Planning S1'!$A$6:$A$29,0),5),"")</f>
        <v/>
      </c>
      <c r="BH29" s="65" t="str">
        <f ca="1">IF(SUMPRODUCT((Noms=$A29)*(BH$4&gt;=Debut)*(BH$4&lt;=Fin))=1,LEFT(INDEX(Saisie!$A$3:$E$22,MATCH('Planning S1'!$A29,'Planning S1'!$A$6:$A$29,0),4),1)&amp; INDEX(Saisie!$A$3:$E$22,MATCH('Planning S1'!$A29,'Planning S1'!$A$6:$A$29,0),5),"")</f>
        <v/>
      </c>
      <c r="BI29" s="65" t="str">
        <f ca="1">IF(SUMPRODUCT((Noms=$A29)*(BI$4&gt;=Debut)*(BI$4&lt;=Fin))=1,LEFT(INDEX(Saisie!$A$3:$E$22,MATCH('Planning S1'!$A29,'Planning S1'!$A$6:$A$29,0),4),1)&amp; INDEX(Saisie!$A$3:$E$22,MATCH('Planning S1'!$A29,'Planning S1'!$A$6:$A$29,0),5),"")</f>
        <v/>
      </c>
      <c r="BJ29" s="65" t="str">
        <f ca="1">IF(SUMPRODUCT((Noms=$A29)*(BJ$4&gt;=Debut)*(BJ$4&lt;=Fin))=1,LEFT(INDEX(Saisie!$A$3:$E$22,MATCH('Planning S1'!$A29,'Planning S1'!$A$6:$A$29,0),4),1)&amp; INDEX(Saisie!$A$3:$E$22,MATCH('Planning S1'!$A29,'Planning S1'!$A$6:$A$29,0),5),"")</f>
        <v/>
      </c>
      <c r="BK29" s="65" t="str">
        <f ca="1">IF(SUMPRODUCT((Noms=$A29)*(BK$4&gt;=Debut)*(BK$4&lt;=Fin))=1,LEFT(INDEX(Saisie!$A$3:$E$22,MATCH('Planning S1'!$A29,'Planning S1'!$A$6:$A$29,0),4),1)&amp; INDEX(Saisie!$A$3:$E$22,MATCH('Planning S1'!$A29,'Planning S1'!$A$6:$A$29,0),5),"")</f>
        <v/>
      </c>
      <c r="BL29" s="65" t="str">
        <f ca="1">IF(SUMPRODUCT((Noms=$A29)*(BL$4&gt;=Debut)*(BL$4&lt;=Fin))=1,LEFT(INDEX(Saisie!$A$3:$E$22,MATCH('Planning S1'!$A29,'Planning S1'!$A$6:$A$29,0),4),1)&amp; INDEX(Saisie!$A$3:$E$22,MATCH('Planning S1'!$A29,'Planning S1'!$A$6:$A$29,0),5),"")</f>
        <v/>
      </c>
      <c r="BM29" s="65" t="str">
        <f ca="1">IF(SUMPRODUCT((Noms=$A29)*(BM$4&gt;=Debut)*(BM$4&lt;=Fin))=1,LEFT(INDEX(Saisie!$A$3:$E$22,MATCH('Planning S1'!$A29,'Planning S1'!$A$6:$A$29,0),4),1)&amp; INDEX(Saisie!$A$3:$E$22,MATCH('Planning S1'!$A29,'Planning S1'!$A$6:$A$29,0),5),"")</f>
        <v/>
      </c>
      <c r="BN29" s="65" t="str">
        <f ca="1">IF(SUMPRODUCT((Noms=$A29)*(BN$4&gt;=Debut)*(BN$4&lt;=Fin))=1,LEFT(INDEX(Saisie!$A$3:$E$22,MATCH('Planning S1'!$A29,'Planning S1'!$A$6:$A$29,0),4),1)&amp; INDEX(Saisie!$A$3:$E$22,MATCH('Planning S1'!$A29,'Planning S1'!$A$6:$A$29,0),5),"")</f>
        <v/>
      </c>
      <c r="BO29" s="65" t="str">
        <f ca="1">IF(SUMPRODUCT((Noms=$A29)*(BO$4&gt;=Debut)*(BO$4&lt;=Fin))=1,LEFT(INDEX(Saisie!$A$3:$E$22,MATCH('Planning S1'!$A29,'Planning S1'!$A$6:$A$29,0),4),1)&amp; INDEX(Saisie!$A$3:$E$22,MATCH('Planning S1'!$A29,'Planning S1'!$A$6:$A$29,0),5),"")</f>
        <v/>
      </c>
      <c r="BP29" s="65" t="str">
        <f ca="1">IF(SUMPRODUCT((Noms=$A29)*(BP$4&gt;=Debut)*(BP$4&lt;=Fin))=1,LEFT(INDEX(Saisie!$A$3:$E$22,MATCH('Planning S1'!$A29,'Planning S1'!$A$6:$A$29,0),4),1)&amp; INDEX(Saisie!$A$3:$E$22,MATCH('Planning S1'!$A29,'Planning S1'!$A$6:$A$29,0),5),"")</f>
        <v/>
      </c>
      <c r="BQ29" s="65" t="str">
        <f ca="1">IF(SUMPRODUCT((Noms=$A29)*(BQ$4&gt;=Debut)*(BQ$4&lt;=Fin))=1,LEFT(INDEX(Saisie!$A$3:$E$22,MATCH('Planning S1'!$A29,'Planning S1'!$A$6:$A$29,0),4),1)&amp; INDEX(Saisie!$A$3:$E$22,MATCH('Planning S1'!$A29,'Planning S1'!$A$6:$A$29,0),5),"")</f>
        <v/>
      </c>
      <c r="BR29" s="65" t="str">
        <f ca="1">IF(SUMPRODUCT((Noms=$A29)*(BR$4&gt;=Debut)*(BR$4&lt;=Fin))=1,LEFT(INDEX(Saisie!$A$3:$E$22,MATCH('Planning S1'!$A29,'Planning S1'!$A$6:$A$29,0),4),1)&amp; INDEX(Saisie!$A$3:$E$22,MATCH('Planning S1'!$A29,'Planning S1'!$A$6:$A$29,0),5),"")</f>
        <v/>
      </c>
      <c r="BS29" s="65" t="str">
        <f ca="1">IF(SUMPRODUCT((Noms=$A29)*(BS$4&gt;=Debut)*(BS$4&lt;=Fin))=1,LEFT(INDEX(Saisie!$A$3:$E$22,MATCH('Planning S1'!$A29,'Planning S1'!$A$6:$A$29,0),4),1)&amp; INDEX(Saisie!$A$3:$E$22,MATCH('Planning S1'!$A29,'Planning S1'!$A$6:$A$29,0),5),"")</f>
        <v/>
      </c>
      <c r="BT29" s="65" t="str">
        <f ca="1">IF(SUMPRODUCT((Noms=$A29)*(BT$4&gt;=Debut)*(BT$4&lt;=Fin))=1,LEFT(INDEX(Saisie!$A$3:$E$22,MATCH('Planning S1'!$A29,'Planning S1'!$A$6:$A$29,0),4),1)&amp; INDEX(Saisie!$A$3:$E$22,MATCH('Planning S1'!$A29,'Planning S1'!$A$6:$A$29,0),5),"")</f>
        <v/>
      </c>
      <c r="BU29" s="65" t="str">
        <f ca="1">IF(SUMPRODUCT((Noms=$A29)*(BU$4&gt;=Debut)*(BU$4&lt;=Fin))=1,LEFT(INDEX(Saisie!$A$3:$E$22,MATCH('Planning S1'!$A29,'Planning S1'!$A$6:$A$29,0),4),1)&amp; INDEX(Saisie!$A$3:$E$22,MATCH('Planning S1'!$A29,'Planning S1'!$A$6:$A$29,0),5),"")</f>
        <v/>
      </c>
      <c r="BV29" s="65" t="str">
        <f ca="1">IF(SUMPRODUCT((Noms=$A29)*(BV$4&gt;=Debut)*(BV$4&lt;=Fin))=1,LEFT(INDEX(Saisie!$A$3:$E$22,MATCH('Planning S1'!$A29,'Planning S1'!$A$6:$A$29,0),4),1)&amp; INDEX(Saisie!$A$3:$E$22,MATCH('Planning S1'!$A29,'Planning S1'!$A$6:$A$29,0),5),"")</f>
        <v/>
      </c>
      <c r="BW29" s="65" t="str">
        <f ca="1">IF(SUMPRODUCT((Noms=$A29)*(BW$4&gt;=Debut)*(BW$4&lt;=Fin))=1,LEFT(INDEX(Saisie!$A$3:$E$22,MATCH('Planning S1'!$A29,'Planning S1'!$A$6:$A$29,0),4),1)&amp; INDEX(Saisie!$A$3:$E$22,MATCH('Planning S1'!$A29,'Planning S1'!$A$6:$A$29,0),5),"")</f>
        <v/>
      </c>
      <c r="BX29" s="65" t="str">
        <f ca="1">IF(SUMPRODUCT((Noms=$A29)*(BX$4&gt;=Debut)*(BX$4&lt;=Fin))=1,LEFT(INDEX(Saisie!$A$3:$E$22,MATCH('Planning S1'!$A29,'Planning S1'!$A$6:$A$29,0),4),1)&amp; INDEX(Saisie!$A$3:$E$22,MATCH('Planning S1'!$A29,'Planning S1'!$A$6:$A$29,0),5),"")</f>
        <v/>
      </c>
      <c r="BY29" s="65" t="str">
        <f ca="1">IF(SUMPRODUCT((Noms=$A29)*(BY$4&gt;=Debut)*(BY$4&lt;=Fin))=1,LEFT(INDEX(Saisie!$A$3:$E$22,MATCH('Planning S1'!$A29,'Planning S1'!$A$6:$A$29,0),4),1)&amp; INDEX(Saisie!$A$3:$E$22,MATCH('Planning S1'!$A29,'Planning S1'!$A$6:$A$29,0),5),"")</f>
        <v/>
      </c>
      <c r="BZ29" s="65" t="str">
        <f ca="1">IF(SUMPRODUCT((Noms=$A29)*(BZ$4&gt;=Debut)*(BZ$4&lt;=Fin))=1,LEFT(INDEX(Saisie!$A$3:$E$22,MATCH('Planning S1'!$A29,'Planning S1'!$A$6:$A$29,0),4),1)&amp; INDEX(Saisie!$A$3:$E$22,MATCH('Planning S1'!$A29,'Planning S1'!$A$6:$A$29,0),5),"")</f>
        <v/>
      </c>
      <c r="CA29" s="65" t="str">
        <f ca="1">IF(SUMPRODUCT((Noms=$A29)*(CA$4&gt;=Debut)*(CA$4&lt;=Fin))=1,LEFT(INDEX(Saisie!$A$3:$E$22,MATCH('Planning S1'!$A29,'Planning S1'!$A$6:$A$29,0),4),1)&amp; INDEX(Saisie!$A$3:$E$22,MATCH('Planning S1'!$A29,'Planning S1'!$A$6:$A$29,0),5),"")</f>
        <v/>
      </c>
      <c r="CB29" s="65" t="str">
        <f ca="1">IF(SUMPRODUCT((Noms=$A29)*(CB$4&gt;=Debut)*(CB$4&lt;=Fin))=1,LEFT(INDEX(Saisie!$A$3:$E$22,MATCH('Planning S1'!$A29,'Planning S1'!$A$6:$A$29,0),4),1)&amp; INDEX(Saisie!$A$3:$E$22,MATCH('Planning S1'!$A29,'Planning S1'!$A$6:$A$29,0),5),"")</f>
        <v/>
      </c>
      <c r="CC29" s="65" t="str">
        <f ca="1">IF(SUMPRODUCT((Noms=$A29)*(CC$4&gt;=Debut)*(CC$4&lt;=Fin))=1,LEFT(INDEX(Saisie!$A$3:$E$22,MATCH('Planning S1'!$A29,'Planning S1'!$A$6:$A$29,0),4),1)&amp; INDEX(Saisie!$A$3:$E$22,MATCH('Planning S1'!$A29,'Planning S1'!$A$6:$A$29,0),5),"")</f>
        <v/>
      </c>
      <c r="CD29" s="65" t="str">
        <f ca="1">IF(SUMPRODUCT((Noms=$A29)*(CD$4&gt;=Debut)*(CD$4&lt;=Fin))=1,LEFT(INDEX(Saisie!$A$3:$E$22,MATCH('Planning S1'!$A29,'Planning S1'!$A$6:$A$29,0),4),1)&amp; INDEX(Saisie!$A$3:$E$22,MATCH('Planning S1'!$A29,'Planning S1'!$A$6:$A$29,0),5),"")</f>
        <v/>
      </c>
      <c r="CE29" s="65" t="str">
        <f ca="1">IF(SUMPRODUCT((Noms=$A29)*(CE$4&gt;=Debut)*(CE$4&lt;=Fin))=1,LEFT(INDEX(Saisie!$A$3:$E$22,MATCH('Planning S1'!$A29,'Planning S1'!$A$6:$A$29,0),4),1)&amp; INDEX(Saisie!$A$3:$E$22,MATCH('Planning S1'!$A29,'Planning S1'!$A$6:$A$29,0),5),"")</f>
        <v/>
      </c>
      <c r="CF29" s="65" t="str">
        <f ca="1">IF(SUMPRODUCT((Noms=$A29)*(CF$4&gt;=Debut)*(CF$4&lt;=Fin))=1,LEFT(INDEX(Saisie!$A$3:$E$22,MATCH('Planning S1'!$A29,'Planning S1'!$A$6:$A$29,0),4),1)&amp; INDEX(Saisie!$A$3:$E$22,MATCH('Planning S1'!$A29,'Planning S1'!$A$6:$A$29,0),5),"")</f>
        <v/>
      </c>
      <c r="CG29" s="65" t="str">
        <f ca="1">IF(SUMPRODUCT((Noms=$A29)*(CG$4&gt;=Debut)*(CG$4&lt;=Fin))=1,LEFT(INDEX(Saisie!$A$3:$E$22,MATCH('Planning S1'!$A29,'Planning S1'!$A$6:$A$29,0),4),1)&amp; INDEX(Saisie!$A$3:$E$22,MATCH('Planning S1'!$A29,'Planning S1'!$A$6:$A$29,0),5),"")</f>
        <v/>
      </c>
      <c r="CH29" s="65" t="str">
        <f ca="1">IF(SUMPRODUCT((Noms=$A29)*(CH$4&gt;=Debut)*(CH$4&lt;=Fin))=1,LEFT(INDEX(Saisie!$A$3:$E$22,MATCH('Planning S1'!$A29,'Planning S1'!$A$6:$A$29,0),4),1)&amp; INDEX(Saisie!$A$3:$E$22,MATCH('Planning S1'!$A29,'Planning S1'!$A$6:$A$29,0),5),"")</f>
        <v/>
      </c>
      <c r="CI29" s="65" t="str">
        <f ca="1">IF(SUMPRODUCT((Noms=$A29)*(CI$4&gt;=Debut)*(CI$4&lt;=Fin))=1,LEFT(INDEX(Saisie!$A$3:$E$22,MATCH('Planning S1'!$A29,'Planning S1'!$A$6:$A$29,0),4),1)&amp; INDEX(Saisie!$A$3:$E$22,MATCH('Planning S1'!$A29,'Planning S1'!$A$6:$A$29,0),5),"")</f>
        <v/>
      </c>
      <c r="CJ29" s="65" t="str">
        <f ca="1">IF(SUMPRODUCT((Noms=$A29)*(CJ$4&gt;=Debut)*(CJ$4&lt;=Fin))=1,LEFT(INDEX(Saisie!$A$3:$E$22,MATCH('Planning S1'!$A29,'Planning S1'!$A$6:$A$29,0),4),1)&amp; INDEX(Saisie!$A$3:$E$22,MATCH('Planning S1'!$A29,'Planning S1'!$A$6:$A$29,0),5),"")</f>
        <v/>
      </c>
      <c r="CK29" s="65" t="str">
        <f ca="1">IF(SUMPRODUCT((Noms=$A29)*(CK$4&gt;=Debut)*(CK$4&lt;=Fin))=1,LEFT(INDEX(Saisie!$A$3:$E$22,MATCH('Planning S1'!$A29,'Planning S1'!$A$6:$A$29,0),4),1)&amp; INDEX(Saisie!$A$3:$E$22,MATCH('Planning S1'!$A29,'Planning S1'!$A$6:$A$29,0),5),"")</f>
        <v/>
      </c>
      <c r="CL29" s="65" t="str">
        <f ca="1">IF(SUMPRODUCT((Noms=$A29)*(CL$4&gt;=Debut)*(CL$4&lt;=Fin))=1,LEFT(INDEX(Saisie!$A$3:$E$22,MATCH('Planning S1'!$A29,'Planning S1'!$A$6:$A$29,0),4),1)&amp; INDEX(Saisie!$A$3:$E$22,MATCH('Planning S1'!$A29,'Planning S1'!$A$6:$A$29,0),5),"")</f>
        <v/>
      </c>
      <c r="CM29" s="65" t="str">
        <f ca="1">IF(SUMPRODUCT((Noms=$A29)*(CM$4&gt;=Debut)*(CM$4&lt;=Fin))=1,LEFT(INDEX(Saisie!$A$3:$E$22,MATCH('Planning S1'!$A29,'Planning S1'!$A$6:$A$29,0),4),1)&amp; INDEX(Saisie!$A$3:$E$22,MATCH('Planning S1'!$A29,'Planning S1'!$A$6:$A$29,0),5),"")</f>
        <v/>
      </c>
      <c r="CN29" s="65" t="str">
        <f ca="1">IF(SUMPRODUCT((Noms=$A29)*(CN$4&gt;=Debut)*(CN$4&lt;=Fin))=1,LEFT(INDEX(Saisie!$A$3:$E$22,MATCH('Planning S1'!$A29,'Planning S1'!$A$6:$A$29,0),4),1)&amp; INDEX(Saisie!$A$3:$E$22,MATCH('Planning S1'!$A29,'Planning S1'!$A$6:$A$29,0),5),"")</f>
        <v/>
      </c>
      <c r="CO29" s="65" t="str">
        <f ca="1">IF(SUMPRODUCT((Noms=$A29)*(CO$4&gt;=Debut)*(CO$4&lt;=Fin))=1,LEFT(INDEX(Saisie!$A$3:$E$22,MATCH('Planning S1'!$A29,'Planning S1'!$A$6:$A$29,0),4),1)&amp; INDEX(Saisie!$A$3:$E$22,MATCH('Planning S1'!$A29,'Planning S1'!$A$6:$A$29,0),5),"")</f>
        <v/>
      </c>
      <c r="CP29" s="65" t="str">
        <f ca="1">IF(SUMPRODUCT((Noms=$A29)*(CP$4&gt;=Debut)*(CP$4&lt;=Fin))=1,LEFT(INDEX(Saisie!$A$3:$E$22,MATCH('Planning S1'!$A29,'Planning S1'!$A$6:$A$29,0),4),1)&amp; INDEX(Saisie!$A$3:$E$22,MATCH('Planning S1'!$A29,'Planning S1'!$A$6:$A$29,0),5),"")</f>
        <v/>
      </c>
      <c r="CQ29" s="65" t="str">
        <f ca="1">IF(SUMPRODUCT((Noms=$A29)*(CQ$4&gt;=Debut)*(CQ$4&lt;=Fin))=1,LEFT(INDEX(Saisie!$A$3:$E$22,MATCH('Planning S1'!$A29,'Planning S1'!$A$6:$A$29,0),4),1)&amp; INDEX(Saisie!$A$3:$E$22,MATCH('Planning S1'!$A29,'Planning S1'!$A$6:$A$29,0),5),"")</f>
        <v/>
      </c>
      <c r="CR29" s="65" t="str">
        <f ca="1">IF(SUMPRODUCT((Noms=$A29)*(CR$4&gt;=Debut)*(CR$4&lt;=Fin))=1,LEFT(INDEX(Saisie!$A$3:$E$22,MATCH('Planning S1'!$A29,'Planning S1'!$A$6:$A$29,0),4),1)&amp; INDEX(Saisie!$A$3:$E$22,MATCH('Planning S1'!$A29,'Planning S1'!$A$6:$A$29,0),5),"")</f>
        <v/>
      </c>
      <c r="CS29" s="65" t="str">
        <f ca="1">IF(SUMPRODUCT((Noms=$A29)*(CS$4&gt;=Debut)*(CS$4&lt;=Fin))=1,LEFT(INDEX(Saisie!$A$3:$E$22,MATCH('Planning S1'!$A29,'Planning S1'!$A$6:$A$29,0),4),1)&amp; INDEX(Saisie!$A$3:$E$22,MATCH('Planning S1'!$A29,'Planning S1'!$A$6:$A$29,0),5),"")</f>
        <v/>
      </c>
      <c r="CT29" s="65" t="str">
        <f ca="1">IF(SUMPRODUCT((Noms=$A29)*(CT$4&gt;=Debut)*(CT$4&lt;=Fin))=1,LEFT(INDEX(Saisie!$A$3:$E$22,MATCH('Planning S1'!$A29,'Planning S1'!$A$6:$A$29,0),4),1)&amp; INDEX(Saisie!$A$3:$E$22,MATCH('Planning S1'!$A29,'Planning S1'!$A$6:$A$29,0),5),"")</f>
        <v/>
      </c>
      <c r="CU29" s="65" t="str">
        <f ca="1">IF(SUMPRODUCT((Noms=$A29)*(CU$4&gt;=Debut)*(CU$4&lt;=Fin))=1,LEFT(INDEX(Saisie!$A$3:$E$22,MATCH('Planning S1'!$A29,'Planning S1'!$A$6:$A$29,0),4),1)&amp; INDEX(Saisie!$A$3:$E$22,MATCH('Planning S1'!$A29,'Planning S1'!$A$6:$A$29,0),5),"")</f>
        <v/>
      </c>
      <c r="CV29" s="65" t="str">
        <f ca="1">IF(SUMPRODUCT((Noms=$A29)*(CV$4&gt;=Debut)*(CV$4&lt;=Fin))=1,LEFT(INDEX(Saisie!$A$3:$E$22,MATCH('Planning S1'!$A29,'Planning S1'!$A$6:$A$29,0),4),1)&amp; INDEX(Saisie!$A$3:$E$22,MATCH('Planning S1'!$A29,'Planning S1'!$A$6:$A$29,0),5),"")</f>
        <v/>
      </c>
      <c r="CW29" s="65" t="str">
        <f ca="1">IF(SUMPRODUCT((Noms=$A29)*(CW$4&gt;=Debut)*(CW$4&lt;=Fin))=1,LEFT(INDEX(Saisie!$A$3:$E$22,MATCH('Planning S1'!$A29,'Planning S1'!$A$6:$A$29,0),4),1)&amp; INDEX(Saisie!$A$3:$E$22,MATCH('Planning S1'!$A29,'Planning S1'!$A$6:$A$29,0),5),"")</f>
        <v/>
      </c>
      <c r="CX29" s="65" t="str">
        <f ca="1">IF(SUMPRODUCT((Noms=$A29)*(CX$4&gt;=Debut)*(CX$4&lt;=Fin))=1,LEFT(INDEX(Saisie!$A$3:$E$22,MATCH('Planning S1'!$A29,'Planning S1'!$A$6:$A$29,0),4),1)&amp; INDEX(Saisie!$A$3:$E$22,MATCH('Planning S1'!$A29,'Planning S1'!$A$6:$A$29,0),5),"")</f>
        <v/>
      </c>
      <c r="CY29" s="65" t="str">
        <f ca="1">IF(SUMPRODUCT((Noms=$A29)*(CY$4&gt;=Debut)*(CY$4&lt;=Fin))=1,LEFT(INDEX(Saisie!$A$3:$E$22,MATCH('Planning S1'!$A29,'Planning S1'!$A$6:$A$29,0),4),1)&amp; INDEX(Saisie!$A$3:$E$22,MATCH('Planning S1'!$A29,'Planning S1'!$A$6:$A$29,0),5),"")</f>
        <v/>
      </c>
      <c r="CZ29" s="65" t="str">
        <f ca="1">IF(SUMPRODUCT((Noms=$A29)*(CZ$4&gt;=Debut)*(CZ$4&lt;=Fin))=1,LEFT(INDEX(Saisie!$A$3:$E$22,MATCH('Planning S1'!$A29,'Planning S1'!$A$6:$A$29,0),4),1)&amp; INDEX(Saisie!$A$3:$E$22,MATCH('Planning S1'!$A29,'Planning S1'!$A$6:$A$29,0),5),"")</f>
        <v/>
      </c>
      <c r="DA29" s="65" t="str">
        <f ca="1">IF(SUMPRODUCT((Noms=$A29)*(DA$4&gt;=Debut)*(DA$4&lt;=Fin))=1,LEFT(INDEX(Saisie!$A$3:$E$22,MATCH('Planning S1'!$A29,'Planning S1'!$A$6:$A$29,0),4),1)&amp; INDEX(Saisie!$A$3:$E$22,MATCH('Planning S1'!$A29,'Planning S1'!$A$6:$A$29,0),5),"")</f>
        <v/>
      </c>
      <c r="DB29" s="65" t="str">
        <f ca="1">IF(SUMPRODUCT((Noms=$A29)*(DB$4&gt;=Debut)*(DB$4&lt;=Fin))=1,LEFT(INDEX(Saisie!$A$3:$E$22,MATCH('Planning S1'!$A29,'Planning S1'!$A$6:$A$29,0),4),1)&amp; INDEX(Saisie!$A$3:$E$22,MATCH('Planning S1'!$A29,'Planning S1'!$A$6:$A$29,0),5),"")</f>
        <v/>
      </c>
      <c r="DC29" s="65" t="str">
        <f ca="1">IF(SUMPRODUCT((Noms=$A29)*(DC$4&gt;=Debut)*(DC$4&lt;=Fin))=1,LEFT(INDEX(Saisie!$A$3:$E$22,MATCH('Planning S1'!$A29,'Planning S1'!$A$6:$A$29,0),4),1)&amp; INDEX(Saisie!$A$3:$E$22,MATCH('Planning S1'!$A29,'Planning S1'!$A$6:$A$29,0),5),"")</f>
        <v/>
      </c>
      <c r="DD29" s="65" t="str">
        <f ca="1">IF(SUMPRODUCT((Noms=$A29)*(DD$4&gt;=Debut)*(DD$4&lt;=Fin))=1,LEFT(INDEX(Saisie!$A$3:$E$22,MATCH('Planning S1'!$A29,'Planning S1'!$A$6:$A$29,0),4),1)&amp; INDEX(Saisie!$A$3:$E$22,MATCH('Planning S1'!$A29,'Planning S1'!$A$6:$A$29,0),5),"")</f>
        <v/>
      </c>
      <c r="DE29" s="65" t="str">
        <f ca="1">IF(SUMPRODUCT((Noms=$A29)*(DE$4&gt;=Debut)*(DE$4&lt;=Fin))=1,LEFT(INDEX(Saisie!$A$3:$E$22,MATCH('Planning S1'!$A29,'Planning S1'!$A$6:$A$29,0),4),1)&amp; INDEX(Saisie!$A$3:$E$22,MATCH('Planning S1'!$A29,'Planning S1'!$A$6:$A$29,0),5),"")</f>
        <v/>
      </c>
      <c r="DF29" s="65" t="str">
        <f ca="1">IF(SUMPRODUCT((Noms=$A29)*(DF$4&gt;=Debut)*(DF$4&lt;=Fin))=1,LEFT(INDEX(Saisie!$A$3:$E$22,MATCH('Planning S1'!$A29,'Planning S1'!$A$6:$A$29,0),4),1)&amp; INDEX(Saisie!$A$3:$E$22,MATCH('Planning S1'!$A29,'Planning S1'!$A$6:$A$29,0),5),"")</f>
        <v/>
      </c>
      <c r="DG29" s="65" t="str">
        <f ca="1">IF(SUMPRODUCT((Noms=$A29)*(DG$4&gt;=Debut)*(DG$4&lt;=Fin))=1,LEFT(INDEX(Saisie!$A$3:$E$22,MATCH('Planning S1'!$A29,'Planning S1'!$A$6:$A$29,0),4),1)&amp; INDEX(Saisie!$A$3:$E$22,MATCH('Planning S1'!$A29,'Planning S1'!$A$6:$A$29,0),5),"")</f>
        <v/>
      </c>
      <c r="DH29" s="65" t="str">
        <f ca="1">IF(SUMPRODUCT((Noms=$A29)*(DH$4&gt;=Debut)*(DH$4&lt;=Fin))=1,LEFT(INDEX(Saisie!$A$3:$E$22,MATCH('Planning S1'!$A29,'Planning S1'!$A$6:$A$29,0),4),1)&amp; INDEX(Saisie!$A$3:$E$22,MATCH('Planning S1'!$A29,'Planning S1'!$A$6:$A$29,0),5),"")</f>
        <v/>
      </c>
      <c r="DI29" s="65" t="str">
        <f ca="1">IF(SUMPRODUCT((Noms=$A29)*(DI$4&gt;=Debut)*(DI$4&lt;=Fin))=1,LEFT(INDEX(Saisie!$A$3:$E$22,MATCH('Planning S1'!$A29,'Planning S1'!$A$6:$A$29,0),4),1)&amp; INDEX(Saisie!$A$3:$E$22,MATCH('Planning S1'!$A29,'Planning S1'!$A$6:$A$29,0),5),"")</f>
        <v/>
      </c>
      <c r="DJ29" s="65" t="str">
        <f ca="1">IF(SUMPRODUCT((Noms=$A29)*(DJ$4&gt;=Debut)*(DJ$4&lt;=Fin))=1,LEFT(INDEX(Saisie!$A$3:$E$22,MATCH('Planning S1'!$A29,'Planning S1'!$A$6:$A$29,0),4),1)&amp; INDEX(Saisie!$A$3:$E$22,MATCH('Planning S1'!$A29,'Planning S1'!$A$6:$A$29,0),5),"")</f>
        <v/>
      </c>
      <c r="DK29" s="65" t="str">
        <f ca="1">IF(SUMPRODUCT((Noms=$A29)*(DK$4&gt;=Debut)*(DK$4&lt;=Fin))=1,LEFT(INDEX(Saisie!$A$3:$E$22,MATCH('Planning S1'!$A29,'Planning S1'!$A$6:$A$29,0),4),1)&amp; INDEX(Saisie!$A$3:$E$22,MATCH('Planning S1'!$A29,'Planning S1'!$A$6:$A$29,0),5),"")</f>
        <v/>
      </c>
      <c r="DL29" s="65" t="str">
        <f ca="1">IF(SUMPRODUCT((Noms=$A29)*(DL$4&gt;=Debut)*(DL$4&lt;=Fin))=1,LEFT(INDEX(Saisie!$A$3:$E$22,MATCH('Planning S1'!$A29,'Planning S1'!$A$6:$A$29,0),4),1)&amp; INDEX(Saisie!$A$3:$E$22,MATCH('Planning S1'!$A29,'Planning S1'!$A$6:$A$29,0),5),"")</f>
        <v/>
      </c>
      <c r="DM29" s="65" t="str">
        <f ca="1">IF(SUMPRODUCT((Noms=$A29)*(DM$4&gt;=Debut)*(DM$4&lt;=Fin))=1,LEFT(INDEX(Saisie!$A$3:$E$22,MATCH('Planning S1'!$A29,'Planning S1'!$A$6:$A$29,0),4),1)&amp; INDEX(Saisie!$A$3:$E$22,MATCH('Planning S1'!$A29,'Planning S1'!$A$6:$A$29,0),5),"")</f>
        <v/>
      </c>
      <c r="DN29" s="65" t="str">
        <f ca="1">IF(SUMPRODUCT((Noms=$A29)*(DN$4&gt;=Debut)*(DN$4&lt;=Fin))=1,LEFT(INDEX(Saisie!$A$3:$E$22,MATCH('Planning S1'!$A29,'Planning S1'!$A$6:$A$29,0),4),1)&amp; INDEX(Saisie!$A$3:$E$22,MATCH('Planning S1'!$A29,'Planning S1'!$A$6:$A$29,0),5),"")</f>
        <v/>
      </c>
      <c r="DO29" s="65" t="str">
        <f ca="1">IF(SUMPRODUCT((Noms=$A29)*(DO$4&gt;=Debut)*(DO$4&lt;=Fin))=1,LEFT(INDEX(Saisie!$A$3:$E$22,MATCH('Planning S1'!$A29,'Planning S1'!$A$6:$A$29,0),4),1)&amp; INDEX(Saisie!$A$3:$E$22,MATCH('Planning S1'!$A29,'Planning S1'!$A$6:$A$29,0),5),"")</f>
        <v/>
      </c>
      <c r="DP29" s="65" t="str">
        <f ca="1">IF(SUMPRODUCT((Noms=$A29)*(DP$4&gt;=Debut)*(DP$4&lt;=Fin))=1,LEFT(INDEX(Saisie!$A$3:$E$22,MATCH('Planning S1'!$A29,'Planning S1'!$A$6:$A$29,0),4),1)&amp; INDEX(Saisie!$A$3:$E$22,MATCH('Planning S1'!$A29,'Planning S1'!$A$6:$A$29,0),5),"")</f>
        <v/>
      </c>
      <c r="DQ29" s="65" t="str">
        <f ca="1">IF(SUMPRODUCT((Noms=$A29)*(DQ$4&gt;=Debut)*(DQ$4&lt;=Fin))=1,LEFT(INDEX(Saisie!$A$3:$E$22,MATCH('Planning S1'!$A29,'Planning S1'!$A$6:$A$29,0),4),1)&amp; INDEX(Saisie!$A$3:$E$22,MATCH('Planning S1'!$A29,'Planning S1'!$A$6:$A$29,0),5),"")</f>
        <v/>
      </c>
      <c r="DR29" s="65" t="str">
        <f ca="1">IF(SUMPRODUCT((Noms=$A29)*(DR$4&gt;=Debut)*(DR$4&lt;=Fin))=1,LEFT(INDEX(Saisie!$A$3:$E$22,MATCH('Planning S1'!$A29,'Planning S1'!$A$6:$A$29,0),4),1)&amp; INDEX(Saisie!$A$3:$E$22,MATCH('Planning S1'!$A29,'Planning S1'!$A$6:$A$29,0),5),"")</f>
        <v/>
      </c>
      <c r="DS29" s="65" t="str">
        <f ca="1">IF(SUMPRODUCT((Noms=$A29)*(DS$4&gt;=Debut)*(DS$4&lt;=Fin))=1,LEFT(INDEX(Saisie!$A$3:$E$22,MATCH('Planning S1'!$A29,'Planning S1'!$A$6:$A$29,0),4),1)&amp; INDEX(Saisie!$A$3:$E$22,MATCH('Planning S1'!$A29,'Planning S1'!$A$6:$A$29,0),5),"")</f>
        <v/>
      </c>
      <c r="DT29" s="65" t="str">
        <f ca="1">IF(SUMPRODUCT((Noms=$A29)*(DT$4&gt;=Debut)*(DT$4&lt;=Fin))=1,LEFT(INDEX(Saisie!$A$3:$E$22,MATCH('Planning S1'!$A29,'Planning S1'!$A$6:$A$29,0),4),1)&amp; INDEX(Saisie!$A$3:$E$22,MATCH('Planning S1'!$A29,'Planning S1'!$A$6:$A$29,0),5),"")</f>
        <v/>
      </c>
      <c r="DU29" s="65" t="str">
        <f ca="1">IF(SUMPRODUCT((Noms=$A29)*(DU$4&gt;=Debut)*(DU$4&lt;=Fin))=1,LEFT(INDEX(Saisie!$A$3:$E$22,MATCH('Planning S1'!$A29,'Planning S1'!$A$6:$A$29,0),4),1)&amp; INDEX(Saisie!$A$3:$E$22,MATCH('Planning S1'!$A29,'Planning S1'!$A$6:$A$29,0),5),"")</f>
        <v/>
      </c>
      <c r="DV29" s="65" t="str">
        <f ca="1">IF(SUMPRODUCT((Noms=$A29)*(DV$4&gt;=Debut)*(DV$4&lt;=Fin))=1,LEFT(INDEX(Saisie!$A$3:$E$22,MATCH('Planning S1'!$A29,'Planning S1'!$A$6:$A$29,0),4),1)&amp; INDEX(Saisie!$A$3:$E$22,MATCH('Planning S1'!$A29,'Planning S1'!$A$6:$A$29,0),5),"")</f>
        <v/>
      </c>
      <c r="DW29" s="65" t="str">
        <f ca="1">IF(SUMPRODUCT((Noms=$A29)*(DW$4&gt;=Debut)*(DW$4&lt;=Fin))=1,LEFT(INDEX(Saisie!$A$3:$E$22,MATCH('Planning S1'!$A29,'Planning S1'!$A$6:$A$29,0),4),1)&amp; INDEX(Saisie!$A$3:$E$22,MATCH('Planning S1'!$A29,'Planning S1'!$A$6:$A$29,0),5),"")</f>
        <v/>
      </c>
      <c r="DX29" s="65" t="str">
        <f ca="1">IF(SUMPRODUCT((Noms=$A29)*(DX$4&gt;=Debut)*(DX$4&lt;=Fin))=1,LEFT(INDEX(Saisie!$A$3:$E$22,MATCH('Planning S1'!$A29,'Planning S1'!$A$6:$A$29,0),4),1)&amp; INDEX(Saisie!$A$3:$E$22,MATCH('Planning S1'!$A29,'Planning S1'!$A$6:$A$29,0),5),"")</f>
        <v/>
      </c>
      <c r="DY29" s="65" t="str">
        <f ca="1">IF(SUMPRODUCT((Noms=$A29)*(DY$4&gt;=Debut)*(DY$4&lt;=Fin))=1,LEFT(INDEX(Saisie!$A$3:$E$22,MATCH('Planning S1'!$A29,'Planning S1'!$A$6:$A$29,0),4),1)&amp; INDEX(Saisie!$A$3:$E$22,MATCH('Planning S1'!$A29,'Planning S1'!$A$6:$A$29,0),5),"")</f>
        <v/>
      </c>
      <c r="DZ29" s="65" t="str">
        <f ca="1">IF(SUMPRODUCT((Noms=$A29)*(DZ$4&gt;=Debut)*(DZ$4&lt;=Fin))=1,LEFT(INDEX(Saisie!$A$3:$E$22,MATCH('Planning S1'!$A29,'Planning S1'!$A$6:$A$29,0),4),1)&amp; INDEX(Saisie!$A$3:$E$22,MATCH('Planning S1'!$A29,'Planning S1'!$A$6:$A$29,0),5),"")</f>
        <v/>
      </c>
      <c r="EA29" s="65" t="str">
        <f ca="1">IF(SUMPRODUCT((Noms=$A29)*(EA$4&gt;=Debut)*(EA$4&lt;=Fin))=1,LEFT(INDEX(Saisie!$A$3:$E$22,MATCH('Planning S1'!$A29,'Planning S1'!$A$6:$A$29,0),4),1)&amp; INDEX(Saisie!$A$3:$E$22,MATCH('Planning S1'!$A29,'Planning S1'!$A$6:$A$29,0),5),"")</f>
        <v/>
      </c>
      <c r="EB29" s="65" t="str">
        <f ca="1">IF(SUMPRODUCT((Noms=$A29)*(EB$4&gt;=Debut)*(EB$4&lt;=Fin))=1,LEFT(INDEX(Saisie!$A$3:$E$22,MATCH('Planning S1'!$A29,'Planning S1'!$A$6:$A$29,0),4),1)&amp; INDEX(Saisie!$A$3:$E$22,MATCH('Planning S1'!$A29,'Planning S1'!$A$6:$A$29,0),5),"")</f>
        <v/>
      </c>
      <c r="EC29" s="65" t="str">
        <f ca="1">IF(SUMPRODUCT((Noms=$A29)*(EC$4&gt;=Debut)*(EC$4&lt;=Fin))=1,LEFT(INDEX(Saisie!$A$3:$E$22,MATCH('Planning S1'!$A29,'Planning S1'!$A$6:$A$29,0),4),1)&amp; INDEX(Saisie!$A$3:$E$22,MATCH('Planning S1'!$A29,'Planning S1'!$A$6:$A$29,0),5),"")</f>
        <v/>
      </c>
      <c r="ED29" s="65" t="str">
        <f ca="1">IF(SUMPRODUCT((Noms=$A29)*(ED$4&gt;=Debut)*(ED$4&lt;=Fin))=1,LEFT(INDEX(Saisie!$A$3:$E$22,MATCH('Planning S1'!$A29,'Planning S1'!$A$6:$A$29,0),4),1)&amp; INDEX(Saisie!$A$3:$E$22,MATCH('Planning S1'!$A29,'Planning S1'!$A$6:$A$29,0),5),"")</f>
        <v/>
      </c>
      <c r="EE29" s="65" t="str">
        <f ca="1">IF(SUMPRODUCT((Noms=$A29)*(EE$4&gt;=Debut)*(EE$4&lt;=Fin))=1,LEFT(INDEX(Saisie!$A$3:$E$22,MATCH('Planning S1'!$A29,'Planning S1'!$A$6:$A$29,0),4),1)&amp; INDEX(Saisie!$A$3:$E$22,MATCH('Planning S1'!$A29,'Planning S1'!$A$6:$A$29,0),5),"")</f>
        <v/>
      </c>
      <c r="EF29" s="65" t="str">
        <f ca="1">IF(SUMPRODUCT((Noms=$A29)*(EF$4&gt;=Debut)*(EF$4&lt;=Fin))=1,LEFT(INDEX(Saisie!$A$3:$E$22,MATCH('Planning S1'!$A29,'Planning S1'!$A$6:$A$29,0),4),1)&amp; INDEX(Saisie!$A$3:$E$22,MATCH('Planning S1'!$A29,'Planning S1'!$A$6:$A$29,0),5),"")</f>
        <v/>
      </c>
      <c r="EG29" s="65" t="str">
        <f ca="1">IF(SUMPRODUCT((Noms=$A29)*(EG$4&gt;=Debut)*(EG$4&lt;=Fin))=1,LEFT(INDEX(Saisie!$A$3:$E$22,MATCH('Planning S1'!$A29,'Planning S1'!$A$6:$A$29,0),4),1)&amp; INDEX(Saisie!$A$3:$E$22,MATCH('Planning S1'!$A29,'Planning S1'!$A$6:$A$29,0),5),"")</f>
        <v/>
      </c>
      <c r="EH29" s="65" t="str">
        <f ca="1">IF(SUMPRODUCT((Noms=$A29)*(EH$4&gt;=Debut)*(EH$4&lt;=Fin))=1,LEFT(INDEX(Saisie!$A$3:$E$22,MATCH('Planning S1'!$A29,'Planning S1'!$A$6:$A$29,0),4),1)&amp; INDEX(Saisie!$A$3:$E$22,MATCH('Planning S1'!$A29,'Planning S1'!$A$6:$A$29,0),5),"")</f>
        <v/>
      </c>
      <c r="EI29" s="65" t="str">
        <f ca="1">IF(SUMPRODUCT((Noms=$A29)*(EI$4&gt;=Debut)*(EI$4&lt;=Fin))=1,LEFT(INDEX(Saisie!$A$3:$E$22,MATCH('Planning S1'!$A29,'Planning S1'!$A$6:$A$29,0),4),1)&amp; INDEX(Saisie!$A$3:$E$22,MATCH('Planning S1'!$A29,'Planning S1'!$A$6:$A$29,0),5),"")</f>
        <v/>
      </c>
      <c r="EJ29" s="65" t="str">
        <f ca="1">IF(SUMPRODUCT((Noms=$A29)*(EJ$4&gt;=Debut)*(EJ$4&lt;=Fin))=1,LEFT(INDEX(Saisie!$A$3:$E$22,MATCH('Planning S1'!$A29,'Planning S1'!$A$6:$A$29,0),4),1)&amp; INDEX(Saisie!$A$3:$E$22,MATCH('Planning S1'!$A29,'Planning S1'!$A$6:$A$29,0),5),"")</f>
        <v/>
      </c>
      <c r="EK29" s="65" t="str">
        <f ca="1">IF(SUMPRODUCT((Noms=$A29)*(EK$4&gt;=Debut)*(EK$4&lt;=Fin))=1,LEFT(INDEX(Saisie!$A$3:$E$22,MATCH('Planning S1'!$A29,'Planning S1'!$A$6:$A$29,0),4),1)&amp; INDEX(Saisie!$A$3:$E$22,MATCH('Planning S1'!$A29,'Planning S1'!$A$6:$A$29,0),5),"")</f>
        <v/>
      </c>
      <c r="EL29" s="65" t="str">
        <f ca="1">IF(SUMPRODUCT((Noms=$A29)*(EL$4&gt;=Debut)*(EL$4&lt;=Fin))=1,LEFT(INDEX(Saisie!$A$3:$E$22,MATCH('Planning S1'!$A29,'Planning S1'!$A$6:$A$29,0),4),1)&amp; INDEX(Saisie!$A$3:$E$22,MATCH('Planning S1'!$A29,'Planning S1'!$A$6:$A$29,0),5),"")</f>
        <v/>
      </c>
      <c r="EM29" s="65" t="str">
        <f ca="1">IF(SUMPRODUCT((Noms=$A29)*(EM$4&gt;=Debut)*(EM$4&lt;=Fin))=1,LEFT(INDEX(Saisie!$A$3:$E$22,MATCH('Planning S1'!$A29,'Planning S1'!$A$6:$A$29,0),4),1)&amp; INDEX(Saisie!$A$3:$E$22,MATCH('Planning S1'!$A29,'Planning S1'!$A$6:$A$29,0),5),"")</f>
        <v/>
      </c>
      <c r="EN29" s="65" t="str">
        <f ca="1">IF(SUMPRODUCT((Noms=$A29)*(EN$4&gt;=Debut)*(EN$4&lt;=Fin))=1,LEFT(INDEX(Saisie!$A$3:$E$22,MATCH('Planning S1'!$A29,'Planning S1'!$A$6:$A$29,0),4),1)&amp; INDEX(Saisie!$A$3:$E$22,MATCH('Planning S1'!$A29,'Planning S1'!$A$6:$A$29,0),5),"")</f>
        <v/>
      </c>
      <c r="EO29" s="65" t="str">
        <f ca="1">IF(SUMPRODUCT((Noms=$A29)*(EO$4&gt;=Debut)*(EO$4&lt;=Fin))=1,LEFT(INDEX(Saisie!$A$3:$E$22,MATCH('Planning S1'!$A29,'Planning S1'!$A$6:$A$29,0),4),1)&amp; INDEX(Saisie!$A$3:$E$22,MATCH('Planning S1'!$A29,'Planning S1'!$A$6:$A$29,0),5),"")</f>
        <v/>
      </c>
      <c r="EP29" s="65" t="str">
        <f ca="1">IF(SUMPRODUCT((Noms=$A29)*(EP$4&gt;=Debut)*(EP$4&lt;=Fin))=1,LEFT(INDEX(Saisie!$A$3:$E$22,MATCH('Planning S1'!$A29,'Planning S1'!$A$6:$A$29,0),4),1)&amp; INDEX(Saisie!$A$3:$E$22,MATCH('Planning S1'!$A29,'Planning S1'!$A$6:$A$29,0),5),"")</f>
        <v/>
      </c>
      <c r="EQ29" s="65" t="str">
        <f ca="1">IF(SUMPRODUCT((Noms=$A29)*(EQ$4&gt;=Debut)*(EQ$4&lt;=Fin))=1,LEFT(INDEX(Saisie!$A$3:$E$22,MATCH('Planning S1'!$A29,'Planning S1'!$A$6:$A$29,0),4),1)&amp; INDEX(Saisie!$A$3:$E$22,MATCH('Planning S1'!$A29,'Planning S1'!$A$6:$A$29,0),5),"")</f>
        <v/>
      </c>
      <c r="ER29" s="65" t="str">
        <f ca="1">IF(SUMPRODUCT((Noms=$A29)*(ER$4&gt;=Debut)*(ER$4&lt;=Fin))=1,LEFT(INDEX(Saisie!$A$3:$E$22,MATCH('Planning S1'!$A29,'Planning S1'!$A$6:$A$29,0),4),1)&amp; INDEX(Saisie!$A$3:$E$22,MATCH('Planning S1'!$A29,'Planning S1'!$A$6:$A$29,0),5),"")</f>
        <v/>
      </c>
      <c r="ES29" s="65" t="str">
        <f ca="1">IF(SUMPRODUCT((Noms=$A29)*(ES$4&gt;=Debut)*(ES$4&lt;=Fin))=1,LEFT(INDEX(Saisie!$A$3:$E$22,MATCH('Planning S1'!$A29,'Planning S1'!$A$6:$A$29,0),4),1)&amp; INDEX(Saisie!$A$3:$E$22,MATCH('Planning S1'!$A29,'Planning S1'!$A$6:$A$29,0),5),"")</f>
        <v/>
      </c>
      <c r="ET29" s="65" t="str">
        <f ca="1">IF(SUMPRODUCT((Noms=$A29)*(ET$4&gt;=Debut)*(ET$4&lt;=Fin))=1,LEFT(INDEX(Saisie!$A$3:$E$22,MATCH('Planning S1'!$A29,'Planning S1'!$A$6:$A$29,0),4),1)&amp; INDEX(Saisie!$A$3:$E$22,MATCH('Planning S1'!$A29,'Planning S1'!$A$6:$A$29,0),5),"")</f>
        <v/>
      </c>
      <c r="EU29" s="65" t="str">
        <f ca="1">IF(SUMPRODUCT((Noms=$A29)*(EU$4&gt;=Debut)*(EU$4&lt;=Fin))=1,LEFT(INDEX(Saisie!$A$3:$E$22,MATCH('Planning S1'!$A29,'Planning S1'!$A$6:$A$29,0),4),1)&amp; INDEX(Saisie!$A$3:$E$22,MATCH('Planning S1'!$A29,'Planning S1'!$A$6:$A$29,0),5),"")</f>
        <v/>
      </c>
      <c r="EV29" s="65" t="str">
        <f ca="1">IF(SUMPRODUCT((Noms=$A29)*(EV$4&gt;=Debut)*(EV$4&lt;=Fin))=1,LEFT(INDEX(Saisie!$A$3:$E$22,MATCH('Planning S1'!$A29,'Planning S1'!$A$6:$A$29,0),4),1)&amp; INDEX(Saisie!$A$3:$E$22,MATCH('Planning S1'!$A29,'Planning S1'!$A$6:$A$29,0),5),"")</f>
        <v/>
      </c>
      <c r="EW29" s="65" t="str">
        <f ca="1">IF(SUMPRODUCT((Noms=$A29)*(EW$4&gt;=Debut)*(EW$4&lt;=Fin))=1,LEFT(INDEX(Saisie!$A$3:$E$22,MATCH('Planning S1'!$A29,'Planning S1'!$A$6:$A$29,0),4),1)&amp; INDEX(Saisie!$A$3:$E$22,MATCH('Planning S1'!$A29,'Planning S1'!$A$6:$A$29,0),5),"")</f>
        <v/>
      </c>
      <c r="EX29" s="65" t="str">
        <f ca="1">IF(SUMPRODUCT((Noms=$A29)*(EX$4&gt;=Debut)*(EX$4&lt;=Fin))=1,LEFT(INDEX(Saisie!$A$3:$E$22,MATCH('Planning S1'!$A29,'Planning S1'!$A$6:$A$29,0),4),1)&amp; INDEX(Saisie!$A$3:$E$22,MATCH('Planning S1'!$A29,'Planning S1'!$A$6:$A$29,0),5),"")</f>
        <v/>
      </c>
      <c r="EY29" s="65" t="str">
        <f ca="1">IF(SUMPRODUCT((Noms=$A29)*(EY$4&gt;=Debut)*(EY$4&lt;=Fin))=1,LEFT(INDEX(Saisie!$A$3:$E$22,MATCH('Planning S1'!$A29,'Planning S1'!$A$6:$A$29,0),4),1)&amp; INDEX(Saisie!$A$3:$E$22,MATCH('Planning S1'!$A29,'Planning S1'!$A$6:$A$29,0),5),"")</f>
        <v/>
      </c>
      <c r="EZ29" s="65" t="str">
        <f ca="1">IF(SUMPRODUCT((Noms=$A29)*(EZ$4&gt;=Debut)*(EZ$4&lt;=Fin))=1,LEFT(INDEX(Saisie!$A$3:$E$22,MATCH('Planning S1'!$A29,'Planning S1'!$A$6:$A$29,0),4),1)&amp; INDEX(Saisie!$A$3:$E$22,MATCH('Planning S1'!$A29,'Planning S1'!$A$6:$A$29,0),5),"")</f>
        <v/>
      </c>
      <c r="FA29" s="65" t="str">
        <f ca="1">IF(SUMPRODUCT((Noms=$A29)*(FA$4&gt;=Debut)*(FA$4&lt;=Fin))=1,LEFT(INDEX(Saisie!$A$3:$E$22,MATCH('Planning S1'!$A29,'Planning S1'!$A$6:$A$29,0),4),1)&amp; INDEX(Saisie!$A$3:$E$22,MATCH('Planning S1'!$A29,'Planning S1'!$A$6:$A$29,0),5),"")</f>
        <v/>
      </c>
      <c r="FB29" s="65" t="str">
        <f ca="1">IF(SUMPRODUCT((Noms=$A29)*(FB$4&gt;=Debut)*(FB$4&lt;=Fin))=1,LEFT(INDEX(Saisie!$A$3:$E$22,MATCH('Planning S1'!$A29,'Planning S1'!$A$6:$A$29,0),4),1)&amp; INDEX(Saisie!$A$3:$E$22,MATCH('Planning S1'!$A29,'Planning S1'!$A$6:$A$29,0),5),"")</f>
        <v/>
      </c>
      <c r="FC29" s="65" t="str">
        <f ca="1">IF(SUMPRODUCT((Noms=$A29)*(FC$4&gt;=Debut)*(FC$4&lt;=Fin))=1,LEFT(INDEX(Saisie!$A$3:$E$22,MATCH('Planning S1'!$A29,'Planning S1'!$A$6:$A$29,0),4),1)&amp; INDEX(Saisie!$A$3:$E$22,MATCH('Planning S1'!$A29,'Planning S1'!$A$6:$A$29,0),5),"")</f>
        <v/>
      </c>
      <c r="FD29" s="65" t="str">
        <f ca="1">IF(SUMPRODUCT((Noms=$A29)*(FD$4&gt;=Debut)*(FD$4&lt;=Fin))=1,LEFT(INDEX(Saisie!$A$3:$E$22,MATCH('Planning S1'!$A29,'Planning S1'!$A$6:$A$29,0),4),1)&amp; INDEX(Saisie!$A$3:$E$22,MATCH('Planning S1'!$A29,'Planning S1'!$A$6:$A$29,0),5),"")</f>
        <v/>
      </c>
      <c r="FE29" s="65" t="str">
        <f ca="1">IF(SUMPRODUCT((Noms=$A29)*(FE$4&gt;=Debut)*(FE$4&lt;=Fin))=1,LEFT(INDEX(Saisie!$A$3:$E$22,MATCH('Planning S1'!$A29,'Planning S1'!$A$6:$A$29,0),4),1)&amp; INDEX(Saisie!$A$3:$E$22,MATCH('Planning S1'!$A29,'Planning S1'!$A$6:$A$29,0),5),"")</f>
        <v/>
      </c>
      <c r="FF29" s="65" t="str">
        <f ca="1">IF(SUMPRODUCT((Noms=$A29)*(FF$4&gt;=Debut)*(FF$4&lt;=Fin))=1,LEFT(INDEX(Saisie!$A$3:$E$22,MATCH('Planning S1'!$A29,'Planning S1'!$A$6:$A$29,0),4),1)&amp; INDEX(Saisie!$A$3:$E$22,MATCH('Planning S1'!$A29,'Planning S1'!$A$6:$A$29,0),5),"")</f>
        <v/>
      </c>
      <c r="FG29" s="65" t="str">
        <f ca="1">IF(SUMPRODUCT((Noms=$A29)*(FG$4&gt;=Debut)*(FG$4&lt;=Fin))=1,LEFT(INDEX(Saisie!$A$3:$E$22,MATCH('Planning S1'!$A29,'Planning S1'!$A$6:$A$29,0),4),1)&amp; INDEX(Saisie!$A$3:$E$22,MATCH('Planning S1'!$A29,'Planning S1'!$A$6:$A$29,0),5),"")</f>
        <v/>
      </c>
      <c r="FH29" s="65" t="str">
        <f ca="1">IF(SUMPRODUCT((Noms=$A29)*(FH$4&gt;=Debut)*(FH$4&lt;=Fin))=1,LEFT(INDEX(Saisie!$A$3:$E$22,MATCH('Planning S1'!$A29,'Planning S1'!$A$6:$A$29,0),4),1)&amp; INDEX(Saisie!$A$3:$E$22,MATCH('Planning S1'!$A29,'Planning S1'!$A$6:$A$29,0),5),"")</f>
        <v/>
      </c>
      <c r="FI29" s="65" t="str">
        <f ca="1">IF(SUMPRODUCT((Noms=$A29)*(FI$4&gt;=Debut)*(FI$4&lt;=Fin))=1,LEFT(INDEX(Saisie!$A$3:$E$22,MATCH('Planning S1'!$A29,'Planning S1'!$A$6:$A$29,0),4),1)&amp; INDEX(Saisie!$A$3:$E$22,MATCH('Planning S1'!$A29,'Planning S1'!$A$6:$A$29,0),5),"")</f>
        <v/>
      </c>
      <c r="FJ29" s="65" t="str">
        <f ca="1">IF(SUMPRODUCT((Noms=$A29)*(FJ$4&gt;=Debut)*(FJ$4&lt;=Fin))=1,LEFT(INDEX(Saisie!$A$3:$E$22,MATCH('Planning S1'!$A29,'Planning S1'!$A$6:$A$29,0),4),1)&amp; INDEX(Saisie!$A$3:$E$22,MATCH('Planning S1'!$A29,'Planning S1'!$A$6:$A$29,0),5),"")</f>
        <v/>
      </c>
      <c r="FK29" s="65" t="str">
        <f ca="1">IF(SUMPRODUCT((Noms=$A29)*(FK$4&gt;=Debut)*(FK$4&lt;=Fin))=1,LEFT(INDEX(Saisie!$A$3:$E$22,MATCH('Planning S1'!$A29,'Planning S1'!$A$6:$A$29,0),4),1)&amp; INDEX(Saisie!$A$3:$E$22,MATCH('Planning S1'!$A29,'Planning S1'!$A$6:$A$29,0),5),"")</f>
        <v/>
      </c>
      <c r="FL29" s="65" t="str">
        <f ca="1">IF(SUMPRODUCT((Noms=$A29)*(FL$4&gt;=Debut)*(FL$4&lt;=Fin))=1,LEFT(INDEX(Saisie!$A$3:$E$22,MATCH('Planning S1'!$A29,'Planning S1'!$A$6:$A$29,0),4),1)&amp; INDEX(Saisie!$A$3:$E$22,MATCH('Planning S1'!$A29,'Planning S1'!$A$6:$A$29,0),5),"")</f>
        <v/>
      </c>
      <c r="FM29" s="65" t="str">
        <f ca="1">IF(SUMPRODUCT((Noms=$A29)*(FM$4&gt;=Debut)*(FM$4&lt;=Fin))=1,LEFT(INDEX(Saisie!$A$3:$E$22,MATCH('Planning S1'!$A29,'Planning S1'!$A$6:$A$29,0),4),1)&amp; INDEX(Saisie!$A$3:$E$22,MATCH('Planning S1'!$A29,'Planning S1'!$A$6:$A$29,0),5),"")</f>
        <v/>
      </c>
      <c r="FN29" s="65" t="str">
        <f ca="1">IF(SUMPRODUCT((Noms=$A29)*(FN$4&gt;=Debut)*(FN$4&lt;=Fin))=1,LEFT(INDEX(Saisie!$A$3:$E$22,MATCH('Planning S1'!$A29,'Planning S1'!$A$6:$A$29,0),4),1)&amp; INDEX(Saisie!$A$3:$E$22,MATCH('Planning S1'!$A29,'Planning S1'!$A$6:$A$29,0),5),"")</f>
        <v/>
      </c>
      <c r="FO29" s="65" t="str">
        <f ca="1">IF(SUMPRODUCT((Noms=$A29)*(FO$4&gt;=Debut)*(FO$4&lt;=Fin))=1,LEFT(INDEX(Saisie!$A$3:$E$22,MATCH('Planning S1'!$A29,'Planning S1'!$A$6:$A$29,0),4),1)&amp; INDEX(Saisie!$A$3:$E$22,MATCH('Planning S1'!$A29,'Planning S1'!$A$6:$A$29,0),5),"")</f>
        <v/>
      </c>
      <c r="FP29" s="65" t="str">
        <f ca="1">IF(SUMPRODUCT((Noms=$A29)*(FP$4&gt;=Debut)*(FP$4&lt;=Fin))=1,LEFT(INDEX(Saisie!$A$3:$E$22,MATCH('Planning S1'!$A29,'Planning S1'!$A$6:$A$29,0),4),1)&amp; INDEX(Saisie!$A$3:$E$22,MATCH('Planning S1'!$A29,'Planning S1'!$A$6:$A$29,0),5),"")</f>
        <v/>
      </c>
      <c r="FQ29" s="65" t="str">
        <f ca="1">IF(SUMPRODUCT((Noms=$A29)*(FQ$4&gt;=Debut)*(FQ$4&lt;=Fin))=1,LEFT(INDEX(Saisie!$A$3:$E$22,MATCH('Planning S1'!$A29,'Planning S1'!$A$6:$A$29,0),4),1)&amp; INDEX(Saisie!$A$3:$E$22,MATCH('Planning S1'!$A29,'Planning S1'!$A$6:$A$29,0),5),"")</f>
        <v/>
      </c>
      <c r="FR29" s="65" t="str">
        <f ca="1">IF(SUMPRODUCT((Noms=$A29)*(FR$4&gt;=Debut)*(FR$4&lt;=Fin))=1,LEFT(INDEX(Saisie!$A$3:$E$22,MATCH('Planning S1'!$A29,'Planning S1'!$A$6:$A$29,0),4),1)&amp; INDEX(Saisie!$A$3:$E$22,MATCH('Planning S1'!$A29,'Planning S1'!$A$6:$A$29,0),5),"")</f>
        <v/>
      </c>
      <c r="FS29" s="65" t="str">
        <f ca="1">IF(SUMPRODUCT((Noms=$A29)*(FS$4&gt;=Debut)*(FS$4&lt;=Fin))=1,LEFT(INDEX(Saisie!$A$3:$E$22,MATCH('Planning S1'!$A29,'Planning S1'!$A$6:$A$29,0),4),1)&amp; INDEX(Saisie!$A$3:$E$22,MATCH('Planning S1'!$A29,'Planning S1'!$A$6:$A$29,0),5),"")</f>
        <v/>
      </c>
      <c r="FT29" s="65" t="str">
        <f ca="1">IF(SUMPRODUCT((Noms=$A29)*(FT$4&gt;=Debut)*(FT$4&lt;=Fin))=1,LEFT(INDEX(Saisie!$A$3:$E$22,MATCH('Planning S1'!$A29,'Planning S1'!$A$6:$A$29,0),4),1)&amp; INDEX(Saisie!$A$3:$E$22,MATCH('Planning S1'!$A29,'Planning S1'!$A$6:$A$29,0),5),"")</f>
        <v/>
      </c>
      <c r="FU29" s="65" t="str">
        <f ca="1">IF(SUMPRODUCT((Noms=$A29)*(FU$4&gt;=Debut)*(FU$4&lt;=Fin))=1,LEFT(INDEX(Saisie!$A$3:$E$22,MATCH('Planning S1'!$A29,'Planning S1'!$A$6:$A$29,0),4),1)&amp; INDEX(Saisie!$A$3:$E$22,MATCH('Planning S1'!$A29,'Planning S1'!$A$6:$A$29,0),5),"")</f>
        <v/>
      </c>
      <c r="FV29" s="65" t="str">
        <f ca="1">IF(SUMPRODUCT((Noms=$A29)*(FV$4&gt;=Debut)*(FV$4&lt;=Fin))=1,LEFT(INDEX(Saisie!$A$3:$E$22,MATCH('Planning S1'!$A29,'Planning S1'!$A$6:$A$29,0),4),1)&amp; INDEX(Saisie!$A$3:$E$22,MATCH('Planning S1'!$A29,'Planning S1'!$A$6:$A$29,0),5),"")</f>
        <v/>
      </c>
      <c r="FW29" s="65" t="str">
        <f ca="1">IF(SUMPRODUCT((Noms=$A29)*(FW$4&gt;=Debut)*(FW$4&lt;=Fin))=1,LEFT(INDEX(Saisie!$A$3:$E$22,MATCH('Planning S1'!$A29,'Planning S1'!$A$6:$A$29,0),4),1)&amp; INDEX(Saisie!$A$3:$E$22,MATCH('Planning S1'!$A29,'Planning S1'!$A$6:$A$29,0),5),"")</f>
        <v/>
      </c>
      <c r="FX29" s="65" t="str">
        <f ca="1">IF(SUMPRODUCT((Noms=$A29)*(FX$4&gt;=Debut)*(FX$4&lt;=Fin))=1,LEFT(INDEX(Saisie!$A$3:$E$22,MATCH('Planning S1'!$A29,'Planning S1'!$A$6:$A$29,0),4),1)&amp; INDEX(Saisie!$A$3:$E$22,MATCH('Planning S1'!$A29,'Planning S1'!$A$6:$A$29,0),5),"")</f>
        <v/>
      </c>
      <c r="FY29" s="65" t="str">
        <f ca="1">IF(SUMPRODUCT((Noms=$A29)*(FY$4&gt;=Debut)*(FY$4&lt;=Fin))=1,LEFT(INDEX(Saisie!$A$3:$E$22,MATCH('Planning S1'!$A29,'Planning S1'!$A$6:$A$29,0),4),1)&amp; INDEX(Saisie!$A$3:$E$22,MATCH('Planning S1'!$A29,'Planning S1'!$A$6:$A$29,0),5),"")</f>
        <v/>
      </c>
      <c r="FZ29" s="65" t="str">
        <f ca="1">IF(SUMPRODUCT((Noms=$A29)*(FZ$4&gt;=Debut)*(FZ$4&lt;=Fin))=1,LEFT(INDEX(Saisie!$A$3:$E$22,MATCH('Planning S1'!$A29,'Planning S1'!$A$6:$A$29,0),4),1)&amp; INDEX(Saisie!$A$3:$E$22,MATCH('Planning S1'!$A29,'Planning S1'!$A$6:$A$29,0),5),"")</f>
        <v/>
      </c>
    </row>
  </sheetData>
  <mergeCells count="6">
    <mergeCell ref="EF2:EI2"/>
    <mergeCell ref="FK2:FN2"/>
    <mergeCell ref="N2:Q2"/>
    <mergeCell ref="AR2:AU2"/>
    <mergeCell ref="BX2:CA2"/>
    <mergeCell ref="DB2:DE2"/>
  </mergeCells>
  <phoneticPr fontId="0" type="noConversion"/>
  <conditionalFormatting sqref="B6:FZ29">
    <cfRule type="expression" dxfId="11" priority="3" stopIfTrue="1">
      <formula>B6&lt;&gt;""</formula>
    </cfRule>
  </conditionalFormatting>
  <conditionalFormatting sqref="B4:FZ29">
    <cfRule type="expression" dxfId="10" priority="4" stopIfTrue="1">
      <formula>COUNTIF(Ferie,B$4)</formula>
    </cfRule>
    <cfRule type="expression" dxfId="9" priority="5" stopIfTrue="1">
      <formula>WEEKDAY(B$4,2)&gt;5</formula>
    </cfRule>
    <cfRule type="expression" dxfId="8" priority="6" stopIfTrue="1">
      <formula>COUNTIF(Ferie,B$4)</formula>
    </cfRule>
    <cfRule type="expression" dxfId="7" priority="7" stopIfTrue="1">
      <formula>WEEKDAY(B$4,2)&gt;5</formula>
    </cfRule>
  </conditionalFormatting>
  <dataValidations disablePrompts="1" count="2">
    <dataValidation type="list" allowBlank="1" showInputMessage="1" showErrorMessage="1" sqref="AR2 N2 BX2 EF2 DB2">
      <formula1>Mois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39370078740157483" right="0.59055118110236227" top="0.98425196850393704" bottom="0.98425196850393704" header="0.51181102362204722" footer="0.51181102362204722"/>
  <pageSetup paperSize="9" scale="62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Saisir_Conges">
                <anchor moveWithCells="1" sizeWithCells="1">
                  <from>
                    <xdr:col>0</xdr:col>
                    <xdr:colOff>38100</xdr:colOff>
                    <xdr:row>1</xdr:row>
                    <xdr:rowOff>28575</xdr:rowOff>
                  </from>
                  <to>
                    <xdr:col>0</xdr:col>
                    <xdr:colOff>1647825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5" name="Button 21">
              <controlPr defaultSize="0" print="0" autoFill="0" autoPict="0" macro="[0]!SupConge">
                <anchor moveWithCells="1" sizeWithCells="1">
                  <from>
                    <xdr:col>0</xdr:col>
                    <xdr:colOff>19050</xdr:colOff>
                    <xdr:row>2</xdr:row>
                    <xdr:rowOff>57150</xdr:rowOff>
                  </from>
                  <to>
                    <xdr:col>0</xdr:col>
                    <xdr:colOff>1638300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DR29"/>
  <sheetViews>
    <sheetView showGridLines="0" showZeros="0" zoomScale="60" zoomScaleNormal="60" workbookViewId="0">
      <selection activeCell="E8" sqref="E8"/>
    </sheetView>
  </sheetViews>
  <sheetFormatPr baseColWidth="10" defaultRowHeight="12.75" x14ac:dyDescent="0.2"/>
  <cols>
    <col min="1" max="1" width="30.6640625" bestFit="1" customWidth="1"/>
    <col min="2" max="60" width="5.5" customWidth="1"/>
    <col min="61" max="122" width="5.6640625" customWidth="1"/>
  </cols>
  <sheetData>
    <row r="1" spans="1:122" ht="21" customHeight="1" x14ac:dyDescent="0.2">
      <c r="A1" s="14">
        <v>2016</v>
      </c>
    </row>
    <row r="2" spans="1:122" ht="24.95" customHeight="1" x14ac:dyDescent="0.2">
      <c r="B2" s="43"/>
      <c r="C2" s="43"/>
      <c r="D2" s="43"/>
      <c r="E2" s="43"/>
      <c r="F2" s="43"/>
      <c r="G2" s="43"/>
      <c r="H2" s="43"/>
      <c r="I2" s="43"/>
      <c r="J2" s="43"/>
      <c r="K2" s="44"/>
      <c r="L2" s="44"/>
      <c r="M2" s="44"/>
      <c r="N2" s="72" t="s">
        <v>23</v>
      </c>
      <c r="O2" s="72"/>
      <c r="P2" s="72"/>
      <c r="Q2" s="72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5"/>
      <c r="AH2" s="45"/>
      <c r="AI2" s="45"/>
      <c r="AJ2" s="45"/>
      <c r="AK2" s="45"/>
      <c r="AL2" s="45"/>
      <c r="AM2" s="46"/>
      <c r="AN2" s="46"/>
      <c r="AO2" s="46"/>
      <c r="AP2" s="45"/>
      <c r="AQ2" s="45"/>
      <c r="AR2" s="73" t="s">
        <v>24</v>
      </c>
      <c r="AS2" s="73"/>
      <c r="AT2" s="73"/>
      <c r="AU2" s="73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</row>
    <row r="3" spans="1:122" ht="7.5" customHeight="1" thickBot="1" x14ac:dyDescent="0.25">
      <c r="AE3" s="1"/>
    </row>
    <row r="4" spans="1:122" s="2" customFormat="1" ht="20.100000000000001" customHeight="1" x14ac:dyDescent="0.2">
      <c r="A4" s="5"/>
      <c r="B4" s="10">
        <f>DATE(An,MONTH(1&amp;N2),1)</f>
        <v>42370</v>
      </c>
      <c r="C4" s="11">
        <f>B4+1</f>
        <v>42371</v>
      </c>
      <c r="D4" s="11">
        <f t="shared" ref="D4:AF4" si="0">C4+1</f>
        <v>42372</v>
      </c>
      <c r="E4" s="11">
        <f t="shared" si="0"/>
        <v>42373</v>
      </c>
      <c r="F4" s="11">
        <f t="shared" si="0"/>
        <v>42374</v>
      </c>
      <c r="G4" s="11">
        <f t="shared" si="0"/>
        <v>42375</v>
      </c>
      <c r="H4" s="11">
        <f t="shared" si="0"/>
        <v>42376</v>
      </c>
      <c r="I4" s="11">
        <f t="shared" si="0"/>
        <v>42377</v>
      </c>
      <c r="J4" s="11">
        <f t="shared" si="0"/>
        <v>42378</v>
      </c>
      <c r="K4" s="11">
        <f t="shared" si="0"/>
        <v>42379</v>
      </c>
      <c r="L4" s="11">
        <f t="shared" si="0"/>
        <v>42380</v>
      </c>
      <c r="M4" s="11">
        <f>L4+1</f>
        <v>42381</v>
      </c>
      <c r="N4" s="11">
        <f t="shared" si="0"/>
        <v>42382</v>
      </c>
      <c r="O4" s="11">
        <f>N4+1</f>
        <v>42383</v>
      </c>
      <c r="P4" s="11">
        <f t="shared" si="0"/>
        <v>42384</v>
      </c>
      <c r="Q4" s="11">
        <f t="shared" si="0"/>
        <v>42385</v>
      </c>
      <c r="R4" s="11">
        <f t="shared" si="0"/>
        <v>42386</v>
      </c>
      <c r="S4" s="11">
        <f t="shared" si="0"/>
        <v>42387</v>
      </c>
      <c r="T4" s="11">
        <f t="shared" si="0"/>
        <v>42388</v>
      </c>
      <c r="U4" s="11">
        <f t="shared" si="0"/>
        <v>42389</v>
      </c>
      <c r="V4" s="11">
        <f t="shared" si="0"/>
        <v>42390</v>
      </c>
      <c r="W4" s="11">
        <f t="shared" si="0"/>
        <v>42391</v>
      </c>
      <c r="X4" s="11">
        <f t="shared" si="0"/>
        <v>42392</v>
      </c>
      <c r="Y4" s="11">
        <f t="shared" si="0"/>
        <v>42393</v>
      </c>
      <c r="Z4" s="11">
        <f t="shared" si="0"/>
        <v>42394</v>
      </c>
      <c r="AA4" s="11">
        <f t="shared" si="0"/>
        <v>42395</v>
      </c>
      <c r="AB4" s="11">
        <f t="shared" si="0"/>
        <v>42396</v>
      </c>
      <c r="AC4" s="11">
        <f t="shared" si="0"/>
        <v>42397</v>
      </c>
      <c r="AD4" s="11">
        <f t="shared" si="0"/>
        <v>42398</v>
      </c>
      <c r="AE4" s="11">
        <f t="shared" si="0"/>
        <v>42399</v>
      </c>
      <c r="AF4" s="11">
        <f t="shared" si="0"/>
        <v>42400</v>
      </c>
      <c r="AG4" s="10">
        <f>DATE(An,MONTH(1&amp;AR2),1)</f>
        <v>42401</v>
      </c>
      <c r="AH4" s="11">
        <f>AG4+1</f>
        <v>42402</v>
      </c>
      <c r="AI4" s="11">
        <f t="shared" ref="AI4:CT4" si="1">AH4+1</f>
        <v>42403</v>
      </c>
      <c r="AJ4" s="11">
        <f t="shared" si="1"/>
        <v>42404</v>
      </c>
      <c r="AK4" s="11">
        <f t="shared" si="1"/>
        <v>42405</v>
      </c>
      <c r="AL4" s="11">
        <f t="shared" si="1"/>
        <v>42406</v>
      </c>
      <c r="AM4" s="11">
        <f t="shared" si="1"/>
        <v>42407</v>
      </c>
      <c r="AN4" s="11">
        <f t="shared" si="1"/>
        <v>42408</v>
      </c>
      <c r="AO4" s="11">
        <f t="shared" si="1"/>
        <v>42409</v>
      </c>
      <c r="AP4" s="11">
        <f t="shared" si="1"/>
        <v>42410</v>
      </c>
      <c r="AQ4" s="11">
        <f t="shared" si="1"/>
        <v>42411</v>
      </c>
      <c r="AR4" s="11">
        <f t="shared" si="1"/>
        <v>42412</v>
      </c>
      <c r="AS4" s="11">
        <f t="shared" si="1"/>
        <v>42413</v>
      </c>
      <c r="AT4" s="11">
        <f t="shared" si="1"/>
        <v>42414</v>
      </c>
      <c r="AU4" s="11">
        <f t="shared" si="1"/>
        <v>42415</v>
      </c>
      <c r="AV4" s="11">
        <f t="shared" si="1"/>
        <v>42416</v>
      </c>
      <c r="AW4" s="11">
        <f t="shared" si="1"/>
        <v>42417</v>
      </c>
      <c r="AX4" s="11">
        <f t="shared" si="1"/>
        <v>42418</v>
      </c>
      <c r="AY4" s="11">
        <f t="shared" si="1"/>
        <v>42419</v>
      </c>
      <c r="AZ4" s="11">
        <f t="shared" si="1"/>
        <v>42420</v>
      </c>
      <c r="BA4" s="11">
        <f t="shared" si="1"/>
        <v>42421</v>
      </c>
      <c r="BB4" s="11">
        <f t="shared" si="1"/>
        <v>42422</v>
      </c>
      <c r="BC4" s="11">
        <f t="shared" si="1"/>
        <v>42423</v>
      </c>
      <c r="BD4" s="11">
        <f t="shared" si="1"/>
        <v>42424</v>
      </c>
      <c r="BE4" s="11">
        <f t="shared" si="1"/>
        <v>42425</v>
      </c>
      <c r="BF4" s="11">
        <f t="shared" si="1"/>
        <v>42426</v>
      </c>
      <c r="BG4" s="11">
        <f t="shared" si="1"/>
        <v>42427</v>
      </c>
      <c r="BH4" s="11">
        <f t="shared" si="1"/>
        <v>42428</v>
      </c>
      <c r="BI4" s="11">
        <f t="shared" si="1"/>
        <v>42429</v>
      </c>
      <c r="BJ4" s="11">
        <f t="shared" si="1"/>
        <v>42430</v>
      </c>
      <c r="BK4" s="11">
        <f t="shared" si="1"/>
        <v>42431</v>
      </c>
      <c r="BL4" s="11">
        <f t="shared" si="1"/>
        <v>42432</v>
      </c>
      <c r="BM4" s="11">
        <f t="shared" si="1"/>
        <v>42433</v>
      </c>
      <c r="BN4" s="11">
        <f t="shared" si="1"/>
        <v>42434</v>
      </c>
      <c r="BO4" s="11">
        <f t="shared" si="1"/>
        <v>42435</v>
      </c>
      <c r="BP4" s="11">
        <f t="shared" si="1"/>
        <v>42436</v>
      </c>
      <c r="BQ4" s="11">
        <f t="shared" si="1"/>
        <v>42437</v>
      </c>
      <c r="BR4" s="11">
        <f t="shared" si="1"/>
        <v>42438</v>
      </c>
      <c r="BS4" s="11">
        <f t="shared" si="1"/>
        <v>42439</v>
      </c>
      <c r="BT4" s="11">
        <f t="shared" si="1"/>
        <v>42440</v>
      </c>
      <c r="BU4" s="11">
        <f t="shared" si="1"/>
        <v>42441</v>
      </c>
      <c r="BV4" s="11">
        <f t="shared" si="1"/>
        <v>42442</v>
      </c>
      <c r="BW4" s="11">
        <f t="shared" si="1"/>
        <v>42443</v>
      </c>
      <c r="BX4" s="11">
        <f t="shared" si="1"/>
        <v>42444</v>
      </c>
      <c r="BY4" s="11">
        <f t="shared" si="1"/>
        <v>42445</v>
      </c>
      <c r="BZ4" s="11">
        <f t="shared" si="1"/>
        <v>42446</v>
      </c>
      <c r="CA4" s="11">
        <f t="shared" si="1"/>
        <v>42447</v>
      </c>
      <c r="CB4" s="11">
        <f t="shared" si="1"/>
        <v>42448</v>
      </c>
      <c r="CC4" s="11">
        <f t="shared" si="1"/>
        <v>42449</v>
      </c>
      <c r="CD4" s="11">
        <f t="shared" si="1"/>
        <v>42450</v>
      </c>
      <c r="CE4" s="11">
        <f t="shared" si="1"/>
        <v>42451</v>
      </c>
      <c r="CF4" s="11">
        <f t="shared" si="1"/>
        <v>42452</v>
      </c>
      <c r="CG4" s="11">
        <f t="shared" si="1"/>
        <v>42453</v>
      </c>
      <c r="CH4" s="11">
        <f t="shared" si="1"/>
        <v>42454</v>
      </c>
      <c r="CI4" s="11">
        <f t="shared" si="1"/>
        <v>42455</v>
      </c>
      <c r="CJ4" s="11">
        <f t="shared" si="1"/>
        <v>42456</v>
      </c>
      <c r="CK4" s="11">
        <f t="shared" si="1"/>
        <v>42457</v>
      </c>
      <c r="CL4" s="11">
        <f t="shared" si="1"/>
        <v>42458</v>
      </c>
      <c r="CM4" s="11">
        <f t="shared" si="1"/>
        <v>42459</v>
      </c>
      <c r="CN4" s="11">
        <f t="shared" si="1"/>
        <v>42460</v>
      </c>
      <c r="CO4" s="11">
        <f t="shared" si="1"/>
        <v>42461</v>
      </c>
      <c r="CP4" s="11">
        <f t="shared" si="1"/>
        <v>42462</v>
      </c>
      <c r="CQ4" s="11">
        <f t="shared" si="1"/>
        <v>42463</v>
      </c>
      <c r="CR4" s="11">
        <f t="shared" si="1"/>
        <v>42464</v>
      </c>
      <c r="CS4" s="11">
        <f t="shared" si="1"/>
        <v>42465</v>
      </c>
      <c r="CT4" s="11">
        <f t="shared" si="1"/>
        <v>42466</v>
      </c>
      <c r="CU4" s="11">
        <f t="shared" ref="CU4:DR4" si="2">CT4+1</f>
        <v>42467</v>
      </c>
      <c r="CV4" s="11">
        <f t="shared" si="2"/>
        <v>42468</v>
      </c>
      <c r="CW4" s="11">
        <f t="shared" si="2"/>
        <v>42469</v>
      </c>
      <c r="CX4" s="11">
        <f t="shared" si="2"/>
        <v>42470</v>
      </c>
      <c r="CY4" s="11">
        <f t="shared" si="2"/>
        <v>42471</v>
      </c>
      <c r="CZ4" s="11">
        <f t="shared" si="2"/>
        <v>42472</v>
      </c>
      <c r="DA4" s="11">
        <f t="shared" si="2"/>
        <v>42473</v>
      </c>
      <c r="DB4" s="11">
        <f t="shared" si="2"/>
        <v>42474</v>
      </c>
      <c r="DC4" s="11">
        <f t="shared" si="2"/>
        <v>42475</v>
      </c>
      <c r="DD4" s="11">
        <f t="shared" si="2"/>
        <v>42476</v>
      </c>
      <c r="DE4" s="11">
        <f t="shared" si="2"/>
        <v>42477</v>
      </c>
      <c r="DF4" s="11">
        <f t="shared" si="2"/>
        <v>42478</v>
      </c>
      <c r="DG4" s="11">
        <f t="shared" si="2"/>
        <v>42479</v>
      </c>
      <c r="DH4" s="11">
        <f t="shared" si="2"/>
        <v>42480</v>
      </c>
      <c r="DI4" s="11">
        <f t="shared" si="2"/>
        <v>42481</v>
      </c>
      <c r="DJ4" s="11">
        <f t="shared" si="2"/>
        <v>42482</v>
      </c>
      <c r="DK4" s="11">
        <f t="shared" si="2"/>
        <v>42483</v>
      </c>
      <c r="DL4" s="11">
        <f t="shared" si="2"/>
        <v>42484</v>
      </c>
      <c r="DM4" s="11">
        <f t="shared" si="2"/>
        <v>42485</v>
      </c>
      <c r="DN4" s="11">
        <f t="shared" si="2"/>
        <v>42486</v>
      </c>
      <c r="DO4" s="11">
        <f t="shared" si="2"/>
        <v>42487</v>
      </c>
      <c r="DP4" s="11">
        <f t="shared" si="2"/>
        <v>42488</v>
      </c>
      <c r="DQ4" s="11">
        <f t="shared" si="2"/>
        <v>42489</v>
      </c>
      <c r="DR4" s="11">
        <f t="shared" si="2"/>
        <v>42490</v>
      </c>
    </row>
    <row r="5" spans="1:122" s="2" customFormat="1" ht="20.100000000000001" customHeight="1" thickBot="1" x14ac:dyDescent="0.25">
      <c r="A5" s="8" t="s">
        <v>7</v>
      </c>
      <c r="B5" s="47">
        <f>B4</f>
        <v>42370</v>
      </c>
      <c r="C5" s="48">
        <f t="shared" ref="C5:BN5" si="3">C4</f>
        <v>42371</v>
      </c>
      <c r="D5" s="48">
        <f t="shared" si="3"/>
        <v>42372</v>
      </c>
      <c r="E5" s="48">
        <f t="shared" si="3"/>
        <v>42373</v>
      </c>
      <c r="F5" s="48">
        <f t="shared" si="3"/>
        <v>42374</v>
      </c>
      <c r="G5" s="48">
        <f t="shared" si="3"/>
        <v>42375</v>
      </c>
      <c r="H5" s="48">
        <f t="shared" si="3"/>
        <v>42376</v>
      </c>
      <c r="I5" s="48">
        <f t="shared" si="3"/>
        <v>42377</v>
      </c>
      <c r="J5" s="48">
        <f t="shared" si="3"/>
        <v>42378</v>
      </c>
      <c r="K5" s="48">
        <f t="shared" si="3"/>
        <v>42379</v>
      </c>
      <c r="L5" s="48">
        <f t="shared" si="3"/>
        <v>42380</v>
      </c>
      <c r="M5" s="48">
        <f t="shared" si="3"/>
        <v>42381</v>
      </c>
      <c r="N5" s="48">
        <f t="shared" si="3"/>
        <v>42382</v>
      </c>
      <c r="O5" s="48">
        <f t="shared" si="3"/>
        <v>42383</v>
      </c>
      <c r="P5" s="48">
        <f t="shared" si="3"/>
        <v>42384</v>
      </c>
      <c r="Q5" s="48">
        <f t="shared" si="3"/>
        <v>42385</v>
      </c>
      <c r="R5" s="48">
        <f t="shared" si="3"/>
        <v>42386</v>
      </c>
      <c r="S5" s="48">
        <f t="shared" si="3"/>
        <v>42387</v>
      </c>
      <c r="T5" s="48">
        <f t="shared" si="3"/>
        <v>42388</v>
      </c>
      <c r="U5" s="48">
        <f t="shared" si="3"/>
        <v>42389</v>
      </c>
      <c r="V5" s="48">
        <f t="shared" si="3"/>
        <v>42390</v>
      </c>
      <c r="W5" s="48">
        <f t="shared" si="3"/>
        <v>42391</v>
      </c>
      <c r="X5" s="48">
        <f t="shared" si="3"/>
        <v>42392</v>
      </c>
      <c r="Y5" s="48">
        <f t="shared" si="3"/>
        <v>42393</v>
      </c>
      <c r="Z5" s="48">
        <f t="shared" si="3"/>
        <v>42394</v>
      </c>
      <c r="AA5" s="48">
        <f t="shared" si="3"/>
        <v>42395</v>
      </c>
      <c r="AB5" s="48">
        <f t="shared" si="3"/>
        <v>42396</v>
      </c>
      <c r="AC5" s="48">
        <f t="shared" si="3"/>
        <v>42397</v>
      </c>
      <c r="AD5" s="48">
        <f t="shared" si="3"/>
        <v>42398</v>
      </c>
      <c r="AE5" s="48">
        <f t="shared" si="3"/>
        <v>42399</v>
      </c>
      <c r="AF5" s="48">
        <f t="shared" si="3"/>
        <v>42400</v>
      </c>
      <c r="AG5" s="48">
        <f t="shared" si="3"/>
        <v>42401</v>
      </c>
      <c r="AH5" s="48">
        <f t="shared" si="3"/>
        <v>42402</v>
      </c>
      <c r="AI5" s="48">
        <f t="shared" si="3"/>
        <v>42403</v>
      </c>
      <c r="AJ5" s="48">
        <f t="shared" si="3"/>
        <v>42404</v>
      </c>
      <c r="AK5" s="48">
        <f t="shared" si="3"/>
        <v>42405</v>
      </c>
      <c r="AL5" s="48">
        <f t="shared" si="3"/>
        <v>42406</v>
      </c>
      <c r="AM5" s="48">
        <f t="shared" si="3"/>
        <v>42407</v>
      </c>
      <c r="AN5" s="48">
        <f t="shared" si="3"/>
        <v>42408</v>
      </c>
      <c r="AO5" s="48">
        <f t="shared" si="3"/>
        <v>42409</v>
      </c>
      <c r="AP5" s="48">
        <f t="shared" si="3"/>
        <v>42410</v>
      </c>
      <c r="AQ5" s="48">
        <f t="shared" si="3"/>
        <v>42411</v>
      </c>
      <c r="AR5" s="48">
        <f t="shared" si="3"/>
        <v>42412</v>
      </c>
      <c r="AS5" s="48">
        <f t="shared" si="3"/>
        <v>42413</v>
      </c>
      <c r="AT5" s="48">
        <f t="shared" si="3"/>
        <v>42414</v>
      </c>
      <c r="AU5" s="48">
        <f t="shared" si="3"/>
        <v>42415</v>
      </c>
      <c r="AV5" s="48">
        <f t="shared" si="3"/>
        <v>42416</v>
      </c>
      <c r="AW5" s="48">
        <f t="shared" si="3"/>
        <v>42417</v>
      </c>
      <c r="AX5" s="48">
        <f t="shared" si="3"/>
        <v>42418</v>
      </c>
      <c r="AY5" s="48">
        <f t="shared" si="3"/>
        <v>42419</v>
      </c>
      <c r="AZ5" s="48">
        <f t="shared" si="3"/>
        <v>42420</v>
      </c>
      <c r="BA5" s="48">
        <f t="shared" si="3"/>
        <v>42421</v>
      </c>
      <c r="BB5" s="48">
        <f t="shared" si="3"/>
        <v>42422</v>
      </c>
      <c r="BC5" s="48">
        <f t="shared" si="3"/>
        <v>42423</v>
      </c>
      <c r="BD5" s="48">
        <f t="shared" si="3"/>
        <v>42424</v>
      </c>
      <c r="BE5" s="48">
        <f t="shared" si="3"/>
        <v>42425</v>
      </c>
      <c r="BF5" s="48">
        <f t="shared" si="3"/>
        <v>42426</v>
      </c>
      <c r="BG5" s="48">
        <f t="shared" si="3"/>
        <v>42427</v>
      </c>
      <c r="BH5" s="48">
        <f t="shared" si="3"/>
        <v>42428</v>
      </c>
      <c r="BI5" s="48">
        <f t="shared" si="3"/>
        <v>42429</v>
      </c>
      <c r="BJ5" s="48">
        <f t="shared" si="3"/>
        <v>42430</v>
      </c>
      <c r="BK5" s="48">
        <f t="shared" si="3"/>
        <v>42431</v>
      </c>
      <c r="BL5" s="48">
        <f t="shared" si="3"/>
        <v>42432</v>
      </c>
      <c r="BM5" s="48">
        <f t="shared" si="3"/>
        <v>42433</v>
      </c>
      <c r="BN5" s="48">
        <f t="shared" si="3"/>
        <v>42434</v>
      </c>
      <c r="BO5" s="48">
        <f t="shared" ref="BO5:DR5" si="4">BO4</f>
        <v>42435</v>
      </c>
      <c r="BP5" s="48">
        <f t="shared" si="4"/>
        <v>42436</v>
      </c>
      <c r="BQ5" s="48">
        <f t="shared" si="4"/>
        <v>42437</v>
      </c>
      <c r="BR5" s="48">
        <f t="shared" si="4"/>
        <v>42438</v>
      </c>
      <c r="BS5" s="48">
        <f t="shared" si="4"/>
        <v>42439</v>
      </c>
      <c r="BT5" s="48">
        <f t="shared" si="4"/>
        <v>42440</v>
      </c>
      <c r="BU5" s="48">
        <f t="shared" si="4"/>
        <v>42441</v>
      </c>
      <c r="BV5" s="48">
        <f t="shared" si="4"/>
        <v>42442</v>
      </c>
      <c r="BW5" s="48">
        <f t="shared" si="4"/>
        <v>42443</v>
      </c>
      <c r="BX5" s="48">
        <f t="shared" si="4"/>
        <v>42444</v>
      </c>
      <c r="BY5" s="48">
        <f t="shared" si="4"/>
        <v>42445</v>
      </c>
      <c r="BZ5" s="48">
        <f t="shared" si="4"/>
        <v>42446</v>
      </c>
      <c r="CA5" s="48">
        <f t="shared" si="4"/>
        <v>42447</v>
      </c>
      <c r="CB5" s="48">
        <f t="shared" si="4"/>
        <v>42448</v>
      </c>
      <c r="CC5" s="48">
        <f t="shared" si="4"/>
        <v>42449</v>
      </c>
      <c r="CD5" s="48">
        <f t="shared" si="4"/>
        <v>42450</v>
      </c>
      <c r="CE5" s="48">
        <f t="shared" si="4"/>
        <v>42451</v>
      </c>
      <c r="CF5" s="48">
        <f t="shared" si="4"/>
        <v>42452</v>
      </c>
      <c r="CG5" s="48">
        <f t="shared" si="4"/>
        <v>42453</v>
      </c>
      <c r="CH5" s="48">
        <f t="shared" si="4"/>
        <v>42454</v>
      </c>
      <c r="CI5" s="48">
        <f t="shared" si="4"/>
        <v>42455</v>
      </c>
      <c r="CJ5" s="48">
        <f t="shared" si="4"/>
        <v>42456</v>
      </c>
      <c r="CK5" s="48">
        <f t="shared" si="4"/>
        <v>42457</v>
      </c>
      <c r="CL5" s="48">
        <f t="shared" si="4"/>
        <v>42458</v>
      </c>
      <c r="CM5" s="48">
        <f t="shared" si="4"/>
        <v>42459</v>
      </c>
      <c r="CN5" s="48">
        <f t="shared" si="4"/>
        <v>42460</v>
      </c>
      <c r="CO5" s="48">
        <f t="shared" si="4"/>
        <v>42461</v>
      </c>
      <c r="CP5" s="48">
        <f t="shared" si="4"/>
        <v>42462</v>
      </c>
      <c r="CQ5" s="48">
        <f t="shared" si="4"/>
        <v>42463</v>
      </c>
      <c r="CR5" s="48">
        <f t="shared" si="4"/>
        <v>42464</v>
      </c>
      <c r="CS5" s="48">
        <f t="shared" si="4"/>
        <v>42465</v>
      </c>
      <c r="CT5" s="48">
        <f t="shared" si="4"/>
        <v>42466</v>
      </c>
      <c r="CU5" s="48">
        <f t="shared" si="4"/>
        <v>42467</v>
      </c>
      <c r="CV5" s="48">
        <f t="shared" si="4"/>
        <v>42468</v>
      </c>
      <c r="CW5" s="48">
        <f t="shared" si="4"/>
        <v>42469</v>
      </c>
      <c r="CX5" s="48">
        <f t="shared" si="4"/>
        <v>42470</v>
      </c>
      <c r="CY5" s="48">
        <f t="shared" si="4"/>
        <v>42471</v>
      </c>
      <c r="CZ5" s="48">
        <f t="shared" si="4"/>
        <v>42472</v>
      </c>
      <c r="DA5" s="48">
        <f t="shared" si="4"/>
        <v>42473</v>
      </c>
      <c r="DB5" s="48">
        <f t="shared" si="4"/>
        <v>42474</v>
      </c>
      <c r="DC5" s="48">
        <f t="shared" si="4"/>
        <v>42475</v>
      </c>
      <c r="DD5" s="48">
        <f t="shared" si="4"/>
        <v>42476</v>
      </c>
      <c r="DE5" s="48">
        <f t="shared" si="4"/>
        <v>42477</v>
      </c>
      <c r="DF5" s="48">
        <f t="shared" si="4"/>
        <v>42478</v>
      </c>
      <c r="DG5" s="48">
        <f t="shared" si="4"/>
        <v>42479</v>
      </c>
      <c r="DH5" s="48">
        <f t="shared" si="4"/>
        <v>42480</v>
      </c>
      <c r="DI5" s="48">
        <f t="shared" si="4"/>
        <v>42481</v>
      </c>
      <c r="DJ5" s="48">
        <f t="shared" si="4"/>
        <v>42482</v>
      </c>
      <c r="DK5" s="48">
        <f t="shared" si="4"/>
        <v>42483</v>
      </c>
      <c r="DL5" s="48">
        <f t="shared" si="4"/>
        <v>42484</v>
      </c>
      <c r="DM5" s="48">
        <f t="shared" si="4"/>
        <v>42485</v>
      </c>
      <c r="DN5" s="48">
        <f t="shared" si="4"/>
        <v>42486</v>
      </c>
      <c r="DO5" s="48">
        <f t="shared" si="4"/>
        <v>42487</v>
      </c>
      <c r="DP5" s="48">
        <f t="shared" si="4"/>
        <v>42488</v>
      </c>
      <c r="DQ5" s="48">
        <f t="shared" si="4"/>
        <v>42489</v>
      </c>
      <c r="DR5" s="48">
        <f t="shared" si="4"/>
        <v>42490</v>
      </c>
    </row>
    <row r="6" spans="1:122" s="2" customFormat="1" ht="20.100000000000001" customHeight="1" x14ac:dyDescent="0.2">
      <c r="A6" s="3" t="str">
        <f t="array" aca="1" ref="A6" ca="1">INDEX(ColA,MIN(IF((MONTH(Debut)=MONTH(1&amp;$N$2))+(MONTH(Fin)=MONTH(1&amp;$N$2)),IF(COUNTIF(A$5:A5,Noms)=0,ROW(Noms)))))&amp;""</f>
        <v>Dupont 1</v>
      </c>
      <c r="B6" s="42">
        <f ca="1">SUMPRODUCT((Noms=$A6)*(B$4&gt;=Debut)*(B$4&lt;=Fin))</f>
        <v>0</v>
      </c>
      <c r="C6" s="9">
        <f t="shared" ref="C6:R29" ca="1" si="5">SUMPRODUCT((Noms=$A6)*(C$4&gt;=Debut)*(C$4&lt;=Fin))</f>
        <v>0</v>
      </c>
      <c r="D6" s="9">
        <f t="shared" ca="1" si="5"/>
        <v>0</v>
      </c>
      <c r="E6" s="9">
        <f t="shared" ca="1" si="5"/>
        <v>0</v>
      </c>
      <c r="F6" s="9">
        <f t="shared" ca="1" si="5"/>
        <v>0</v>
      </c>
      <c r="G6" s="9">
        <f t="shared" ca="1" si="5"/>
        <v>0</v>
      </c>
      <c r="H6" s="9">
        <f t="shared" ca="1" si="5"/>
        <v>0</v>
      </c>
      <c r="I6" s="9">
        <f t="shared" ca="1" si="5"/>
        <v>0</v>
      </c>
      <c r="J6" s="9">
        <f t="shared" ca="1" si="5"/>
        <v>0</v>
      </c>
      <c r="K6" s="9">
        <f t="shared" ca="1" si="5"/>
        <v>0</v>
      </c>
      <c r="L6" s="9">
        <f t="shared" ca="1" si="5"/>
        <v>0</v>
      </c>
      <c r="M6" s="9">
        <f t="shared" ca="1" si="5"/>
        <v>0</v>
      </c>
      <c r="N6" s="9">
        <f t="shared" ca="1" si="5"/>
        <v>0</v>
      </c>
      <c r="O6" s="9">
        <f t="shared" ca="1" si="5"/>
        <v>0</v>
      </c>
      <c r="P6" s="9">
        <f t="shared" ca="1" si="5"/>
        <v>0</v>
      </c>
      <c r="Q6" s="9">
        <f t="shared" ca="1" si="5"/>
        <v>0</v>
      </c>
      <c r="R6" s="9">
        <f t="shared" ca="1" si="5"/>
        <v>0</v>
      </c>
      <c r="S6" s="9">
        <f t="shared" ref="S6:AH21" ca="1" si="6">SUMPRODUCT((Noms=$A6)*(S$4&gt;=Debut)*(S$4&lt;=Fin))</f>
        <v>0</v>
      </c>
      <c r="T6" s="9">
        <f t="shared" ca="1" si="6"/>
        <v>0</v>
      </c>
      <c r="U6" s="9">
        <f t="shared" ca="1" si="6"/>
        <v>0</v>
      </c>
      <c r="V6" s="9">
        <f t="shared" ca="1" si="6"/>
        <v>0</v>
      </c>
      <c r="W6" s="9">
        <f t="shared" ca="1" si="6"/>
        <v>0</v>
      </c>
      <c r="X6" s="9">
        <f t="shared" ca="1" si="6"/>
        <v>0</v>
      </c>
      <c r="Y6" s="9">
        <f t="shared" ca="1" si="6"/>
        <v>0</v>
      </c>
      <c r="Z6" s="9">
        <f t="shared" ca="1" si="6"/>
        <v>0</v>
      </c>
      <c r="AA6" s="9">
        <f t="shared" ca="1" si="6"/>
        <v>0</v>
      </c>
      <c r="AB6" s="9">
        <f t="shared" ca="1" si="6"/>
        <v>0</v>
      </c>
      <c r="AC6" s="9">
        <f t="shared" ca="1" si="6"/>
        <v>0</v>
      </c>
      <c r="AD6" s="9">
        <f t="shared" ca="1" si="6"/>
        <v>0</v>
      </c>
      <c r="AE6" s="9">
        <f t="shared" ca="1" si="6"/>
        <v>0</v>
      </c>
      <c r="AF6" s="9">
        <f t="shared" ca="1" si="6"/>
        <v>0</v>
      </c>
      <c r="AG6" s="9">
        <f t="shared" ca="1" si="6"/>
        <v>0</v>
      </c>
      <c r="AH6" s="9">
        <f t="shared" ca="1" si="6"/>
        <v>0</v>
      </c>
      <c r="AI6" s="9">
        <f t="shared" ref="AI6:BH15" ca="1" si="7">SUMPRODUCT((Noms=$A6)*(AI$4&gt;=Debut)*(AI$4&lt;=Fin))</f>
        <v>0</v>
      </c>
      <c r="AJ6" s="9">
        <f t="shared" ca="1" si="7"/>
        <v>0</v>
      </c>
      <c r="AK6" s="9">
        <f t="shared" ca="1" si="7"/>
        <v>0</v>
      </c>
      <c r="AL6" s="9">
        <f t="shared" ca="1" si="7"/>
        <v>0</v>
      </c>
      <c r="AM6" s="9">
        <f t="shared" ca="1" si="7"/>
        <v>0</v>
      </c>
      <c r="AN6" s="9">
        <f t="shared" ca="1" si="7"/>
        <v>0</v>
      </c>
      <c r="AO6" s="9">
        <f t="shared" ca="1" si="7"/>
        <v>0</v>
      </c>
      <c r="AP6" s="9">
        <f t="shared" ca="1" si="7"/>
        <v>0</v>
      </c>
      <c r="AQ6" s="9">
        <f t="shared" ca="1" si="7"/>
        <v>0</v>
      </c>
      <c r="AR6" s="9">
        <f t="shared" ca="1" si="7"/>
        <v>0</v>
      </c>
      <c r="AS6" s="9">
        <f t="shared" ca="1" si="7"/>
        <v>0</v>
      </c>
      <c r="AT6" s="9">
        <f t="shared" ca="1" si="7"/>
        <v>0</v>
      </c>
      <c r="AU6" s="9">
        <f t="shared" ca="1" si="7"/>
        <v>0</v>
      </c>
      <c r="AV6" s="9">
        <f t="shared" ca="1" si="7"/>
        <v>0</v>
      </c>
      <c r="AW6" s="9">
        <f t="shared" ca="1" si="7"/>
        <v>0</v>
      </c>
      <c r="AX6" s="9">
        <f t="shared" ca="1" si="7"/>
        <v>0</v>
      </c>
      <c r="AY6" s="9">
        <f t="shared" ca="1" si="7"/>
        <v>0</v>
      </c>
      <c r="AZ6" s="9">
        <f t="shared" ca="1" si="7"/>
        <v>0</v>
      </c>
      <c r="BA6" s="9">
        <f t="shared" ca="1" si="7"/>
        <v>0</v>
      </c>
      <c r="BB6" s="9">
        <f t="shared" ca="1" si="7"/>
        <v>0</v>
      </c>
      <c r="BC6" s="9">
        <f t="shared" ca="1" si="7"/>
        <v>0</v>
      </c>
      <c r="BD6" s="9">
        <f t="shared" ca="1" si="7"/>
        <v>0</v>
      </c>
      <c r="BE6" s="9">
        <f t="shared" ca="1" si="7"/>
        <v>0</v>
      </c>
      <c r="BF6" s="9">
        <f t="shared" ca="1" si="7"/>
        <v>0</v>
      </c>
      <c r="BG6" s="9">
        <f t="shared" ca="1" si="7"/>
        <v>0</v>
      </c>
      <c r="BH6" s="9">
        <f t="shared" ca="1" si="7"/>
        <v>0</v>
      </c>
    </row>
    <row r="7" spans="1:122" s="2" customFormat="1" ht="20.100000000000001" customHeight="1" x14ac:dyDescent="0.2">
      <c r="A7" s="3" t="str">
        <f t="array" aca="1" ref="A7" ca="1">INDEX(ColA,MIN(IF((MONTH(Debut)=MONTH(1&amp;$N$2))+(MONTH(Fin)=MONTH(1&amp;$N$2)),IF(COUNTIF(A$5:A6,Noms)=0,ROW(Noms)))))&amp;""</f>
        <v>Dupont 3</v>
      </c>
      <c r="B7" s="9">
        <f ca="1">SUMPRODUCT((Noms=$A7)*(B$4&gt;=Debut)*(B$4&lt;=Fin))</f>
        <v>0</v>
      </c>
      <c r="C7" s="9">
        <f t="shared" ca="1" si="5"/>
        <v>0</v>
      </c>
      <c r="D7" s="9">
        <f t="shared" ca="1" si="5"/>
        <v>0</v>
      </c>
      <c r="E7" s="9">
        <f t="shared" ca="1" si="5"/>
        <v>0</v>
      </c>
      <c r="F7" s="9">
        <f t="shared" ca="1" si="5"/>
        <v>0</v>
      </c>
      <c r="G7" s="9">
        <f t="shared" ca="1" si="5"/>
        <v>0</v>
      </c>
      <c r="H7" s="9">
        <f t="shared" ca="1" si="5"/>
        <v>0</v>
      </c>
      <c r="I7" s="9">
        <f t="shared" ca="1" si="5"/>
        <v>0</v>
      </c>
      <c r="J7" s="9">
        <f t="shared" ca="1" si="5"/>
        <v>0</v>
      </c>
      <c r="K7" s="9">
        <f t="shared" ca="1" si="5"/>
        <v>0</v>
      </c>
      <c r="L7" s="9">
        <f t="shared" ca="1" si="5"/>
        <v>0</v>
      </c>
      <c r="M7" s="9">
        <f t="shared" ca="1" si="5"/>
        <v>0</v>
      </c>
      <c r="N7" s="9">
        <f t="shared" ca="1" si="5"/>
        <v>0</v>
      </c>
      <c r="O7" s="9">
        <f t="shared" ca="1" si="5"/>
        <v>0</v>
      </c>
      <c r="P7" s="9">
        <f t="shared" ca="1" si="5"/>
        <v>0</v>
      </c>
      <c r="Q7" s="9">
        <f t="shared" ca="1" si="5"/>
        <v>0</v>
      </c>
      <c r="R7" s="9">
        <f t="shared" ca="1" si="5"/>
        <v>0</v>
      </c>
      <c r="S7" s="9">
        <f t="shared" ca="1" si="6"/>
        <v>0</v>
      </c>
      <c r="T7" s="9">
        <f t="shared" ca="1" si="6"/>
        <v>0</v>
      </c>
      <c r="U7" s="9">
        <f t="shared" ca="1" si="6"/>
        <v>0</v>
      </c>
      <c r="V7" s="9">
        <f t="shared" ca="1" si="6"/>
        <v>0</v>
      </c>
      <c r="W7" s="9">
        <f t="shared" ca="1" si="6"/>
        <v>0</v>
      </c>
      <c r="X7" s="9">
        <f t="shared" ca="1" si="6"/>
        <v>0</v>
      </c>
      <c r="Y7" s="9">
        <f t="shared" ca="1" si="6"/>
        <v>0</v>
      </c>
      <c r="Z7" s="9">
        <f t="shared" ca="1" si="6"/>
        <v>0</v>
      </c>
      <c r="AA7" s="9">
        <f t="shared" ca="1" si="6"/>
        <v>0</v>
      </c>
      <c r="AB7" s="9">
        <f t="shared" ca="1" si="6"/>
        <v>0</v>
      </c>
      <c r="AC7" s="9">
        <f t="shared" ca="1" si="6"/>
        <v>0</v>
      </c>
      <c r="AD7" s="9">
        <f t="shared" ca="1" si="6"/>
        <v>0</v>
      </c>
      <c r="AE7" s="9">
        <f t="shared" ca="1" si="6"/>
        <v>0</v>
      </c>
      <c r="AF7" s="9">
        <f t="shared" ca="1" si="6"/>
        <v>0</v>
      </c>
      <c r="AG7" s="9">
        <f t="shared" ca="1" si="6"/>
        <v>0</v>
      </c>
      <c r="AH7" s="9">
        <f t="shared" ca="1" si="6"/>
        <v>0</v>
      </c>
      <c r="AI7" s="9">
        <f t="shared" ca="1" si="7"/>
        <v>0</v>
      </c>
      <c r="AJ7" s="9">
        <f t="shared" ca="1" si="7"/>
        <v>0</v>
      </c>
      <c r="AK7" s="9">
        <f t="shared" ca="1" si="7"/>
        <v>0</v>
      </c>
      <c r="AL7" s="9">
        <f t="shared" ca="1" si="7"/>
        <v>0</v>
      </c>
      <c r="AM7" s="9">
        <f t="shared" ca="1" si="7"/>
        <v>0</v>
      </c>
      <c r="AN7" s="9">
        <f t="shared" ca="1" si="7"/>
        <v>0</v>
      </c>
      <c r="AO7" s="9">
        <f t="shared" ca="1" si="7"/>
        <v>0</v>
      </c>
      <c r="AP7" s="9">
        <f t="shared" ca="1" si="7"/>
        <v>0</v>
      </c>
      <c r="AQ7" s="9">
        <f t="shared" ca="1" si="7"/>
        <v>0</v>
      </c>
      <c r="AR7" s="9">
        <f t="shared" ca="1" si="7"/>
        <v>0</v>
      </c>
      <c r="AS7" s="9">
        <f t="shared" ca="1" si="7"/>
        <v>0</v>
      </c>
      <c r="AT7" s="9">
        <f t="shared" ca="1" si="7"/>
        <v>0</v>
      </c>
      <c r="AU7" s="9">
        <f t="shared" ca="1" si="7"/>
        <v>0</v>
      </c>
      <c r="AV7" s="9">
        <f t="shared" ca="1" si="7"/>
        <v>0</v>
      </c>
      <c r="AW7" s="9">
        <f t="shared" ca="1" si="7"/>
        <v>0</v>
      </c>
      <c r="AX7" s="9">
        <f t="shared" ca="1" si="7"/>
        <v>0</v>
      </c>
      <c r="AY7" s="9">
        <f t="shared" ca="1" si="7"/>
        <v>0</v>
      </c>
      <c r="AZ7" s="9">
        <f t="shared" ca="1" si="7"/>
        <v>0</v>
      </c>
      <c r="BA7" s="9">
        <f t="shared" ca="1" si="7"/>
        <v>0</v>
      </c>
      <c r="BB7" s="9">
        <f t="shared" ca="1" si="7"/>
        <v>0</v>
      </c>
      <c r="BC7" s="9">
        <f t="shared" ca="1" si="7"/>
        <v>0</v>
      </c>
      <c r="BD7" s="9">
        <f t="shared" ca="1" si="7"/>
        <v>0</v>
      </c>
      <c r="BE7" s="9">
        <f t="shared" ca="1" si="7"/>
        <v>0</v>
      </c>
      <c r="BF7" s="9">
        <f t="shared" ca="1" si="7"/>
        <v>0</v>
      </c>
      <c r="BG7" s="9">
        <f t="shared" ca="1" si="7"/>
        <v>0</v>
      </c>
      <c r="BH7" s="9">
        <f t="shared" ca="1" si="7"/>
        <v>0</v>
      </c>
    </row>
    <row r="8" spans="1:122" s="2" customFormat="1" ht="20.100000000000001" customHeight="1" x14ac:dyDescent="0.2">
      <c r="A8" s="3" t="str">
        <f t="array" aca="1" ref="A8" ca="1">INDEX(ColA,MIN(IF((MONTH(Debut)=MONTH(1&amp;$N$2))+(MONTH(Fin)=MONTH(1&amp;$N$2)),IF(COUNTIF(A$5:A7,Noms)=0,ROW(Noms)))))&amp;""</f>
        <v>Dupont 4</v>
      </c>
      <c r="B8" s="9">
        <f t="shared" ref="B8:K29" ca="1" si="8">SUMPRODUCT((Noms=$A8)*(B$4&gt;=Debut)*(B$4&lt;=Fin))</f>
        <v>0</v>
      </c>
      <c r="C8" s="9">
        <f t="shared" ca="1" si="8"/>
        <v>0</v>
      </c>
      <c r="D8" s="9">
        <f t="shared" ca="1" si="8"/>
        <v>0</v>
      </c>
      <c r="E8" s="9">
        <f t="shared" ca="1" si="8"/>
        <v>0</v>
      </c>
      <c r="F8" s="9">
        <f t="shared" ca="1" si="8"/>
        <v>0</v>
      </c>
      <c r="G8" s="15">
        <f t="shared" ca="1" si="8"/>
        <v>0</v>
      </c>
      <c r="H8" s="9">
        <f t="shared" ca="1" si="8"/>
        <v>0</v>
      </c>
      <c r="I8" s="9">
        <f t="shared" ca="1" si="8"/>
        <v>0</v>
      </c>
      <c r="J8" s="9">
        <f t="shared" ca="1" si="8"/>
        <v>0</v>
      </c>
      <c r="K8" s="9">
        <f t="shared" ca="1" si="8"/>
        <v>0</v>
      </c>
      <c r="L8" s="9">
        <f t="shared" ca="1" si="5"/>
        <v>0</v>
      </c>
      <c r="M8" s="9">
        <f t="shared" ca="1" si="5"/>
        <v>0</v>
      </c>
      <c r="N8" s="9">
        <f t="shared" ca="1" si="5"/>
        <v>0</v>
      </c>
      <c r="O8" s="9">
        <f t="shared" ca="1" si="5"/>
        <v>0</v>
      </c>
      <c r="P8" s="9">
        <f t="shared" ca="1" si="5"/>
        <v>0</v>
      </c>
      <c r="Q8" s="9">
        <f t="shared" ca="1" si="5"/>
        <v>0</v>
      </c>
      <c r="R8" s="9">
        <f t="shared" ca="1" si="5"/>
        <v>0</v>
      </c>
      <c r="S8" s="9">
        <f t="shared" ca="1" si="6"/>
        <v>0</v>
      </c>
      <c r="T8" s="9">
        <f t="shared" ca="1" si="6"/>
        <v>0</v>
      </c>
      <c r="U8" s="9">
        <f t="shared" ca="1" si="6"/>
        <v>0</v>
      </c>
      <c r="V8" s="9">
        <f t="shared" ca="1" si="6"/>
        <v>0</v>
      </c>
      <c r="W8" s="9">
        <f t="shared" ca="1" si="6"/>
        <v>0</v>
      </c>
      <c r="X8" s="9">
        <f t="shared" ca="1" si="6"/>
        <v>0</v>
      </c>
      <c r="Y8" s="9">
        <f t="shared" ca="1" si="6"/>
        <v>0</v>
      </c>
      <c r="Z8" s="9">
        <f t="shared" ca="1" si="6"/>
        <v>0</v>
      </c>
      <c r="AA8" s="9">
        <f t="shared" ca="1" si="6"/>
        <v>0</v>
      </c>
      <c r="AB8" s="9">
        <f t="shared" ca="1" si="6"/>
        <v>0</v>
      </c>
      <c r="AC8" s="9">
        <f t="shared" ca="1" si="6"/>
        <v>0</v>
      </c>
      <c r="AD8" s="9">
        <f t="shared" ca="1" si="6"/>
        <v>0</v>
      </c>
      <c r="AE8" s="9">
        <f t="shared" ca="1" si="6"/>
        <v>0</v>
      </c>
      <c r="AF8" s="9">
        <f t="shared" ca="1" si="6"/>
        <v>0</v>
      </c>
      <c r="AG8" s="9">
        <f t="shared" ca="1" si="6"/>
        <v>0</v>
      </c>
      <c r="AH8" s="9">
        <f t="shared" ca="1" si="6"/>
        <v>0</v>
      </c>
      <c r="AI8" s="9">
        <f t="shared" ca="1" si="7"/>
        <v>0</v>
      </c>
      <c r="AJ8" s="9">
        <f t="shared" ca="1" si="7"/>
        <v>0</v>
      </c>
      <c r="AK8" s="9">
        <f t="shared" ca="1" si="7"/>
        <v>0</v>
      </c>
      <c r="AL8" s="9">
        <f t="shared" ca="1" si="7"/>
        <v>0</v>
      </c>
      <c r="AM8" s="9">
        <f t="shared" ca="1" si="7"/>
        <v>0</v>
      </c>
      <c r="AN8" s="9">
        <f t="shared" ca="1" si="7"/>
        <v>0</v>
      </c>
      <c r="AO8" s="9">
        <f t="shared" ca="1" si="7"/>
        <v>0</v>
      </c>
      <c r="AP8" s="9">
        <f t="shared" ca="1" si="7"/>
        <v>0</v>
      </c>
      <c r="AQ8" s="9">
        <f t="shared" ca="1" si="7"/>
        <v>0</v>
      </c>
      <c r="AR8" s="9">
        <f t="shared" ca="1" si="7"/>
        <v>0</v>
      </c>
      <c r="AS8" s="9">
        <f t="shared" ca="1" si="7"/>
        <v>0</v>
      </c>
      <c r="AT8" s="9">
        <f t="shared" ca="1" si="7"/>
        <v>0</v>
      </c>
      <c r="AU8" s="9">
        <f t="shared" ca="1" si="7"/>
        <v>0</v>
      </c>
      <c r="AV8" s="9">
        <f t="shared" ca="1" si="7"/>
        <v>0</v>
      </c>
      <c r="AW8" s="9">
        <f t="shared" ca="1" si="7"/>
        <v>0</v>
      </c>
      <c r="AX8" s="9">
        <f t="shared" ca="1" si="7"/>
        <v>0</v>
      </c>
      <c r="AY8" s="9">
        <f t="shared" ca="1" si="7"/>
        <v>0</v>
      </c>
      <c r="AZ8" s="9">
        <f t="shared" ca="1" si="7"/>
        <v>0</v>
      </c>
      <c r="BA8" s="9">
        <f t="shared" ca="1" si="7"/>
        <v>0</v>
      </c>
      <c r="BB8" s="9">
        <f t="shared" ca="1" si="7"/>
        <v>0</v>
      </c>
      <c r="BC8" s="9">
        <f t="shared" ca="1" si="7"/>
        <v>0</v>
      </c>
      <c r="BD8" s="9">
        <f t="shared" ca="1" si="7"/>
        <v>0</v>
      </c>
      <c r="BE8" s="9">
        <f t="shared" ca="1" si="7"/>
        <v>0</v>
      </c>
      <c r="BF8" s="9">
        <f t="shared" ca="1" si="7"/>
        <v>0</v>
      </c>
      <c r="BG8" s="9">
        <f t="shared" ca="1" si="7"/>
        <v>0</v>
      </c>
      <c r="BH8" s="9">
        <f t="shared" ca="1" si="7"/>
        <v>0</v>
      </c>
    </row>
    <row r="9" spans="1:122" s="2" customFormat="1" ht="20.100000000000001" customHeight="1" x14ac:dyDescent="0.2">
      <c r="A9" s="3" t="str">
        <f t="array" aca="1" ref="A9" ca="1">INDEX(ColA,MIN(IF((MONTH(Debut)=MONTH(1&amp;$N$2))+(MONTH(Fin)=MONTH(1&amp;$N$2)),IF(COUNTIF(A$5:A8,Noms)=0,ROW(Noms)))))&amp;""</f>
        <v>Dupont 2</v>
      </c>
      <c r="B9" s="9">
        <f t="shared" ca="1" si="8"/>
        <v>0</v>
      </c>
      <c r="C9" s="9">
        <f t="shared" ca="1" si="8"/>
        <v>0</v>
      </c>
      <c r="D9" s="9">
        <f t="shared" ca="1" si="8"/>
        <v>0</v>
      </c>
      <c r="E9" s="9">
        <f t="shared" ca="1" si="8"/>
        <v>0</v>
      </c>
      <c r="F9" s="9">
        <f t="shared" ca="1" si="8"/>
        <v>0</v>
      </c>
      <c r="G9" s="9">
        <f t="shared" ca="1" si="8"/>
        <v>0</v>
      </c>
      <c r="H9" s="9">
        <f t="shared" ca="1" si="8"/>
        <v>0</v>
      </c>
      <c r="I9" s="9">
        <f t="shared" ca="1" si="8"/>
        <v>0</v>
      </c>
      <c r="J9" s="9">
        <f t="shared" ca="1" si="8"/>
        <v>0</v>
      </c>
      <c r="K9" s="9">
        <f t="shared" ca="1" si="8"/>
        <v>0</v>
      </c>
      <c r="L9" s="9">
        <f t="shared" ca="1" si="5"/>
        <v>0</v>
      </c>
      <c r="M9" s="9">
        <f t="shared" ca="1" si="5"/>
        <v>0</v>
      </c>
      <c r="N9" s="9">
        <f t="shared" ca="1" si="5"/>
        <v>0</v>
      </c>
      <c r="O9" s="9">
        <f t="shared" ca="1" si="5"/>
        <v>0</v>
      </c>
      <c r="P9" s="9">
        <f t="shared" ca="1" si="5"/>
        <v>0</v>
      </c>
      <c r="Q9" s="9">
        <f t="shared" ca="1" si="5"/>
        <v>0</v>
      </c>
      <c r="R9" s="9">
        <f t="shared" ca="1" si="5"/>
        <v>0</v>
      </c>
      <c r="S9" s="9">
        <f t="shared" ca="1" si="6"/>
        <v>0</v>
      </c>
      <c r="T9" s="9">
        <f t="shared" ca="1" si="6"/>
        <v>0</v>
      </c>
      <c r="U9" s="9">
        <f t="shared" ca="1" si="6"/>
        <v>0</v>
      </c>
      <c r="V9" s="9">
        <f t="shared" ca="1" si="6"/>
        <v>0</v>
      </c>
      <c r="W9" s="9">
        <f t="shared" ca="1" si="6"/>
        <v>0</v>
      </c>
      <c r="X9" s="9">
        <f t="shared" ca="1" si="6"/>
        <v>0</v>
      </c>
      <c r="Y9" s="9">
        <f t="shared" ca="1" si="6"/>
        <v>0</v>
      </c>
      <c r="Z9" s="9">
        <f t="shared" ca="1" si="6"/>
        <v>0</v>
      </c>
      <c r="AA9" s="9">
        <f t="shared" ca="1" si="6"/>
        <v>0</v>
      </c>
      <c r="AB9" s="9">
        <f t="shared" ca="1" si="6"/>
        <v>0</v>
      </c>
      <c r="AC9" s="9">
        <f t="shared" ca="1" si="6"/>
        <v>0</v>
      </c>
      <c r="AD9" s="9">
        <f t="shared" ca="1" si="6"/>
        <v>0</v>
      </c>
      <c r="AE9" s="9">
        <f t="shared" ca="1" si="6"/>
        <v>0</v>
      </c>
      <c r="AF9" s="9">
        <f t="shared" ca="1" si="6"/>
        <v>0</v>
      </c>
      <c r="AG9" s="9">
        <f t="shared" ca="1" si="6"/>
        <v>0</v>
      </c>
      <c r="AH9" s="9">
        <f t="shared" ca="1" si="6"/>
        <v>0</v>
      </c>
      <c r="AI9" s="9">
        <f t="shared" ca="1" si="7"/>
        <v>0</v>
      </c>
      <c r="AJ9" s="9">
        <f t="shared" ca="1" si="7"/>
        <v>0</v>
      </c>
      <c r="AK9" s="9">
        <f t="shared" ca="1" si="7"/>
        <v>0</v>
      </c>
      <c r="AL9" s="9">
        <f t="shared" ca="1" si="7"/>
        <v>0</v>
      </c>
      <c r="AM9" s="9">
        <f t="shared" ca="1" si="7"/>
        <v>0</v>
      </c>
      <c r="AN9" s="9">
        <f t="shared" ca="1" si="7"/>
        <v>0</v>
      </c>
      <c r="AO9" s="9">
        <f t="shared" ca="1" si="7"/>
        <v>0</v>
      </c>
      <c r="AP9" s="9">
        <f t="shared" ca="1" si="7"/>
        <v>0</v>
      </c>
      <c r="AQ9" s="9">
        <f t="shared" ca="1" si="7"/>
        <v>0</v>
      </c>
      <c r="AR9" s="9">
        <f t="shared" ca="1" si="7"/>
        <v>0</v>
      </c>
      <c r="AS9" s="9">
        <f t="shared" ca="1" si="7"/>
        <v>0</v>
      </c>
      <c r="AT9" s="9">
        <f t="shared" ca="1" si="7"/>
        <v>0</v>
      </c>
      <c r="AU9" s="9">
        <f t="shared" ca="1" si="7"/>
        <v>0</v>
      </c>
      <c r="AV9" s="9">
        <f t="shared" ca="1" si="7"/>
        <v>0</v>
      </c>
      <c r="AW9" s="9">
        <f t="shared" ca="1" si="7"/>
        <v>0</v>
      </c>
      <c r="AX9" s="9">
        <f t="shared" ca="1" si="7"/>
        <v>0</v>
      </c>
      <c r="AY9" s="9">
        <f t="shared" ca="1" si="7"/>
        <v>0</v>
      </c>
      <c r="AZ9" s="9">
        <f t="shared" ca="1" si="7"/>
        <v>0</v>
      </c>
      <c r="BA9" s="9">
        <f t="shared" ca="1" si="7"/>
        <v>0</v>
      </c>
      <c r="BB9" s="9">
        <f t="shared" ca="1" si="7"/>
        <v>0</v>
      </c>
      <c r="BC9" s="9">
        <f t="shared" ca="1" si="7"/>
        <v>0</v>
      </c>
      <c r="BD9" s="9">
        <f t="shared" ca="1" si="7"/>
        <v>0</v>
      </c>
      <c r="BE9" s="9">
        <f t="shared" ca="1" si="7"/>
        <v>0</v>
      </c>
      <c r="BF9" s="9">
        <f t="shared" ca="1" si="7"/>
        <v>0</v>
      </c>
      <c r="BG9" s="9">
        <f t="shared" ca="1" si="7"/>
        <v>0</v>
      </c>
      <c r="BH9" s="9">
        <f t="shared" ca="1" si="7"/>
        <v>0</v>
      </c>
    </row>
    <row r="10" spans="1:122" s="2" customFormat="1" ht="20.100000000000001" customHeight="1" x14ac:dyDescent="0.2">
      <c r="A10" s="3" t="str">
        <f t="array" aca="1" ref="A10" ca="1">INDEX(ColA,MIN(IF((MONTH(Debut)=MONTH(1&amp;$N$2))+(MONTH(Fin)=MONTH(1&amp;$N$2)),IF(COUNTIF(A$5:A9,Noms)=0,ROW(Noms)))))&amp;""</f>
        <v/>
      </c>
      <c r="B10" s="9">
        <f t="shared" ca="1" si="8"/>
        <v>0</v>
      </c>
      <c r="C10" s="9">
        <f t="shared" ca="1" si="8"/>
        <v>0</v>
      </c>
      <c r="D10" s="9">
        <f t="shared" ca="1" si="8"/>
        <v>0</v>
      </c>
      <c r="E10" s="9">
        <f t="shared" ca="1" si="8"/>
        <v>0</v>
      </c>
      <c r="F10" s="9">
        <f t="shared" ca="1" si="8"/>
        <v>0</v>
      </c>
      <c r="G10" s="9">
        <f t="shared" ca="1" si="8"/>
        <v>0</v>
      </c>
      <c r="H10" s="9">
        <f t="shared" ca="1" si="8"/>
        <v>0</v>
      </c>
      <c r="I10" s="9">
        <f t="shared" ca="1" si="8"/>
        <v>0</v>
      </c>
      <c r="J10" s="9">
        <f t="shared" ca="1" si="8"/>
        <v>0</v>
      </c>
      <c r="K10" s="9">
        <f t="shared" ca="1" si="8"/>
        <v>0</v>
      </c>
      <c r="L10" s="9">
        <f t="shared" ca="1" si="5"/>
        <v>0</v>
      </c>
      <c r="M10" s="9">
        <f t="shared" ca="1" si="5"/>
        <v>0</v>
      </c>
      <c r="N10" s="9">
        <f t="shared" ca="1" si="5"/>
        <v>0</v>
      </c>
      <c r="O10" s="9">
        <f t="shared" ca="1" si="5"/>
        <v>0</v>
      </c>
      <c r="P10" s="9">
        <f t="shared" ca="1" si="5"/>
        <v>0</v>
      </c>
      <c r="Q10" s="9">
        <f t="shared" ca="1" si="5"/>
        <v>0</v>
      </c>
      <c r="R10" s="9">
        <f t="shared" ca="1" si="5"/>
        <v>0</v>
      </c>
      <c r="S10" s="9">
        <f t="shared" ca="1" si="6"/>
        <v>0</v>
      </c>
      <c r="T10" s="9">
        <f t="shared" ca="1" si="6"/>
        <v>0</v>
      </c>
      <c r="U10" s="9">
        <f t="shared" ca="1" si="6"/>
        <v>0</v>
      </c>
      <c r="V10" s="9">
        <f t="shared" ca="1" si="6"/>
        <v>0</v>
      </c>
      <c r="W10" s="9">
        <f t="shared" ca="1" si="6"/>
        <v>0</v>
      </c>
      <c r="X10" s="9">
        <f t="shared" ca="1" si="6"/>
        <v>0</v>
      </c>
      <c r="Y10" s="9">
        <f t="shared" ca="1" si="6"/>
        <v>0</v>
      </c>
      <c r="Z10" s="9">
        <f t="shared" ca="1" si="6"/>
        <v>0</v>
      </c>
      <c r="AA10" s="9">
        <f t="shared" ca="1" si="6"/>
        <v>0</v>
      </c>
      <c r="AB10" s="9">
        <f t="shared" ca="1" si="6"/>
        <v>0</v>
      </c>
      <c r="AC10" s="9">
        <f t="shared" ca="1" si="6"/>
        <v>0</v>
      </c>
      <c r="AD10" s="9">
        <f t="shared" ca="1" si="6"/>
        <v>0</v>
      </c>
      <c r="AE10" s="9">
        <f t="shared" ca="1" si="6"/>
        <v>0</v>
      </c>
      <c r="AF10" s="9">
        <f t="shared" ca="1" si="6"/>
        <v>0</v>
      </c>
      <c r="AG10" s="9">
        <f t="shared" ca="1" si="6"/>
        <v>0</v>
      </c>
      <c r="AH10" s="9">
        <f t="shared" ca="1" si="6"/>
        <v>0</v>
      </c>
      <c r="AI10" s="9">
        <f t="shared" ca="1" si="7"/>
        <v>0</v>
      </c>
      <c r="AJ10" s="9">
        <f t="shared" ca="1" si="7"/>
        <v>0</v>
      </c>
      <c r="AK10" s="9">
        <f t="shared" ca="1" si="7"/>
        <v>0</v>
      </c>
      <c r="AL10" s="9">
        <f t="shared" ca="1" si="7"/>
        <v>0</v>
      </c>
      <c r="AM10" s="9">
        <f t="shared" ca="1" si="7"/>
        <v>0</v>
      </c>
      <c r="AN10" s="9">
        <f t="shared" ca="1" si="7"/>
        <v>0</v>
      </c>
      <c r="AO10" s="9">
        <f t="shared" ca="1" si="7"/>
        <v>0</v>
      </c>
      <c r="AP10" s="9">
        <f t="shared" ca="1" si="7"/>
        <v>0</v>
      </c>
      <c r="AQ10" s="9">
        <f t="shared" ca="1" si="7"/>
        <v>0</v>
      </c>
      <c r="AR10" s="9">
        <f t="shared" ca="1" si="7"/>
        <v>0</v>
      </c>
      <c r="AS10" s="9">
        <f t="shared" ca="1" si="7"/>
        <v>0</v>
      </c>
      <c r="AT10" s="9">
        <f t="shared" ca="1" si="7"/>
        <v>0</v>
      </c>
      <c r="AU10" s="9">
        <f t="shared" ca="1" si="7"/>
        <v>0</v>
      </c>
      <c r="AV10" s="9">
        <f t="shared" ca="1" si="7"/>
        <v>0</v>
      </c>
      <c r="AW10" s="9">
        <f t="shared" ca="1" si="7"/>
        <v>0</v>
      </c>
      <c r="AX10" s="9">
        <f t="shared" ca="1" si="7"/>
        <v>0</v>
      </c>
      <c r="AY10" s="9">
        <f t="shared" ca="1" si="7"/>
        <v>0</v>
      </c>
      <c r="AZ10" s="9">
        <f t="shared" ca="1" si="7"/>
        <v>0</v>
      </c>
      <c r="BA10" s="9">
        <f t="shared" ca="1" si="7"/>
        <v>0</v>
      </c>
      <c r="BB10" s="9">
        <f t="shared" ca="1" si="7"/>
        <v>0</v>
      </c>
      <c r="BC10" s="9">
        <f t="shared" ca="1" si="7"/>
        <v>0</v>
      </c>
      <c r="BD10" s="9">
        <f t="shared" ca="1" si="7"/>
        <v>0</v>
      </c>
      <c r="BE10" s="9">
        <f t="shared" ca="1" si="7"/>
        <v>0</v>
      </c>
      <c r="BF10" s="9">
        <f t="shared" ca="1" si="7"/>
        <v>0</v>
      </c>
      <c r="BG10" s="9">
        <f t="shared" ca="1" si="7"/>
        <v>0</v>
      </c>
      <c r="BH10" s="9">
        <f t="shared" ca="1" si="7"/>
        <v>0</v>
      </c>
    </row>
    <row r="11" spans="1:122" ht="20.100000000000001" customHeight="1" x14ac:dyDescent="0.2">
      <c r="A11" s="3" t="str">
        <f t="array" aca="1" ref="A11" ca="1">INDEX(ColA,MIN(IF((MONTH(Debut)=MONTH(1&amp;$N$2))+(MONTH(Fin)=MONTH(1&amp;$N$2)),IF(COUNTIF(A$5:A10,Noms)=0,ROW(Noms)))))&amp;""</f>
        <v/>
      </c>
      <c r="B11" s="9">
        <f t="shared" ca="1" si="8"/>
        <v>0</v>
      </c>
      <c r="C11" s="9">
        <f t="shared" ca="1" si="8"/>
        <v>0</v>
      </c>
      <c r="D11" s="9">
        <f t="shared" ca="1" si="8"/>
        <v>0</v>
      </c>
      <c r="E11" s="9">
        <f t="shared" ca="1" si="8"/>
        <v>0</v>
      </c>
      <c r="F11" s="9">
        <f t="shared" ca="1" si="8"/>
        <v>0</v>
      </c>
      <c r="G11" s="9">
        <f t="shared" ca="1" si="8"/>
        <v>0</v>
      </c>
      <c r="H11" s="9">
        <f t="shared" ca="1" si="8"/>
        <v>0</v>
      </c>
      <c r="I11" s="9">
        <f t="shared" ca="1" si="8"/>
        <v>0</v>
      </c>
      <c r="J11" s="9">
        <f t="shared" ca="1" si="8"/>
        <v>0</v>
      </c>
      <c r="K11" s="9">
        <f t="shared" ca="1" si="8"/>
        <v>0</v>
      </c>
      <c r="L11" s="9">
        <f t="shared" ca="1" si="5"/>
        <v>0</v>
      </c>
      <c r="M11" s="9">
        <f t="shared" ca="1" si="5"/>
        <v>0</v>
      </c>
      <c r="N11" s="9">
        <f t="shared" ca="1" si="5"/>
        <v>0</v>
      </c>
      <c r="O11" s="9">
        <f t="shared" ca="1" si="5"/>
        <v>0</v>
      </c>
      <c r="P11" s="9">
        <f t="shared" ca="1" si="5"/>
        <v>0</v>
      </c>
      <c r="Q11" s="9">
        <f t="shared" ca="1" si="5"/>
        <v>0</v>
      </c>
      <c r="R11" s="9">
        <f t="shared" ca="1" si="5"/>
        <v>0</v>
      </c>
      <c r="S11" s="9">
        <f t="shared" ca="1" si="6"/>
        <v>0</v>
      </c>
      <c r="T11" s="9">
        <f t="shared" ca="1" si="6"/>
        <v>0</v>
      </c>
      <c r="U11" s="9">
        <f t="shared" ca="1" si="6"/>
        <v>0</v>
      </c>
      <c r="V11" s="9">
        <f t="shared" ca="1" si="6"/>
        <v>0</v>
      </c>
      <c r="W11" s="9">
        <f t="shared" ca="1" si="6"/>
        <v>0</v>
      </c>
      <c r="X11" s="9">
        <f t="shared" ca="1" si="6"/>
        <v>0</v>
      </c>
      <c r="Y11" s="9">
        <f t="shared" ca="1" si="6"/>
        <v>0</v>
      </c>
      <c r="Z11" s="9">
        <f t="shared" ca="1" si="6"/>
        <v>0</v>
      </c>
      <c r="AA11" s="9">
        <f t="shared" ca="1" si="6"/>
        <v>0</v>
      </c>
      <c r="AB11" s="9">
        <f t="shared" ca="1" si="6"/>
        <v>0</v>
      </c>
      <c r="AC11" s="9">
        <f t="shared" ca="1" si="6"/>
        <v>0</v>
      </c>
      <c r="AD11" s="9">
        <f t="shared" ca="1" si="6"/>
        <v>0</v>
      </c>
      <c r="AE11" s="9">
        <f t="shared" ca="1" si="6"/>
        <v>0</v>
      </c>
      <c r="AF11" s="9">
        <f t="shared" ca="1" si="6"/>
        <v>0</v>
      </c>
      <c r="AG11" s="9">
        <f t="shared" ca="1" si="6"/>
        <v>0</v>
      </c>
      <c r="AH11" s="9">
        <f t="shared" ca="1" si="6"/>
        <v>0</v>
      </c>
      <c r="AI11" s="9">
        <f t="shared" ca="1" si="7"/>
        <v>0</v>
      </c>
      <c r="AJ11" s="9">
        <f t="shared" ca="1" si="7"/>
        <v>0</v>
      </c>
      <c r="AK11" s="9">
        <f t="shared" ca="1" si="7"/>
        <v>0</v>
      </c>
      <c r="AL11" s="9">
        <f t="shared" ca="1" si="7"/>
        <v>0</v>
      </c>
      <c r="AM11" s="9">
        <f t="shared" ca="1" si="7"/>
        <v>0</v>
      </c>
      <c r="AN11" s="9">
        <f t="shared" ca="1" si="7"/>
        <v>0</v>
      </c>
      <c r="AO11" s="9">
        <f t="shared" ca="1" si="7"/>
        <v>0</v>
      </c>
      <c r="AP11" s="9">
        <f t="shared" ca="1" si="7"/>
        <v>0</v>
      </c>
      <c r="AQ11" s="9">
        <f t="shared" ca="1" si="7"/>
        <v>0</v>
      </c>
      <c r="AR11" s="9">
        <f t="shared" ca="1" si="7"/>
        <v>0</v>
      </c>
      <c r="AS11" s="9">
        <f t="shared" ca="1" si="7"/>
        <v>0</v>
      </c>
      <c r="AT11" s="9">
        <f t="shared" ca="1" si="7"/>
        <v>0</v>
      </c>
      <c r="AU11" s="9">
        <f t="shared" ca="1" si="7"/>
        <v>0</v>
      </c>
      <c r="AV11" s="9">
        <f t="shared" ca="1" si="7"/>
        <v>0</v>
      </c>
      <c r="AW11" s="9">
        <f t="shared" ca="1" si="7"/>
        <v>0</v>
      </c>
      <c r="AX11" s="9">
        <f t="shared" ca="1" si="7"/>
        <v>0</v>
      </c>
      <c r="AY11" s="9">
        <f t="shared" ca="1" si="7"/>
        <v>0</v>
      </c>
      <c r="AZ11" s="9">
        <f t="shared" ca="1" si="7"/>
        <v>0</v>
      </c>
      <c r="BA11" s="9">
        <f t="shared" ca="1" si="7"/>
        <v>0</v>
      </c>
      <c r="BB11" s="9">
        <f t="shared" ca="1" si="7"/>
        <v>0</v>
      </c>
      <c r="BC11" s="9">
        <f t="shared" ca="1" si="7"/>
        <v>0</v>
      </c>
      <c r="BD11" s="9">
        <f t="shared" ca="1" si="7"/>
        <v>0</v>
      </c>
      <c r="BE11" s="9">
        <f t="shared" ca="1" si="7"/>
        <v>0</v>
      </c>
      <c r="BF11" s="9">
        <f t="shared" ca="1" si="7"/>
        <v>0</v>
      </c>
      <c r="BG11" s="9">
        <f t="shared" ca="1" si="7"/>
        <v>0</v>
      </c>
      <c r="BH11" s="9">
        <f t="shared" ca="1" si="7"/>
        <v>0</v>
      </c>
    </row>
    <row r="12" spans="1:122" ht="20.100000000000001" customHeight="1" x14ac:dyDescent="0.2">
      <c r="A12" s="3" t="str">
        <f t="array" aca="1" ref="A12" ca="1">INDEX(ColA,MIN(IF((MONTH(Debut)=MONTH(1&amp;$N$2))+(MONTH(Fin)=MONTH(1&amp;$N$2)),IF(COUNTIF(A$5:A11,Noms)=0,ROW(Noms)))))&amp;""</f>
        <v/>
      </c>
      <c r="B12" s="9">
        <f t="shared" ca="1" si="8"/>
        <v>0</v>
      </c>
      <c r="C12" s="9">
        <f t="shared" ca="1" si="8"/>
        <v>0</v>
      </c>
      <c r="D12" s="9">
        <f t="shared" ca="1" si="8"/>
        <v>0</v>
      </c>
      <c r="E12" s="9">
        <f t="shared" ca="1" si="8"/>
        <v>0</v>
      </c>
      <c r="F12" s="9">
        <f t="shared" ca="1" si="8"/>
        <v>0</v>
      </c>
      <c r="G12" s="9">
        <f t="shared" ca="1" si="8"/>
        <v>0</v>
      </c>
      <c r="H12" s="9">
        <f t="shared" ca="1" si="8"/>
        <v>0</v>
      </c>
      <c r="I12" s="9">
        <f t="shared" ca="1" si="8"/>
        <v>0</v>
      </c>
      <c r="J12" s="9">
        <f t="shared" ca="1" si="8"/>
        <v>0</v>
      </c>
      <c r="K12" s="9">
        <f t="shared" ca="1" si="8"/>
        <v>0</v>
      </c>
      <c r="L12" s="9">
        <f t="shared" ca="1" si="5"/>
        <v>0</v>
      </c>
      <c r="M12" s="9">
        <f t="shared" ca="1" si="5"/>
        <v>0</v>
      </c>
      <c r="N12" s="9">
        <f t="shared" ca="1" si="5"/>
        <v>0</v>
      </c>
      <c r="O12" s="9">
        <f t="shared" ca="1" si="5"/>
        <v>0</v>
      </c>
      <c r="P12" s="9">
        <f t="shared" ca="1" si="5"/>
        <v>0</v>
      </c>
      <c r="Q12" s="9">
        <f t="shared" ca="1" si="5"/>
        <v>0</v>
      </c>
      <c r="R12" s="9">
        <f t="shared" ca="1" si="5"/>
        <v>0</v>
      </c>
      <c r="S12" s="9">
        <f t="shared" ca="1" si="6"/>
        <v>0</v>
      </c>
      <c r="T12" s="9">
        <f t="shared" ca="1" si="6"/>
        <v>0</v>
      </c>
      <c r="U12" s="9">
        <f t="shared" ca="1" si="6"/>
        <v>0</v>
      </c>
      <c r="V12" s="9">
        <f t="shared" ca="1" si="6"/>
        <v>0</v>
      </c>
      <c r="W12" s="9">
        <f t="shared" ca="1" si="6"/>
        <v>0</v>
      </c>
      <c r="X12" s="9">
        <f t="shared" ca="1" si="6"/>
        <v>0</v>
      </c>
      <c r="Y12" s="9">
        <f t="shared" ca="1" si="6"/>
        <v>0</v>
      </c>
      <c r="Z12" s="9">
        <f t="shared" ca="1" si="6"/>
        <v>0</v>
      </c>
      <c r="AA12" s="9">
        <f t="shared" ca="1" si="6"/>
        <v>0</v>
      </c>
      <c r="AB12" s="9">
        <f t="shared" ca="1" si="6"/>
        <v>0</v>
      </c>
      <c r="AC12" s="9">
        <f t="shared" ca="1" si="6"/>
        <v>0</v>
      </c>
      <c r="AD12" s="9">
        <f t="shared" ca="1" si="6"/>
        <v>0</v>
      </c>
      <c r="AE12" s="9">
        <f t="shared" ca="1" si="6"/>
        <v>0</v>
      </c>
      <c r="AF12" s="9">
        <f t="shared" ca="1" si="6"/>
        <v>0</v>
      </c>
      <c r="AG12" s="9">
        <f t="shared" ca="1" si="6"/>
        <v>0</v>
      </c>
      <c r="AH12" s="9">
        <f t="shared" ca="1" si="6"/>
        <v>0</v>
      </c>
      <c r="AI12" s="9">
        <f t="shared" ca="1" si="7"/>
        <v>0</v>
      </c>
      <c r="AJ12" s="9">
        <f t="shared" ca="1" si="7"/>
        <v>0</v>
      </c>
      <c r="AK12" s="9">
        <f t="shared" ca="1" si="7"/>
        <v>0</v>
      </c>
      <c r="AL12" s="9">
        <f t="shared" ca="1" si="7"/>
        <v>0</v>
      </c>
      <c r="AM12" s="9">
        <f t="shared" ca="1" si="7"/>
        <v>0</v>
      </c>
      <c r="AN12" s="9">
        <f t="shared" ca="1" si="7"/>
        <v>0</v>
      </c>
      <c r="AO12" s="9">
        <f t="shared" ca="1" si="7"/>
        <v>0</v>
      </c>
      <c r="AP12" s="9">
        <f t="shared" ca="1" si="7"/>
        <v>0</v>
      </c>
      <c r="AQ12" s="9">
        <f t="shared" ca="1" si="7"/>
        <v>0</v>
      </c>
      <c r="AR12" s="9">
        <f t="shared" ca="1" si="7"/>
        <v>0</v>
      </c>
      <c r="AS12" s="9">
        <f t="shared" ca="1" si="7"/>
        <v>0</v>
      </c>
      <c r="AT12" s="9">
        <f t="shared" ca="1" si="7"/>
        <v>0</v>
      </c>
      <c r="AU12" s="9">
        <f t="shared" ca="1" si="7"/>
        <v>0</v>
      </c>
      <c r="AV12" s="9">
        <f t="shared" ca="1" si="7"/>
        <v>0</v>
      </c>
      <c r="AW12" s="9">
        <f t="shared" ca="1" si="7"/>
        <v>0</v>
      </c>
      <c r="AX12" s="9">
        <f t="shared" ca="1" si="7"/>
        <v>0</v>
      </c>
      <c r="AY12" s="9">
        <f t="shared" ca="1" si="7"/>
        <v>0</v>
      </c>
      <c r="AZ12" s="9">
        <f t="shared" ca="1" si="7"/>
        <v>0</v>
      </c>
      <c r="BA12" s="9">
        <f t="shared" ca="1" si="7"/>
        <v>0</v>
      </c>
      <c r="BB12" s="9">
        <f t="shared" ca="1" si="7"/>
        <v>0</v>
      </c>
      <c r="BC12" s="9">
        <f t="shared" ca="1" si="7"/>
        <v>0</v>
      </c>
      <c r="BD12" s="9">
        <f t="shared" ca="1" si="7"/>
        <v>0</v>
      </c>
      <c r="BE12" s="9">
        <f t="shared" ca="1" si="7"/>
        <v>0</v>
      </c>
      <c r="BF12" s="9">
        <f t="shared" ca="1" si="7"/>
        <v>0</v>
      </c>
      <c r="BG12" s="9">
        <f t="shared" ca="1" si="7"/>
        <v>0</v>
      </c>
      <c r="BH12" s="9">
        <f t="shared" ca="1" si="7"/>
        <v>0</v>
      </c>
    </row>
    <row r="13" spans="1:122" ht="20.100000000000001" customHeight="1" x14ac:dyDescent="0.2">
      <c r="A13" s="3" t="str">
        <f t="array" aca="1" ref="A13" ca="1">INDEX(ColA,MIN(IF((MONTH(Debut)=MONTH(1&amp;$N$2))+(MONTH(Fin)=MONTH(1&amp;$N$2)),IF(COUNTIF(A$5:A12,Noms)=0,ROW(Noms)))))&amp;""</f>
        <v/>
      </c>
      <c r="B13" s="9">
        <f t="shared" ca="1" si="8"/>
        <v>0</v>
      </c>
      <c r="C13" s="9">
        <f t="shared" ca="1" si="8"/>
        <v>0</v>
      </c>
      <c r="D13" s="9">
        <f t="shared" ca="1" si="8"/>
        <v>0</v>
      </c>
      <c r="E13" s="9">
        <f t="shared" ca="1" si="8"/>
        <v>0</v>
      </c>
      <c r="F13" s="9">
        <f t="shared" ca="1" si="8"/>
        <v>0</v>
      </c>
      <c r="G13" s="9">
        <f t="shared" ca="1" si="8"/>
        <v>0</v>
      </c>
      <c r="H13" s="9">
        <f t="shared" ca="1" si="8"/>
        <v>0</v>
      </c>
      <c r="I13" s="9">
        <f t="shared" ca="1" si="8"/>
        <v>0</v>
      </c>
      <c r="J13" s="9">
        <f t="shared" ca="1" si="8"/>
        <v>0</v>
      </c>
      <c r="K13" s="9">
        <f t="shared" ca="1" si="8"/>
        <v>0</v>
      </c>
      <c r="L13" s="9">
        <f t="shared" ca="1" si="5"/>
        <v>0</v>
      </c>
      <c r="M13" s="9">
        <f t="shared" ca="1" si="5"/>
        <v>0</v>
      </c>
      <c r="N13" s="9">
        <f t="shared" ca="1" si="5"/>
        <v>0</v>
      </c>
      <c r="O13" s="9">
        <f t="shared" ca="1" si="5"/>
        <v>0</v>
      </c>
      <c r="P13" s="9">
        <f t="shared" ca="1" si="5"/>
        <v>0</v>
      </c>
      <c r="Q13" s="9">
        <f t="shared" ca="1" si="5"/>
        <v>0</v>
      </c>
      <c r="R13" s="9">
        <f t="shared" ca="1" si="5"/>
        <v>0</v>
      </c>
      <c r="S13" s="9">
        <f t="shared" ca="1" si="6"/>
        <v>0</v>
      </c>
      <c r="T13" s="9">
        <f t="shared" ca="1" si="6"/>
        <v>0</v>
      </c>
      <c r="U13" s="9">
        <f t="shared" ca="1" si="6"/>
        <v>0</v>
      </c>
      <c r="V13" s="9">
        <f t="shared" ca="1" si="6"/>
        <v>0</v>
      </c>
      <c r="W13" s="9">
        <f t="shared" ca="1" si="6"/>
        <v>0</v>
      </c>
      <c r="X13" s="9">
        <f t="shared" ca="1" si="6"/>
        <v>0</v>
      </c>
      <c r="Y13" s="9">
        <f t="shared" ca="1" si="6"/>
        <v>0</v>
      </c>
      <c r="Z13" s="9">
        <f t="shared" ca="1" si="6"/>
        <v>0</v>
      </c>
      <c r="AA13" s="9">
        <f t="shared" ca="1" si="6"/>
        <v>0</v>
      </c>
      <c r="AB13" s="9">
        <f t="shared" ca="1" si="6"/>
        <v>0</v>
      </c>
      <c r="AC13" s="9">
        <f t="shared" ca="1" si="6"/>
        <v>0</v>
      </c>
      <c r="AD13" s="9">
        <f t="shared" ca="1" si="6"/>
        <v>0</v>
      </c>
      <c r="AE13" s="9">
        <f t="shared" ca="1" si="6"/>
        <v>0</v>
      </c>
      <c r="AF13" s="9">
        <f t="shared" ca="1" si="6"/>
        <v>0</v>
      </c>
      <c r="AG13" s="9">
        <f t="shared" ca="1" si="6"/>
        <v>0</v>
      </c>
      <c r="AH13" s="9">
        <f t="shared" ca="1" si="6"/>
        <v>0</v>
      </c>
      <c r="AI13" s="9">
        <f t="shared" ca="1" si="7"/>
        <v>0</v>
      </c>
      <c r="AJ13" s="9">
        <f t="shared" ca="1" si="7"/>
        <v>0</v>
      </c>
      <c r="AK13" s="9">
        <f t="shared" ca="1" si="7"/>
        <v>0</v>
      </c>
      <c r="AL13" s="9">
        <f t="shared" ca="1" si="7"/>
        <v>0</v>
      </c>
      <c r="AM13" s="9">
        <f t="shared" ca="1" si="7"/>
        <v>0</v>
      </c>
      <c r="AN13" s="9">
        <f t="shared" ca="1" si="7"/>
        <v>0</v>
      </c>
      <c r="AO13" s="9">
        <f t="shared" ca="1" si="7"/>
        <v>0</v>
      </c>
      <c r="AP13" s="9">
        <f t="shared" ca="1" si="7"/>
        <v>0</v>
      </c>
      <c r="AQ13" s="9">
        <f t="shared" ca="1" si="7"/>
        <v>0</v>
      </c>
      <c r="AR13" s="9">
        <f t="shared" ca="1" si="7"/>
        <v>0</v>
      </c>
      <c r="AS13" s="9">
        <f t="shared" ca="1" si="7"/>
        <v>0</v>
      </c>
      <c r="AT13" s="9">
        <f t="shared" ca="1" si="7"/>
        <v>0</v>
      </c>
      <c r="AU13" s="9">
        <f t="shared" ca="1" si="7"/>
        <v>0</v>
      </c>
      <c r="AV13" s="9">
        <f t="shared" ca="1" si="7"/>
        <v>0</v>
      </c>
      <c r="AW13" s="9">
        <f t="shared" ca="1" si="7"/>
        <v>0</v>
      </c>
      <c r="AX13" s="9">
        <f t="shared" ca="1" si="7"/>
        <v>0</v>
      </c>
      <c r="AY13" s="9">
        <f t="shared" ca="1" si="7"/>
        <v>0</v>
      </c>
      <c r="AZ13" s="9">
        <f t="shared" ca="1" si="7"/>
        <v>0</v>
      </c>
      <c r="BA13" s="9">
        <f t="shared" ca="1" si="7"/>
        <v>0</v>
      </c>
      <c r="BB13" s="9">
        <f t="shared" ca="1" si="7"/>
        <v>0</v>
      </c>
      <c r="BC13" s="9">
        <f t="shared" ca="1" si="7"/>
        <v>0</v>
      </c>
      <c r="BD13" s="9">
        <f t="shared" ca="1" si="7"/>
        <v>0</v>
      </c>
      <c r="BE13" s="9">
        <f t="shared" ca="1" si="7"/>
        <v>0</v>
      </c>
      <c r="BF13" s="9">
        <f t="shared" ca="1" si="7"/>
        <v>0</v>
      </c>
      <c r="BG13" s="9">
        <f t="shared" ca="1" si="7"/>
        <v>0</v>
      </c>
      <c r="BH13" s="9">
        <f t="shared" ca="1" si="7"/>
        <v>0</v>
      </c>
    </row>
    <row r="14" spans="1:122" ht="20.100000000000001" customHeight="1" x14ac:dyDescent="0.2">
      <c r="A14" s="3" t="str">
        <f t="array" aca="1" ref="A14" ca="1">INDEX(ColA,MIN(IF((MONTH(Debut)=MONTH(1&amp;$N$2))+(MONTH(Fin)=MONTH(1&amp;$N$2)),IF(COUNTIF(A$5:A13,Noms)=0,ROW(Noms)))))&amp;""</f>
        <v/>
      </c>
      <c r="B14" s="9">
        <f t="shared" ca="1" si="8"/>
        <v>0</v>
      </c>
      <c r="C14" s="9">
        <f t="shared" ca="1" si="8"/>
        <v>0</v>
      </c>
      <c r="D14" s="9">
        <f t="shared" ca="1" si="8"/>
        <v>0</v>
      </c>
      <c r="E14" s="9">
        <f t="shared" ca="1" si="8"/>
        <v>0</v>
      </c>
      <c r="F14" s="9">
        <f t="shared" ca="1" si="8"/>
        <v>0</v>
      </c>
      <c r="G14" s="9">
        <f t="shared" ca="1" si="8"/>
        <v>0</v>
      </c>
      <c r="H14" s="9">
        <f t="shared" ca="1" si="8"/>
        <v>0</v>
      </c>
      <c r="I14" s="9">
        <f t="shared" ca="1" si="8"/>
        <v>0</v>
      </c>
      <c r="J14" s="9">
        <f t="shared" ca="1" si="8"/>
        <v>0</v>
      </c>
      <c r="K14" s="9">
        <f t="shared" ca="1" si="8"/>
        <v>0</v>
      </c>
      <c r="L14" s="9">
        <f t="shared" ca="1" si="5"/>
        <v>0</v>
      </c>
      <c r="M14" s="9">
        <f t="shared" ca="1" si="5"/>
        <v>0</v>
      </c>
      <c r="N14" s="9">
        <f t="shared" ca="1" si="5"/>
        <v>0</v>
      </c>
      <c r="O14" s="9">
        <f t="shared" ca="1" si="5"/>
        <v>0</v>
      </c>
      <c r="P14" s="9">
        <f t="shared" ca="1" si="5"/>
        <v>0</v>
      </c>
      <c r="Q14" s="9">
        <f t="shared" ca="1" si="5"/>
        <v>0</v>
      </c>
      <c r="R14" s="9">
        <f t="shared" ca="1" si="5"/>
        <v>0</v>
      </c>
      <c r="S14" s="9">
        <f t="shared" ca="1" si="6"/>
        <v>0</v>
      </c>
      <c r="T14" s="9">
        <f t="shared" ca="1" si="6"/>
        <v>0</v>
      </c>
      <c r="U14" s="9">
        <f t="shared" ca="1" si="6"/>
        <v>0</v>
      </c>
      <c r="V14" s="9">
        <f t="shared" ca="1" si="6"/>
        <v>0</v>
      </c>
      <c r="W14" s="9">
        <f t="shared" ca="1" si="6"/>
        <v>0</v>
      </c>
      <c r="X14" s="9">
        <f t="shared" ca="1" si="6"/>
        <v>0</v>
      </c>
      <c r="Y14" s="9">
        <f t="shared" ca="1" si="6"/>
        <v>0</v>
      </c>
      <c r="Z14" s="9">
        <f t="shared" ca="1" si="6"/>
        <v>0</v>
      </c>
      <c r="AA14" s="9">
        <f t="shared" ca="1" si="6"/>
        <v>0</v>
      </c>
      <c r="AB14" s="9">
        <f t="shared" ca="1" si="6"/>
        <v>0</v>
      </c>
      <c r="AC14" s="9">
        <f t="shared" ca="1" si="6"/>
        <v>0</v>
      </c>
      <c r="AD14" s="9">
        <f t="shared" ca="1" si="6"/>
        <v>0</v>
      </c>
      <c r="AE14" s="9">
        <f t="shared" ca="1" si="6"/>
        <v>0</v>
      </c>
      <c r="AF14" s="9">
        <f t="shared" ca="1" si="6"/>
        <v>0</v>
      </c>
      <c r="AG14" s="9">
        <f t="shared" ca="1" si="6"/>
        <v>0</v>
      </c>
      <c r="AH14" s="9">
        <f t="shared" ca="1" si="6"/>
        <v>0</v>
      </c>
      <c r="AI14" s="9">
        <f t="shared" ca="1" si="7"/>
        <v>0</v>
      </c>
      <c r="AJ14" s="9">
        <f t="shared" ca="1" si="7"/>
        <v>0</v>
      </c>
      <c r="AK14" s="9">
        <f t="shared" ca="1" si="7"/>
        <v>0</v>
      </c>
      <c r="AL14" s="9">
        <f t="shared" ca="1" si="7"/>
        <v>0</v>
      </c>
      <c r="AM14" s="9">
        <f t="shared" ca="1" si="7"/>
        <v>0</v>
      </c>
      <c r="AN14" s="9">
        <f t="shared" ca="1" si="7"/>
        <v>0</v>
      </c>
      <c r="AO14" s="9">
        <f t="shared" ca="1" si="7"/>
        <v>0</v>
      </c>
      <c r="AP14" s="9">
        <f t="shared" ca="1" si="7"/>
        <v>0</v>
      </c>
      <c r="AQ14" s="9">
        <f t="shared" ca="1" si="7"/>
        <v>0</v>
      </c>
      <c r="AR14" s="9">
        <f t="shared" ca="1" si="7"/>
        <v>0</v>
      </c>
      <c r="AS14" s="9">
        <f t="shared" ca="1" si="7"/>
        <v>0</v>
      </c>
      <c r="AT14" s="9">
        <f t="shared" ca="1" si="7"/>
        <v>0</v>
      </c>
      <c r="AU14" s="9">
        <f t="shared" ca="1" si="7"/>
        <v>0</v>
      </c>
      <c r="AV14" s="9">
        <f t="shared" ca="1" si="7"/>
        <v>0</v>
      </c>
      <c r="AW14" s="9">
        <f t="shared" ca="1" si="7"/>
        <v>0</v>
      </c>
      <c r="AX14" s="9">
        <f t="shared" ca="1" si="7"/>
        <v>0</v>
      </c>
      <c r="AY14" s="9">
        <f t="shared" ca="1" si="7"/>
        <v>0</v>
      </c>
      <c r="AZ14" s="9">
        <f t="shared" ca="1" si="7"/>
        <v>0</v>
      </c>
      <c r="BA14" s="9">
        <f t="shared" ca="1" si="7"/>
        <v>0</v>
      </c>
      <c r="BB14" s="9">
        <f t="shared" ca="1" si="7"/>
        <v>0</v>
      </c>
      <c r="BC14" s="9">
        <f t="shared" ca="1" si="7"/>
        <v>0</v>
      </c>
      <c r="BD14" s="9">
        <f t="shared" ca="1" si="7"/>
        <v>0</v>
      </c>
      <c r="BE14" s="9">
        <f t="shared" ca="1" si="7"/>
        <v>0</v>
      </c>
      <c r="BF14" s="9">
        <f t="shared" ca="1" si="7"/>
        <v>0</v>
      </c>
      <c r="BG14" s="9">
        <f t="shared" ca="1" si="7"/>
        <v>0</v>
      </c>
      <c r="BH14" s="9">
        <f t="shared" ca="1" si="7"/>
        <v>0</v>
      </c>
    </row>
    <row r="15" spans="1:122" ht="20.100000000000001" customHeight="1" x14ac:dyDescent="0.2">
      <c r="A15" s="3" t="str">
        <f t="array" aca="1" ref="A15" ca="1">INDEX(ColA,MIN(IF((MONTH(Debut)=MONTH(1&amp;$N$2))+(MONTH(Fin)=MONTH(1&amp;$N$2)),IF(COUNTIF(A$5:A14,Noms)=0,ROW(Noms)))))&amp;""</f>
        <v/>
      </c>
      <c r="B15" s="9">
        <f t="shared" ca="1" si="8"/>
        <v>0</v>
      </c>
      <c r="C15" s="9">
        <f t="shared" ca="1" si="8"/>
        <v>0</v>
      </c>
      <c r="D15" s="9">
        <f t="shared" ca="1" si="8"/>
        <v>0</v>
      </c>
      <c r="E15" s="9">
        <f t="shared" ca="1" si="8"/>
        <v>0</v>
      </c>
      <c r="F15" s="9">
        <f t="shared" ca="1" si="8"/>
        <v>0</v>
      </c>
      <c r="G15" s="9">
        <f t="shared" ca="1" si="8"/>
        <v>0</v>
      </c>
      <c r="H15" s="9">
        <f t="shared" ca="1" si="8"/>
        <v>0</v>
      </c>
      <c r="I15" s="9">
        <f t="shared" ca="1" si="8"/>
        <v>0</v>
      </c>
      <c r="J15" s="9">
        <f t="shared" ca="1" si="8"/>
        <v>0</v>
      </c>
      <c r="K15" s="9">
        <f t="shared" ca="1" si="8"/>
        <v>0</v>
      </c>
      <c r="L15" s="9">
        <f t="shared" ca="1" si="5"/>
        <v>0</v>
      </c>
      <c r="M15" s="9">
        <f t="shared" ca="1" si="5"/>
        <v>0</v>
      </c>
      <c r="N15" s="9">
        <f t="shared" ca="1" si="5"/>
        <v>0</v>
      </c>
      <c r="O15" s="9">
        <f t="shared" ca="1" si="5"/>
        <v>0</v>
      </c>
      <c r="P15" s="9">
        <f t="shared" ca="1" si="5"/>
        <v>0</v>
      </c>
      <c r="Q15" s="9">
        <f t="shared" ca="1" si="5"/>
        <v>0</v>
      </c>
      <c r="R15" s="9">
        <f t="shared" ca="1" si="5"/>
        <v>0</v>
      </c>
      <c r="S15" s="9">
        <f t="shared" ca="1" si="6"/>
        <v>0</v>
      </c>
      <c r="T15" s="9">
        <f t="shared" ca="1" si="6"/>
        <v>0</v>
      </c>
      <c r="U15" s="9">
        <f t="shared" ca="1" si="6"/>
        <v>0</v>
      </c>
      <c r="V15" s="9">
        <f t="shared" ca="1" si="6"/>
        <v>0</v>
      </c>
      <c r="W15" s="9">
        <f t="shared" ca="1" si="6"/>
        <v>0</v>
      </c>
      <c r="X15" s="9">
        <f t="shared" ca="1" si="6"/>
        <v>0</v>
      </c>
      <c r="Y15" s="9">
        <f t="shared" ca="1" si="6"/>
        <v>0</v>
      </c>
      <c r="Z15" s="9">
        <f t="shared" ca="1" si="6"/>
        <v>0</v>
      </c>
      <c r="AA15" s="9">
        <f t="shared" ca="1" si="6"/>
        <v>0</v>
      </c>
      <c r="AB15" s="9">
        <f t="shared" ca="1" si="6"/>
        <v>0</v>
      </c>
      <c r="AC15" s="9">
        <f t="shared" ca="1" si="6"/>
        <v>0</v>
      </c>
      <c r="AD15" s="9">
        <f t="shared" ca="1" si="6"/>
        <v>0</v>
      </c>
      <c r="AE15" s="9">
        <f t="shared" ca="1" si="6"/>
        <v>0</v>
      </c>
      <c r="AF15" s="9">
        <f t="shared" ca="1" si="6"/>
        <v>0</v>
      </c>
      <c r="AG15" s="9">
        <f t="shared" ca="1" si="6"/>
        <v>0</v>
      </c>
      <c r="AH15" s="9">
        <f t="shared" ca="1" si="6"/>
        <v>0</v>
      </c>
      <c r="AI15" s="9">
        <f t="shared" ca="1" si="7"/>
        <v>0</v>
      </c>
      <c r="AJ15" s="9">
        <f t="shared" ca="1" si="7"/>
        <v>0</v>
      </c>
      <c r="AK15" s="9">
        <f t="shared" ca="1" si="7"/>
        <v>0</v>
      </c>
      <c r="AL15" s="9">
        <f t="shared" ca="1" si="7"/>
        <v>0</v>
      </c>
      <c r="AM15" s="9">
        <f t="shared" ca="1" si="7"/>
        <v>0</v>
      </c>
      <c r="AN15" s="9">
        <f t="shared" ca="1" si="7"/>
        <v>0</v>
      </c>
      <c r="AO15" s="9">
        <f t="shared" ca="1" si="7"/>
        <v>0</v>
      </c>
      <c r="AP15" s="9">
        <f t="shared" ca="1" si="7"/>
        <v>0</v>
      </c>
      <c r="AQ15" s="9">
        <f t="shared" ca="1" si="7"/>
        <v>0</v>
      </c>
      <c r="AR15" s="9">
        <f t="shared" ca="1" si="7"/>
        <v>0</v>
      </c>
      <c r="AS15" s="9">
        <f t="shared" ca="1" si="7"/>
        <v>0</v>
      </c>
      <c r="AT15" s="9">
        <f t="shared" ca="1" si="7"/>
        <v>0</v>
      </c>
      <c r="AU15" s="9">
        <f t="shared" ca="1" si="7"/>
        <v>0</v>
      </c>
      <c r="AV15" s="9">
        <f t="shared" ca="1" si="7"/>
        <v>0</v>
      </c>
      <c r="AW15" s="9">
        <f t="shared" ca="1" si="7"/>
        <v>0</v>
      </c>
      <c r="AX15" s="9">
        <f t="shared" ca="1" si="7"/>
        <v>0</v>
      </c>
      <c r="AY15" s="9">
        <f t="shared" ca="1" si="7"/>
        <v>0</v>
      </c>
      <c r="AZ15" s="9">
        <f t="shared" ca="1" si="7"/>
        <v>0</v>
      </c>
      <c r="BA15" s="9">
        <f t="shared" ca="1" si="7"/>
        <v>0</v>
      </c>
      <c r="BB15" s="9">
        <f t="shared" ca="1" si="7"/>
        <v>0</v>
      </c>
      <c r="BC15" s="9">
        <f t="shared" ca="1" si="7"/>
        <v>0</v>
      </c>
      <c r="BD15" s="9">
        <f t="shared" ref="BD15:BH15" ca="1" si="9">SUMPRODUCT((Noms=$A15)*(BD$4&gt;=Debut)*(BD$4&lt;=Fin))</f>
        <v>0</v>
      </c>
      <c r="BE15" s="9">
        <f t="shared" ca="1" si="9"/>
        <v>0</v>
      </c>
      <c r="BF15" s="9">
        <f t="shared" ca="1" si="9"/>
        <v>0</v>
      </c>
      <c r="BG15" s="9">
        <f t="shared" ca="1" si="9"/>
        <v>0</v>
      </c>
      <c r="BH15" s="9">
        <f t="shared" ca="1" si="9"/>
        <v>0</v>
      </c>
    </row>
    <row r="16" spans="1:122" ht="20.25" customHeight="1" x14ac:dyDescent="0.2">
      <c r="A16" s="3" t="str">
        <f t="array" aca="1" ref="A16" ca="1">INDEX(ColA,MIN(IF((MONTH(Debut)=MONTH(1&amp;$N$2))+(MONTH(Fin)=MONTH(1&amp;$N$2)),IF(COUNTIF(A$5:A15,Noms)=0,ROW(Noms)))))&amp;""</f>
        <v/>
      </c>
      <c r="B16" s="9">
        <f t="shared" ca="1" si="8"/>
        <v>0</v>
      </c>
      <c r="C16" s="9">
        <f t="shared" ca="1" si="8"/>
        <v>0</v>
      </c>
      <c r="D16" s="9">
        <f t="shared" ca="1" si="8"/>
        <v>0</v>
      </c>
      <c r="E16" s="9">
        <f t="shared" ca="1" si="8"/>
        <v>0</v>
      </c>
      <c r="F16" s="9">
        <f t="shared" ca="1" si="8"/>
        <v>0</v>
      </c>
      <c r="G16" s="9">
        <f t="shared" ca="1" si="8"/>
        <v>0</v>
      </c>
      <c r="H16" s="9">
        <f t="shared" ca="1" si="8"/>
        <v>0</v>
      </c>
      <c r="I16" s="9">
        <f t="shared" ca="1" si="8"/>
        <v>0</v>
      </c>
      <c r="J16" s="9">
        <f t="shared" ca="1" si="8"/>
        <v>0</v>
      </c>
      <c r="K16" s="9">
        <f t="shared" ca="1" si="8"/>
        <v>0</v>
      </c>
      <c r="L16" s="9">
        <f t="shared" ca="1" si="5"/>
        <v>0</v>
      </c>
      <c r="M16" s="9">
        <f t="shared" ca="1" si="5"/>
        <v>0</v>
      </c>
      <c r="N16" s="9">
        <f t="shared" ca="1" si="5"/>
        <v>0</v>
      </c>
      <c r="O16" s="9">
        <f t="shared" ca="1" si="5"/>
        <v>0</v>
      </c>
      <c r="P16" s="9">
        <f t="shared" ca="1" si="5"/>
        <v>0</v>
      </c>
      <c r="Q16" s="9">
        <f t="shared" ca="1" si="5"/>
        <v>0</v>
      </c>
      <c r="R16" s="9">
        <f t="shared" ca="1" si="5"/>
        <v>0</v>
      </c>
      <c r="S16" s="9">
        <f t="shared" ca="1" si="6"/>
        <v>0</v>
      </c>
      <c r="T16" s="9">
        <f t="shared" ca="1" si="6"/>
        <v>0</v>
      </c>
      <c r="U16" s="9">
        <f t="shared" ca="1" si="6"/>
        <v>0</v>
      </c>
      <c r="V16" s="9">
        <f t="shared" ca="1" si="6"/>
        <v>0</v>
      </c>
      <c r="W16" s="9">
        <f t="shared" ca="1" si="6"/>
        <v>0</v>
      </c>
      <c r="X16" s="9">
        <f t="shared" ca="1" si="6"/>
        <v>0</v>
      </c>
      <c r="Y16" s="9">
        <f t="shared" ca="1" si="6"/>
        <v>0</v>
      </c>
      <c r="Z16" s="9">
        <f t="shared" ca="1" si="6"/>
        <v>0</v>
      </c>
      <c r="AA16" s="9">
        <f t="shared" ca="1" si="6"/>
        <v>0</v>
      </c>
      <c r="AB16" s="9">
        <f t="shared" ca="1" si="6"/>
        <v>0</v>
      </c>
      <c r="AC16" s="9">
        <f t="shared" ca="1" si="6"/>
        <v>0</v>
      </c>
      <c r="AD16" s="9">
        <f t="shared" ca="1" si="6"/>
        <v>0</v>
      </c>
      <c r="AE16" s="9">
        <f t="shared" ca="1" si="6"/>
        <v>0</v>
      </c>
      <c r="AF16" s="9">
        <f t="shared" ca="1" si="6"/>
        <v>0</v>
      </c>
      <c r="AG16" s="9">
        <f t="shared" ca="1" si="6"/>
        <v>0</v>
      </c>
      <c r="AH16" s="9">
        <f t="shared" ca="1" si="6"/>
        <v>0</v>
      </c>
      <c r="AI16" s="9">
        <f t="shared" ref="AI16:BH20" ca="1" si="10">SUMPRODUCT((Noms=$A16)*(AI$4&gt;=Debut)*(AI$4&lt;=Fin))</f>
        <v>0</v>
      </c>
      <c r="AJ16" s="9">
        <f t="shared" ca="1" si="10"/>
        <v>0</v>
      </c>
      <c r="AK16" s="9">
        <f t="shared" ca="1" si="10"/>
        <v>0</v>
      </c>
      <c r="AL16" s="9">
        <f t="shared" ca="1" si="10"/>
        <v>0</v>
      </c>
      <c r="AM16" s="9">
        <f t="shared" ca="1" si="10"/>
        <v>0</v>
      </c>
      <c r="AN16" s="9">
        <f t="shared" ca="1" si="10"/>
        <v>0</v>
      </c>
      <c r="AO16" s="9">
        <f t="shared" ca="1" si="10"/>
        <v>0</v>
      </c>
      <c r="AP16" s="9">
        <f t="shared" ca="1" si="10"/>
        <v>0</v>
      </c>
      <c r="AQ16" s="9">
        <f t="shared" ca="1" si="10"/>
        <v>0</v>
      </c>
      <c r="AR16" s="9">
        <f t="shared" ca="1" si="10"/>
        <v>0</v>
      </c>
      <c r="AS16" s="9">
        <f t="shared" ca="1" si="10"/>
        <v>0</v>
      </c>
      <c r="AT16" s="9">
        <f t="shared" ca="1" si="10"/>
        <v>0</v>
      </c>
      <c r="AU16" s="9">
        <f t="shared" ca="1" si="10"/>
        <v>0</v>
      </c>
      <c r="AV16" s="9">
        <f t="shared" ca="1" si="10"/>
        <v>0</v>
      </c>
      <c r="AW16" s="9">
        <f t="shared" ca="1" si="10"/>
        <v>0</v>
      </c>
      <c r="AX16" s="9">
        <f t="shared" ca="1" si="10"/>
        <v>0</v>
      </c>
      <c r="AY16" s="9">
        <f t="shared" ca="1" si="10"/>
        <v>0</v>
      </c>
      <c r="AZ16" s="9">
        <f t="shared" ca="1" si="10"/>
        <v>0</v>
      </c>
      <c r="BA16" s="9">
        <f t="shared" ca="1" si="10"/>
        <v>0</v>
      </c>
      <c r="BB16" s="9">
        <f t="shared" ca="1" si="10"/>
        <v>0</v>
      </c>
      <c r="BC16" s="9">
        <f t="shared" ca="1" si="10"/>
        <v>0</v>
      </c>
      <c r="BD16" s="9">
        <f t="shared" ca="1" si="10"/>
        <v>0</v>
      </c>
      <c r="BE16" s="9">
        <f t="shared" ca="1" si="10"/>
        <v>0</v>
      </c>
      <c r="BF16" s="9">
        <f t="shared" ca="1" si="10"/>
        <v>0</v>
      </c>
      <c r="BG16" s="9">
        <f t="shared" ca="1" si="10"/>
        <v>0</v>
      </c>
      <c r="BH16" s="9">
        <f t="shared" ca="1" si="10"/>
        <v>0</v>
      </c>
    </row>
    <row r="17" spans="1:60" ht="20.25" customHeight="1" x14ac:dyDescent="0.2">
      <c r="A17" s="3" t="str">
        <f t="array" aca="1" ref="A17" ca="1">INDEX(ColA,MIN(IF((MONTH(Debut)=MONTH(1&amp;$N$2))+(MONTH(Fin)=MONTH(1&amp;$N$2)),IF(COUNTIF(A$5:A16,Noms)=0,ROW(Noms)))))&amp;""</f>
        <v/>
      </c>
      <c r="B17" s="9">
        <f t="shared" ca="1" si="8"/>
        <v>0</v>
      </c>
      <c r="C17" s="9">
        <f t="shared" ca="1" si="8"/>
        <v>0</v>
      </c>
      <c r="D17" s="9">
        <f t="shared" ca="1" si="8"/>
        <v>0</v>
      </c>
      <c r="E17" s="9">
        <f t="shared" ca="1" si="8"/>
        <v>0</v>
      </c>
      <c r="F17" s="9">
        <f t="shared" ca="1" si="8"/>
        <v>0</v>
      </c>
      <c r="G17" s="9">
        <f t="shared" ca="1" si="8"/>
        <v>0</v>
      </c>
      <c r="H17" s="9">
        <f t="shared" ca="1" si="8"/>
        <v>0</v>
      </c>
      <c r="I17" s="9">
        <f t="shared" ca="1" si="8"/>
        <v>0</v>
      </c>
      <c r="J17" s="9">
        <f t="shared" ca="1" si="8"/>
        <v>0</v>
      </c>
      <c r="K17" s="9">
        <f t="shared" ca="1" si="8"/>
        <v>0</v>
      </c>
      <c r="L17" s="9">
        <f t="shared" ca="1" si="5"/>
        <v>0</v>
      </c>
      <c r="M17" s="9">
        <f t="shared" ca="1" si="5"/>
        <v>0</v>
      </c>
      <c r="N17" s="9">
        <f t="shared" ca="1" si="5"/>
        <v>0</v>
      </c>
      <c r="O17" s="9">
        <f t="shared" ca="1" si="5"/>
        <v>0</v>
      </c>
      <c r="P17" s="9">
        <f t="shared" ca="1" si="5"/>
        <v>0</v>
      </c>
      <c r="Q17" s="9">
        <f t="shared" ca="1" si="5"/>
        <v>0</v>
      </c>
      <c r="R17" s="9">
        <f t="shared" ca="1" si="5"/>
        <v>0</v>
      </c>
      <c r="S17" s="9">
        <f t="shared" ca="1" si="6"/>
        <v>0</v>
      </c>
      <c r="T17" s="9">
        <f t="shared" ca="1" si="6"/>
        <v>0</v>
      </c>
      <c r="U17" s="9">
        <f t="shared" ca="1" si="6"/>
        <v>0</v>
      </c>
      <c r="V17" s="9">
        <f t="shared" ca="1" si="6"/>
        <v>0</v>
      </c>
      <c r="W17" s="9">
        <f t="shared" ca="1" si="6"/>
        <v>0</v>
      </c>
      <c r="X17" s="9">
        <f t="shared" ca="1" si="6"/>
        <v>0</v>
      </c>
      <c r="Y17" s="9">
        <f t="shared" ca="1" si="6"/>
        <v>0</v>
      </c>
      <c r="Z17" s="9">
        <f t="shared" ca="1" si="6"/>
        <v>0</v>
      </c>
      <c r="AA17" s="9">
        <f t="shared" ca="1" si="6"/>
        <v>0</v>
      </c>
      <c r="AB17" s="9">
        <f t="shared" ca="1" si="6"/>
        <v>0</v>
      </c>
      <c r="AC17" s="9">
        <f t="shared" ca="1" si="6"/>
        <v>0</v>
      </c>
      <c r="AD17" s="9">
        <f t="shared" ca="1" si="6"/>
        <v>0</v>
      </c>
      <c r="AE17" s="9">
        <f t="shared" ca="1" si="6"/>
        <v>0</v>
      </c>
      <c r="AF17" s="9">
        <f t="shared" ca="1" si="6"/>
        <v>0</v>
      </c>
      <c r="AG17" s="9">
        <f t="shared" ca="1" si="6"/>
        <v>0</v>
      </c>
      <c r="AH17" s="9">
        <f t="shared" ca="1" si="6"/>
        <v>0</v>
      </c>
      <c r="AI17" s="9">
        <f t="shared" ca="1" si="10"/>
        <v>0</v>
      </c>
      <c r="AJ17" s="9">
        <f t="shared" ca="1" si="10"/>
        <v>0</v>
      </c>
      <c r="AK17" s="9">
        <f t="shared" ca="1" si="10"/>
        <v>0</v>
      </c>
      <c r="AL17" s="9">
        <f t="shared" ca="1" si="10"/>
        <v>0</v>
      </c>
      <c r="AM17" s="9">
        <f t="shared" ca="1" si="10"/>
        <v>0</v>
      </c>
      <c r="AN17" s="9">
        <f t="shared" ca="1" si="10"/>
        <v>0</v>
      </c>
      <c r="AO17" s="9">
        <f t="shared" ca="1" si="10"/>
        <v>0</v>
      </c>
      <c r="AP17" s="9">
        <f t="shared" ca="1" si="10"/>
        <v>0</v>
      </c>
      <c r="AQ17" s="9">
        <f t="shared" ca="1" si="10"/>
        <v>0</v>
      </c>
      <c r="AR17" s="9">
        <f t="shared" ca="1" si="10"/>
        <v>0</v>
      </c>
      <c r="AS17" s="9">
        <f t="shared" ca="1" si="10"/>
        <v>0</v>
      </c>
      <c r="AT17" s="9">
        <f t="shared" ca="1" si="10"/>
        <v>0</v>
      </c>
      <c r="AU17" s="9">
        <f t="shared" ca="1" si="10"/>
        <v>0</v>
      </c>
      <c r="AV17" s="9">
        <f t="shared" ca="1" si="10"/>
        <v>0</v>
      </c>
      <c r="AW17" s="9">
        <f t="shared" ca="1" si="10"/>
        <v>0</v>
      </c>
      <c r="AX17" s="9">
        <f t="shared" ca="1" si="10"/>
        <v>0</v>
      </c>
      <c r="AY17" s="9">
        <f t="shared" ca="1" si="10"/>
        <v>0</v>
      </c>
      <c r="AZ17" s="9">
        <f t="shared" ca="1" si="10"/>
        <v>0</v>
      </c>
      <c r="BA17" s="9">
        <f t="shared" ca="1" si="10"/>
        <v>0</v>
      </c>
      <c r="BB17" s="9">
        <f t="shared" ca="1" si="10"/>
        <v>0</v>
      </c>
      <c r="BC17" s="9">
        <f t="shared" ca="1" si="10"/>
        <v>0</v>
      </c>
      <c r="BD17" s="9">
        <f t="shared" ca="1" si="10"/>
        <v>0</v>
      </c>
      <c r="BE17" s="9">
        <f t="shared" ca="1" si="10"/>
        <v>0</v>
      </c>
      <c r="BF17" s="9">
        <f t="shared" ca="1" si="10"/>
        <v>0</v>
      </c>
      <c r="BG17" s="9">
        <f t="shared" ca="1" si="10"/>
        <v>0</v>
      </c>
      <c r="BH17" s="9">
        <f t="shared" ca="1" si="10"/>
        <v>0</v>
      </c>
    </row>
    <row r="18" spans="1:60" ht="20.25" customHeight="1" x14ac:dyDescent="0.2">
      <c r="A18" s="3" t="str">
        <f t="array" aca="1" ref="A18" ca="1">INDEX(ColA,MIN(IF((MONTH(Debut)=MONTH(1&amp;$N$2))+(MONTH(Fin)=MONTH(1&amp;$N$2)),IF(COUNTIF(A$5:A17,Noms)=0,ROW(Noms)))))&amp;""</f>
        <v/>
      </c>
      <c r="B18" s="9">
        <f t="shared" ca="1" si="8"/>
        <v>0</v>
      </c>
      <c r="C18" s="9">
        <f t="shared" ca="1" si="8"/>
        <v>0</v>
      </c>
      <c r="D18" s="9">
        <f t="shared" ca="1" si="8"/>
        <v>0</v>
      </c>
      <c r="E18" s="9">
        <f t="shared" ca="1" si="8"/>
        <v>0</v>
      </c>
      <c r="F18" s="9">
        <f t="shared" ca="1" si="8"/>
        <v>0</v>
      </c>
      <c r="G18" s="9">
        <f t="shared" ca="1" si="8"/>
        <v>0</v>
      </c>
      <c r="H18" s="9">
        <f t="shared" ca="1" si="8"/>
        <v>0</v>
      </c>
      <c r="I18" s="9">
        <f t="shared" ca="1" si="8"/>
        <v>0</v>
      </c>
      <c r="J18" s="9">
        <f t="shared" ca="1" si="8"/>
        <v>0</v>
      </c>
      <c r="K18" s="9">
        <f t="shared" ca="1" si="8"/>
        <v>0</v>
      </c>
      <c r="L18" s="9">
        <f t="shared" ca="1" si="5"/>
        <v>0</v>
      </c>
      <c r="M18" s="9">
        <f t="shared" ca="1" si="5"/>
        <v>0</v>
      </c>
      <c r="N18" s="9">
        <f t="shared" ca="1" si="5"/>
        <v>0</v>
      </c>
      <c r="O18" s="9">
        <f t="shared" ca="1" si="5"/>
        <v>0</v>
      </c>
      <c r="P18" s="9">
        <f t="shared" ca="1" si="5"/>
        <v>0</v>
      </c>
      <c r="Q18" s="9">
        <f t="shared" ca="1" si="5"/>
        <v>0</v>
      </c>
      <c r="R18" s="9">
        <f t="shared" ca="1" si="5"/>
        <v>0</v>
      </c>
      <c r="S18" s="9">
        <f t="shared" ca="1" si="6"/>
        <v>0</v>
      </c>
      <c r="T18" s="9">
        <f t="shared" ca="1" si="6"/>
        <v>0</v>
      </c>
      <c r="U18" s="9">
        <f t="shared" ca="1" si="6"/>
        <v>0</v>
      </c>
      <c r="V18" s="9">
        <f t="shared" ca="1" si="6"/>
        <v>0</v>
      </c>
      <c r="W18" s="9">
        <f t="shared" ca="1" si="6"/>
        <v>0</v>
      </c>
      <c r="X18" s="9">
        <f t="shared" ca="1" si="6"/>
        <v>0</v>
      </c>
      <c r="Y18" s="9">
        <f t="shared" ca="1" si="6"/>
        <v>0</v>
      </c>
      <c r="Z18" s="9">
        <f t="shared" ca="1" si="6"/>
        <v>0</v>
      </c>
      <c r="AA18" s="9">
        <f t="shared" ca="1" si="6"/>
        <v>0</v>
      </c>
      <c r="AB18" s="9">
        <f t="shared" ca="1" si="6"/>
        <v>0</v>
      </c>
      <c r="AC18" s="9">
        <f t="shared" ca="1" si="6"/>
        <v>0</v>
      </c>
      <c r="AD18" s="9">
        <f t="shared" ca="1" si="6"/>
        <v>0</v>
      </c>
      <c r="AE18" s="9">
        <f t="shared" ca="1" si="6"/>
        <v>0</v>
      </c>
      <c r="AF18" s="9">
        <f t="shared" ca="1" si="6"/>
        <v>0</v>
      </c>
      <c r="AG18" s="9">
        <f t="shared" ca="1" si="6"/>
        <v>0</v>
      </c>
      <c r="AH18" s="9">
        <f t="shared" ca="1" si="6"/>
        <v>0</v>
      </c>
      <c r="AI18" s="9">
        <f t="shared" ca="1" si="10"/>
        <v>0</v>
      </c>
      <c r="AJ18" s="9">
        <f t="shared" ca="1" si="10"/>
        <v>0</v>
      </c>
      <c r="AK18" s="9">
        <f t="shared" ca="1" si="10"/>
        <v>0</v>
      </c>
      <c r="AL18" s="9">
        <f t="shared" ca="1" si="10"/>
        <v>0</v>
      </c>
      <c r="AM18" s="9">
        <f t="shared" ca="1" si="10"/>
        <v>0</v>
      </c>
      <c r="AN18" s="9">
        <f t="shared" ca="1" si="10"/>
        <v>0</v>
      </c>
      <c r="AO18" s="9">
        <f t="shared" ca="1" si="10"/>
        <v>0</v>
      </c>
      <c r="AP18" s="9">
        <f t="shared" ca="1" si="10"/>
        <v>0</v>
      </c>
      <c r="AQ18" s="9">
        <f t="shared" ca="1" si="10"/>
        <v>0</v>
      </c>
      <c r="AR18" s="9">
        <f t="shared" ca="1" si="10"/>
        <v>0</v>
      </c>
      <c r="AS18" s="9">
        <f t="shared" ca="1" si="10"/>
        <v>0</v>
      </c>
      <c r="AT18" s="9">
        <f t="shared" ca="1" si="10"/>
        <v>0</v>
      </c>
      <c r="AU18" s="9">
        <f t="shared" ca="1" si="10"/>
        <v>0</v>
      </c>
      <c r="AV18" s="9">
        <f t="shared" ca="1" si="10"/>
        <v>0</v>
      </c>
      <c r="AW18" s="9">
        <f t="shared" ca="1" si="10"/>
        <v>0</v>
      </c>
      <c r="AX18" s="9">
        <f t="shared" ca="1" si="10"/>
        <v>0</v>
      </c>
      <c r="AY18" s="9">
        <f t="shared" ca="1" si="10"/>
        <v>0</v>
      </c>
      <c r="AZ18" s="9">
        <f t="shared" ca="1" si="10"/>
        <v>0</v>
      </c>
      <c r="BA18" s="9">
        <f t="shared" ca="1" si="10"/>
        <v>0</v>
      </c>
      <c r="BB18" s="9">
        <f t="shared" ca="1" si="10"/>
        <v>0</v>
      </c>
      <c r="BC18" s="9">
        <f t="shared" ca="1" si="10"/>
        <v>0</v>
      </c>
      <c r="BD18" s="9">
        <f t="shared" ca="1" si="10"/>
        <v>0</v>
      </c>
      <c r="BE18" s="9">
        <f t="shared" ca="1" si="10"/>
        <v>0</v>
      </c>
      <c r="BF18" s="9">
        <f t="shared" ca="1" si="10"/>
        <v>0</v>
      </c>
      <c r="BG18" s="9">
        <f t="shared" ca="1" si="10"/>
        <v>0</v>
      </c>
      <c r="BH18" s="9">
        <f t="shared" ca="1" si="10"/>
        <v>0</v>
      </c>
    </row>
    <row r="19" spans="1:60" ht="20.25" customHeight="1" x14ac:dyDescent="0.2">
      <c r="A19" s="3" t="str">
        <f t="array" aca="1" ref="A19" ca="1">INDEX(ColA,MIN(IF((MONTH(Debut)=MONTH(1&amp;$N$2))+(MONTH(Fin)=MONTH(1&amp;$N$2)),IF(COUNTIF(A$5:A18,Noms)=0,ROW(Noms)))))&amp;""</f>
        <v/>
      </c>
      <c r="B19" s="9">
        <f t="shared" ca="1" si="8"/>
        <v>0</v>
      </c>
      <c r="C19" s="9">
        <f t="shared" ca="1" si="8"/>
        <v>0</v>
      </c>
      <c r="D19" s="9">
        <f t="shared" ca="1" si="8"/>
        <v>0</v>
      </c>
      <c r="E19" s="9">
        <f t="shared" ca="1" si="8"/>
        <v>0</v>
      </c>
      <c r="F19" s="9">
        <f t="shared" ca="1" si="8"/>
        <v>0</v>
      </c>
      <c r="G19" s="9">
        <f t="shared" ca="1" si="8"/>
        <v>0</v>
      </c>
      <c r="H19" s="9">
        <f t="shared" ca="1" si="8"/>
        <v>0</v>
      </c>
      <c r="I19" s="9">
        <f t="shared" ca="1" si="8"/>
        <v>0</v>
      </c>
      <c r="J19" s="9">
        <f t="shared" ca="1" si="8"/>
        <v>0</v>
      </c>
      <c r="K19" s="9">
        <f t="shared" ca="1" si="8"/>
        <v>0</v>
      </c>
      <c r="L19" s="9">
        <f t="shared" ca="1" si="5"/>
        <v>0</v>
      </c>
      <c r="M19" s="9">
        <f t="shared" ca="1" si="5"/>
        <v>0</v>
      </c>
      <c r="N19" s="9">
        <f t="shared" ca="1" si="5"/>
        <v>0</v>
      </c>
      <c r="O19" s="9">
        <f t="shared" ca="1" si="5"/>
        <v>0</v>
      </c>
      <c r="P19" s="9">
        <f t="shared" ca="1" si="5"/>
        <v>0</v>
      </c>
      <c r="Q19" s="9">
        <f t="shared" ca="1" si="5"/>
        <v>0</v>
      </c>
      <c r="R19" s="9">
        <f t="shared" ca="1" si="5"/>
        <v>0</v>
      </c>
      <c r="S19" s="9">
        <f t="shared" ca="1" si="6"/>
        <v>0</v>
      </c>
      <c r="T19" s="9">
        <f t="shared" ca="1" si="6"/>
        <v>0</v>
      </c>
      <c r="U19" s="9">
        <f t="shared" ca="1" si="6"/>
        <v>0</v>
      </c>
      <c r="V19" s="9">
        <f t="shared" ca="1" si="6"/>
        <v>0</v>
      </c>
      <c r="W19" s="9">
        <f t="shared" ca="1" si="6"/>
        <v>0</v>
      </c>
      <c r="X19" s="9">
        <f t="shared" ca="1" si="6"/>
        <v>0</v>
      </c>
      <c r="Y19" s="9">
        <f t="shared" ca="1" si="6"/>
        <v>0</v>
      </c>
      <c r="Z19" s="9">
        <f t="shared" ca="1" si="6"/>
        <v>0</v>
      </c>
      <c r="AA19" s="9">
        <f t="shared" ca="1" si="6"/>
        <v>0</v>
      </c>
      <c r="AB19" s="9">
        <f t="shared" ca="1" si="6"/>
        <v>0</v>
      </c>
      <c r="AC19" s="9">
        <f t="shared" ca="1" si="6"/>
        <v>0</v>
      </c>
      <c r="AD19" s="9">
        <f t="shared" ca="1" si="6"/>
        <v>0</v>
      </c>
      <c r="AE19" s="9">
        <f t="shared" ca="1" si="6"/>
        <v>0</v>
      </c>
      <c r="AF19" s="9">
        <f t="shared" ca="1" si="6"/>
        <v>0</v>
      </c>
      <c r="AG19" s="9">
        <f t="shared" ca="1" si="6"/>
        <v>0</v>
      </c>
      <c r="AH19" s="9">
        <f t="shared" ca="1" si="6"/>
        <v>0</v>
      </c>
      <c r="AI19" s="9">
        <f t="shared" ca="1" si="10"/>
        <v>0</v>
      </c>
      <c r="AJ19" s="9">
        <f t="shared" ca="1" si="10"/>
        <v>0</v>
      </c>
      <c r="AK19" s="9">
        <f t="shared" ca="1" si="10"/>
        <v>0</v>
      </c>
      <c r="AL19" s="9">
        <f t="shared" ca="1" si="10"/>
        <v>0</v>
      </c>
      <c r="AM19" s="9">
        <f t="shared" ca="1" si="10"/>
        <v>0</v>
      </c>
      <c r="AN19" s="9">
        <f t="shared" ca="1" si="10"/>
        <v>0</v>
      </c>
      <c r="AO19" s="9">
        <f t="shared" ca="1" si="10"/>
        <v>0</v>
      </c>
      <c r="AP19" s="9">
        <f t="shared" ca="1" si="10"/>
        <v>0</v>
      </c>
      <c r="AQ19" s="9">
        <f t="shared" ca="1" si="10"/>
        <v>0</v>
      </c>
      <c r="AR19" s="9">
        <f t="shared" ca="1" si="10"/>
        <v>0</v>
      </c>
      <c r="AS19" s="9">
        <f t="shared" ca="1" si="10"/>
        <v>0</v>
      </c>
      <c r="AT19" s="9">
        <f t="shared" ca="1" si="10"/>
        <v>0</v>
      </c>
      <c r="AU19" s="9">
        <f t="shared" ca="1" si="10"/>
        <v>0</v>
      </c>
      <c r="AV19" s="9">
        <f t="shared" ca="1" si="10"/>
        <v>0</v>
      </c>
      <c r="AW19" s="9">
        <f t="shared" ca="1" si="10"/>
        <v>0</v>
      </c>
      <c r="AX19" s="9">
        <f t="shared" ca="1" si="10"/>
        <v>0</v>
      </c>
      <c r="AY19" s="9">
        <f t="shared" ca="1" si="10"/>
        <v>0</v>
      </c>
      <c r="AZ19" s="9">
        <f t="shared" ca="1" si="10"/>
        <v>0</v>
      </c>
      <c r="BA19" s="9">
        <f t="shared" ca="1" si="10"/>
        <v>0</v>
      </c>
      <c r="BB19" s="9">
        <f t="shared" ca="1" si="10"/>
        <v>0</v>
      </c>
      <c r="BC19" s="9">
        <f t="shared" ca="1" si="10"/>
        <v>0</v>
      </c>
      <c r="BD19" s="9">
        <f t="shared" ca="1" si="10"/>
        <v>0</v>
      </c>
      <c r="BE19" s="9">
        <f t="shared" ca="1" si="10"/>
        <v>0</v>
      </c>
      <c r="BF19" s="9">
        <f t="shared" ca="1" si="10"/>
        <v>0</v>
      </c>
      <c r="BG19" s="9">
        <f t="shared" ca="1" si="10"/>
        <v>0</v>
      </c>
      <c r="BH19" s="9">
        <f t="shared" ca="1" si="10"/>
        <v>0</v>
      </c>
    </row>
    <row r="20" spans="1:60" ht="20.25" customHeight="1" x14ac:dyDescent="0.2">
      <c r="A20" s="3" t="str">
        <f t="array" aca="1" ref="A20" ca="1">INDEX(ColA,MIN(IF((MONTH(Debut)=MONTH(1&amp;$N$2))+(MONTH(Fin)=MONTH(1&amp;$N$2)),IF(COUNTIF(A$5:A19,Noms)=0,ROW(Noms)))))&amp;""</f>
        <v/>
      </c>
      <c r="B20" s="9">
        <f t="shared" ca="1" si="8"/>
        <v>0</v>
      </c>
      <c r="C20" s="9">
        <f t="shared" ca="1" si="8"/>
        <v>0</v>
      </c>
      <c r="D20" s="9">
        <f t="shared" ca="1" si="8"/>
        <v>0</v>
      </c>
      <c r="E20" s="9">
        <f t="shared" ca="1" si="8"/>
        <v>0</v>
      </c>
      <c r="F20" s="9">
        <f t="shared" ca="1" si="8"/>
        <v>0</v>
      </c>
      <c r="G20" s="9">
        <f t="shared" ca="1" si="8"/>
        <v>0</v>
      </c>
      <c r="H20" s="9">
        <f t="shared" ca="1" si="8"/>
        <v>0</v>
      </c>
      <c r="I20" s="9">
        <f t="shared" ca="1" si="8"/>
        <v>0</v>
      </c>
      <c r="J20" s="9">
        <f t="shared" ca="1" si="8"/>
        <v>0</v>
      </c>
      <c r="K20" s="9">
        <f t="shared" ca="1" si="8"/>
        <v>0</v>
      </c>
      <c r="L20" s="9">
        <f t="shared" ca="1" si="5"/>
        <v>0</v>
      </c>
      <c r="M20" s="9">
        <f t="shared" ca="1" si="5"/>
        <v>0</v>
      </c>
      <c r="N20" s="9">
        <f t="shared" ca="1" si="5"/>
        <v>0</v>
      </c>
      <c r="O20" s="9">
        <f t="shared" ca="1" si="5"/>
        <v>0</v>
      </c>
      <c r="P20" s="9">
        <f t="shared" ca="1" si="5"/>
        <v>0</v>
      </c>
      <c r="Q20" s="9">
        <f t="shared" ca="1" si="5"/>
        <v>0</v>
      </c>
      <c r="R20" s="9">
        <f t="shared" ca="1" si="5"/>
        <v>0</v>
      </c>
      <c r="S20" s="9">
        <f t="shared" ca="1" si="6"/>
        <v>0</v>
      </c>
      <c r="T20" s="9">
        <f t="shared" ca="1" si="6"/>
        <v>0</v>
      </c>
      <c r="U20" s="9">
        <f t="shared" ca="1" si="6"/>
        <v>0</v>
      </c>
      <c r="V20" s="9">
        <f t="shared" ca="1" si="6"/>
        <v>0</v>
      </c>
      <c r="W20" s="9">
        <f t="shared" ca="1" si="6"/>
        <v>0</v>
      </c>
      <c r="X20" s="9">
        <f t="shared" ca="1" si="6"/>
        <v>0</v>
      </c>
      <c r="Y20" s="9">
        <f t="shared" ca="1" si="6"/>
        <v>0</v>
      </c>
      <c r="Z20" s="9">
        <f t="shared" ca="1" si="6"/>
        <v>0</v>
      </c>
      <c r="AA20" s="9">
        <f t="shared" ca="1" si="6"/>
        <v>0</v>
      </c>
      <c r="AB20" s="9">
        <f t="shared" ca="1" si="6"/>
        <v>0</v>
      </c>
      <c r="AC20" s="9">
        <f t="shared" ca="1" si="6"/>
        <v>0</v>
      </c>
      <c r="AD20" s="9">
        <f t="shared" ca="1" si="6"/>
        <v>0</v>
      </c>
      <c r="AE20" s="9">
        <f t="shared" ca="1" si="6"/>
        <v>0</v>
      </c>
      <c r="AF20" s="9">
        <f t="shared" ca="1" si="6"/>
        <v>0</v>
      </c>
      <c r="AG20" s="9">
        <f t="shared" ca="1" si="6"/>
        <v>0</v>
      </c>
      <c r="AH20" s="9">
        <f t="shared" ca="1" si="6"/>
        <v>0</v>
      </c>
      <c r="AI20" s="9">
        <f t="shared" ca="1" si="10"/>
        <v>0</v>
      </c>
      <c r="AJ20" s="9">
        <f t="shared" ca="1" si="10"/>
        <v>0</v>
      </c>
      <c r="AK20" s="9">
        <f t="shared" ca="1" si="10"/>
        <v>0</v>
      </c>
      <c r="AL20" s="9">
        <f t="shared" ca="1" si="10"/>
        <v>0</v>
      </c>
      <c r="AM20" s="9">
        <f t="shared" ca="1" si="10"/>
        <v>0</v>
      </c>
      <c r="AN20" s="9">
        <f t="shared" ca="1" si="10"/>
        <v>0</v>
      </c>
      <c r="AO20" s="9">
        <f t="shared" ca="1" si="10"/>
        <v>0</v>
      </c>
      <c r="AP20" s="9">
        <f t="shared" ca="1" si="10"/>
        <v>0</v>
      </c>
      <c r="AQ20" s="9">
        <f t="shared" ca="1" si="10"/>
        <v>0</v>
      </c>
      <c r="AR20" s="9">
        <f t="shared" ca="1" si="10"/>
        <v>0</v>
      </c>
      <c r="AS20" s="9">
        <f t="shared" ca="1" si="10"/>
        <v>0</v>
      </c>
      <c r="AT20" s="9">
        <f t="shared" ca="1" si="10"/>
        <v>0</v>
      </c>
      <c r="AU20" s="9">
        <f t="shared" ca="1" si="10"/>
        <v>0</v>
      </c>
      <c r="AV20" s="9">
        <f t="shared" ca="1" si="10"/>
        <v>0</v>
      </c>
      <c r="AW20" s="9">
        <f t="shared" ca="1" si="10"/>
        <v>0</v>
      </c>
      <c r="AX20" s="9">
        <f t="shared" ca="1" si="10"/>
        <v>0</v>
      </c>
      <c r="AY20" s="9">
        <f t="shared" ca="1" si="10"/>
        <v>0</v>
      </c>
      <c r="AZ20" s="9">
        <f t="shared" ca="1" si="10"/>
        <v>0</v>
      </c>
      <c r="BA20" s="9">
        <f t="shared" ca="1" si="10"/>
        <v>0</v>
      </c>
      <c r="BB20" s="9">
        <f t="shared" ca="1" si="10"/>
        <v>0</v>
      </c>
      <c r="BC20" s="9">
        <f t="shared" ca="1" si="10"/>
        <v>0</v>
      </c>
      <c r="BD20" s="9">
        <f t="shared" ca="1" si="10"/>
        <v>0</v>
      </c>
      <c r="BE20" s="9">
        <f t="shared" ca="1" si="10"/>
        <v>0</v>
      </c>
      <c r="BF20" s="9">
        <f t="shared" ca="1" si="10"/>
        <v>0</v>
      </c>
      <c r="BG20" s="9">
        <f t="shared" ca="1" si="10"/>
        <v>0</v>
      </c>
      <c r="BH20" s="9">
        <f t="shared" ca="1" si="10"/>
        <v>0</v>
      </c>
    </row>
    <row r="21" spans="1:60" ht="20.25" customHeight="1" x14ac:dyDescent="0.2">
      <c r="A21" s="3" t="str">
        <f t="array" aca="1" ref="A21" ca="1">INDEX(ColA,MIN(IF((MONTH(Debut)=MONTH(1&amp;$N$2))+(MONTH(Fin)=MONTH(1&amp;$N$2)),IF(COUNTIF(A$5:A20,Noms)=0,ROW(Noms)))))&amp;""</f>
        <v/>
      </c>
      <c r="B21" s="9">
        <f t="shared" ca="1" si="8"/>
        <v>0</v>
      </c>
      <c r="C21" s="9">
        <f t="shared" ca="1" si="8"/>
        <v>0</v>
      </c>
      <c r="D21" s="9">
        <f t="shared" ca="1" si="8"/>
        <v>0</v>
      </c>
      <c r="E21" s="9">
        <f t="shared" ca="1" si="8"/>
        <v>0</v>
      </c>
      <c r="F21" s="9">
        <f t="shared" ca="1" si="8"/>
        <v>0</v>
      </c>
      <c r="G21" s="9">
        <f t="shared" ca="1" si="8"/>
        <v>0</v>
      </c>
      <c r="H21" s="9">
        <f t="shared" ca="1" si="8"/>
        <v>0</v>
      </c>
      <c r="I21" s="9">
        <f t="shared" ca="1" si="8"/>
        <v>0</v>
      </c>
      <c r="J21" s="9">
        <f t="shared" ca="1" si="8"/>
        <v>0</v>
      </c>
      <c r="K21" s="9">
        <f t="shared" ca="1" si="8"/>
        <v>0</v>
      </c>
      <c r="L21" s="9">
        <f t="shared" ca="1" si="5"/>
        <v>0</v>
      </c>
      <c r="M21" s="9">
        <f t="shared" ca="1" si="5"/>
        <v>0</v>
      </c>
      <c r="N21" s="9">
        <f t="shared" ca="1" si="5"/>
        <v>0</v>
      </c>
      <c r="O21" s="9">
        <f t="shared" ca="1" si="5"/>
        <v>0</v>
      </c>
      <c r="P21" s="9">
        <f t="shared" ca="1" si="5"/>
        <v>0</v>
      </c>
      <c r="Q21" s="9">
        <f t="shared" ca="1" si="5"/>
        <v>0</v>
      </c>
      <c r="R21" s="9">
        <f t="shared" ca="1" si="5"/>
        <v>0</v>
      </c>
      <c r="S21" s="9">
        <f t="shared" ca="1" si="6"/>
        <v>0</v>
      </c>
      <c r="T21" s="9">
        <f t="shared" ca="1" si="6"/>
        <v>0</v>
      </c>
      <c r="U21" s="9">
        <f t="shared" ca="1" si="6"/>
        <v>0</v>
      </c>
      <c r="V21" s="9">
        <f t="shared" ca="1" si="6"/>
        <v>0</v>
      </c>
      <c r="W21" s="9">
        <f t="shared" ca="1" si="6"/>
        <v>0</v>
      </c>
      <c r="X21" s="9">
        <f t="shared" ca="1" si="6"/>
        <v>0</v>
      </c>
      <c r="Y21" s="9">
        <f t="shared" ca="1" si="6"/>
        <v>0</v>
      </c>
      <c r="Z21" s="9">
        <f t="shared" ca="1" si="6"/>
        <v>0</v>
      </c>
      <c r="AA21" s="9">
        <f t="shared" ca="1" si="6"/>
        <v>0</v>
      </c>
      <c r="AB21" s="9">
        <f t="shared" ca="1" si="6"/>
        <v>0</v>
      </c>
      <c r="AC21" s="9">
        <f t="shared" ca="1" si="6"/>
        <v>0</v>
      </c>
      <c r="AD21" s="9">
        <f t="shared" ca="1" si="6"/>
        <v>0</v>
      </c>
      <c r="AE21" s="9">
        <f t="shared" ca="1" si="6"/>
        <v>0</v>
      </c>
      <c r="AF21" s="9">
        <f t="shared" ca="1" si="6"/>
        <v>0</v>
      </c>
      <c r="AG21" s="9">
        <f t="shared" ca="1" si="6"/>
        <v>0</v>
      </c>
      <c r="AH21" s="9">
        <f t="shared" ref="AH21:BH29" ca="1" si="11">SUMPRODUCT((Noms=$A21)*(AH$4&gt;=Debut)*(AH$4&lt;=Fin))</f>
        <v>0</v>
      </c>
      <c r="AI21" s="9">
        <f t="shared" ca="1" si="11"/>
        <v>0</v>
      </c>
      <c r="AJ21" s="9">
        <f t="shared" ca="1" si="11"/>
        <v>0</v>
      </c>
      <c r="AK21" s="9">
        <f t="shared" ca="1" si="11"/>
        <v>0</v>
      </c>
      <c r="AL21" s="9">
        <f t="shared" ca="1" si="11"/>
        <v>0</v>
      </c>
      <c r="AM21" s="9">
        <f t="shared" ca="1" si="11"/>
        <v>0</v>
      </c>
      <c r="AN21" s="9">
        <f t="shared" ca="1" si="11"/>
        <v>0</v>
      </c>
      <c r="AO21" s="9">
        <f t="shared" ca="1" si="11"/>
        <v>0</v>
      </c>
      <c r="AP21" s="9">
        <f t="shared" ca="1" si="11"/>
        <v>0</v>
      </c>
      <c r="AQ21" s="9">
        <f t="shared" ca="1" si="11"/>
        <v>0</v>
      </c>
      <c r="AR21" s="9">
        <f t="shared" ca="1" si="11"/>
        <v>0</v>
      </c>
      <c r="AS21" s="9">
        <f t="shared" ca="1" si="11"/>
        <v>0</v>
      </c>
      <c r="AT21" s="9">
        <f t="shared" ca="1" si="11"/>
        <v>0</v>
      </c>
      <c r="AU21" s="9">
        <f t="shared" ca="1" si="11"/>
        <v>0</v>
      </c>
      <c r="AV21" s="9">
        <f t="shared" ca="1" si="11"/>
        <v>0</v>
      </c>
      <c r="AW21" s="9">
        <f t="shared" ca="1" si="11"/>
        <v>0</v>
      </c>
      <c r="AX21" s="9">
        <f t="shared" ca="1" si="11"/>
        <v>0</v>
      </c>
      <c r="AY21" s="9">
        <f t="shared" ca="1" si="11"/>
        <v>0</v>
      </c>
      <c r="AZ21" s="9">
        <f t="shared" ca="1" si="11"/>
        <v>0</v>
      </c>
      <c r="BA21" s="9">
        <f t="shared" ca="1" si="11"/>
        <v>0</v>
      </c>
      <c r="BB21" s="9">
        <f t="shared" ca="1" si="11"/>
        <v>0</v>
      </c>
      <c r="BC21" s="9">
        <f t="shared" ca="1" si="11"/>
        <v>0</v>
      </c>
      <c r="BD21" s="9">
        <f t="shared" ca="1" si="11"/>
        <v>0</v>
      </c>
      <c r="BE21" s="9">
        <f t="shared" ca="1" si="11"/>
        <v>0</v>
      </c>
      <c r="BF21" s="9">
        <f t="shared" ca="1" si="11"/>
        <v>0</v>
      </c>
      <c r="BG21" s="9">
        <f t="shared" ca="1" si="11"/>
        <v>0</v>
      </c>
      <c r="BH21" s="9">
        <f t="shared" ca="1" si="11"/>
        <v>0</v>
      </c>
    </row>
    <row r="22" spans="1:60" ht="20.25" customHeight="1" x14ac:dyDescent="0.2">
      <c r="A22" s="3" t="str">
        <f t="array" aca="1" ref="A22" ca="1">INDEX(ColA,MIN(IF((MONTH(Debut)=MONTH(1&amp;$N$2))+(MONTH(Fin)=MONTH(1&amp;$N$2)),IF(COUNTIF(A$5:A21,Noms)=0,ROW(Noms)))))&amp;""</f>
        <v/>
      </c>
      <c r="B22" s="9">
        <f t="shared" ca="1" si="8"/>
        <v>0</v>
      </c>
      <c r="C22" s="9">
        <f t="shared" ca="1" si="8"/>
        <v>0</v>
      </c>
      <c r="D22" s="9">
        <f t="shared" ca="1" si="8"/>
        <v>0</v>
      </c>
      <c r="E22" s="9">
        <f t="shared" ca="1" si="8"/>
        <v>0</v>
      </c>
      <c r="F22" s="9">
        <f t="shared" ca="1" si="8"/>
        <v>0</v>
      </c>
      <c r="G22" s="9">
        <f t="shared" ca="1" si="8"/>
        <v>0</v>
      </c>
      <c r="H22" s="9">
        <f t="shared" ca="1" si="8"/>
        <v>0</v>
      </c>
      <c r="I22" s="9">
        <f t="shared" ca="1" si="8"/>
        <v>0</v>
      </c>
      <c r="J22" s="9">
        <f t="shared" ca="1" si="8"/>
        <v>0</v>
      </c>
      <c r="K22" s="9">
        <f t="shared" ca="1" si="8"/>
        <v>0</v>
      </c>
      <c r="L22" s="9">
        <f t="shared" ca="1" si="5"/>
        <v>0</v>
      </c>
      <c r="M22" s="9">
        <f t="shared" ca="1" si="5"/>
        <v>0</v>
      </c>
      <c r="N22" s="9">
        <f t="shared" ca="1" si="5"/>
        <v>0</v>
      </c>
      <c r="O22" s="9">
        <f t="shared" ca="1" si="5"/>
        <v>0</v>
      </c>
      <c r="P22" s="9">
        <f t="shared" ca="1" si="5"/>
        <v>0</v>
      </c>
      <c r="Q22" s="9">
        <f t="shared" ca="1" si="5"/>
        <v>0</v>
      </c>
      <c r="R22" s="9">
        <f t="shared" ca="1" si="5"/>
        <v>0</v>
      </c>
      <c r="S22" s="9">
        <f t="shared" ref="S22:AH29" ca="1" si="12">SUMPRODUCT((Noms=$A22)*(S$4&gt;=Debut)*(S$4&lt;=Fin))</f>
        <v>0</v>
      </c>
      <c r="T22" s="9">
        <f t="shared" ca="1" si="12"/>
        <v>0</v>
      </c>
      <c r="U22" s="9">
        <f t="shared" ca="1" si="12"/>
        <v>0</v>
      </c>
      <c r="V22" s="9">
        <f t="shared" ca="1" si="12"/>
        <v>0</v>
      </c>
      <c r="W22" s="9">
        <f t="shared" ca="1" si="12"/>
        <v>0</v>
      </c>
      <c r="X22" s="9">
        <f t="shared" ca="1" si="12"/>
        <v>0</v>
      </c>
      <c r="Y22" s="9">
        <f t="shared" ca="1" si="12"/>
        <v>0</v>
      </c>
      <c r="Z22" s="9">
        <f t="shared" ca="1" si="12"/>
        <v>0</v>
      </c>
      <c r="AA22" s="9">
        <f t="shared" ca="1" si="12"/>
        <v>0</v>
      </c>
      <c r="AB22" s="9">
        <f t="shared" ca="1" si="12"/>
        <v>0</v>
      </c>
      <c r="AC22" s="9">
        <f t="shared" ca="1" si="12"/>
        <v>0</v>
      </c>
      <c r="AD22" s="9">
        <f t="shared" ca="1" si="12"/>
        <v>0</v>
      </c>
      <c r="AE22" s="9">
        <f t="shared" ca="1" si="12"/>
        <v>0</v>
      </c>
      <c r="AF22" s="9">
        <f t="shared" ca="1" si="12"/>
        <v>0</v>
      </c>
      <c r="AG22" s="9">
        <f t="shared" ca="1" si="12"/>
        <v>0</v>
      </c>
      <c r="AH22" s="9">
        <f t="shared" ca="1" si="12"/>
        <v>0</v>
      </c>
      <c r="AI22" s="9">
        <f t="shared" ca="1" si="11"/>
        <v>0</v>
      </c>
      <c r="AJ22" s="9">
        <f t="shared" ca="1" si="11"/>
        <v>0</v>
      </c>
      <c r="AK22" s="9">
        <f t="shared" ca="1" si="11"/>
        <v>0</v>
      </c>
      <c r="AL22" s="9">
        <f t="shared" ca="1" si="11"/>
        <v>0</v>
      </c>
      <c r="AM22" s="9">
        <f t="shared" ca="1" si="11"/>
        <v>0</v>
      </c>
      <c r="AN22" s="9">
        <f t="shared" ca="1" si="11"/>
        <v>0</v>
      </c>
      <c r="AO22" s="9">
        <f t="shared" ca="1" si="11"/>
        <v>0</v>
      </c>
      <c r="AP22" s="9">
        <f t="shared" ca="1" si="11"/>
        <v>0</v>
      </c>
      <c r="AQ22" s="9">
        <f t="shared" ca="1" si="11"/>
        <v>0</v>
      </c>
      <c r="AR22" s="9">
        <f t="shared" ca="1" si="11"/>
        <v>0</v>
      </c>
      <c r="AS22" s="9">
        <f t="shared" ca="1" si="11"/>
        <v>0</v>
      </c>
      <c r="AT22" s="9">
        <f t="shared" ca="1" si="11"/>
        <v>0</v>
      </c>
      <c r="AU22" s="9">
        <f t="shared" ca="1" si="11"/>
        <v>0</v>
      </c>
      <c r="AV22" s="9">
        <f t="shared" ca="1" si="11"/>
        <v>0</v>
      </c>
      <c r="AW22" s="9">
        <f t="shared" ca="1" si="11"/>
        <v>0</v>
      </c>
      <c r="AX22" s="9">
        <f t="shared" ca="1" si="11"/>
        <v>0</v>
      </c>
      <c r="AY22" s="9">
        <f t="shared" ca="1" si="11"/>
        <v>0</v>
      </c>
      <c r="AZ22" s="9">
        <f t="shared" ca="1" si="11"/>
        <v>0</v>
      </c>
      <c r="BA22" s="9">
        <f t="shared" ca="1" si="11"/>
        <v>0</v>
      </c>
      <c r="BB22" s="9">
        <f t="shared" ca="1" si="11"/>
        <v>0</v>
      </c>
      <c r="BC22" s="9">
        <f t="shared" ca="1" si="11"/>
        <v>0</v>
      </c>
      <c r="BD22" s="9">
        <f t="shared" ca="1" si="11"/>
        <v>0</v>
      </c>
      <c r="BE22" s="9">
        <f t="shared" ca="1" si="11"/>
        <v>0</v>
      </c>
      <c r="BF22" s="9">
        <f t="shared" ca="1" si="11"/>
        <v>0</v>
      </c>
      <c r="BG22" s="9">
        <f t="shared" ca="1" si="11"/>
        <v>0</v>
      </c>
      <c r="BH22" s="9">
        <f t="shared" ca="1" si="11"/>
        <v>0</v>
      </c>
    </row>
    <row r="23" spans="1:60" ht="20.25" customHeight="1" x14ac:dyDescent="0.2">
      <c r="A23" s="3" t="str">
        <f t="array" aca="1" ref="A23" ca="1">INDEX(ColA,MIN(IF((MONTH(Debut)=MONTH(1&amp;$N$2))+(MONTH(Fin)=MONTH(1&amp;$N$2)),IF(COUNTIF(A$5:A22,Noms)=0,ROW(Noms)))))&amp;""</f>
        <v/>
      </c>
      <c r="B23" s="9">
        <f t="shared" ca="1" si="8"/>
        <v>0</v>
      </c>
      <c r="C23" s="9">
        <f t="shared" ca="1" si="8"/>
        <v>0</v>
      </c>
      <c r="D23" s="9">
        <f t="shared" ca="1" si="8"/>
        <v>0</v>
      </c>
      <c r="E23" s="9">
        <f t="shared" ca="1" si="8"/>
        <v>0</v>
      </c>
      <c r="F23" s="9">
        <f t="shared" ca="1" si="8"/>
        <v>0</v>
      </c>
      <c r="G23" s="9">
        <f t="shared" ca="1" si="8"/>
        <v>0</v>
      </c>
      <c r="H23" s="9">
        <f t="shared" ca="1" si="8"/>
        <v>0</v>
      </c>
      <c r="I23" s="9">
        <f t="shared" ca="1" si="8"/>
        <v>0</v>
      </c>
      <c r="J23" s="9">
        <f t="shared" ca="1" si="8"/>
        <v>0</v>
      </c>
      <c r="K23" s="9">
        <f t="shared" ca="1" si="8"/>
        <v>0</v>
      </c>
      <c r="L23" s="9">
        <f t="shared" ca="1" si="5"/>
        <v>0</v>
      </c>
      <c r="M23" s="9">
        <f t="shared" ca="1" si="5"/>
        <v>0</v>
      </c>
      <c r="N23" s="9">
        <f t="shared" ca="1" si="5"/>
        <v>0</v>
      </c>
      <c r="O23" s="9">
        <f t="shared" ca="1" si="5"/>
        <v>0</v>
      </c>
      <c r="P23" s="9">
        <f t="shared" ca="1" si="5"/>
        <v>0</v>
      </c>
      <c r="Q23" s="9">
        <f t="shared" ca="1" si="5"/>
        <v>0</v>
      </c>
      <c r="R23" s="9">
        <f t="shared" ca="1" si="5"/>
        <v>0</v>
      </c>
      <c r="S23" s="9">
        <f t="shared" ca="1" si="12"/>
        <v>0</v>
      </c>
      <c r="T23" s="9">
        <f t="shared" ca="1" si="12"/>
        <v>0</v>
      </c>
      <c r="U23" s="9">
        <f t="shared" ca="1" si="12"/>
        <v>0</v>
      </c>
      <c r="V23" s="9">
        <f t="shared" ca="1" si="12"/>
        <v>0</v>
      </c>
      <c r="W23" s="9">
        <f t="shared" ca="1" si="12"/>
        <v>0</v>
      </c>
      <c r="X23" s="9">
        <f t="shared" ca="1" si="12"/>
        <v>0</v>
      </c>
      <c r="Y23" s="9">
        <f t="shared" ca="1" si="12"/>
        <v>0</v>
      </c>
      <c r="Z23" s="9">
        <f t="shared" ca="1" si="12"/>
        <v>0</v>
      </c>
      <c r="AA23" s="9">
        <f t="shared" ca="1" si="12"/>
        <v>0</v>
      </c>
      <c r="AB23" s="9">
        <f t="shared" ca="1" si="12"/>
        <v>0</v>
      </c>
      <c r="AC23" s="9">
        <f t="shared" ca="1" si="12"/>
        <v>0</v>
      </c>
      <c r="AD23" s="9">
        <f t="shared" ca="1" si="12"/>
        <v>0</v>
      </c>
      <c r="AE23" s="9">
        <f t="shared" ca="1" si="12"/>
        <v>0</v>
      </c>
      <c r="AF23" s="9">
        <f t="shared" ca="1" si="12"/>
        <v>0</v>
      </c>
      <c r="AG23" s="9">
        <f t="shared" ca="1" si="12"/>
        <v>0</v>
      </c>
      <c r="AH23" s="9">
        <f t="shared" ca="1" si="12"/>
        <v>0</v>
      </c>
      <c r="AI23" s="9">
        <f t="shared" ca="1" si="11"/>
        <v>0</v>
      </c>
      <c r="AJ23" s="9">
        <f t="shared" ca="1" si="11"/>
        <v>0</v>
      </c>
      <c r="AK23" s="9">
        <f t="shared" ca="1" si="11"/>
        <v>0</v>
      </c>
      <c r="AL23" s="9">
        <f t="shared" ca="1" si="11"/>
        <v>0</v>
      </c>
      <c r="AM23" s="9">
        <f t="shared" ca="1" si="11"/>
        <v>0</v>
      </c>
      <c r="AN23" s="9">
        <f t="shared" ca="1" si="11"/>
        <v>0</v>
      </c>
      <c r="AO23" s="9">
        <f t="shared" ca="1" si="11"/>
        <v>0</v>
      </c>
      <c r="AP23" s="9">
        <f t="shared" ca="1" si="11"/>
        <v>0</v>
      </c>
      <c r="AQ23" s="9">
        <f t="shared" ca="1" si="11"/>
        <v>0</v>
      </c>
      <c r="AR23" s="9">
        <f t="shared" ca="1" si="11"/>
        <v>0</v>
      </c>
      <c r="AS23" s="9">
        <f t="shared" ca="1" si="11"/>
        <v>0</v>
      </c>
      <c r="AT23" s="9">
        <f t="shared" ca="1" si="11"/>
        <v>0</v>
      </c>
      <c r="AU23" s="9">
        <f t="shared" ca="1" si="11"/>
        <v>0</v>
      </c>
      <c r="AV23" s="9">
        <f t="shared" ca="1" si="11"/>
        <v>0</v>
      </c>
      <c r="AW23" s="9">
        <f t="shared" ca="1" si="11"/>
        <v>0</v>
      </c>
      <c r="AX23" s="9">
        <f t="shared" ca="1" si="11"/>
        <v>0</v>
      </c>
      <c r="AY23" s="9">
        <f t="shared" ca="1" si="11"/>
        <v>0</v>
      </c>
      <c r="AZ23" s="9">
        <f t="shared" ca="1" si="11"/>
        <v>0</v>
      </c>
      <c r="BA23" s="9">
        <f t="shared" ca="1" si="11"/>
        <v>0</v>
      </c>
      <c r="BB23" s="9">
        <f t="shared" ca="1" si="11"/>
        <v>0</v>
      </c>
      <c r="BC23" s="9">
        <f t="shared" ca="1" si="11"/>
        <v>0</v>
      </c>
      <c r="BD23" s="9">
        <f t="shared" ca="1" si="11"/>
        <v>0</v>
      </c>
      <c r="BE23" s="9">
        <f t="shared" ca="1" si="11"/>
        <v>0</v>
      </c>
      <c r="BF23" s="9">
        <f t="shared" ca="1" si="11"/>
        <v>0</v>
      </c>
      <c r="BG23" s="9">
        <f t="shared" ca="1" si="11"/>
        <v>0</v>
      </c>
      <c r="BH23" s="9">
        <f t="shared" ca="1" si="11"/>
        <v>0</v>
      </c>
    </row>
    <row r="24" spans="1:60" ht="20.25" customHeight="1" x14ac:dyDescent="0.2">
      <c r="A24" s="3" t="str">
        <f t="array" aca="1" ref="A24" ca="1">INDEX(ColA,MIN(IF((MONTH(Debut)=MONTH(1&amp;$N$2))+(MONTH(Fin)=MONTH(1&amp;$N$2)),IF(COUNTIF(A$5:A23,Noms)=0,ROW(Noms)))))&amp;""</f>
        <v/>
      </c>
      <c r="B24" s="9">
        <f t="shared" ca="1" si="8"/>
        <v>0</v>
      </c>
      <c r="C24" s="9">
        <f t="shared" ca="1" si="8"/>
        <v>0</v>
      </c>
      <c r="D24" s="9">
        <f t="shared" ca="1" si="8"/>
        <v>0</v>
      </c>
      <c r="E24" s="9">
        <f t="shared" ca="1" si="8"/>
        <v>0</v>
      </c>
      <c r="F24" s="9">
        <f t="shared" ca="1" si="8"/>
        <v>0</v>
      </c>
      <c r="G24" s="9">
        <f t="shared" ca="1" si="8"/>
        <v>0</v>
      </c>
      <c r="H24" s="9">
        <f t="shared" ca="1" si="8"/>
        <v>0</v>
      </c>
      <c r="I24" s="9">
        <f t="shared" ca="1" si="8"/>
        <v>0</v>
      </c>
      <c r="J24" s="9">
        <f t="shared" ca="1" si="8"/>
        <v>0</v>
      </c>
      <c r="K24" s="9">
        <f t="shared" ca="1" si="8"/>
        <v>0</v>
      </c>
      <c r="L24" s="9">
        <f t="shared" ca="1" si="5"/>
        <v>0</v>
      </c>
      <c r="M24" s="9">
        <f t="shared" ca="1" si="5"/>
        <v>0</v>
      </c>
      <c r="N24" s="9">
        <f t="shared" ca="1" si="5"/>
        <v>0</v>
      </c>
      <c r="O24" s="9">
        <f t="shared" ca="1" si="5"/>
        <v>0</v>
      </c>
      <c r="P24" s="9">
        <f t="shared" ca="1" si="5"/>
        <v>0</v>
      </c>
      <c r="Q24" s="9">
        <f t="shared" ca="1" si="5"/>
        <v>0</v>
      </c>
      <c r="R24" s="9">
        <f t="shared" ca="1" si="5"/>
        <v>0</v>
      </c>
      <c r="S24" s="9">
        <f t="shared" ca="1" si="12"/>
        <v>0</v>
      </c>
      <c r="T24" s="9">
        <f t="shared" ca="1" si="12"/>
        <v>0</v>
      </c>
      <c r="U24" s="9">
        <f t="shared" ca="1" si="12"/>
        <v>0</v>
      </c>
      <c r="V24" s="9">
        <f t="shared" ca="1" si="12"/>
        <v>0</v>
      </c>
      <c r="W24" s="9">
        <f t="shared" ca="1" si="12"/>
        <v>0</v>
      </c>
      <c r="X24" s="9">
        <f t="shared" ca="1" si="12"/>
        <v>0</v>
      </c>
      <c r="Y24" s="9">
        <f t="shared" ca="1" si="12"/>
        <v>0</v>
      </c>
      <c r="Z24" s="9">
        <f t="shared" ca="1" si="12"/>
        <v>0</v>
      </c>
      <c r="AA24" s="9">
        <f t="shared" ca="1" si="12"/>
        <v>0</v>
      </c>
      <c r="AB24" s="9">
        <f t="shared" ca="1" si="12"/>
        <v>0</v>
      </c>
      <c r="AC24" s="9">
        <f t="shared" ca="1" si="12"/>
        <v>0</v>
      </c>
      <c r="AD24" s="9">
        <f t="shared" ca="1" si="12"/>
        <v>0</v>
      </c>
      <c r="AE24" s="9">
        <f t="shared" ca="1" si="12"/>
        <v>0</v>
      </c>
      <c r="AF24" s="9">
        <f t="shared" ca="1" si="12"/>
        <v>0</v>
      </c>
      <c r="AG24" s="9">
        <f t="shared" ca="1" si="12"/>
        <v>0</v>
      </c>
      <c r="AH24" s="9">
        <f t="shared" ca="1" si="12"/>
        <v>0</v>
      </c>
      <c r="AI24" s="9">
        <f t="shared" ca="1" si="11"/>
        <v>0</v>
      </c>
      <c r="AJ24" s="9">
        <f t="shared" ca="1" si="11"/>
        <v>0</v>
      </c>
      <c r="AK24" s="9">
        <f t="shared" ca="1" si="11"/>
        <v>0</v>
      </c>
      <c r="AL24" s="9">
        <f t="shared" ca="1" si="11"/>
        <v>0</v>
      </c>
      <c r="AM24" s="9">
        <f t="shared" ca="1" si="11"/>
        <v>0</v>
      </c>
      <c r="AN24" s="9">
        <f t="shared" ca="1" si="11"/>
        <v>0</v>
      </c>
      <c r="AO24" s="9">
        <f t="shared" ca="1" si="11"/>
        <v>0</v>
      </c>
      <c r="AP24" s="9">
        <f t="shared" ca="1" si="11"/>
        <v>0</v>
      </c>
      <c r="AQ24" s="9">
        <f t="shared" ca="1" si="11"/>
        <v>0</v>
      </c>
      <c r="AR24" s="9">
        <f t="shared" ca="1" si="11"/>
        <v>0</v>
      </c>
      <c r="AS24" s="9">
        <f t="shared" ca="1" si="11"/>
        <v>0</v>
      </c>
      <c r="AT24" s="9">
        <f t="shared" ca="1" si="11"/>
        <v>0</v>
      </c>
      <c r="AU24" s="9">
        <f t="shared" ca="1" si="11"/>
        <v>0</v>
      </c>
      <c r="AV24" s="9">
        <f t="shared" ca="1" si="11"/>
        <v>0</v>
      </c>
      <c r="AW24" s="9">
        <f t="shared" ca="1" si="11"/>
        <v>0</v>
      </c>
      <c r="AX24" s="9">
        <f t="shared" ca="1" si="11"/>
        <v>0</v>
      </c>
      <c r="AY24" s="9">
        <f t="shared" ca="1" si="11"/>
        <v>0</v>
      </c>
      <c r="AZ24" s="9">
        <f t="shared" ca="1" si="11"/>
        <v>0</v>
      </c>
      <c r="BA24" s="9">
        <f t="shared" ca="1" si="11"/>
        <v>0</v>
      </c>
      <c r="BB24" s="9">
        <f t="shared" ca="1" si="11"/>
        <v>0</v>
      </c>
      <c r="BC24" s="9">
        <f t="shared" ca="1" si="11"/>
        <v>0</v>
      </c>
      <c r="BD24" s="9">
        <f t="shared" ca="1" si="11"/>
        <v>0</v>
      </c>
      <c r="BE24" s="9">
        <f t="shared" ca="1" si="11"/>
        <v>0</v>
      </c>
      <c r="BF24" s="9">
        <f t="shared" ca="1" si="11"/>
        <v>0</v>
      </c>
      <c r="BG24" s="9">
        <f t="shared" ca="1" si="11"/>
        <v>0</v>
      </c>
      <c r="BH24" s="9">
        <f t="shared" ca="1" si="11"/>
        <v>0</v>
      </c>
    </row>
    <row r="25" spans="1:60" ht="20.25" customHeight="1" x14ac:dyDescent="0.2">
      <c r="A25" s="3" t="str">
        <f t="array" aca="1" ref="A25" ca="1">INDEX(ColA,MIN(IF((MONTH(Debut)=MONTH(1&amp;$N$2))+(MONTH(Fin)=MONTH(1&amp;$N$2)),IF(COUNTIF(A$5:A24,Noms)=0,ROW(Noms)))))&amp;""</f>
        <v/>
      </c>
      <c r="B25" s="9">
        <f t="shared" ca="1" si="8"/>
        <v>0</v>
      </c>
      <c r="C25" s="9">
        <f t="shared" ca="1" si="8"/>
        <v>0</v>
      </c>
      <c r="D25" s="9">
        <f t="shared" ca="1" si="8"/>
        <v>0</v>
      </c>
      <c r="E25" s="9">
        <f t="shared" ca="1" si="8"/>
        <v>0</v>
      </c>
      <c r="F25" s="9">
        <f t="shared" ca="1" si="8"/>
        <v>0</v>
      </c>
      <c r="G25" s="9">
        <f t="shared" ca="1" si="8"/>
        <v>0</v>
      </c>
      <c r="H25" s="9">
        <f t="shared" ca="1" si="8"/>
        <v>0</v>
      </c>
      <c r="I25" s="9">
        <f t="shared" ca="1" si="8"/>
        <v>0</v>
      </c>
      <c r="J25" s="9">
        <f t="shared" ca="1" si="8"/>
        <v>0</v>
      </c>
      <c r="K25" s="9">
        <f t="shared" ca="1" si="8"/>
        <v>0</v>
      </c>
      <c r="L25" s="9">
        <f t="shared" ca="1" si="5"/>
        <v>0</v>
      </c>
      <c r="M25" s="9">
        <f t="shared" ca="1" si="5"/>
        <v>0</v>
      </c>
      <c r="N25" s="9">
        <f t="shared" ca="1" si="5"/>
        <v>0</v>
      </c>
      <c r="O25" s="9">
        <f t="shared" ca="1" si="5"/>
        <v>0</v>
      </c>
      <c r="P25" s="9">
        <f t="shared" ca="1" si="5"/>
        <v>0</v>
      </c>
      <c r="Q25" s="9">
        <f t="shared" ca="1" si="5"/>
        <v>0</v>
      </c>
      <c r="R25" s="9">
        <f t="shared" ca="1" si="5"/>
        <v>0</v>
      </c>
      <c r="S25" s="9">
        <f t="shared" ca="1" si="12"/>
        <v>0</v>
      </c>
      <c r="T25" s="9">
        <f t="shared" ca="1" si="12"/>
        <v>0</v>
      </c>
      <c r="U25" s="9">
        <f t="shared" ca="1" si="12"/>
        <v>0</v>
      </c>
      <c r="V25" s="9">
        <f t="shared" ca="1" si="12"/>
        <v>0</v>
      </c>
      <c r="W25" s="9">
        <f t="shared" ca="1" si="12"/>
        <v>0</v>
      </c>
      <c r="X25" s="9">
        <f t="shared" ca="1" si="12"/>
        <v>0</v>
      </c>
      <c r="Y25" s="9">
        <f t="shared" ca="1" si="12"/>
        <v>0</v>
      </c>
      <c r="Z25" s="9">
        <f t="shared" ca="1" si="12"/>
        <v>0</v>
      </c>
      <c r="AA25" s="9">
        <f t="shared" ca="1" si="12"/>
        <v>0</v>
      </c>
      <c r="AB25" s="9">
        <f t="shared" ca="1" si="12"/>
        <v>0</v>
      </c>
      <c r="AC25" s="9">
        <f t="shared" ca="1" si="12"/>
        <v>0</v>
      </c>
      <c r="AD25" s="9">
        <f t="shared" ca="1" si="12"/>
        <v>0</v>
      </c>
      <c r="AE25" s="9">
        <f t="shared" ca="1" si="12"/>
        <v>0</v>
      </c>
      <c r="AF25" s="9">
        <f t="shared" ca="1" si="12"/>
        <v>0</v>
      </c>
      <c r="AG25" s="9">
        <f t="shared" ca="1" si="12"/>
        <v>0</v>
      </c>
      <c r="AH25" s="9">
        <f t="shared" ca="1" si="12"/>
        <v>0</v>
      </c>
      <c r="AI25" s="9">
        <f t="shared" ca="1" si="11"/>
        <v>0</v>
      </c>
      <c r="AJ25" s="9">
        <f t="shared" ca="1" si="11"/>
        <v>0</v>
      </c>
      <c r="AK25" s="9">
        <f t="shared" ca="1" si="11"/>
        <v>0</v>
      </c>
      <c r="AL25" s="9">
        <f t="shared" ca="1" si="11"/>
        <v>0</v>
      </c>
      <c r="AM25" s="9">
        <f t="shared" ca="1" si="11"/>
        <v>0</v>
      </c>
      <c r="AN25" s="9">
        <f t="shared" ca="1" si="11"/>
        <v>0</v>
      </c>
      <c r="AO25" s="9">
        <f t="shared" ca="1" si="11"/>
        <v>0</v>
      </c>
      <c r="AP25" s="9">
        <f t="shared" ca="1" si="11"/>
        <v>0</v>
      </c>
      <c r="AQ25" s="9">
        <f t="shared" ca="1" si="11"/>
        <v>0</v>
      </c>
      <c r="AR25" s="9">
        <f t="shared" ca="1" si="11"/>
        <v>0</v>
      </c>
      <c r="AS25" s="9">
        <f t="shared" ca="1" si="11"/>
        <v>0</v>
      </c>
      <c r="AT25" s="9">
        <f t="shared" ca="1" si="11"/>
        <v>0</v>
      </c>
      <c r="AU25" s="9">
        <f t="shared" ca="1" si="11"/>
        <v>0</v>
      </c>
      <c r="AV25" s="9">
        <f t="shared" ca="1" si="11"/>
        <v>0</v>
      </c>
      <c r="AW25" s="9">
        <f t="shared" ca="1" si="11"/>
        <v>0</v>
      </c>
      <c r="AX25" s="9">
        <f t="shared" ca="1" si="11"/>
        <v>0</v>
      </c>
      <c r="AY25" s="9">
        <f t="shared" ca="1" si="11"/>
        <v>0</v>
      </c>
      <c r="AZ25" s="9">
        <f t="shared" ca="1" si="11"/>
        <v>0</v>
      </c>
      <c r="BA25" s="9">
        <f t="shared" ca="1" si="11"/>
        <v>0</v>
      </c>
      <c r="BB25" s="9">
        <f t="shared" ca="1" si="11"/>
        <v>0</v>
      </c>
      <c r="BC25" s="9">
        <f t="shared" ca="1" si="11"/>
        <v>0</v>
      </c>
      <c r="BD25" s="9">
        <f t="shared" ca="1" si="11"/>
        <v>0</v>
      </c>
      <c r="BE25" s="9">
        <f t="shared" ca="1" si="11"/>
        <v>0</v>
      </c>
      <c r="BF25" s="9">
        <f t="shared" ca="1" si="11"/>
        <v>0</v>
      </c>
      <c r="BG25" s="9">
        <f t="shared" ca="1" si="11"/>
        <v>0</v>
      </c>
      <c r="BH25" s="9">
        <f t="shared" ca="1" si="11"/>
        <v>0</v>
      </c>
    </row>
    <row r="26" spans="1:60" ht="20.25" customHeight="1" x14ac:dyDescent="0.2">
      <c r="A26" s="3" t="str">
        <f t="array" aca="1" ref="A26" ca="1">INDEX(ColA,MIN(IF((MONTH(Debut)=MONTH(1&amp;$N$2))+(MONTH(Fin)=MONTH(1&amp;$N$2)),IF(COUNTIF(A$5:A25,Noms)=0,ROW(Noms)))))&amp;""</f>
        <v/>
      </c>
      <c r="B26" s="9">
        <f t="shared" ca="1" si="8"/>
        <v>0</v>
      </c>
      <c r="C26" s="9">
        <f t="shared" ca="1" si="8"/>
        <v>0</v>
      </c>
      <c r="D26" s="9">
        <f t="shared" ca="1" si="8"/>
        <v>0</v>
      </c>
      <c r="E26" s="9">
        <f t="shared" ca="1" si="8"/>
        <v>0</v>
      </c>
      <c r="F26" s="9">
        <f t="shared" ca="1" si="8"/>
        <v>0</v>
      </c>
      <c r="G26" s="9">
        <f t="shared" ca="1" si="8"/>
        <v>0</v>
      </c>
      <c r="H26" s="9">
        <f t="shared" ca="1" si="8"/>
        <v>0</v>
      </c>
      <c r="I26" s="9">
        <f t="shared" ca="1" si="8"/>
        <v>0</v>
      </c>
      <c r="J26" s="9">
        <f t="shared" ca="1" si="8"/>
        <v>0</v>
      </c>
      <c r="K26" s="9">
        <f t="shared" ca="1" si="8"/>
        <v>0</v>
      </c>
      <c r="L26" s="9">
        <f t="shared" ca="1" si="5"/>
        <v>0</v>
      </c>
      <c r="M26" s="9">
        <f t="shared" ca="1" si="5"/>
        <v>0</v>
      </c>
      <c r="N26" s="9">
        <f t="shared" ca="1" si="5"/>
        <v>0</v>
      </c>
      <c r="O26" s="9">
        <f t="shared" ca="1" si="5"/>
        <v>0</v>
      </c>
      <c r="P26" s="9">
        <f t="shared" ca="1" si="5"/>
        <v>0</v>
      </c>
      <c r="Q26" s="9">
        <f t="shared" ca="1" si="5"/>
        <v>0</v>
      </c>
      <c r="R26" s="9">
        <f t="shared" ca="1" si="5"/>
        <v>0</v>
      </c>
      <c r="S26" s="9">
        <f t="shared" ca="1" si="12"/>
        <v>0</v>
      </c>
      <c r="T26" s="9">
        <f t="shared" ca="1" si="12"/>
        <v>0</v>
      </c>
      <c r="U26" s="9">
        <f t="shared" ca="1" si="12"/>
        <v>0</v>
      </c>
      <c r="V26" s="9">
        <f t="shared" ca="1" si="12"/>
        <v>0</v>
      </c>
      <c r="W26" s="9">
        <f t="shared" ca="1" si="12"/>
        <v>0</v>
      </c>
      <c r="X26" s="9">
        <f t="shared" ca="1" si="12"/>
        <v>0</v>
      </c>
      <c r="Y26" s="9">
        <f t="shared" ca="1" si="12"/>
        <v>0</v>
      </c>
      <c r="Z26" s="9">
        <f t="shared" ca="1" si="12"/>
        <v>0</v>
      </c>
      <c r="AA26" s="9">
        <f t="shared" ca="1" si="12"/>
        <v>0</v>
      </c>
      <c r="AB26" s="9">
        <f t="shared" ca="1" si="12"/>
        <v>0</v>
      </c>
      <c r="AC26" s="9">
        <f t="shared" ca="1" si="12"/>
        <v>0</v>
      </c>
      <c r="AD26" s="9">
        <f t="shared" ca="1" si="12"/>
        <v>0</v>
      </c>
      <c r="AE26" s="9">
        <f t="shared" ca="1" si="12"/>
        <v>0</v>
      </c>
      <c r="AF26" s="9">
        <f t="shared" ca="1" si="12"/>
        <v>0</v>
      </c>
      <c r="AG26" s="9">
        <f t="shared" ca="1" si="12"/>
        <v>0</v>
      </c>
      <c r="AH26" s="9">
        <f t="shared" ca="1" si="12"/>
        <v>0</v>
      </c>
      <c r="AI26" s="9">
        <f t="shared" ca="1" si="11"/>
        <v>0</v>
      </c>
      <c r="AJ26" s="9">
        <f t="shared" ca="1" si="11"/>
        <v>0</v>
      </c>
      <c r="AK26" s="9">
        <f t="shared" ca="1" si="11"/>
        <v>0</v>
      </c>
      <c r="AL26" s="9">
        <f t="shared" ca="1" si="11"/>
        <v>0</v>
      </c>
      <c r="AM26" s="9">
        <f t="shared" ca="1" si="11"/>
        <v>0</v>
      </c>
      <c r="AN26" s="9">
        <f t="shared" ca="1" si="11"/>
        <v>0</v>
      </c>
      <c r="AO26" s="9">
        <f t="shared" ca="1" si="11"/>
        <v>0</v>
      </c>
      <c r="AP26" s="9">
        <f t="shared" ca="1" si="11"/>
        <v>0</v>
      </c>
      <c r="AQ26" s="9">
        <f t="shared" ca="1" si="11"/>
        <v>0</v>
      </c>
      <c r="AR26" s="9">
        <f t="shared" ca="1" si="11"/>
        <v>0</v>
      </c>
      <c r="AS26" s="9">
        <f t="shared" ca="1" si="11"/>
        <v>0</v>
      </c>
      <c r="AT26" s="9">
        <f t="shared" ca="1" si="11"/>
        <v>0</v>
      </c>
      <c r="AU26" s="9">
        <f t="shared" ca="1" si="11"/>
        <v>0</v>
      </c>
      <c r="AV26" s="9">
        <f t="shared" ca="1" si="11"/>
        <v>0</v>
      </c>
      <c r="AW26" s="9">
        <f t="shared" ca="1" si="11"/>
        <v>0</v>
      </c>
      <c r="AX26" s="9">
        <f t="shared" ca="1" si="11"/>
        <v>0</v>
      </c>
      <c r="AY26" s="9">
        <f t="shared" ca="1" si="11"/>
        <v>0</v>
      </c>
      <c r="AZ26" s="9">
        <f t="shared" ca="1" si="11"/>
        <v>0</v>
      </c>
      <c r="BA26" s="9">
        <f t="shared" ca="1" si="11"/>
        <v>0</v>
      </c>
      <c r="BB26" s="9">
        <f t="shared" ca="1" si="11"/>
        <v>0</v>
      </c>
      <c r="BC26" s="9">
        <f t="shared" ca="1" si="11"/>
        <v>0</v>
      </c>
      <c r="BD26" s="9">
        <f t="shared" ca="1" si="11"/>
        <v>0</v>
      </c>
      <c r="BE26" s="9">
        <f t="shared" ca="1" si="11"/>
        <v>0</v>
      </c>
      <c r="BF26" s="9">
        <f t="shared" ca="1" si="11"/>
        <v>0</v>
      </c>
      <c r="BG26" s="9">
        <f t="shared" ca="1" si="11"/>
        <v>0</v>
      </c>
      <c r="BH26" s="9">
        <f t="shared" ca="1" si="11"/>
        <v>0</v>
      </c>
    </row>
    <row r="27" spans="1:60" ht="20.25" customHeight="1" x14ac:dyDescent="0.2">
      <c r="A27" s="3" t="str">
        <f t="array" aca="1" ref="A27" ca="1">INDEX(ColA,MIN(IF((MONTH(Debut)=MONTH(1&amp;$N$2))+(MONTH(Fin)=MONTH(1&amp;$N$2)),IF(COUNTIF(A$5:A26,Noms)=0,ROW(Noms)))))&amp;""</f>
        <v/>
      </c>
      <c r="B27" s="9">
        <f t="shared" ca="1" si="8"/>
        <v>0</v>
      </c>
      <c r="C27" s="9">
        <f t="shared" ca="1" si="8"/>
        <v>0</v>
      </c>
      <c r="D27" s="9">
        <f t="shared" ca="1" si="8"/>
        <v>0</v>
      </c>
      <c r="E27" s="9">
        <f t="shared" ca="1" si="8"/>
        <v>0</v>
      </c>
      <c r="F27" s="9">
        <f t="shared" ca="1" si="8"/>
        <v>0</v>
      </c>
      <c r="G27" s="9">
        <f t="shared" ca="1" si="8"/>
        <v>0</v>
      </c>
      <c r="H27" s="9">
        <f t="shared" ca="1" si="8"/>
        <v>0</v>
      </c>
      <c r="I27" s="9">
        <f t="shared" ca="1" si="8"/>
        <v>0</v>
      </c>
      <c r="J27" s="9">
        <f t="shared" ca="1" si="8"/>
        <v>0</v>
      </c>
      <c r="K27" s="9">
        <f t="shared" ca="1" si="8"/>
        <v>0</v>
      </c>
      <c r="L27" s="9">
        <f t="shared" ca="1" si="5"/>
        <v>0</v>
      </c>
      <c r="M27" s="9">
        <f t="shared" ca="1" si="5"/>
        <v>0</v>
      </c>
      <c r="N27" s="9">
        <f t="shared" ca="1" si="5"/>
        <v>0</v>
      </c>
      <c r="O27" s="9">
        <f t="shared" ca="1" si="5"/>
        <v>0</v>
      </c>
      <c r="P27" s="9">
        <f t="shared" ca="1" si="5"/>
        <v>0</v>
      </c>
      <c r="Q27" s="9">
        <f t="shared" ca="1" si="5"/>
        <v>0</v>
      </c>
      <c r="R27" s="9">
        <f t="shared" ca="1" si="5"/>
        <v>0</v>
      </c>
      <c r="S27" s="9">
        <f t="shared" ca="1" si="12"/>
        <v>0</v>
      </c>
      <c r="T27" s="9">
        <f t="shared" ca="1" si="12"/>
        <v>0</v>
      </c>
      <c r="U27" s="9">
        <f t="shared" ca="1" si="12"/>
        <v>0</v>
      </c>
      <c r="V27" s="9">
        <f t="shared" ca="1" si="12"/>
        <v>0</v>
      </c>
      <c r="W27" s="9">
        <f t="shared" ca="1" si="12"/>
        <v>0</v>
      </c>
      <c r="X27" s="9">
        <f t="shared" ca="1" si="12"/>
        <v>0</v>
      </c>
      <c r="Y27" s="9">
        <f t="shared" ca="1" si="12"/>
        <v>0</v>
      </c>
      <c r="Z27" s="9">
        <f t="shared" ca="1" si="12"/>
        <v>0</v>
      </c>
      <c r="AA27" s="9">
        <f t="shared" ca="1" si="12"/>
        <v>0</v>
      </c>
      <c r="AB27" s="9">
        <f t="shared" ca="1" si="12"/>
        <v>0</v>
      </c>
      <c r="AC27" s="9">
        <f t="shared" ca="1" si="12"/>
        <v>0</v>
      </c>
      <c r="AD27" s="9">
        <f t="shared" ca="1" si="12"/>
        <v>0</v>
      </c>
      <c r="AE27" s="9">
        <f t="shared" ca="1" si="12"/>
        <v>0</v>
      </c>
      <c r="AF27" s="9">
        <f t="shared" ca="1" si="12"/>
        <v>0</v>
      </c>
      <c r="AG27" s="9">
        <f t="shared" ca="1" si="12"/>
        <v>0</v>
      </c>
      <c r="AH27" s="9">
        <f t="shared" ca="1" si="12"/>
        <v>0</v>
      </c>
      <c r="AI27" s="9">
        <f t="shared" ca="1" si="11"/>
        <v>0</v>
      </c>
      <c r="AJ27" s="9">
        <f t="shared" ca="1" si="11"/>
        <v>0</v>
      </c>
      <c r="AK27" s="9">
        <f t="shared" ca="1" si="11"/>
        <v>0</v>
      </c>
      <c r="AL27" s="9">
        <f t="shared" ca="1" si="11"/>
        <v>0</v>
      </c>
      <c r="AM27" s="9">
        <f t="shared" ca="1" si="11"/>
        <v>0</v>
      </c>
      <c r="AN27" s="9">
        <f t="shared" ca="1" si="11"/>
        <v>0</v>
      </c>
      <c r="AO27" s="9">
        <f t="shared" ca="1" si="11"/>
        <v>0</v>
      </c>
      <c r="AP27" s="9">
        <f t="shared" ca="1" si="11"/>
        <v>0</v>
      </c>
      <c r="AQ27" s="9">
        <f t="shared" ca="1" si="11"/>
        <v>0</v>
      </c>
      <c r="AR27" s="9">
        <f t="shared" ca="1" si="11"/>
        <v>0</v>
      </c>
      <c r="AS27" s="9">
        <f t="shared" ca="1" si="11"/>
        <v>0</v>
      </c>
      <c r="AT27" s="9">
        <f t="shared" ca="1" si="11"/>
        <v>0</v>
      </c>
      <c r="AU27" s="9">
        <f t="shared" ca="1" si="11"/>
        <v>0</v>
      </c>
      <c r="AV27" s="9">
        <f t="shared" ca="1" si="11"/>
        <v>0</v>
      </c>
      <c r="AW27" s="9">
        <f t="shared" ca="1" si="11"/>
        <v>0</v>
      </c>
      <c r="AX27" s="9">
        <f t="shared" ca="1" si="11"/>
        <v>0</v>
      </c>
      <c r="AY27" s="9">
        <f t="shared" ca="1" si="11"/>
        <v>0</v>
      </c>
      <c r="AZ27" s="9">
        <f t="shared" ca="1" si="11"/>
        <v>0</v>
      </c>
      <c r="BA27" s="9">
        <f t="shared" ca="1" si="11"/>
        <v>0</v>
      </c>
      <c r="BB27" s="9">
        <f t="shared" ca="1" si="11"/>
        <v>0</v>
      </c>
      <c r="BC27" s="9">
        <f t="shared" ca="1" si="11"/>
        <v>0</v>
      </c>
      <c r="BD27" s="9">
        <f t="shared" ca="1" si="11"/>
        <v>0</v>
      </c>
      <c r="BE27" s="9">
        <f t="shared" ca="1" si="11"/>
        <v>0</v>
      </c>
      <c r="BF27" s="9">
        <f t="shared" ca="1" si="11"/>
        <v>0</v>
      </c>
      <c r="BG27" s="9">
        <f t="shared" ca="1" si="11"/>
        <v>0</v>
      </c>
      <c r="BH27" s="9">
        <f t="shared" ca="1" si="11"/>
        <v>0</v>
      </c>
    </row>
    <row r="28" spans="1:60" ht="20.25" customHeight="1" x14ac:dyDescent="0.2">
      <c r="A28" s="3" t="str">
        <f t="array" aca="1" ref="A28" ca="1">INDEX(ColA,MIN(IF((MONTH(Debut)=MONTH(1&amp;$N$2))+(MONTH(Fin)=MONTH(1&amp;$N$2)),IF(COUNTIF(A$5:A27,Noms)=0,ROW(Noms)))))&amp;""</f>
        <v/>
      </c>
      <c r="B28" s="9">
        <f t="shared" ca="1" si="8"/>
        <v>0</v>
      </c>
      <c r="C28" s="9">
        <f t="shared" ca="1" si="8"/>
        <v>0</v>
      </c>
      <c r="D28" s="9">
        <f t="shared" ca="1" si="8"/>
        <v>0</v>
      </c>
      <c r="E28" s="9">
        <f t="shared" ca="1" si="8"/>
        <v>0</v>
      </c>
      <c r="F28" s="9">
        <f t="shared" ca="1" si="8"/>
        <v>0</v>
      </c>
      <c r="G28" s="9">
        <f t="shared" ca="1" si="8"/>
        <v>0</v>
      </c>
      <c r="H28" s="9">
        <f t="shared" ca="1" si="8"/>
        <v>0</v>
      </c>
      <c r="I28" s="9">
        <f t="shared" ca="1" si="8"/>
        <v>0</v>
      </c>
      <c r="J28" s="9">
        <f t="shared" ca="1" si="8"/>
        <v>0</v>
      </c>
      <c r="K28" s="9">
        <f t="shared" ca="1" si="8"/>
        <v>0</v>
      </c>
      <c r="L28" s="9">
        <f t="shared" ca="1" si="5"/>
        <v>0</v>
      </c>
      <c r="M28" s="9">
        <f t="shared" ca="1" si="5"/>
        <v>0</v>
      </c>
      <c r="N28" s="9">
        <f t="shared" ca="1" si="5"/>
        <v>0</v>
      </c>
      <c r="O28" s="9">
        <f t="shared" ca="1" si="5"/>
        <v>0</v>
      </c>
      <c r="P28" s="9">
        <f t="shared" ca="1" si="5"/>
        <v>0</v>
      </c>
      <c r="Q28" s="9">
        <f t="shared" ca="1" si="5"/>
        <v>0</v>
      </c>
      <c r="R28" s="9">
        <f t="shared" ca="1" si="5"/>
        <v>0</v>
      </c>
      <c r="S28" s="9">
        <f t="shared" ca="1" si="12"/>
        <v>0</v>
      </c>
      <c r="T28" s="9">
        <f t="shared" ca="1" si="12"/>
        <v>0</v>
      </c>
      <c r="U28" s="9">
        <f t="shared" ca="1" si="12"/>
        <v>0</v>
      </c>
      <c r="V28" s="9">
        <f t="shared" ca="1" si="12"/>
        <v>0</v>
      </c>
      <c r="W28" s="9">
        <f t="shared" ca="1" si="12"/>
        <v>0</v>
      </c>
      <c r="X28" s="9">
        <f t="shared" ca="1" si="12"/>
        <v>0</v>
      </c>
      <c r="Y28" s="9">
        <f t="shared" ca="1" si="12"/>
        <v>0</v>
      </c>
      <c r="Z28" s="9">
        <f t="shared" ca="1" si="12"/>
        <v>0</v>
      </c>
      <c r="AA28" s="9">
        <f t="shared" ca="1" si="12"/>
        <v>0</v>
      </c>
      <c r="AB28" s="9">
        <f t="shared" ca="1" si="12"/>
        <v>0</v>
      </c>
      <c r="AC28" s="9">
        <f t="shared" ca="1" si="12"/>
        <v>0</v>
      </c>
      <c r="AD28" s="9">
        <f t="shared" ca="1" si="12"/>
        <v>0</v>
      </c>
      <c r="AE28" s="9">
        <f t="shared" ca="1" si="12"/>
        <v>0</v>
      </c>
      <c r="AF28" s="9">
        <f t="shared" ca="1" si="12"/>
        <v>0</v>
      </c>
      <c r="AG28" s="9">
        <f t="shared" ca="1" si="12"/>
        <v>0</v>
      </c>
      <c r="AH28" s="9">
        <f t="shared" ca="1" si="12"/>
        <v>0</v>
      </c>
      <c r="AI28" s="9">
        <f t="shared" ca="1" si="11"/>
        <v>0</v>
      </c>
      <c r="AJ28" s="9">
        <f t="shared" ca="1" si="11"/>
        <v>0</v>
      </c>
      <c r="AK28" s="9">
        <f t="shared" ca="1" si="11"/>
        <v>0</v>
      </c>
      <c r="AL28" s="9">
        <f t="shared" ca="1" si="11"/>
        <v>0</v>
      </c>
      <c r="AM28" s="9">
        <f t="shared" ca="1" si="11"/>
        <v>0</v>
      </c>
      <c r="AN28" s="9">
        <f t="shared" ca="1" si="11"/>
        <v>0</v>
      </c>
      <c r="AO28" s="9">
        <f t="shared" ca="1" si="11"/>
        <v>0</v>
      </c>
      <c r="AP28" s="9">
        <f t="shared" ca="1" si="11"/>
        <v>0</v>
      </c>
      <c r="AQ28" s="9">
        <f t="shared" ca="1" si="11"/>
        <v>0</v>
      </c>
      <c r="AR28" s="9">
        <f t="shared" ca="1" si="11"/>
        <v>0</v>
      </c>
      <c r="AS28" s="9">
        <f t="shared" ca="1" si="11"/>
        <v>0</v>
      </c>
      <c r="AT28" s="9">
        <f t="shared" ca="1" si="11"/>
        <v>0</v>
      </c>
      <c r="AU28" s="9">
        <f t="shared" ca="1" si="11"/>
        <v>0</v>
      </c>
      <c r="AV28" s="9">
        <f t="shared" ca="1" si="11"/>
        <v>0</v>
      </c>
      <c r="AW28" s="9">
        <f t="shared" ca="1" si="11"/>
        <v>0</v>
      </c>
      <c r="AX28" s="9">
        <f t="shared" ca="1" si="11"/>
        <v>0</v>
      </c>
      <c r="AY28" s="9">
        <f t="shared" ca="1" si="11"/>
        <v>0</v>
      </c>
      <c r="AZ28" s="9">
        <f t="shared" ca="1" si="11"/>
        <v>0</v>
      </c>
      <c r="BA28" s="9">
        <f t="shared" ca="1" si="11"/>
        <v>0</v>
      </c>
      <c r="BB28" s="9">
        <f t="shared" ca="1" si="11"/>
        <v>0</v>
      </c>
      <c r="BC28" s="9">
        <f t="shared" ca="1" si="11"/>
        <v>0</v>
      </c>
      <c r="BD28" s="9">
        <f t="shared" ca="1" si="11"/>
        <v>0</v>
      </c>
      <c r="BE28" s="9">
        <f t="shared" ca="1" si="11"/>
        <v>0</v>
      </c>
      <c r="BF28" s="9">
        <f t="shared" ca="1" si="11"/>
        <v>0</v>
      </c>
      <c r="BG28" s="9">
        <f t="shared" ca="1" si="11"/>
        <v>0</v>
      </c>
      <c r="BH28" s="9">
        <f t="shared" ca="1" si="11"/>
        <v>0</v>
      </c>
    </row>
    <row r="29" spans="1:60" ht="20.25" customHeight="1" x14ac:dyDescent="0.2">
      <c r="A29" s="3" t="str">
        <f t="array" aca="1" ref="A29" ca="1">INDEX(ColA,MIN(IF((MONTH(Debut)=MONTH(1&amp;$N$2))+(MONTH(Fin)=MONTH(1&amp;$N$2)),IF(COUNTIF(A$5:A28,Noms)=0,ROW(Noms)))))&amp;""</f>
        <v/>
      </c>
      <c r="B29" s="9">
        <f t="shared" ca="1" si="8"/>
        <v>0</v>
      </c>
      <c r="C29" s="9">
        <f t="shared" ca="1" si="8"/>
        <v>0</v>
      </c>
      <c r="D29" s="9">
        <f t="shared" ca="1" si="8"/>
        <v>0</v>
      </c>
      <c r="E29" s="9">
        <f t="shared" ca="1" si="8"/>
        <v>0</v>
      </c>
      <c r="F29" s="9">
        <f t="shared" ca="1" si="8"/>
        <v>0</v>
      </c>
      <c r="G29" s="9">
        <f t="shared" ca="1" si="8"/>
        <v>0</v>
      </c>
      <c r="H29" s="9">
        <f t="shared" ca="1" si="8"/>
        <v>0</v>
      </c>
      <c r="I29" s="9">
        <f t="shared" ca="1" si="8"/>
        <v>0</v>
      </c>
      <c r="J29" s="9">
        <f t="shared" ca="1" si="8"/>
        <v>0</v>
      </c>
      <c r="K29" s="9">
        <f t="shared" ca="1" si="8"/>
        <v>0</v>
      </c>
      <c r="L29" s="9">
        <f t="shared" ca="1" si="5"/>
        <v>0</v>
      </c>
      <c r="M29" s="9">
        <f t="shared" ca="1" si="5"/>
        <v>0</v>
      </c>
      <c r="N29" s="9">
        <f t="shared" ca="1" si="5"/>
        <v>0</v>
      </c>
      <c r="O29" s="9">
        <f t="shared" ca="1" si="5"/>
        <v>0</v>
      </c>
      <c r="P29" s="9">
        <f t="shared" ca="1" si="5"/>
        <v>0</v>
      </c>
      <c r="Q29" s="9">
        <f t="shared" ca="1" si="5"/>
        <v>0</v>
      </c>
      <c r="R29" s="9">
        <f t="shared" ca="1" si="5"/>
        <v>0</v>
      </c>
      <c r="S29" s="9">
        <f t="shared" ca="1" si="12"/>
        <v>0</v>
      </c>
      <c r="T29" s="9">
        <f t="shared" ca="1" si="12"/>
        <v>0</v>
      </c>
      <c r="U29" s="9">
        <f t="shared" ca="1" si="12"/>
        <v>0</v>
      </c>
      <c r="V29" s="9">
        <f t="shared" ca="1" si="12"/>
        <v>0</v>
      </c>
      <c r="W29" s="9">
        <f t="shared" ca="1" si="12"/>
        <v>0</v>
      </c>
      <c r="X29" s="9">
        <f t="shared" ca="1" si="12"/>
        <v>0</v>
      </c>
      <c r="Y29" s="9">
        <f t="shared" ca="1" si="12"/>
        <v>0</v>
      </c>
      <c r="Z29" s="9">
        <f t="shared" ca="1" si="12"/>
        <v>0</v>
      </c>
      <c r="AA29" s="9">
        <f t="shared" ca="1" si="12"/>
        <v>0</v>
      </c>
      <c r="AB29" s="9">
        <f t="shared" ca="1" si="12"/>
        <v>0</v>
      </c>
      <c r="AC29" s="9">
        <f t="shared" ca="1" si="12"/>
        <v>0</v>
      </c>
      <c r="AD29" s="9">
        <f t="shared" ca="1" si="12"/>
        <v>0</v>
      </c>
      <c r="AE29" s="9">
        <f t="shared" ca="1" si="12"/>
        <v>0</v>
      </c>
      <c r="AF29" s="9">
        <f t="shared" ca="1" si="12"/>
        <v>0</v>
      </c>
      <c r="AG29" s="9">
        <f t="shared" ca="1" si="12"/>
        <v>0</v>
      </c>
      <c r="AH29" s="9">
        <f t="shared" ca="1" si="12"/>
        <v>0</v>
      </c>
      <c r="AI29" s="9">
        <f t="shared" ca="1" si="11"/>
        <v>0</v>
      </c>
      <c r="AJ29" s="9">
        <f t="shared" ca="1" si="11"/>
        <v>0</v>
      </c>
      <c r="AK29" s="9">
        <f t="shared" ca="1" si="11"/>
        <v>0</v>
      </c>
      <c r="AL29" s="9">
        <f t="shared" ca="1" si="11"/>
        <v>0</v>
      </c>
      <c r="AM29" s="9">
        <f t="shared" ca="1" si="11"/>
        <v>0</v>
      </c>
      <c r="AN29" s="9">
        <f t="shared" ca="1" si="11"/>
        <v>0</v>
      </c>
      <c r="AO29" s="9">
        <f t="shared" ca="1" si="11"/>
        <v>0</v>
      </c>
      <c r="AP29" s="9">
        <f t="shared" ca="1" si="11"/>
        <v>0</v>
      </c>
      <c r="AQ29" s="9">
        <f t="shared" ca="1" si="11"/>
        <v>0</v>
      </c>
      <c r="AR29" s="9">
        <f t="shared" ca="1" si="11"/>
        <v>0</v>
      </c>
      <c r="AS29" s="9">
        <f t="shared" ca="1" si="11"/>
        <v>0</v>
      </c>
      <c r="AT29" s="9">
        <f t="shared" ca="1" si="11"/>
        <v>0</v>
      </c>
      <c r="AU29" s="9">
        <f t="shared" ca="1" si="11"/>
        <v>0</v>
      </c>
      <c r="AV29" s="9">
        <f t="shared" ca="1" si="11"/>
        <v>0</v>
      </c>
      <c r="AW29" s="9">
        <f t="shared" ca="1" si="11"/>
        <v>0</v>
      </c>
      <c r="AX29" s="9">
        <f t="shared" ca="1" si="11"/>
        <v>0</v>
      </c>
      <c r="AY29" s="9">
        <f t="shared" ca="1" si="11"/>
        <v>0</v>
      </c>
      <c r="AZ29" s="9">
        <f t="shared" ca="1" si="11"/>
        <v>0</v>
      </c>
      <c r="BA29" s="9">
        <f t="shared" ca="1" si="11"/>
        <v>0</v>
      </c>
      <c r="BB29" s="9">
        <f t="shared" ca="1" si="11"/>
        <v>0</v>
      </c>
      <c r="BC29" s="9">
        <f t="shared" ca="1" si="11"/>
        <v>0</v>
      </c>
      <c r="BD29" s="9">
        <f t="shared" ca="1" si="11"/>
        <v>0</v>
      </c>
      <c r="BE29" s="9">
        <f t="shared" ca="1" si="11"/>
        <v>0</v>
      </c>
      <c r="BF29" s="9">
        <f t="shared" ca="1" si="11"/>
        <v>0</v>
      </c>
      <c r="BG29" s="9">
        <f t="shared" ca="1" si="11"/>
        <v>0</v>
      </c>
      <c r="BH29" s="9">
        <f t="shared" ca="1" si="11"/>
        <v>0</v>
      </c>
    </row>
  </sheetData>
  <mergeCells count="2">
    <mergeCell ref="N2:Q2"/>
    <mergeCell ref="AR2:AU2"/>
  </mergeCells>
  <conditionalFormatting sqref="B6:BH29">
    <cfRule type="cellIs" dxfId="6" priority="7" stopIfTrue="1" operator="equal">
      <formula>1</formula>
    </cfRule>
  </conditionalFormatting>
  <conditionalFormatting sqref="B4:AF5 AG5:DR5">
    <cfRule type="expression" dxfId="5" priority="5" stopIfTrue="1">
      <formula>COUNTIF(Ferie,B$4)</formula>
    </cfRule>
    <cfRule type="expression" dxfId="4" priority="6" stopIfTrue="1">
      <formula>WEEKDAY(B$4,2)&gt;5</formula>
    </cfRule>
  </conditionalFormatting>
  <conditionalFormatting sqref="AG4:AG5">
    <cfRule type="expression" dxfId="3" priority="3" stopIfTrue="1">
      <formula>COUNTIF(Ferie,AG$4)</formula>
    </cfRule>
    <cfRule type="expression" dxfId="2" priority="4" stopIfTrue="1">
      <formula>WEEKDAY(AG$4,2)&gt;5</formula>
    </cfRule>
  </conditionalFormatting>
  <conditionalFormatting sqref="AH4:DR4">
    <cfRule type="expression" dxfId="1" priority="1" stopIfTrue="1">
      <formula>COUNTIF(Ferie,AH$4)</formula>
    </cfRule>
    <cfRule type="expression" dxfId="0" priority="2" stopIfTrue="1">
      <formula>WEEKDAY(AH$4,2)&gt;5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R2 N2">
      <formula1>Mois</formula1>
    </dataValidation>
  </dataValidations>
  <printOptions horizontalCentered="1" verticalCentered="1"/>
  <pageMargins left="0.39370078740157483" right="0.59055118110236227" top="0.98425196850393704" bottom="0.98425196850393704" header="0.51181102362204722" footer="0.51181102362204722"/>
  <pageSetup paperSize="9" scale="62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2:F193"/>
  <sheetViews>
    <sheetView workbookViewId="0">
      <pane ySplit="2" topLeftCell="A3" activePane="bottomLeft" state="frozen"/>
      <selection activeCell="E24" sqref="E24"/>
      <selection pane="bottomLeft" activeCell="B8" sqref="B8"/>
    </sheetView>
  </sheetViews>
  <sheetFormatPr baseColWidth="10" defaultRowHeight="12.75" x14ac:dyDescent="0.2"/>
  <cols>
    <col min="1" max="1" width="32.33203125" customWidth="1"/>
    <col min="2" max="2" width="14" style="4" customWidth="1"/>
    <col min="3" max="3" width="12" style="4"/>
    <col min="4" max="4" width="13.83203125" bestFit="1" customWidth="1"/>
    <col min="5" max="6" width="13.83203125" customWidth="1"/>
  </cols>
  <sheetData>
    <row r="2" spans="1:6" ht="20.100000000000001" customHeight="1" x14ac:dyDescent="0.2">
      <c r="A2" s="6" t="s">
        <v>18</v>
      </c>
      <c r="B2" s="7" t="s">
        <v>19</v>
      </c>
      <c r="C2" s="40" t="s">
        <v>20</v>
      </c>
      <c r="D2" s="41" t="s">
        <v>42</v>
      </c>
      <c r="E2" s="41" t="s">
        <v>47</v>
      </c>
      <c r="F2" s="41" t="s">
        <v>48</v>
      </c>
    </row>
    <row r="3" spans="1:6" x14ac:dyDescent="0.2">
      <c r="A3" s="21" t="s">
        <v>49</v>
      </c>
      <c r="B3" s="66">
        <v>42744</v>
      </c>
      <c r="C3" s="66">
        <v>42744</v>
      </c>
      <c r="D3" t="s">
        <v>43</v>
      </c>
      <c r="E3" s="68" t="s">
        <v>77</v>
      </c>
    </row>
    <row r="4" spans="1:6" x14ac:dyDescent="0.2">
      <c r="A4" s="21" t="s">
        <v>51</v>
      </c>
      <c r="B4" s="66">
        <v>42741</v>
      </c>
      <c r="C4" s="66">
        <v>42744</v>
      </c>
      <c r="D4" t="s">
        <v>44</v>
      </c>
      <c r="E4" s="68" t="s">
        <v>77</v>
      </c>
    </row>
    <row r="5" spans="1:6" x14ac:dyDescent="0.2">
      <c r="A5" t="s">
        <v>52</v>
      </c>
      <c r="B5" s="66">
        <v>42745</v>
      </c>
      <c r="C5" s="66">
        <v>42745</v>
      </c>
      <c r="D5" t="s">
        <v>43</v>
      </c>
      <c r="E5" s="68" t="s">
        <v>77</v>
      </c>
    </row>
    <row r="6" spans="1:6" x14ac:dyDescent="0.2">
      <c r="A6" t="s">
        <v>50</v>
      </c>
      <c r="B6" s="66">
        <v>42744</v>
      </c>
      <c r="C6" s="66">
        <v>42745</v>
      </c>
      <c r="D6" t="s">
        <v>44</v>
      </c>
      <c r="E6" s="68" t="s">
        <v>77</v>
      </c>
    </row>
    <row r="7" spans="1:6" x14ac:dyDescent="0.2">
      <c r="B7" s="66"/>
      <c r="C7" s="66"/>
      <c r="E7" s="67"/>
    </row>
    <row r="8" spans="1:6" x14ac:dyDescent="0.2">
      <c r="B8" s="66"/>
      <c r="C8" s="66"/>
      <c r="E8" s="67"/>
    </row>
    <row r="9" spans="1:6" x14ac:dyDescent="0.2">
      <c r="B9" s="66"/>
      <c r="C9" s="66"/>
      <c r="E9" s="67"/>
    </row>
    <row r="10" spans="1:6" x14ac:dyDescent="0.2">
      <c r="B10" s="66"/>
      <c r="C10" s="66"/>
      <c r="E10" s="67"/>
    </row>
    <row r="11" spans="1:6" x14ac:dyDescent="0.2">
      <c r="B11" s="66"/>
      <c r="C11" s="66"/>
      <c r="E11" s="67"/>
    </row>
    <row r="12" spans="1:6" x14ac:dyDescent="0.2">
      <c r="B12" s="66"/>
      <c r="C12" s="66"/>
      <c r="E12" s="67"/>
    </row>
    <row r="13" spans="1:6" x14ac:dyDescent="0.2">
      <c r="B13" s="66"/>
      <c r="C13" s="66"/>
      <c r="E13" s="67"/>
    </row>
    <row r="14" spans="1:6" x14ac:dyDescent="0.2">
      <c r="B14" s="66"/>
      <c r="C14" s="66"/>
      <c r="E14" s="67"/>
    </row>
    <row r="15" spans="1:6" x14ac:dyDescent="0.2">
      <c r="B15" s="66"/>
      <c r="C15" s="66"/>
      <c r="E15" s="67"/>
    </row>
    <row r="16" spans="1:6" x14ac:dyDescent="0.2">
      <c r="B16" s="66"/>
      <c r="C16" s="66"/>
      <c r="E16" s="67"/>
    </row>
    <row r="17" spans="2:5" x14ac:dyDescent="0.2">
      <c r="B17" s="66"/>
      <c r="C17" s="66"/>
      <c r="E17" s="67"/>
    </row>
    <row r="18" spans="2:5" x14ac:dyDescent="0.2">
      <c r="B18" s="66"/>
      <c r="C18" s="66"/>
      <c r="E18" s="67"/>
    </row>
    <row r="19" spans="2:5" x14ac:dyDescent="0.2">
      <c r="B19" s="66"/>
      <c r="C19" s="66"/>
      <c r="E19" s="67"/>
    </row>
    <row r="20" spans="2:5" x14ac:dyDescent="0.2">
      <c r="B20" s="66"/>
      <c r="C20" s="66"/>
      <c r="E20" s="67"/>
    </row>
    <row r="21" spans="2:5" x14ac:dyDescent="0.2">
      <c r="B21" s="66"/>
      <c r="C21" s="66"/>
      <c r="E21" s="67"/>
    </row>
    <row r="22" spans="2:5" x14ac:dyDescent="0.2">
      <c r="B22" s="66"/>
      <c r="C22" s="66"/>
      <c r="E22" s="67"/>
    </row>
    <row r="23" spans="2:5" x14ac:dyDescent="0.2">
      <c r="B23" s="66"/>
      <c r="C23" s="66"/>
      <c r="E23" s="67"/>
    </row>
    <row r="24" spans="2:5" x14ac:dyDescent="0.2">
      <c r="B24" s="66"/>
      <c r="C24" s="66"/>
      <c r="E24" s="67"/>
    </row>
    <row r="25" spans="2:5" x14ac:dyDescent="0.2">
      <c r="B25" s="66"/>
      <c r="C25" s="66"/>
      <c r="E25" s="67"/>
    </row>
    <row r="26" spans="2:5" x14ac:dyDescent="0.2">
      <c r="B26" s="66"/>
      <c r="C26" s="66"/>
      <c r="E26" s="67"/>
    </row>
    <row r="27" spans="2:5" x14ac:dyDescent="0.2">
      <c r="B27" s="66"/>
      <c r="C27" s="66"/>
      <c r="E27" s="67"/>
    </row>
    <row r="28" spans="2:5" x14ac:dyDescent="0.2">
      <c r="E28" s="67"/>
    </row>
    <row r="29" spans="2:5" x14ac:dyDescent="0.2">
      <c r="E29" s="67"/>
    </row>
    <row r="30" spans="2:5" x14ac:dyDescent="0.2">
      <c r="E30" s="67"/>
    </row>
    <row r="31" spans="2:5" x14ac:dyDescent="0.2">
      <c r="E31" s="67"/>
    </row>
    <row r="32" spans="2:5" x14ac:dyDescent="0.2">
      <c r="E32" s="67"/>
    </row>
    <row r="33" spans="5:5" x14ac:dyDescent="0.2">
      <c r="E33" s="67"/>
    </row>
    <row r="34" spans="5:5" x14ac:dyDescent="0.2">
      <c r="E34" s="67"/>
    </row>
    <row r="35" spans="5:5" x14ac:dyDescent="0.2">
      <c r="E35" s="67"/>
    </row>
    <row r="36" spans="5:5" x14ac:dyDescent="0.2">
      <c r="E36" s="67"/>
    </row>
    <row r="37" spans="5:5" x14ac:dyDescent="0.2">
      <c r="E37" s="67"/>
    </row>
    <row r="38" spans="5:5" x14ac:dyDescent="0.2">
      <c r="E38" s="67"/>
    </row>
    <row r="39" spans="5:5" x14ac:dyDescent="0.2">
      <c r="E39" s="67"/>
    </row>
    <row r="40" spans="5:5" x14ac:dyDescent="0.2">
      <c r="E40" s="67"/>
    </row>
    <row r="41" spans="5:5" x14ac:dyDescent="0.2">
      <c r="E41" s="67"/>
    </row>
    <row r="42" spans="5:5" x14ac:dyDescent="0.2">
      <c r="E42" s="67"/>
    </row>
    <row r="43" spans="5:5" x14ac:dyDescent="0.2">
      <c r="E43" s="67"/>
    </row>
    <row r="44" spans="5:5" x14ac:dyDescent="0.2">
      <c r="E44" s="67"/>
    </row>
    <row r="45" spans="5:5" x14ac:dyDescent="0.2">
      <c r="E45" s="67"/>
    </row>
    <row r="46" spans="5:5" x14ac:dyDescent="0.2">
      <c r="E46" s="67"/>
    </row>
    <row r="47" spans="5:5" x14ac:dyDescent="0.2">
      <c r="E47" s="67"/>
    </row>
    <row r="48" spans="5:5" x14ac:dyDescent="0.2">
      <c r="E48" s="67"/>
    </row>
    <row r="49" spans="5:5" x14ac:dyDescent="0.2">
      <c r="E49" s="67"/>
    </row>
    <row r="50" spans="5:5" x14ac:dyDescent="0.2">
      <c r="E50" s="67"/>
    </row>
    <row r="51" spans="5:5" x14ac:dyDescent="0.2">
      <c r="E51" s="67"/>
    </row>
    <row r="52" spans="5:5" x14ac:dyDescent="0.2">
      <c r="E52" s="67"/>
    </row>
    <row r="53" spans="5:5" x14ac:dyDescent="0.2">
      <c r="E53" s="67"/>
    </row>
    <row r="54" spans="5:5" x14ac:dyDescent="0.2">
      <c r="E54" s="67"/>
    </row>
    <row r="55" spans="5:5" x14ac:dyDescent="0.2">
      <c r="E55" s="67"/>
    </row>
    <row r="56" spans="5:5" x14ac:dyDescent="0.2">
      <c r="E56" s="67"/>
    </row>
    <row r="57" spans="5:5" x14ac:dyDescent="0.2">
      <c r="E57" s="67"/>
    </row>
    <row r="58" spans="5:5" x14ac:dyDescent="0.2">
      <c r="E58" s="67"/>
    </row>
    <row r="59" spans="5:5" x14ac:dyDescent="0.2">
      <c r="E59" s="67"/>
    </row>
    <row r="60" spans="5:5" x14ac:dyDescent="0.2">
      <c r="E60" s="67"/>
    </row>
    <row r="61" spans="5:5" x14ac:dyDescent="0.2">
      <c r="E61" s="67"/>
    </row>
    <row r="62" spans="5:5" x14ac:dyDescent="0.2">
      <c r="E62" s="67"/>
    </row>
    <row r="63" spans="5:5" x14ac:dyDescent="0.2">
      <c r="E63" s="67"/>
    </row>
    <row r="64" spans="5:5" x14ac:dyDescent="0.2">
      <c r="E64" s="67"/>
    </row>
    <row r="65" spans="5:5" x14ac:dyDescent="0.2">
      <c r="E65" s="67"/>
    </row>
    <row r="66" spans="5:5" x14ac:dyDescent="0.2">
      <c r="E66" s="67"/>
    </row>
    <row r="67" spans="5:5" x14ac:dyDescent="0.2">
      <c r="E67" s="67"/>
    </row>
    <row r="68" spans="5:5" x14ac:dyDescent="0.2">
      <c r="E68" s="67"/>
    </row>
    <row r="69" spans="5:5" x14ac:dyDescent="0.2">
      <c r="E69" s="67"/>
    </row>
    <row r="70" spans="5:5" x14ac:dyDescent="0.2">
      <c r="E70" s="67"/>
    </row>
    <row r="71" spans="5:5" x14ac:dyDescent="0.2">
      <c r="E71" s="67"/>
    </row>
    <row r="72" spans="5:5" x14ac:dyDescent="0.2">
      <c r="E72" s="67"/>
    </row>
    <row r="73" spans="5:5" x14ac:dyDescent="0.2">
      <c r="E73" s="67"/>
    </row>
    <row r="74" spans="5:5" x14ac:dyDescent="0.2">
      <c r="E74" s="67"/>
    </row>
    <row r="75" spans="5:5" x14ac:dyDescent="0.2">
      <c r="E75" s="67"/>
    </row>
    <row r="76" spans="5:5" x14ac:dyDescent="0.2">
      <c r="E76" s="67"/>
    </row>
    <row r="77" spans="5:5" x14ac:dyDescent="0.2">
      <c r="E77" s="67"/>
    </row>
    <row r="78" spans="5:5" x14ac:dyDescent="0.2">
      <c r="E78" s="67"/>
    </row>
    <row r="79" spans="5:5" x14ac:dyDescent="0.2">
      <c r="E79" s="67"/>
    </row>
    <row r="80" spans="5:5" x14ac:dyDescent="0.2">
      <c r="E80" s="67"/>
    </row>
    <row r="81" spans="5:5" x14ac:dyDescent="0.2">
      <c r="E81" s="67"/>
    </row>
    <row r="82" spans="5:5" x14ac:dyDescent="0.2">
      <c r="E82" s="67"/>
    </row>
    <row r="83" spans="5:5" x14ac:dyDescent="0.2">
      <c r="E83" s="67"/>
    </row>
    <row r="84" spans="5:5" x14ac:dyDescent="0.2">
      <c r="E84" s="67"/>
    </row>
    <row r="85" spans="5:5" x14ac:dyDescent="0.2">
      <c r="E85" s="67"/>
    </row>
    <row r="86" spans="5:5" x14ac:dyDescent="0.2">
      <c r="E86" s="67"/>
    </row>
    <row r="87" spans="5:5" x14ac:dyDescent="0.2">
      <c r="E87" s="67"/>
    </row>
    <row r="88" spans="5:5" x14ac:dyDescent="0.2">
      <c r="E88" s="67"/>
    </row>
    <row r="89" spans="5:5" x14ac:dyDescent="0.2">
      <c r="E89" s="67"/>
    </row>
    <row r="90" spans="5:5" x14ac:dyDescent="0.2">
      <c r="E90" s="67"/>
    </row>
    <row r="91" spans="5:5" x14ac:dyDescent="0.2">
      <c r="E91" s="67"/>
    </row>
    <row r="92" spans="5:5" x14ac:dyDescent="0.2">
      <c r="E92" s="67"/>
    </row>
    <row r="93" spans="5:5" x14ac:dyDescent="0.2">
      <c r="E93" s="67"/>
    </row>
    <row r="94" spans="5:5" x14ac:dyDescent="0.2">
      <c r="E94" s="67"/>
    </row>
    <row r="95" spans="5:5" x14ac:dyDescent="0.2">
      <c r="E95" s="67"/>
    </row>
    <row r="96" spans="5:5" x14ac:dyDescent="0.2">
      <c r="E96" s="67"/>
    </row>
    <row r="97" spans="5:5" x14ac:dyDescent="0.2">
      <c r="E97" s="67"/>
    </row>
    <row r="98" spans="5:5" x14ac:dyDescent="0.2">
      <c r="E98" s="67"/>
    </row>
    <row r="99" spans="5:5" x14ac:dyDescent="0.2">
      <c r="E99" s="67"/>
    </row>
    <row r="100" spans="5:5" x14ac:dyDescent="0.2">
      <c r="E100" s="67"/>
    </row>
    <row r="101" spans="5:5" x14ac:dyDescent="0.2">
      <c r="E101" s="67"/>
    </row>
    <row r="102" spans="5:5" x14ac:dyDescent="0.2">
      <c r="E102" s="67"/>
    </row>
    <row r="103" spans="5:5" x14ac:dyDescent="0.2">
      <c r="E103" s="67"/>
    </row>
    <row r="104" spans="5:5" x14ac:dyDescent="0.2">
      <c r="E104" s="67"/>
    </row>
    <row r="105" spans="5:5" x14ac:dyDescent="0.2">
      <c r="E105" s="67"/>
    </row>
    <row r="106" spans="5:5" x14ac:dyDescent="0.2">
      <c r="E106" s="67"/>
    </row>
    <row r="107" spans="5:5" x14ac:dyDescent="0.2">
      <c r="E107" s="67"/>
    </row>
    <row r="108" spans="5:5" x14ac:dyDescent="0.2">
      <c r="E108" s="67"/>
    </row>
    <row r="109" spans="5:5" x14ac:dyDescent="0.2">
      <c r="E109" s="67"/>
    </row>
    <row r="110" spans="5:5" x14ac:dyDescent="0.2">
      <c r="E110" s="67"/>
    </row>
    <row r="111" spans="5:5" x14ac:dyDescent="0.2">
      <c r="E111" s="67"/>
    </row>
    <row r="112" spans="5:5" x14ac:dyDescent="0.2">
      <c r="E112" s="67"/>
    </row>
    <row r="113" spans="5:5" x14ac:dyDescent="0.2">
      <c r="E113" s="67"/>
    </row>
    <row r="114" spans="5:5" x14ac:dyDescent="0.2">
      <c r="E114" s="67"/>
    </row>
    <row r="115" spans="5:5" x14ac:dyDescent="0.2">
      <c r="E115" s="67"/>
    </row>
    <row r="116" spans="5:5" x14ac:dyDescent="0.2">
      <c r="E116" s="67"/>
    </row>
    <row r="117" spans="5:5" x14ac:dyDescent="0.2">
      <c r="E117" s="67"/>
    </row>
    <row r="118" spans="5:5" x14ac:dyDescent="0.2">
      <c r="E118" s="67"/>
    </row>
    <row r="119" spans="5:5" x14ac:dyDescent="0.2">
      <c r="E119" s="67"/>
    </row>
    <row r="120" spans="5:5" x14ac:dyDescent="0.2">
      <c r="E120" s="67"/>
    </row>
    <row r="121" spans="5:5" x14ac:dyDescent="0.2">
      <c r="E121" s="67"/>
    </row>
    <row r="122" spans="5:5" x14ac:dyDescent="0.2">
      <c r="E122" s="67"/>
    </row>
    <row r="123" spans="5:5" x14ac:dyDescent="0.2">
      <c r="E123" s="67"/>
    </row>
    <row r="124" spans="5:5" x14ac:dyDescent="0.2">
      <c r="E124" s="67"/>
    </row>
    <row r="125" spans="5:5" x14ac:dyDescent="0.2">
      <c r="E125" s="67"/>
    </row>
    <row r="126" spans="5:5" x14ac:dyDescent="0.2">
      <c r="E126" s="67"/>
    </row>
    <row r="127" spans="5:5" x14ac:dyDescent="0.2">
      <c r="E127" s="67"/>
    </row>
    <row r="128" spans="5:5" x14ac:dyDescent="0.2">
      <c r="E128" s="67"/>
    </row>
    <row r="129" spans="5:5" x14ac:dyDescent="0.2">
      <c r="E129" s="67"/>
    </row>
    <row r="130" spans="5:5" x14ac:dyDescent="0.2">
      <c r="E130" s="67"/>
    </row>
    <row r="131" spans="5:5" x14ac:dyDescent="0.2">
      <c r="E131" s="67"/>
    </row>
    <row r="132" spans="5:5" x14ac:dyDescent="0.2">
      <c r="E132" s="67"/>
    </row>
    <row r="133" spans="5:5" x14ac:dyDescent="0.2">
      <c r="E133" s="67"/>
    </row>
    <row r="134" spans="5:5" x14ac:dyDescent="0.2">
      <c r="E134" s="67"/>
    </row>
    <row r="135" spans="5:5" x14ac:dyDescent="0.2">
      <c r="E135" s="67"/>
    </row>
    <row r="136" spans="5:5" x14ac:dyDescent="0.2">
      <c r="E136" s="67"/>
    </row>
    <row r="137" spans="5:5" x14ac:dyDescent="0.2">
      <c r="E137" s="67"/>
    </row>
    <row r="138" spans="5:5" x14ac:dyDescent="0.2">
      <c r="E138" s="67"/>
    </row>
    <row r="139" spans="5:5" x14ac:dyDescent="0.2">
      <c r="E139" s="67"/>
    </row>
    <row r="140" spans="5:5" x14ac:dyDescent="0.2">
      <c r="E140" s="67"/>
    </row>
    <row r="141" spans="5:5" x14ac:dyDescent="0.2">
      <c r="E141" s="67"/>
    </row>
    <row r="142" spans="5:5" x14ac:dyDescent="0.2">
      <c r="E142" s="67"/>
    </row>
    <row r="143" spans="5:5" x14ac:dyDescent="0.2">
      <c r="E143" s="67"/>
    </row>
    <row r="144" spans="5:5" x14ac:dyDescent="0.2">
      <c r="E144" s="67"/>
    </row>
    <row r="145" spans="5:5" x14ac:dyDescent="0.2">
      <c r="E145" s="67"/>
    </row>
    <row r="146" spans="5:5" x14ac:dyDescent="0.2">
      <c r="E146" s="67"/>
    </row>
    <row r="147" spans="5:5" x14ac:dyDescent="0.2">
      <c r="E147" s="67"/>
    </row>
    <row r="148" spans="5:5" x14ac:dyDescent="0.2">
      <c r="E148" s="67"/>
    </row>
    <row r="149" spans="5:5" x14ac:dyDescent="0.2">
      <c r="E149" s="67"/>
    </row>
    <row r="150" spans="5:5" x14ac:dyDescent="0.2">
      <c r="E150" s="67"/>
    </row>
    <row r="151" spans="5:5" x14ac:dyDescent="0.2">
      <c r="E151" s="67"/>
    </row>
    <row r="152" spans="5:5" x14ac:dyDescent="0.2">
      <c r="E152" s="67"/>
    </row>
    <row r="153" spans="5:5" x14ac:dyDescent="0.2">
      <c r="E153" s="67"/>
    </row>
    <row r="154" spans="5:5" x14ac:dyDescent="0.2">
      <c r="E154" s="67"/>
    </row>
    <row r="155" spans="5:5" x14ac:dyDescent="0.2">
      <c r="E155" s="67"/>
    </row>
    <row r="156" spans="5:5" x14ac:dyDescent="0.2">
      <c r="E156" s="67"/>
    </row>
    <row r="157" spans="5:5" x14ac:dyDescent="0.2">
      <c r="E157" s="67"/>
    </row>
    <row r="158" spans="5:5" x14ac:dyDescent="0.2">
      <c r="E158" s="67"/>
    </row>
    <row r="159" spans="5:5" x14ac:dyDescent="0.2">
      <c r="E159" s="67"/>
    </row>
    <row r="160" spans="5:5" x14ac:dyDescent="0.2">
      <c r="E160" s="67"/>
    </row>
    <row r="161" spans="5:5" x14ac:dyDescent="0.2">
      <c r="E161" s="67"/>
    </row>
    <row r="162" spans="5:5" x14ac:dyDescent="0.2">
      <c r="E162" s="67"/>
    </row>
    <row r="163" spans="5:5" x14ac:dyDescent="0.2">
      <c r="E163" s="67"/>
    </row>
    <row r="164" spans="5:5" x14ac:dyDescent="0.2">
      <c r="E164" s="67"/>
    </row>
    <row r="165" spans="5:5" x14ac:dyDescent="0.2">
      <c r="E165" s="67"/>
    </row>
    <row r="166" spans="5:5" x14ac:dyDescent="0.2">
      <c r="E166" s="67"/>
    </row>
    <row r="167" spans="5:5" x14ac:dyDescent="0.2">
      <c r="E167" s="67"/>
    </row>
    <row r="168" spans="5:5" x14ac:dyDescent="0.2">
      <c r="E168" s="67"/>
    </row>
    <row r="169" spans="5:5" x14ac:dyDescent="0.2">
      <c r="E169" s="67"/>
    </row>
    <row r="170" spans="5:5" x14ac:dyDescent="0.2">
      <c r="E170" s="67"/>
    </row>
    <row r="171" spans="5:5" x14ac:dyDescent="0.2">
      <c r="E171" s="67"/>
    </row>
    <row r="172" spans="5:5" x14ac:dyDescent="0.2">
      <c r="E172" s="67"/>
    </row>
    <row r="173" spans="5:5" x14ac:dyDescent="0.2">
      <c r="E173" s="67"/>
    </row>
    <row r="174" spans="5:5" x14ac:dyDescent="0.2">
      <c r="E174" s="67"/>
    </row>
    <row r="175" spans="5:5" x14ac:dyDescent="0.2">
      <c r="E175" s="67"/>
    </row>
    <row r="176" spans="5:5" x14ac:dyDescent="0.2">
      <c r="E176" s="67"/>
    </row>
    <row r="177" spans="5:5" x14ac:dyDescent="0.2">
      <c r="E177" s="67"/>
    </row>
    <row r="178" spans="5:5" x14ac:dyDescent="0.2">
      <c r="E178" s="67"/>
    </row>
    <row r="179" spans="5:5" x14ac:dyDescent="0.2">
      <c r="E179" s="67"/>
    </row>
    <row r="180" spans="5:5" x14ac:dyDescent="0.2">
      <c r="E180" s="67"/>
    </row>
    <row r="181" spans="5:5" x14ac:dyDescent="0.2">
      <c r="E181" s="67"/>
    </row>
    <row r="182" spans="5:5" x14ac:dyDescent="0.2">
      <c r="E182" s="67"/>
    </row>
    <row r="183" spans="5:5" x14ac:dyDescent="0.2">
      <c r="E183" s="67"/>
    </row>
    <row r="184" spans="5:5" x14ac:dyDescent="0.2">
      <c r="E184" s="67"/>
    </row>
    <row r="185" spans="5:5" x14ac:dyDescent="0.2">
      <c r="E185" s="67"/>
    </row>
    <row r="186" spans="5:5" x14ac:dyDescent="0.2">
      <c r="E186" s="67"/>
    </row>
    <row r="187" spans="5:5" x14ac:dyDescent="0.2">
      <c r="E187" s="67"/>
    </row>
    <row r="188" spans="5:5" x14ac:dyDescent="0.2">
      <c r="E188" s="67"/>
    </row>
    <row r="189" spans="5:5" x14ac:dyDescent="0.2">
      <c r="E189" s="67"/>
    </row>
    <row r="190" spans="5:5" x14ac:dyDescent="0.2">
      <c r="E190" s="67"/>
    </row>
    <row r="191" spans="5:5" x14ac:dyDescent="0.2">
      <c r="E191" s="67"/>
    </row>
    <row r="192" spans="5:5" x14ac:dyDescent="0.2">
      <c r="E192" s="67"/>
    </row>
    <row r="193" spans="5:5" x14ac:dyDescent="0.2">
      <c r="E193" s="67"/>
    </row>
  </sheetData>
  <phoneticPr fontId="10" type="noConversion"/>
  <dataValidations count="2">
    <dataValidation type="list" allowBlank="1" showInputMessage="1" showErrorMessage="1" sqref="A3:A437">
      <formula1>Nom</formula1>
    </dataValidation>
    <dataValidation type="list" allowBlank="1" showInputMessage="1" showErrorMessage="1" sqref="D3:D124">
      <formula1>motif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9"/>
  <sheetViews>
    <sheetView workbookViewId="0">
      <selection activeCell="I2" sqref="I2"/>
    </sheetView>
  </sheetViews>
  <sheetFormatPr baseColWidth="10" defaultColWidth="13.33203125" defaultRowHeight="12.75" x14ac:dyDescent="0.2"/>
  <cols>
    <col min="1" max="1" width="28.33203125" style="27" bestFit="1" customWidth="1"/>
    <col min="2" max="2" width="5.83203125" style="27" customWidth="1"/>
    <col min="3" max="3" width="13.33203125" style="28"/>
    <col min="4" max="4" width="4.6640625" style="28" customWidth="1"/>
    <col min="5" max="5" width="14.33203125" style="28" bestFit="1" customWidth="1"/>
    <col min="6" max="6" width="26.5" style="28" bestFit="1" customWidth="1"/>
    <col min="7" max="7" width="7.1640625" style="28" customWidth="1"/>
    <col min="8" max="16384" width="13.33203125" style="28"/>
  </cols>
  <sheetData>
    <row r="1" spans="1:17" ht="20.100000000000001" customHeight="1" thickBot="1" x14ac:dyDescent="0.25">
      <c r="A1" s="12" t="s">
        <v>18</v>
      </c>
      <c r="B1" s="13"/>
      <c r="C1" s="13" t="s">
        <v>0</v>
      </c>
      <c r="D1" s="13"/>
      <c r="E1" s="74" t="s">
        <v>17</v>
      </c>
      <c r="F1" s="75"/>
      <c r="I1" s="17" t="s">
        <v>22</v>
      </c>
      <c r="K1" s="25" t="s">
        <v>42</v>
      </c>
      <c r="Q1" s="29" t="s">
        <v>41</v>
      </c>
    </row>
    <row r="2" spans="1:17" ht="15" x14ac:dyDescent="0.2">
      <c r="A2" s="39" t="s">
        <v>49</v>
      </c>
      <c r="B2" s="16"/>
      <c r="C2" s="16" t="s">
        <v>23</v>
      </c>
      <c r="D2" s="16"/>
      <c r="E2" s="30">
        <f>DATE(An,1,1)</f>
        <v>42736</v>
      </c>
      <c r="F2" s="20" t="s">
        <v>8</v>
      </c>
      <c r="I2" s="31">
        <v>2016</v>
      </c>
      <c r="K2" s="22" t="s">
        <v>43</v>
      </c>
      <c r="L2" s="18" t="s">
        <v>40</v>
      </c>
      <c r="M2" s="18"/>
      <c r="N2" s="18"/>
      <c r="O2" s="18"/>
      <c r="P2" s="18"/>
    </row>
    <row r="3" spans="1:17" ht="15" x14ac:dyDescent="0.2">
      <c r="A3" s="26" t="s">
        <v>50</v>
      </c>
      <c r="B3" s="16"/>
      <c r="C3" s="16" t="s">
        <v>24</v>
      </c>
      <c r="D3" s="16"/>
      <c r="E3" s="30">
        <f>DATE(An,3,29.56+0.979*MOD(204-11*MOD(An,19),30)-WEEKDAY(DATE(An,3,28.56+0.979*MOD(204-11*MOD(An,19),30))))</f>
        <v>42841</v>
      </c>
      <c r="F3" s="20" t="s">
        <v>9</v>
      </c>
      <c r="I3" s="31">
        <v>2017</v>
      </c>
      <c r="K3" s="23" t="s">
        <v>44</v>
      </c>
      <c r="L3" s="32" t="s">
        <v>28</v>
      </c>
      <c r="M3" s="32" t="s">
        <v>29</v>
      </c>
      <c r="N3" s="33"/>
      <c r="O3" s="33"/>
      <c r="P3" s="33"/>
    </row>
    <row r="4" spans="1:17" ht="15" x14ac:dyDescent="0.2">
      <c r="A4" s="39" t="s">
        <v>51</v>
      </c>
      <c r="B4" s="16"/>
      <c r="C4" s="16" t="s">
        <v>1</v>
      </c>
      <c r="D4" s="16"/>
      <c r="E4" s="30">
        <f>E3+1</f>
        <v>42842</v>
      </c>
      <c r="F4" s="20" t="s">
        <v>10</v>
      </c>
      <c r="I4" s="31">
        <v>2018</v>
      </c>
      <c r="K4" s="24" t="s">
        <v>45</v>
      </c>
      <c r="L4" s="32" t="s">
        <v>22</v>
      </c>
      <c r="M4" s="32">
        <f>Listes!$I$2:$I$14</f>
        <v>2018</v>
      </c>
      <c r="N4" s="33"/>
      <c r="O4" s="33"/>
      <c r="P4" s="33"/>
    </row>
    <row r="5" spans="1:17" ht="15" x14ac:dyDescent="0.2">
      <c r="A5" s="26" t="s">
        <v>52</v>
      </c>
      <c r="B5" s="16"/>
      <c r="C5" s="16" t="s">
        <v>25</v>
      </c>
      <c r="D5" s="16"/>
      <c r="E5" s="30">
        <f>E3+39</f>
        <v>42880</v>
      </c>
      <c r="F5" s="20" t="s">
        <v>11</v>
      </c>
      <c r="I5" s="31">
        <v>2019</v>
      </c>
      <c r="K5" s="34" t="s">
        <v>46</v>
      </c>
      <c r="L5" s="32" t="s">
        <v>30</v>
      </c>
      <c r="M5" s="32" t="s">
        <v>31</v>
      </c>
      <c r="N5" s="33"/>
      <c r="O5" s="33"/>
      <c r="P5" s="33"/>
    </row>
    <row r="6" spans="1:17" ht="15" x14ac:dyDescent="0.2">
      <c r="A6" s="39" t="s">
        <v>53</v>
      </c>
      <c r="B6" s="16"/>
      <c r="C6" s="16" t="s">
        <v>26</v>
      </c>
      <c r="D6" s="16"/>
      <c r="E6" s="30">
        <f>E3+49</f>
        <v>42890</v>
      </c>
      <c r="F6" s="20" t="s">
        <v>12</v>
      </c>
      <c r="I6" s="31">
        <v>2020</v>
      </c>
      <c r="K6" s="31"/>
      <c r="L6" s="32" t="s">
        <v>19</v>
      </c>
      <c r="M6" s="32" t="s">
        <v>32</v>
      </c>
      <c r="N6" s="33"/>
      <c r="O6" s="33"/>
      <c r="P6" s="33"/>
    </row>
    <row r="7" spans="1:17" ht="15" x14ac:dyDescent="0.2">
      <c r="A7" s="26" t="s">
        <v>54</v>
      </c>
      <c r="B7" s="16"/>
      <c r="C7" s="16" t="s">
        <v>2</v>
      </c>
      <c r="D7" s="16"/>
      <c r="E7" s="30">
        <f>DATE(An,7,14)</f>
        <v>42930</v>
      </c>
      <c r="F7" s="20" t="s">
        <v>13</v>
      </c>
      <c r="I7" s="31">
        <v>2021</v>
      </c>
      <c r="K7" s="31"/>
      <c r="L7" s="32" t="s">
        <v>33</v>
      </c>
      <c r="M7" s="32" t="s">
        <v>34</v>
      </c>
      <c r="N7" s="33"/>
      <c r="O7" s="33"/>
      <c r="P7" s="33"/>
    </row>
    <row r="8" spans="1:17" ht="15" x14ac:dyDescent="0.2">
      <c r="A8" s="39" t="s">
        <v>55</v>
      </c>
      <c r="B8" s="16"/>
      <c r="C8" s="16" t="s">
        <v>3</v>
      </c>
      <c r="D8" s="16"/>
      <c r="E8" s="30">
        <f>DATE(An,8,15)</f>
        <v>42962</v>
      </c>
      <c r="F8" s="20" t="s">
        <v>14</v>
      </c>
      <c r="I8" s="31">
        <v>2022</v>
      </c>
      <c r="K8" s="31"/>
      <c r="L8" s="32" t="s">
        <v>20</v>
      </c>
      <c r="M8" s="32" t="s">
        <v>35</v>
      </c>
      <c r="N8" s="33"/>
      <c r="O8" s="33"/>
      <c r="P8" s="33"/>
    </row>
    <row r="9" spans="1:17" ht="15.75" thickBot="1" x14ac:dyDescent="0.25">
      <c r="A9" s="26" t="s">
        <v>56</v>
      </c>
      <c r="B9" s="16"/>
      <c r="C9" s="16" t="s">
        <v>27</v>
      </c>
      <c r="D9" s="16"/>
      <c r="E9" s="30">
        <f>DATE(An,11,1)</f>
        <v>43040</v>
      </c>
      <c r="F9" s="20" t="s">
        <v>15</v>
      </c>
      <c r="I9" s="31">
        <v>2023</v>
      </c>
      <c r="K9" s="35"/>
      <c r="L9" s="32" t="s">
        <v>0</v>
      </c>
      <c r="M9" s="32" t="s">
        <v>36</v>
      </c>
      <c r="N9" s="33"/>
      <c r="O9" s="33"/>
      <c r="P9" s="33"/>
    </row>
    <row r="10" spans="1:17" ht="15" x14ac:dyDescent="0.2">
      <c r="A10" s="39" t="s">
        <v>57</v>
      </c>
      <c r="B10" s="16"/>
      <c r="C10" s="16" t="s">
        <v>4</v>
      </c>
      <c r="D10" s="16"/>
      <c r="E10" s="30">
        <f>DATE(An,11,11)</f>
        <v>43050</v>
      </c>
      <c r="F10" s="20" t="s">
        <v>16</v>
      </c>
      <c r="I10" s="31">
        <v>2024</v>
      </c>
      <c r="L10" s="32" t="s">
        <v>37</v>
      </c>
      <c r="M10" s="32" t="s">
        <v>38</v>
      </c>
      <c r="N10" s="33"/>
      <c r="O10" s="33"/>
      <c r="P10" s="33"/>
    </row>
    <row r="11" spans="1:17" ht="15" x14ac:dyDescent="0.2">
      <c r="A11" s="26" t="s">
        <v>58</v>
      </c>
      <c r="B11" s="16"/>
      <c r="C11" s="16" t="s">
        <v>5</v>
      </c>
      <c r="D11" s="16"/>
      <c r="E11" s="36">
        <f>DATE(An+1,1,1)</f>
        <v>43101</v>
      </c>
      <c r="F11" s="19" t="s">
        <v>8</v>
      </c>
      <c r="I11" s="31">
        <v>2025</v>
      </c>
      <c r="L11" s="32" t="s">
        <v>18</v>
      </c>
      <c r="M11" s="32" t="s">
        <v>39</v>
      </c>
      <c r="N11" s="33"/>
      <c r="O11" s="33"/>
      <c r="P11" s="33"/>
    </row>
    <row r="12" spans="1:17" ht="15" x14ac:dyDescent="0.2">
      <c r="A12" s="39" t="s">
        <v>59</v>
      </c>
      <c r="B12" s="16"/>
      <c r="C12" s="16" t="s">
        <v>6</v>
      </c>
      <c r="D12" s="16"/>
      <c r="E12" s="37">
        <f>DATE(An+1,3,29.56+0.979*MOD(204-11*MOD(An+1,19),30)-WEEKDAY(DATE(An+1,3,28.56+0.979*MOD(204-11*MOD(An+1,19),30))))</f>
        <v>43191</v>
      </c>
      <c r="F12" s="19" t="s">
        <v>9</v>
      </c>
      <c r="I12" s="31">
        <v>2026</v>
      </c>
    </row>
    <row r="13" spans="1:17" ht="15" x14ac:dyDescent="0.2">
      <c r="A13" s="26" t="s">
        <v>60</v>
      </c>
      <c r="B13" s="16"/>
      <c r="C13" s="16" t="s">
        <v>21</v>
      </c>
      <c r="D13" s="16"/>
      <c r="E13" s="37">
        <f>E12+1</f>
        <v>43192</v>
      </c>
      <c r="F13" s="19" t="s">
        <v>10</v>
      </c>
      <c r="I13" s="31">
        <v>2027</v>
      </c>
    </row>
    <row r="14" spans="1:17" ht="15" x14ac:dyDescent="0.2">
      <c r="A14" s="39" t="s">
        <v>61</v>
      </c>
      <c r="B14" s="16"/>
      <c r="C14" s="16"/>
      <c r="D14" s="16"/>
      <c r="E14" s="37">
        <f>E12+39</f>
        <v>43230</v>
      </c>
      <c r="F14" s="19" t="s">
        <v>11</v>
      </c>
      <c r="I14" s="31">
        <v>2028</v>
      </c>
    </row>
    <row r="15" spans="1:17" ht="15" x14ac:dyDescent="0.2">
      <c r="A15" s="26" t="s">
        <v>62</v>
      </c>
      <c r="B15" s="16"/>
      <c r="C15" s="16"/>
      <c r="D15" s="16"/>
      <c r="E15" s="37">
        <f>E12+49</f>
        <v>43240</v>
      </c>
      <c r="F15" s="19" t="s">
        <v>12</v>
      </c>
    </row>
    <row r="16" spans="1:17" ht="15" x14ac:dyDescent="0.2">
      <c r="A16" s="39" t="s">
        <v>63</v>
      </c>
      <c r="B16" s="16"/>
      <c r="C16" s="16"/>
      <c r="D16" s="16"/>
      <c r="E16" s="37">
        <f>DATE(An+1,7,14)</f>
        <v>43295</v>
      </c>
      <c r="F16" s="19" t="s">
        <v>13</v>
      </c>
    </row>
    <row r="17" spans="1:6" ht="15" x14ac:dyDescent="0.2">
      <c r="A17" s="26" t="s">
        <v>64</v>
      </c>
      <c r="B17" s="16"/>
      <c r="C17" s="16"/>
      <c r="D17" s="16"/>
      <c r="E17" s="37">
        <f>DATE(An+1,8,15)</f>
        <v>43327</v>
      </c>
      <c r="F17" s="19" t="s">
        <v>14</v>
      </c>
    </row>
    <row r="18" spans="1:6" ht="15" x14ac:dyDescent="0.2">
      <c r="A18" s="39" t="s">
        <v>65</v>
      </c>
      <c r="B18" s="16"/>
      <c r="C18" s="16"/>
      <c r="D18" s="16"/>
      <c r="E18" s="37">
        <f>DATE(An+1,11,1)</f>
        <v>43405</v>
      </c>
      <c r="F18" s="19" t="s">
        <v>15</v>
      </c>
    </row>
    <row r="19" spans="1:6" ht="15" x14ac:dyDescent="0.2">
      <c r="A19" s="26" t="s">
        <v>66</v>
      </c>
      <c r="B19" s="16"/>
      <c r="C19" s="16"/>
      <c r="D19" s="16"/>
      <c r="E19" s="37">
        <f>DATE(An+1,11,11)</f>
        <v>43415</v>
      </c>
      <c r="F19" s="19" t="s">
        <v>16</v>
      </c>
    </row>
    <row r="20" spans="1:6" x14ac:dyDescent="0.2">
      <c r="A20" s="39" t="s">
        <v>67</v>
      </c>
      <c r="B20" s="16"/>
      <c r="C20" s="16"/>
      <c r="D20" s="16"/>
      <c r="E20" s="38"/>
    </row>
    <row r="21" spans="1:6" x14ac:dyDescent="0.2">
      <c r="A21" s="26" t="s">
        <v>68</v>
      </c>
      <c r="B21" s="16"/>
      <c r="C21" s="16"/>
      <c r="D21" s="16"/>
      <c r="E21" s="38"/>
    </row>
    <row r="22" spans="1:6" x14ac:dyDescent="0.2">
      <c r="A22" s="39" t="s">
        <v>69</v>
      </c>
      <c r="B22" s="16"/>
      <c r="C22" s="16"/>
      <c r="D22" s="16"/>
      <c r="E22" s="38"/>
    </row>
    <row r="23" spans="1:6" x14ac:dyDescent="0.2">
      <c r="A23" s="26" t="s">
        <v>70</v>
      </c>
      <c r="B23" s="16"/>
      <c r="C23" s="16"/>
      <c r="D23" s="16"/>
      <c r="E23" s="38"/>
    </row>
    <row r="24" spans="1:6" x14ac:dyDescent="0.2">
      <c r="A24" s="39" t="s">
        <v>71</v>
      </c>
      <c r="B24" s="16"/>
      <c r="C24" s="16"/>
      <c r="D24" s="16"/>
      <c r="E24" s="38"/>
    </row>
    <row r="25" spans="1:6" x14ac:dyDescent="0.2">
      <c r="A25" s="26" t="s">
        <v>72</v>
      </c>
      <c r="B25" s="16"/>
      <c r="C25" s="16"/>
      <c r="D25" s="16"/>
      <c r="E25" s="38"/>
    </row>
    <row r="26" spans="1:6" x14ac:dyDescent="0.2">
      <c r="A26" s="39" t="s">
        <v>73</v>
      </c>
      <c r="B26" s="16"/>
      <c r="C26" s="16"/>
      <c r="D26" s="16"/>
      <c r="E26" s="38"/>
    </row>
    <row r="27" spans="1:6" x14ac:dyDescent="0.2">
      <c r="A27" s="26" t="s">
        <v>74</v>
      </c>
      <c r="B27" s="16"/>
      <c r="C27" s="16"/>
      <c r="D27" s="16"/>
      <c r="E27" s="38"/>
    </row>
    <row r="28" spans="1:6" x14ac:dyDescent="0.2">
      <c r="A28" s="39" t="s">
        <v>75</v>
      </c>
      <c r="B28" s="16"/>
      <c r="C28" s="16"/>
      <c r="D28" s="16"/>
      <c r="E28" s="38"/>
    </row>
    <row r="29" spans="1:6" x14ac:dyDescent="0.2">
      <c r="A29" s="26" t="s">
        <v>76</v>
      </c>
      <c r="B29" s="16"/>
      <c r="C29" s="16"/>
      <c r="D29" s="16"/>
      <c r="E29" s="38"/>
    </row>
    <row r="30" spans="1:6" x14ac:dyDescent="0.2">
      <c r="A30" s="26"/>
      <c r="B30" s="16"/>
      <c r="C30" s="16"/>
      <c r="D30" s="16"/>
      <c r="E30" s="38"/>
    </row>
    <row r="31" spans="1:6" x14ac:dyDescent="0.2">
      <c r="A31" s="26"/>
      <c r="B31" s="16"/>
      <c r="C31" s="16"/>
      <c r="D31" s="16"/>
      <c r="E31" s="38"/>
    </row>
    <row r="32" spans="1:6" x14ac:dyDescent="0.2">
      <c r="A32" s="26"/>
      <c r="B32" s="16"/>
      <c r="C32" s="16"/>
      <c r="D32" s="16"/>
      <c r="E32" s="38"/>
    </row>
    <row r="33" spans="1:5" x14ac:dyDescent="0.2">
      <c r="A33" s="26"/>
      <c r="B33" s="16"/>
      <c r="C33" s="16"/>
      <c r="D33" s="16"/>
      <c r="E33" s="38"/>
    </row>
    <row r="34" spans="1:5" x14ac:dyDescent="0.2">
      <c r="A34" s="26"/>
      <c r="B34" s="28"/>
      <c r="E34" s="38"/>
    </row>
    <row r="35" spans="1:5" x14ac:dyDescent="0.2">
      <c r="A35" s="26"/>
      <c r="B35" s="28"/>
      <c r="E35" s="38"/>
    </row>
    <row r="36" spans="1:5" x14ac:dyDescent="0.2">
      <c r="A36" s="26"/>
      <c r="B36" s="28"/>
      <c r="E36" s="38"/>
    </row>
    <row r="37" spans="1:5" x14ac:dyDescent="0.2">
      <c r="A37" s="26"/>
      <c r="B37" s="28"/>
    </row>
    <row r="38" spans="1:5" x14ac:dyDescent="0.2">
      <c r="A38" s="26"/>
      <c r="B38" s="28"/>
    </row>
    <row r="39" spans="1:5" x14ac:dyDescent="0.2">
      <c r="B39" s="28"/>
    </row>
  </sheetData>
  <mergeCells count="1">
    <mergeCell ref="E1:F1"/>
  </mergeCells>
  <phoneticPr fontId="0" type="noConversion"/>
  <hyperlinks>
    <hyperlink ref="Q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Planning S1</vt:lpstr>
      <vt:lpstr>Planning S2</vt:lpstr>
      <vt:lpstr>Saisie</vt:lpstr>
      <vt:lpstr>Listes</vt:lpstr>
      <vt:lpstr>'Planning S2'!An</vt:lpstr>
      <vt:lpstr>An</vt:lpstr>
      <vt:lpstr>Années</vt:lpstr>
      <vt:lpstr>ColA</vt:lpstr>
      <vt:lpstr>Mois</vt:lpstr>
      <vt:lpstr>'Planning S1'!Zone_d_impression</vt:lpstr>
      <vt:lpstr>'Planning S2'!Zone_d_impression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FF2ABF8N</dc:creator>
  <cp:lastModifiedBy>DDFPT88</cp:lastModifiedBy>
  <cp:lastPrinted>2012-11-21T15:13:51Z</cp:lastPrinted>
  <dcterms:created xsi:type="dcterms:W3CDTF">2009-05-19T05:49:18Z</dcterms:created>
  <dcterms:modified xsi:type="dcterms:W3CDTF">2017-01-09T20:47:12Z</dcterms:modified>
</cp:coreProperties>
</file>