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 activeTab="1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</sheets>
  <definedNames>
    <definedName name="f_societe">OFFSET(p_societe,0,0,COUNTA(l_societe),1)</definedName>
    <definedName name="l_societe">Clients!$B:$B</definedName>
    <definedName name="p_societe">Clients!$B$5</definedName>
  </definedNames>
  <calcPr calcId="162913"/>
</workbook>
</file>

<file path=xl/calcChain.xml><?xml version="1.0" encoding="utf-8"?>
<calcChain xmlns="http://schemas.openxmlformats.org/spreadsheetml/2006/main">
  <c r="K49" i="5" l="1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J52" i="5"/>
  <c r="J51" i="5" l="1"/>
  <c r="J53" i="5" l="1"/>
  <c r="J54" i="5" s="1"/>
</calcChain>
</file>

<file path=xl/sharedStrings.xml><?xml version="1.0" encoding="utf-8"?>
<sst xmlns="http://schemas.openxmlformats.org/spreadsheetml/2006/main" count="114" uniqueCount="82">
  <si>
    <t>Réf.</t>
  </si>
  <si>
    <t>Désignation</t>
  </si>
  <si>
    <t>Qté Commandé</t>
  </si>
  <si>
    <t>ml</t>
  </si>
  <si>
    <t>PU/HT</t>
  </si>
  <si>
    <t>Huile Essentielles</t>
  </si>
  <si>
    <t>Adresse</t>
  </si>
  <si>
    <t>Ville</t>
  </si>
  <si>
    <t>Clients</t>
  </si>
  <si>
    <t>Société</t>
  </si>
  <si>
    <t>Responsable</t>
  </si>
  <si>
    <t>CP</t>
  </si>
  <si>
    <t>N° siret</t>
  </si>
  <si>
    <t>Tél</t>
  </si>
  <si>
    <t>E-mail</t>
  </si>
  <si>
    <t>ba</t>
  </si>
  <si>
    <t>bc</t>
  </si>
  <si>
    <t>bb</t>
  </si>
  <si>
    <t>ca</t>
  </si>
  <si>
    <t>cb</t>
  </si>
  <si>
    <t>cd</t>
  </si>
  <si>
    <t>ACCONAT</t>
  </si>
  <si>
    <t>ad</t>
  </si>
  <si>
    <t>ae</t>
  </si>
  <si>
    <t>Patrick Mandrillon</t>
  </si>
  <si>
    <t>14 rue de Pajailles</t>
  </si>
  <si>
    <t>Etival Clairefontaine</t>
  </si>
  <si>
    <t>03.29.60.45.95</t>
  </si>
  <si>
    <t>Qté</t>
  </si>
  <si>
    <t>Civilité</t>
  </si>
  <si>
    <t>N° Client</t>
  </si>
  <si>
    <t>Commande N°</t>
  </si>
  <si>
    <t>Mois de</t>
  </si>
  <si>
    <t>Réf</t>
  </si>
  <si>
    <t>TVA</t>
  </si>
  <si>
    <t>C. Client</t>
  </si>
  <si>
    <t xml:space="preserve">          14, rue de Pajailles</t>
  </si>
  <si>
    <t xml:space="preserve">          88480 Etival Clairefontaine</t>
  </si>
  <si>
    <t xml:space="preserve">          N° siret : </t>
  </si>
  <si>
    <t xml:space="preserve">          Tél : 03.29.60.45.95</t>
  </si>
  <si>
    <t>Remise</t>
  </si>
  <si>
    <t>Société :</t>
  </si>
  <si>
    <t>Nom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</si>
  <si>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</si>
  <si>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</si>
  <si>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</si>
  <si>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</si>
  <si>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</si>
  <si>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</si>
  <si>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</si>
  <si>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</si>
  <si>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</si>
  <si>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HE-01-006</t>
  </si>
  <si>
    <t>Produit B</t>
  </si>
  <si>
    <t>Produit C</t>
  </si>
  <si>
    <t>Produit D</t>
  </si>
  <si>
    <t>Produit E</t>
  </si>
  <si>
    <t>Produit F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</si>
  <si>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</si>
  <si>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</si>
  <si>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</si>
  <si>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</si>
  <si>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</si>
  <si>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</si>
  <si>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</si>
  <si>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</si>
  <si>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</si>
  <si>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</si>
  <si>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</si>
  <si>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</si>
  <si>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</si>
  <si>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</si>
  <si>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</si>
  <si>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</si>
  <si>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</si>
  <si>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Aaaaaaaaaaaaaaaaaaa</t>
  </si>
  <si>
    <t>HV B</t>
  </si>
  <si>
    <t>HV C</t>
  </si>
  <si>
    <t>HV D</t>
  </si>
  <si>
    <t>HV E</t>
  </si>
  <si>
    <t>HV F</t>
  </si>
  <si>
    <t>Total/HT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</si>
</sst>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F_-;\-* #,##0.00\ _F_-;_-* &quot;-&quot;??\ _F_-;_-@_-"/>
    <numFmt numFmtId="165" formatCode="#,##0.00\ &quot;€&quot;"/>
    <numFmt numFmtId="166" formatCode="0.0%"/>
  </numFmts>
  <fonts count="1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6" tint="-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6" tint="-0.49998474074526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1" fontId="0" fillId="0" borderId="0" xfId="0" applyNumberFormat="1"/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8" fillId="0" borderId="0" xfId="0" applyFont="1" applyAlignment="1"/>
    <xf numFmtId="165" fontId="11" fillId="0" borderId="0" xfId="0" applyNumberFormat="1" applyFont="1"/>
    <xf numFmtId="0" fontId="12" fillId="0" borderId="0" xfId="0" applyFont="1" applyBorder="1"/>
    <xf numFmtId="0" fontId="11" fillId="0" borderId="0" xfId="0" applyFont="1" applyBorder="1" applyAlignment="1">
      <alignment horizontal="right"/>
    </xf>
    <xf numFmtId="165" fontId="11" fillId="0" borderId="0" xfId="0" applyNumberFormat="1" applyFont="1" applyBorder="1"/>
    <xf numFmtId="0" fontId="11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Border="1" applyAlignment="1">
      <alignment horizontal="center"/>
    </xf>
    <xf numFmtId="9" fontId="11" fillId="0" borderId="0" xfId="0" applyNumberFormat="1" applyFont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13" fillId="2" borderId="2" xfId="0" applyFont="1" applyFill="1" applyBorder="1" applyAlignment="1">
      <alignment horizontal="right"/>
    </xf>
    <xf numFmtId="0" fontId="13" fillId="2" borderId="3" xfId="0" applyFont="1" applyFill="1" applyBorder="1" applyAlignment="1">
      <alignment horizontal="right"/>
    </xf>
    <xf numFmtId="165" fontId="11" fillId="0" borderId="4" xfId="0" applyNumberFormat="1" applyFont="1" applyBorder="1" applyAlignment="1">
      <alignment horizontal="center"/>
    </xf>
    <xf numFmtId="165" fontId="11" fillId="0" borderId="5" xfId="0" applyNumberFormat="1" applyFont="1" applyBorder="1" applyAlignment="1">
      <alignment horizontal="center"/>
    </xf>
    <xf numFmtId="166" fontId="13" fillId="2" borderId="1" xfId="0" applyNumberFormat="1" applyFont="1" applyFill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9" fontId="13" fillId="2" borderId="1" xfId="0" applyNumberFormat="1" applyFont="1" applyFill="1" applyBorder="1" applyAlignment="1">
      <alignment horizontal="right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104775</xdr:rowOff>
    </xdr:from>
    <xdr:to>
      <xdr:col>4</xdr:col>
      <xdr:colOff>190500</xdr:colOff>
      <xdr:row>7</xdr:row>
      <xdr:rowOff>28575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7625" y="104775"/>
          <a:ext cx="2962275" cy="1057275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114300</xdr:rowOff>
    </xdr:from>
    <xdr:to>
      <xdr:col>10</xdr:col>
      <xdr:colOff>704850</xdr:colOff>
      <xdr:row>7</xdr:row>
      <xdr:rowOff>28575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8050" y="114300"/>
          <a:ext cx="3038475" cy="1047750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8</xdr:row>
      <xdr:rowOff>123825</xdr:rowOff>
    </xdr:from>
    <xdr:to>
      <xdr:col>11</xdr:col>
      <xdr:colOff>0</xdr:colOff>
      <xdr:row>10</xdr:row>
      <xdr:rowOff>38101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10</xdr:row>
      <xdr:rowOff>142875</xdr:rowOff>
    </xdr:from>
    <xdr:to>
      <xdr:col>10</xdr:col>
      <xdr:colOff>704850</xdr:colOff>
      <xdr:row>48</xdr:row>
      <xdr:rowOff>142875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1790700"/>
          <a:ext cx="6486525" cy="6457950"/>
        </a:xfrm>
        <a:prstGeom prst="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219075</xdr:colOff>
      <xdr:row>0</xdr:row>
      <xdr:rowOff>133350</xdr:rowOff>
    </xdr:from>
    <xdr:to>
      <xdr:col>3</xdr:col>
      <xdr:colOff>514102</xdr:colOff>
      <xdr:row>6</xdr:row>
      <xdr:rowOff>9525</xdr:rowOff>
    </xdr:to>
    <xdr:pic>
      <xdr:nvPicPr>
        <xdr:cNvPr id="12" name="Image 11" descr="Logo-b-com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33350"/>
          <a:ext cx="2400052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142874</xdr:rowOff>
    </xdr:from>
    <xdr:to>
      <xdr:col>1</xdr:col>
      <xdr:colOff>460375</xdr:colOff>
      <xdr:row>2</xdr:row>
      <xdr:rowOff>55561</xdr:rowOff>
    </xdr:to>
    <xdr:sp macro="[0]!EffaceFeuilleActiv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27000" y="142874"/>
          <a:ext cx="896938" cy="3016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127001</xdr:colOff>
      <xdr:row>1</xdr:row>
      <xdr:rowOff>38100</xdr:rowOff>
    </xdr:from>
    <xdr:to>
      <xdr:col>12</xdr:col>
      <xdr:colOff>641351</xdr:colOff>
      <xdr:row>2</xdr:row>
      <xdr:rowOff>104775</xdr:rowOff>
    </xdr:to>
    <xdr:sp macro="[0]!EffaceFeuilleActive" textlink="">
      <xdr:nvSpPr>
        <xdr:cNvPr id="2" name="Text Box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6642101" y="228600"/>
          <a:ext cx="127635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J13" totalsRowShown="0">
  <autoFilter ref="A4:J13"/>
  <tableColumns count="10">
    <tableColumn id="1" name="N° Client"/>
    <tableColumn id="2" name="Société"/>
    <tableColumn id="3" name="Civilité"/>
    <tableColumn id="4" name="Responsable"/>
    <tableColumn id="5" name="Adresse"/>
    <tableColumn id="6" name="CP"/>
    <tableColumn id="7" name="Ville"/>
    <tableColumn id="8" name="N° siret" dataDxfId="0"/>
    <tableColumn id="9" name="Tél"/>
    <tableColumn id="10" name="E-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Y54"/>
  <sheetViews>
    <sheetView showZeros="0" workbookViewId="0">
      <selection activeCell="J13" sqref="J13"/>
    </sheetView>
  </sheetViews>
  <sheetFormatPr baseColWidth="10" defaultRowHeight="12.75" x14ac:dyDescent="0.2"/>
  <cols>
    <col min="1" max="1" width="10.140625" style="15" customWidth="1"/>
    <col min="2" max="4" width="10.7109375" style="15" customWidth="1"/>
    <col min="5" max="5" width="11.140625" style="15" customWidth="1"/>
    <col min="6" max="7" width="9" style="15" customWidth="1"/>
    <col min="8" max="8" width="3.5703125" style="15" customWidth="1"/>
    <col min="9" max="10" width="5.85546875" style="15" customWidth="1"/>
    <col min="11" max="13" width="10.7109375" style="15" customWidth="1"/>
    <col min="14" max="16384" width="11.42578125" style="15"/>
  </cols>
  <sheetData>
    <row r="2" spans="1:25" x14ac:dyDescent="0.2">
      <c r="B2" s="21"/>
      <c r="C2" s="21"/>
      <c r="D2" s="21"/>
      <c r="F2" s="15" t="s">
        <v>41</v>
      </c>
      <c r="G2" s="45"/>
      <c r="H2" s="45"/>
      <c r="I2" s="45"/>
      <c r="J2" s="45"/>
      <c r="K2" s="45"/>
    </row>
    <row r="3" spans="1:25" x14ac:dyDescent="0.2">
      <c r="B3" s="21"/>
      <c r="F3" s="15" t="s">
        <v>42</v>
      </c>
      <c r="G3" s="45"/>
      <c r="H3" s="45"/>
      <c r="I3" s="45"/>
      <c r="J3" s="45"/>
      <c r="K3" s="45"/>
    </row>
    <row r="4" spans="1:25" x14ac:dyDescent="0.2">
      <c r="A4" s="18"/>
      <c r="B4" s="48" t="s">
        <v>36</v>
      </c>
      <c r="C4" s="48"/>
      <c r="E4" s="17"/>
      <c r="F4" s="15" t="s">
        <v>43</v>
      </c>
      <c r="G4" s="45"/>
      <c r="H4" s="45"/>
      <c r="I4" s="45"/>
      <c r="J4" s="45"/>
      <c r="K4" s="45"/>
    </row>
    <row r="5" spans="1:25" x14ac:dyDescent="0.2">
      <c r="B5" s="48" t="s">
        <v>37</v>
      </c>
      <c r="C5" s="48"/>
      <c r="E5" s="17"/>
      <c r="F5" s="15" t="s">
        <v>44</v>
      </c>
      <c r="H5" s="49"/>
      <c r="I5" s="49"/>
      <c r="J5" s="49"/>
      <c r="K5" s="49"/>
    </row>
    <row r="6" spans="1:25" x14ac:dyDescent="0.2">
      <c r="B6" s="48" t="s">
        <v>39</v>
      </c>
      <c r="C6" s="48"/>
      <c r="E6" s="17"/>
      <c r="F6" s="15" t="s">
        <v>45</v>
      </c>
      <c r="G6" s="45"/>
      <c r="H6" s="45"/>
      <c r="I6" s="45"/>
      <c r="J6" s="45"/>
      <c r="K6" s="45"/>
    </row>
    <row r="7" spans="1:25" x14ac:dyDescent="0.2">
      <c r="B7" s="48" t="s">
        <v>38</v>
      </c>
      <c r="C7" s="48"/>
      <c r="E7" s="17"/>
      <c r="F7" s="15" t="s">
        <v>46</v>
      </c>
      <c r="G7" s="45"/>
      <c r="H7" s="45"/>
      <c r="I7" s="45"/>
      <c r="J7" s="45"/>
      <c r="K7" s="45"/>
    </row>
    <row r="10" spans="1:25" ht="15" customHeight="1" x14ac:dyDescent="0.2">
      <c r="A10" s="15" t="s">
        <v>35</v>
      </c>
      <c r="C10" s="19" t="s">
        <v>31</v>
      </c>
      <c r="E10" s="20"/>
      <c r="G10" s="21" t="s">
        <v>32</v>
      </c>
      <c r="H10" s="21"/>
      <c r="I10" s="45"/>
      <c r="J10" s="45"/>
      <c r="K10" s="45"/>
    </row>
    <row r="12" spans="1:25" x14ac:dyDescent="0.2">
      <c r="A12" s="23" t="s">
        <v>33</v>
      </c>
      <c r="B12" s="46" t="s">
        <v>1</v>
      </c>
      <c r="C12" s="46"/>
      <c r="D12" s="46"/>
      <c r="E12" s="46"/>
      <c r="F12" s="23" t="s">
        <v>3</v>
      </c>
      <c r="G12" s="23" t="s">
        <v>4</v>
      </c>
      <c r="H12" s="23" t="s">
        <v>34</v>
      </c>
      <c r="I12" s="23" t="s">
        <v>40</v>
      </c>
      <c r="J12" s="23" t="s">
        <v>28</v>
      </c>
      <c r="K12" s="15" t="s">
        <v>81</v>
      </c>
      <c r="M12" s="23"/>
    </row>
    <row r="13" spans="1:25" x14ac:dyDescent="0.2">
      <c r="A13" s="5" t="s">
        <v>47</v>
      </c>
      <c r="B13" s="25" t="s">
        <v>68</v>
      </c>
      <c r="C13" s="25"/>
      <c r="D13" s="25"/>
      <c r="E13" s="25"/>
      <c r="F13" s="10" t="s">
        <v>58</v>
      </c>
      <c r="G13" s="7">
        <v>10</v>
      </c>
      <c r="H13" s="11">
        <v>2</v>
      </c>
      <c r="I13" s="36">
        <v>0.1</v>
      </c>
      <c r="J13" s="11"/>
      <c r="K13" s="7">
        <f>SUM((G13*J13)-SUM(G13*J13)*I13)</f>
        <v>0</v>
      </c>
      <c r="L13" s="6"/>
    </row>
    <row r="14" spans="1:25" x14ac:dyDescent="0.2">
      <c r="A14" s="5" t="s">
        <v>48</v>
      </c>
      <c r="B14" s="25" t="s">
        <v>53</v>
      </c>
      <c r="C14" s="25"/>
      <c r="D14" s="25"/>
      <c r="E14" s="25"/>
      <c r="F14" s="10" t="s">
        <v>59</v>
      </c>
      <c r="G14" s="7">
        <v>11</v>
      </c>
      <c r="H14" s="11">
        <v>2</v>
      </c>
      <c r="I14" s="36">
        <v>0.1</v>
      </c>
      <c r="J14" s="11"/>
      <c r="K14" s="7">
        <f t="shared" ref="K14:K49" si="0">SUM((G14*J14)-SUM(G14*J14)*I14)</f>
        <v>0</v>
      </c>
      <c r="L14" s="6"/>
    </row>
    <row r="15" spans="1:25" x14ac:dyDescent="0.2">
      <c r="A15" s="5" t="s">
        <v>49</v>
      </c>
      <c r="B15" s="25" t="s">
        <v>54</v>
      </c>
      <c r="C15" s="25"/>
      <c r="D15" s="25"/>
      <c r="E15" s="25"/>
      <c r="F15" s="10" t="s">
        <v>60</v>
      </c>
      <c r="G15" s="7">
        <v>12</v>
      </c>
      <c r="H15" s="11">
        <v>2</v>
      </c>
      <c r="I15" s="36">
        <v>0.05</v>
      </c>
      <c r="J15" s="11"/>
      <c r="K15" s="7">
        <f t="shared" si="0"/>
        <v>0</v>
      </c>
      <c r="L15" s="6"/>
      <c r="U15" s="26">
        <v>10</v>
      </c>
      <c r="V15" s="19">
        <v>2</v>
      </c>
      <c r="W15" s="19">
        <v>5</v>
      </c>
      <c r="Y15" s="16"/>
    </row>
    <row r="16" spans="1:25" x14ac:dyDescent="0.2">
      <c r="A16" s="5" t="s">
        <v>50</v>
      </c>
      <c r="B16" s="25" t="s">
        <v>55</v>
      </c>
      <c r="C16" s="6"/>
      <c r="D16" s="6"/>
      <c r="E16" s="6"/>
      <c r="F16" s="10" t="s">
        <v>61</v>
      </c>
      <c r="G16" s="7">
        <v>13</v>
      </c>
      <c r="H16" s="11">
        <v>2</v>
      </c>
      <c r="I16" s="38">
        <v>0.05</v>
      </c>
      <c r="J16" s="11"/>
      <c r="K16" s="7">
        <f t="shared" si="0"/>
        <v>0</v>
      </c>
      <c r="L16" s="6"/>
      <c r="U16" s="26">
        <v>11</v>
      </c>
      <c r="V16" s="19">
        <v>2</v>
      </c>
      <c r="W16" s="19">
        <v>4</v>
      </c>
      <c r="Y16" s="16"/>
    </row>
    <row r="17" spans="1:25" x14ac:dyDescent="0.2">
      <c r="A17" s="5" t="s">
        <v>69</v>
      </c>
      <c r="B17" s="25" t="s">
        <v>75</v>
      </c>
      <c r="C17" s="25"/>
      <c r="D17" s="25"/>
      <c r="E17" s="25"/>
      <c r="F17" s="10" t="s">
        <v>58</v>
      </c>
      <c r="G17" s="7">
        <v>10</v>
      </c>
      <c r="H17" s="11">
        <v>2</v>
      </c>
      <c r="I17" s="36">
        <v>7.0000000000000007E-2</v>
      </c>
      <c r="J17" s="11"/>
      <c r="K17" s="7">
        <f t="shared" si="0"/>
        <v>0</v>
      </c>
      <c r="L17" s="6"/>
      <c r="U17" s="26">
        <v>12</v>
      </c>
      <c r="V17" s="19">
        <v>2</v>
      </c>
      <c r="W17" s="19">
        <v>3</v>
      </c>
      <c r="Y17" s="16"/>
    </row>
    <row r="18" spans="1:25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7">
        <f t="shared" si="0"/>
        <v>0</v>
      </c>
      <c r="U18" s="26">
        <v>13</v>
      </c>
      <c r="V18" s="19">
        <v>2</v>
      </c>
      <c r="W18" s="19">
        <v>2</v>
      </c>
      <c r="Y18" s="23"/>
    </row>
    <row r="19" spans="1:25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7">
        <f t="shared" si="0"/>
        <v>0</v>
      </c>
      <c r="U19" s="26"/>
      <c r="V19" s="19">
        <v>1</v>
      </c>
      <c r="W19" s="19">
        <v>1</v>
      </c>
      <c r="Y19" s="23"/>
    </row>
    <row r="20" spans="1:25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7">
        <f t="shared" si="0"/>
        <v>0</v>
      </c>
      <c r="S20" s="24"/>
      <c r="T20" s="26"/>
      <c r="U20" s="27"/>
      <c r="V20" s="28"/>
      <c r="W20" s="29"/>
      <c r="X20" s="23"/>
      <c r="Y20" s="23"/>
    </row>
    <row r="21" spans="1:25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7">
        <f t="shared" si="0"/>
        <v>0</v>
      </c>
      <c r="W21" s="30"/>
      <c r="Y21" s="31"/>
    </row>
    <row r="22" spans="1:25" x14ac:dyDescent="0.2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7">
        <f t="shared" si="0"/>
        <v>0</v>
      </c>
    </row>
    <row r="23" spans="1:25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7">
        <f t="shared" si="0"/>
        <v>0</v>
      </c>
    </row>
    <row r="24" spans="1:25" x14ac:dyDescent="0.2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7">
        <f t="shared" si="0"/>
        <v>0</v>
      </c>
    </row>
    <row r="25" spans="1:25" x14ac:dyDescent="0.2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7">
        <f t="shared" si="0"/>
        <v>0</v>
      </c>
    </row>
    <row r="26" spans="1:25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7">
        <f t="shared" si="0"/>
        <v>0</v>
      </c>
    </row>
    <row r="27" spans="1:25" x14ac:dyDescent="0.2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7">
        <f t="shared" si="0"/>
        <v>0</v>
      </c>
    </row>
    <row r="28" spans="1:25" x14ac:dyDescent="0.2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7">
        <f t="shared" si="0"/>
        <v>0</v>
      </c>
    </row>
    <row r="29" spans="1:25" x14ac:dyDescent="0.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7">
        <f t="shared" si="0"/>
        <v>0</v>
      </c>
    </row>
    <row r="30" spans="1:25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7">
        <f t="shared" si="0"/>
        <v>0</v>
      </c>
    </row>
    <row r="31" spans="1:25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7">
        <f t="shared" si="0"/>
        <v>0</v>
      </c>
    </row>
    <row r="32" spans="1:25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7">
        <f t="shared" si="0"/>
        <v>0</v>
      </c>
    </row>
    <row r="33" spans="1:11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7">
        <f t="shared" si="0"/>
        <v>0</v>
      </c>
    </row>
    <row r="34" spans="1:11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7">
        <f t="shared" si="0"/>
        <v>0</v>
      </c>
    </row>
    <row r="35" spans="1:11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7">
        <f t="shared" si="0"/>
        <v>0</v>
      </c>
    </row>
    <row r="36" spans="1:11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7">
        <f t="shared" si="0"/>
        <v>0</v>
      </c>
    </row>
    <row r="37" spans="1:11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7">
        <f t="shared" si="0"/>
        <v>0</v>
      </c>
    </row>
    <row r="38" spans="1:1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7">
        <f t="shared" si="0"/>
        <v>0</v>
      </c>
    </row>
    <row r="39" spans="1:11" x14ac:dyDescent="0.2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7">
        <f t="shared" si="0"/>
        <v>0</v>
      </c>
    </row>
    <row r="40" spans="1:11" x14ac:dyDescent="0.2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7">
        <f t="shared" si="0"/>
        <v>0</v>
      </c>
    </row>
    <row r="41" spans="1:11" x14ac:dyDescent="0.2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7">
        <f t="shared" si="0"/>
        <v>0</v>
      </c>
    </row>
    <row r="42" spans="1:11" x14ac:dyDescent="0.2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7">
        <f t="shared" si="0"/>
        <v>0</v>
      </c>
    </row>
    <row r="43" spans="1:11" x14ac:dyDescent="0.2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7">
        <f t="shared" si="0"/>
        <v>0</v>
      </c>
    </row>
    <row r="44" spans="1:11" x14ac:dyDescent="0.2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7">
        <f t="shared" si="0"/>
        <v>0</v>
      </c>
    </row>
    <row r="45" spans="1:11" x14ac:dyDescent="0.2">
      <c r="A45" s="16"/>
      <c r="B45" s="16"/>
      <c r="C45" s="16"/>
      <c r="D45" s="16"/>
      <c r="J45" s="32"/>
      <c r="K45" s="7">
        <f t="shared" si="0"/>
        <v>0</v>
      </c>
    </row>
    <row r="46" spans="1:11" x14ac:dyDescent="0.2">
      <c r="A46" s="16"/>
      <c r="B46" s="16"/>
      <c r="C46" s="16"/>
      <c r="D46" s="16"/>
      <c r="J46" s="33"/>
      <c r="K46" s="7">
        <f t="shared" si="0"/>
        <v>0</v>
      </c>
    </row>
    <row r="47" spans="1:11" x14ac:dyDescent="0.2">
      <c r="A47" s="16"/>
      <c r="B47" s="16"/>
      <c r="C47" s="16"/>
      <c r="D47" s="16"/>
      <c r="J47" s="34"/>
      <c r="K47" s="7">
        <f t="shared" si="0"/>
        <v>0</v>
      </c>
    </row>
    <row r="48" spans="1:11" x14ac:dyDescent="0.2">
      <c r="J48" s="32"/>
      <c r="K48" s="7">
        <f t="shared" si="0"/>
        <v>0</v>
      </c>
    </row>
    <row r="49" spans="5:11" x14ac:dyDescent="0.2">
      <c r="K49" s="7">
        <f t="shared" si="0"/>
        <v>0</v>
      </c>
    </row>
    <row r="50" spans="5:11" x14ac:dyDescent="0.2">
      <c r="G50" s="22"/>
      <c r="H50" s="22"/>
      <c r="I50" s="22"/>
      <c r="J50" s="22"/>
      <c r="K50" s="29"/>
    </row>
    <row r="51" spans="5:11" x14ac:dyDescent="0.2">
      <c r="E51" s="16"/>
      <c r="F51" s="16"/>
      <c r="G51" s="44" t="s">
        <v>66</v>
      </c>
      <c r="H51" s="44"/>
      <c r="I51" s="44"/>
      <c r="J51" s="41">
        <f>SUM(K13:K50)</f>
        <v>0</v>
      </c>
      <c r="K51" s="42"/>
    </row>
    <row r="52" spans="5:11" x14ac:dyDescent="0.2">
      <c r="E52" s="39" t="s">
        <v>64</v>
      </c>
      <c r="F52" s="40"/>
      <c r="G52" s="47">
        <v>0.2</v>
      </c>
      <c r="H52" s="47"/>
      <c r="I52" s="47"/>
      <c r="J52" s="41">
        <f>(SUMIF(H13:H49,1,K13:K50))*20%</f>
        <v>0</v>
      </c>
      <c r="K52" s="42"/>
    </row>
    <row r="53" spans="5:11" x14ac:dyDescent="0.2">
      <c r="E53" s="39" t="s">
        <v>65</v>
      </c>
      <c r="F53" s="40"/>
      <c r="G53" s="43">
        <v>5.5E-2</v>
      </c>
      <c r="H53" s="43"/>
      <c r="I53" s="43"/>
      <c r="J53" s="41">
        <f>(SUMIF(H13:H49,2,K13:K50))*5.5%</f>
        <v>0</v>
      </c>
      <c r="K53" s="42"/>
    </row>
    <row r="54" spans="5:11" x14ac:dyDescent="0.2">
      <c r="G54" s="44" t="s">
        <v>67</v>
      </c>
      <c r="H54" s="44"/>
      <c r="I54" s="44"/>
      <c r="J54" s="41">
        <f>SUM(J51+J52+J53)</f>
        <v>0</v>
      </c>
      <c r="K54" s="42"/>
    </row>
  </sheetData>
  <mergeCells count="22">
    <mergeCell ref="B7:C7"/>
    <mergeCell ref="G7:K7"/>
    <mergeCell ref="G3:K3"/>
    <mergeCell ref="G2:K2"/>
    <mergeCell ref="G4:K4"/>
    <mergeCell ref="H5:K5"/>
    <mergeCell ref="G6:K6"/>
    <mergeCell ref="B4:C4"/>
    <mergeCell ref="B5:C5"/>
    <mergeCell ref="B6:C6"/>
    <mergeCell ref="J51:K51"/>
    <mergeCell ref="I10:K10"/>
    <mergeCell ref="B12:E12"/>
    <mergeCell ref="G51:I51"/>
    <mergeCell ref="G52:I52"/>
    <mergeCell ref="E52:F52"/>
    <mergeCell ref="E53:F53"/>
    <mergeCell ref="J53:K53"/>
    <mergeCell ref="J54:K54"/>
    <mergeCell ref="J52:K52"/>
    <mergeCell ref="G53:I53"/>
    <mergeCell ref="G54:I54"/>
  </mergeCells>
  <pageMargins left="0.25" right="0.25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0"/>
  <sheetViews>
    <sheetView tabSelected="1" zoomScale="120" zoomScaleNormal="120" workbookViewId="0">
      <selection activeCell="I9" sqref="I9"/>
    </sheetView>
  </sheetViews>
  <sheetFormatPr baseColWidth="10" defaultRowHeight="12" x14ac:dyDescent="0.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37" bestFit="1" customWidth="1"/>
    <col min="10" max="10" width="11.42578125" style="11"/>
    <col min="11" max="16384" width="11.42578125" style="6"/>
  </cols>
  <sheetData>
    <row r="2" spans="1:10" ht="15.75" x14ac:dyDescent="0.25">
      <c r="B2" s="14" t="s">
        <v>5</v>
      </c>
      <c r="C2" s="14"/>
      <c r="D2" s="14"/>
      <c r="E2" s="14"/>
    </row>
    <row r="4" spans="1:10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35" t="s">
        <v>40</v>
      </c>
      <c r="J4" s="3" t="s">
        <v>2</v>
      </c>
    </row>
    <row r="5" spans="1:10" x14ac:dyDescent="0.2">
      <c r="A5" s="5" t="s">
        <v>47</v>
      </c>
      <c r="B5" s="25" t="s">
        <v>68</v>
      </c>
      <c r="C5" s="25"/>
      <c r="D5" s="25"/>
      <c r="E5" s="25"/>
      <c r="F5" s="10" t="s">
        <v>58</v>
      </c>
      <c r="G5" s="7">
        <v>10</v>
      </c>
      <c r="H5" s="11">
        <v>2</v>
      </c>
      <c r="I5" s="36"/>
    </row>
    <row r="6" spans="1:10" x14ac:dyDescent="0.2">
      <c r="A6" s="5" t="s">
        <v>48</v>
      </c>
      <c r="B6" s="25" t="s">
        <v>53</v>
      </c>
      <c r="C6" s="25"/>
      <c r="D6" s="25"/>
      <c r="E6" s="25"/>
      <c r="F6" s="10" t="s">
        <v>59</v>
      </c>
      <c r="G6" s="7">
        <v>11</v>
      </c>
      <c r="H6" s="11">
        <v>2</v>
      </c>
      <c r="I6" s="36"/>
    </row>
    <row r="7" spans="1:10" x14ac:dyDescent="0.2">
      <c r="A7" s="5" t="s">
        <v>49</v>
      </c>
      <c r="B7" s="25" t="s">
        <v>54</v>
      </c>
      <c r="C7" s="25"/>
      <c r="D7" s="25"/>
      <c r="E7" s="25"/>
      <c r="F7" s="10" t="s">
        <v>60</v>
      </c>
      <c r="G7" s="7">
        <v>12</v>
      </c>
      <c r="H7" s="11">
        <v>2</v>
      </c>
      <c r="I7" s="36"/>
    </row>
    <row r="8" spans="1:10" x14ac:dyDescent="0.2">
      <c r="A8" s="5" t="s">
        <v>50</v>
      </c>
      <c r="B8" s="25" t="s">
        <v>55</v>
      </c>
      <c r="F8" s="10" t="s">
        <v>61</v>
      </c>
      <c r="G8" s="7">
        <v>13</v>
      </c>
      <c r="H8" s="11">
        <v>2</v>
      </c>
      <c r="I8" s="38"/>
    </row>
    <row r="9" spans="1:10" x14ac:dyDescent="0.2">
      <c r="A9" s="5" t="s">
        <v>51</v>
      </c>
      <c r="B9" s="25" t="s">
        <v>56</v>
      </c>
      <c r="F9" s="10" t="s">
        <v>62</v>
      </c>
      <c r="G9" s="7">
        <v>14</v>
      </c>
      <c r="H9" s="11">
        <v>1</v>
      </c>
      <c r="I9" s="38"/>
    </row>
    <row r="10" spans="1:10" x14ac:dyDescent="0.2">
      <c r="A10" s="5" t="s">
        <v>52</v>
      </c>
      <c r="B10" s="25" t="s">
        <v>57</v>
      </c>
      <c r="F10" s="10" t="s">
        <v>63</v>
      </c>
      <c r="H10" s="11">
        <v>2</v>
      </c>
      <c r="I10" s="38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10"/>
  <sheetViews>
    <sheetView zoomScale="120" zoomScaleNormal="120" workbookViewId="0">
      <selection activeCell="I6" sqref="I6"/>
    </sheetView>
  </sheetViews>
  <sheetFormatPr baseColWidth="10" defaultRowHeight="15" x14ac:dyDescent="0.25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6.28515625" style="11" bestFit="1" customWidth="1"/>
    <col min="10" max="10" width="11.42578125" style="11"/>
    <col min="12" max="16384" width="11.42578125" style="6"/>
  </cols>
  <sheetData>
    <row r="2" spans="1:12" ht="15.75" x14ac:dyDescent="0.25">
      <c r="B2" s="14" t="s">
        <v>5</v>
      </c>
      <c r="C2" s="14"/>
      <c r="D2" s="14"/>
      <c r="E2" s="14"/>
    </row>
    <row r="4" spans="1:12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35" t="s">
        <v>40</v>
      </c>
      <c r="J4" s="3" t="s">
        <v>2</v>
      </c>
      <c r="L4" s="4"/>
    </row>
    <row r="5" spans="1:12" x14ac:dyDescent="0.25">
      <c r="A5" s="5" t="s">
        <v>69</v>
      </c>
      <c r="B5" s="25" t="s">
        <v>75</v>
      </c>
      <c r="C5" s="25"/>
      <c r="D5" s="25"/>
      <c r="E5" s="25"/>
      <c r="F5" s="10" t="s">
        <v>58</v>
      </c>
      <c r="G5" s="7">
        <v>10</v>
      </c>
      <c r="H5" s="11">
        <v>2</v>
      </c>
      <c r="I5" s="36">
        <v>7.0000000000000007E-2</v>
      </c>
    </row>
    <row r="6" spans="1:12" x14ac:dyDescent="0.25">
      <c r="A6" s="5" t="s">
        <v>70</v>
      </c>
      <c r="B6" s="25" t="s">
        <v>76</v>
      </c>
      <c r="C6" s="25"/>
      <c r="D6" s="25"/>
      <c r="E6" s="25"/>
      <c r="F6" s="10" t="s">
        <v>59</v>
      </c>
      <c r="G6" s="7">
        <v>11</v>
      </c>
      <c r="H6" s="11">
        <v>2</v>
      </c>
      <c r="I6" s="36"/>
    </row>
    <row r="7" spans="1:12" x14ac:dyDescent="0.25">
      <c r="A7" s="5" t="s">
        <v>71</v>
      </c>
      <c r="B7" s="25" t="s">
        <v>77</v>
      </c>
      <c r="C7" s="25"/>
      <c r="D7" s="25"/>
      <c r="E7" s="25"/>
      <c r="F7" s="10" t="s">
        <v>60</v>
      </c>
      <c r="G7" s="7">
        <v>12</v>
      </c>
      <c r="H7" s="11">
        <v>2</v>
      </c>
      <c r="I7" s="36"/>
    </row>
    <row r="8" spans="1:12" x14ac:dyDescent="0.25">
      <c r="A8" s="5" t="s">
        <v>72</v>
      </c>
      <c r="B8" s="25" t="s">
        <v>78</v>
      </c>
      <c r="F8" s="10" t="s">
        <v>61</v>
      </c>
      <c r="G8" s="7">
        <v>13</v>
      </c>
      <c r="H8" s="11">
        <v>2</v>
      </c>
    </row>
    <row r="9" spans="1:12" x14ac:dyDescent="0.25">
      <c r="A9" s="5" t="s">
        <v>73</v>
      </c>
      <c r="B9" s="25" t="s">
        <v>79</v>
      </c>
      <c r="F9" s="10" t="s">
        <v>62</v>
      </c>
      <c r="G9" s="7">
        <v>100</v>
      </c>
      <c r="H9" s="11">
        <v>1</v>
      </c>
    </row>
    <row r="10" spans="1:12" x14ac:dyDescent="0.25">
      <c r="A10" s="5" t="s">
        <v>74</v>
      </c>
      <c r="B10" s="25" t="s">
        <v>80</v>
      </c>
      <c r="F10" s="10" t="s">
        <v>63</v>
      </c>
      <c r="H10" s="11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13"/>
  <sheetViews>
    <sheetView workbookViewId="0">
      <selection activeCell="B15" sqref="B15"/>
    </sheetView>
  </sheetViews>
  <sheetFormatPr baseColWidth="10" defaultRowHeight="15" x14ac:dyDescent="0.25"/>
  <cols>
    <col min="1" max="1" width="11.5703125" customWidth="1"/>
    <col min="2" max="3" width="23" customWidth="1"/>
    <col min="4" max="4" width="24.85546875" customWidth="1"/>
    <col min="5" max="5" width="17.140625" bestFit="1" customWidth="1"/>
    <col min="7" max="7" width="19.140625" bestFit="1" customWidth="1"/>
    <col min="8" max="8" width="17.7109375" style="13" bestFit="1" customWidth="1"/>
    <col min="9" max="9" width="13.28515625" bestFit="1" customWidth="1"/>
  </cols>
  <sheetData>
    <row r="2" spans="1:10" ht="18.75" x14ac:dyDescent="0.3">
      <c r="B2" s="12" t="s">
        <v>8</v>
      </c>
      <c r="C2" s="12"/>
    </row>
    <row r="4" spans="1:10" x14ac:dyDescent="0.25">
      <c r="A4" t="s">
        <v>30</v>
      </c>
      <c r="B4" t="s">
        <v>9</v>
      </c>
      <c r="C4" t="s">
        <v>29</v>
      </c>
      <c r="D4" t="s">
        <v>10</v>
      </c>
      <c r="E4" t="s">
        <v>6</v>
      </c>
      <c r="F4" t="s">
        <v>11</v>
      </c>
      <c r="G4" t="s">
        <v>7</v>
      </c>
      <c r="H4" s="13" t="s">
        <v>12</v>
      </c>
      <c r="I4" t="s">
        <v>13</v>
      </c>
      <c r="J4" t="s">
        <v>14</v>
      </c>
    </row>
    <row r="5" spans="1:10" x14ac:dyDescent="0.25">
      <c r="A5">
        <v>1</v>
      </c>
      <c r="B5" t="s">
        <v>21</v>
      </c>
      <c r="D5" t="s">
        <v>24</v>
      </c>
      <c r="E5" t="s">
        <v>25</v>
      </c>
      <c r="F5">
        <v>88480</v>
      </c>
      <c r="G5" t="s">
        <v>26</v>
      </c>
      <c r="H5" s="13">
        <v>80778881500015</v>
      </c>
      <c r="I5" t="s">
        <v>27</v>
      </c>
      <c r="J5">
        <v>7</v>
      </c>
    </row>
    <row r="6" spans="1:10" x14ac:dyDescent="0.25">
      <c r="A6">
        <v>2</v>
      </c>
      <c r="B6" t="s">
        <v>22</v>
      </c>
      <c r="D6">
        <v>8</v>
      </c>
      <c r="E6">
        <v>9</v>
      </c>
      <c r="F6">
        <v>10</v>
      </c>
      <c r="G6">
        <v>11</v>
      </c>
      <c r="H6" s="13">
        <v>12</v>
      </c>
      <c r="I6">
        <v>13</v>
      </c>
      <c r="J6">
        <v>14</v>
      </c>
    </row>
    <row r="7" spans="1:10" x14ac:dyDescent="0.25">
      <c r="B7" t="s">
        <v>23</v>
      </c>
    </row>
    <row r="8" spans="1:10" x14ac:dyDescent="0.25">
      <c r="B8" t="s">
        <v>15</v>
      </c>
    </row>
    <row r="9" spans="1:10" x14ac:dyDescent="0.25">
      <c r="B9" t="s">
        <v>17</v>
      </c>
    </row>
    <row r="10" spans="1:10" x14ac:dyDescent="0.25">
      <c r="B10" t="s">
        <v>16</v>
      </c>
    </row>
    <row r="11" spans="1:10" x14ac:dyDescent="0.25">
      <c r="B11" t="s">
        <v>18</v>
      </c>
    </row>
    <row r="12" spans="1:10" x14ac:dyDescent="0.25">
      <c r="B12" t="s">
        <v>19</v>
      </c>
    </row>
    <row r="13" spans="1:10" x14ac:dyDescent="0.25">
      <c r="B13" t="s">
        <v>20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Bon-Commande</vt:lpstr>
      <vt:lpstr>Huiles_Essentielles</vt:lpstr>
      <vt:lpstr>Huiles_Vegetales</vt:lpstr>
      <vt:lpstr>Feuil1</vt:lpstr>
      <vt:lpstr>Clients</vt:lpstr>
      <vt:lpstr>l_societe</vt:lpstr>
      <vt:lpstr>p_societe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DDFPT88</cp:lastModifiedBy>
  <cp:lastPrinted>2017-01-08T13:44:46Z</cp:lastPrinted>
  <dcterms:created xsi:type="dcterms:W3CDTF">2012-11-07T16:09:50Z</dcterms:created>
  <dcterms:modified xsi:type="dcterms:W3CDTF">2017-01-08T18:44:32Z</dcterms:modified>
</cp:coreProperties>
</file>