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730" windowHeight="8535"/>
  </bookViews>
  <sheets>
    <sheet name="Accueil" sheetId="1" r:id="rId1"/>
    <sheet name="TN" sheetId="2" r:id="rId2"/>
    <sheet name="+5°C" sheetId="3" r:id="rId3"/>
    <sheet name="-20°C" sheetId="4" r:id="rId4"/>
    <sheet name="-70°C" sheetId="5" r:id="rId5"/>
    <sheet name="Extractions" sheetId="6" r:id="rId6"/>
  </sheets>
  <definedNames>
    <definedName name="Eff">Accueil!$D$9:$E$25,Accueil!$I$9:$J$27</definedName>
  </definedNames>
  <calcPr calcId="145621"/>
</workbook>
</file>

<file path=xl/calcChain.xml><?xml version="1.0" encoding="utf-8"?>
<calcChain xmlns="http://schemas.openxmlformats.org/spreadsheetml/2006/main">
  <c r="S9" i="3" l="1"/>
  <c r="R9" i="3" s="1"/>
  <c r="S8" i="3"/>
  <c r="R8" i="3" s="1"/>
  <c r="S7" i="3"/>
  <c r="R7" i="3" s="1"/>
  <c r="S6" i="3"/>
  <c r="R6" i="3" s="1"/>
  <c r="S5" i="3"/>
  <c r="R5" i="3" s="1"/>
  <c r="S4" i="3"/>
  <c r="R4" i="3" s="1"/>
  <c r="S3" i="3"/>
  <c r="R3" i="3" s="1"/>
  <c r="S3" i="5" l="1"/>
  <c r="R3" i="5" s="1"/>
  <c r="S2" i="5"/>
  <c r="R2" i="5" s="1"/>
  <c r="S3" i="4"/>
  <c r="R3" i="4" s="1"/>
  <c r="S2" i="4"/>
  <c r="R2" i="4" s="1"/>
  <c r="S3" i="2"/>
  <c r="R3" i="2" s="1"/>
  <c r="S2" i="2"/>
  <c r="R2" i="2" s="1"/>
  <c r="S2" i="3"/>
  <c r="R2" i="3" s="1"/>
</calcChain>
</file>

<file path=xl/sharedStrings.xml><?xml version="1.0" encoding="utf-8"?>
<sst xmlns="http://schemas.openxmlformats.org/spreadsheetml/2006/main" count="204" uniqueCount="77">
  <si>
    <t>N° CAS</t>
  </si>
  <si>
    <t>DESCRIPTION</t>
  </si>
  <si>
    <t>RECEPTION LE :</t>
  </si>
  <si>
    <t>OUVERT LE :</t>
  </si>
  <si>
    <t>ALERTE</t>
  </si>
  <si>
    <t>JOURS RESTANTS</t>
  </si>
  <si>
    <t/>
  </si>
  <si>
    <t>N° DE LOT :</t>
  </si>
  <si>
    <t>STOCK :</t>
  </si>
  <si>
    <t>FORMULE CHIMIQUE :</t>
  </si>
  <si>
    <t>ALERTE :</t>
  </si>
  <si>
    <t>UNITE EN COURS :</t>
  </si>
  <si>
    <t>15/01/2015</t>
  </si>
  <si>
    <t>15/02/2015</t>
  </si>
  <si>
    <t>LOCALISATION :</t>
  </si>
  <si>
    <t>aaaa</t>
  </si>
  <si>
    <t>FOURNISSEUR :</t>
  </si>
  <si>
    <t>REF FOURNISSEUR :</t>
  </si>
  <si>
    <r>
      <t>BASE DE DONN</t>
    </r>
    <r>
      <rPr>
        <sz val="20"/>
        <color rgb="FFC00000"/>
        <rFont val="Calibri"/>
        <family val="2"/>
      </rPr>
      <t>É</t>
    </r>
    <r>
      <rPr>
        <sz val="20"/>
        <color rgb="FFC00000"/>
        <rFont val="Calibri"/>
        <family val="2"/>
        <scheme val="minor"/>
      </rPr>
      <t>ES REACTIFS</t>
    </r>
  </si>
  <si>
    <t>Recherche sur page :</t>
  </si>
  <si>
    <t>INSTRUCTIONS :</t>
  </si>
  <si>
    <t>AUTRE DENOMINATION :</t>
  </si>
  <si>
    <t>PIECE :</t>
  </si>
  <si>
    <r>
      <t xml:space="preserve">DATE D'EXP </t>
    </r>
    <r>
      <rPr>
        <b/>
        <sz val="10"/>
        <color theme="1"/>
        <rFont val="Calibri"/>
        <family val="2"/>
      </rPr>
      <t>À</t>
    </r>
    <r>
      <rPr>
        <b/>
        <sz val="10"/>
        <color theme="1"/>
        <rFont val="Arial"/>
        <family val="2"/>
      </rPr>
      <t xml:space="preserve"> RECEPTION :</t>
    </r>
  </si>
  <si>
    <t>OUVERTURE LE :</t>
  </si>
  <si>
    <t>DATE D'EXP À OUVERTURE :</t>
  </si>
  <si>
    <t>CONTENANTS :</t>
  </si>
  <si>
    <t>DATE DE REEVALUATION :</t>
  </si>
  <si>
    <t>DATE D'INVENTAIRE :</t>
  </si>
  <si>
    <t xml:space="preserve">REFERENCE FOURNISSEUR : </t>
  </si>
  <si>
    <t>EXPIRATION A RECEPTION LE :</t>
  </si>
  <si>
    <t>EXPIRATION A OUVERTURE LE :</t>
  </si>
  <si>
    <t xml:space="preserve">DATE DE REEVALUATION : </t>
  </si>
  <si>
    <t>JOURS RESTANTS AVANT EXPIRATION :</t>
  </si>
  <si>
    <t>15/01/2016</t>
  </si>
  <si>
    <t>Q_0521987</t>
  </si>
  <si>
    <t>vaccin</t>
  </si>
  <si>
    <t>virus</t>
  </si>
  <si>
    <t>bbb</t>
  </si>
  <si>
    <t>5589</t>
  </si>
  <si>
    <t>CCC</t>
  </si>
  <si>
    <t>DDD</t>
  </si>
  <si>
    <t>EEE</t>
  </si>
  <si>
    <t>FF</t>
  </si>
  <si>
    <t>FFFF</t>
  </si>
  <si>
    <t>GG</t>
  </si>
  <si>
    <t>H</t>
  </si>
  <si>
    <t>QQQQ</t>
  </si>
  <si>
    <t>ppp</t>
  </si>
  <si>
    <t>lll</t>
  </si>
  <si>
    <t>mmm</t>
  </si>
  <si>
    <t>nnn</t>
  </si>
  <si>
    <t>hop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</si>
  <si>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</si>
  <si>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</si>
  <si>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</si>
  <si>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</si>
  <si>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</si>
  <si>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</si>
  <si>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</si>
  <si>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</si>
  <si>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</si>
  <si>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</si>
  <si>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</si>
  <si>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</si>
  <si>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</si>
  <si>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</si>
  <si>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</si>
  <si>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</si>
  <si>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</si>
  <si>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</si>
  <si>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</si>
  <si>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m</t>
  </si>
  <si>
    <t>m2</t>
  </si>
  <si>
    <t>m3</t>
  </si>
  <si>
    <t>m4</t>
  </si>
  <si>
    <t>14/12/2015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</si>
</sst>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16"/>
      <color rgb="FFC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8"/>
      <color theme="1"/>
      <name val="Arial"/>
      <family val="2"/>
    </font>
    <font>
      <sz val="20"/>
      <color rgb="FFC00000"/>
      <name val="Calibri"/>
      <family val="2"/>
      <scheme val="minor"/>
    </font>
    <font>
      <b/>
      <sz val="11"/>
      <color theme="1"/>
      <name val="Arial Black"/>
      <family val="2"/>
    </font>
    <font>
      <sz val="11"/>
      <name val="Calibri"/>
      <family val="2"/>
      <scheme val="minor"/>
    </font>
    <font>
      <sz val="20"/>
      <color rgb="FFC00000"/>
      <name val="Calibri"/>
      <family val="2"/>
    </font>
    <font>
      <b/>
      <i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000000"/>
      <name val="Arial"/>
      <family val="2"/>
    </font>
    <font>
      <b/>
      <sz val="10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2" fillId="0" borderId="0"/>
  </cellStyleXfs>
  <cellXfs count="58">
    <xf numFmtId="0" fontId="0" fillId="0" borderId="0" xfId="0"/>
    <xf numFmtId="0" fontId="0" fillId="0" borderId="0" xfId="0"/>
    <xf numFmtId="0" fontId="0" fillId="2" borderId="0" xfId="0" applyFill="1"/>
    <xf numFmtId="0" fontId="5" fillId="2" borderId="0" xfId="0" applyFont="1" applyFill="1" applyAlignment="1">
      <alignment horizontal="center" vertical="center"/>
    </xf>
    <xf numFmtId="14" fontId="0" fillId="0" borderId="0" xfId="0" applyNumberFormat="1"/>
    <xf numFmtId="0" fontId="9" fillId="0" borderId="0" xfId="0" applyFont="1" applyAlignment="1">
      <alignment horizontal="center" vertical="center" wrapText="1"/>
    </xf>
    <xf numFmtId="0" fontId="0" fillId="0" borderId="0" xfId="0" applyNumberFormat="1"/>
    <xf numFmtId="0" fontId="6" fillId="2" borderId="0" xfId="0" applyFont="1" applyFill="1" applyBorder="1" applyAlignment="1"/>
    <xf numFmtId="0" fontId="11" fillId="2" borderId="0" xfId="0" applyFont="1" applyFill="1"/>
    <xf numFmtId="0" fontId="9" fillId="4" borderId="4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0" fontId="7" fillId="2" borderId="0" xfId="0" applyFont="1" applyFill="1"/>
    <xf numFmtId="0" fontId="0" fillId="2" borderId="0" xfId="0" applyFont="1" applyFill="1"/>
    <xf numFmtId="0" fontId="14" fillId="2" borderId="0" xfId="0" applyFont="1" applyFill="1"/>
    <xf numFmtId="0" fontId="12" fillId="2" borderId="5" xfId="0" applyFont="1" applyFill="1" applyBorder="1"/>
    <xf numFmtId="0" fontId="4" fillId="2" borderId="6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2" fillId="2" borderId="0" xfId="0" applyFont="1" applyFill="1" applyBorder="1"/>
    <xf numFmtId="0" fontId="4" fillId="2" borderId="0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/>
    </xf>
    <xf numFmtId="0" fontId="0" fillId="2" borderId="6" xfId="0" applyFill="1" applyBorder="1"/>
    <xf numFmtId="0" fontId="0" fillId="2" borderId="0" xfId="0" applyFill="1" applyBorder="1"/>
    <xf numFmtId="0" fontId="0" fillId="2" borderId="7" xfId="0" applyFill="1" applyBorder="1"/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14" fontId="0" fillId="2" borderId="7" xfId="0" applyNumberFormat="1" applyFill="1" applyBorder="1"/>
    <xf numFmtId="0" fontId="8" fillId="2" borderId="0" xfId="0" applyFont="1" applyFill="1"/>
    <xf numFmtId="0" fontId="8" fillId="2" borderId="6" xfId="0" applyFont="1" applyFill="1" applyBorder="1"/>
    <xf numFmtId="0" fontId="8" fillId="2" borderId="0" xfId="0" applyFont="1" applyFill="1" applyBorder="1"/>
    <xf numFmtId="0" fontId="8" fillId="2" borderId="7" xfId="0" applyFont="1" applyFill="1" applyBorder="1"/>
    <xf numFmtId="0" fontId="3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14" fontId="15" fillId="3" borderId="1" xfId="0" applyNumberFormat="1" applyFont="1" applyFill="1" applyBorder="1" applyAlignment="1">
      <alignment horizontal="center" vertical="center"/>
    </xf>
    <xf numFmtId="14" fontId="15" fillId="3" borderId="3" xfId="0" applyNumberFormat="1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14" fontId="16" fillId="3" borderId="1" xfId="0" applyNumberFormat="1" applyFont="1" applyFill="1" applyBorder="1" applyAlignment="1">
      <alignment horizontal="center" vertical="center"/>
    </xf>
    <xf numFmtId="14" fontId="16" fillId="3" borderId="3" xfId="0" applyNumberFormat="1" applyFont="1" applyFill="1" applyBorder="1" applyAlignment="1">
      <alignment horizontal="center" vertical="center"/>
    </xf>
    <xf numFmtId="16" fontId="0" fillId="3" borderId="1" xfId="0" applyNumberFormat="1" applyFill="1" applyBorder="1" applyAlignment="1">
      <alignment horizontal="center" vertical="center"/>
    </xf>
    <xf numFmtId="14" fontId="5" fillId="4" borderId="4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24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numFmt numFmtId="0" formatCode="General"/>
    </dxf>
    <dxf>
      <fill>
        <patternFill patternType="solid">
          <fgColor indexed="64"/>
          <bgColor theme="2" tint="-9.9978637043366805E-2"/>
        </patternFill>
      </fill>
    </dxf>
    <dxf>
      <numFmt numFmtId="0" formatCode="General"/>
    </dxf>
    <dxf>
      <fill>
        <patternFill patternType="solid">
          <fgColor indexed="64"/>
          <bgColor theme="2" tint="-9.9978637043366805E-2"/>
        </patternFill>
      </fill>
    </dxf>
    <dxf>
      <numFmt numFmtId="0" formatCode="General"/>
    </dxf>
    <dxf>
      <fill>
        <patternFill patternType="solid">
          <fgColor indexed="64"/>
          <bgColor theme="2" tint="-9.9978637043366805E-2"/>
        </patternFill>
      </fill>
    </dxf>
    <dxf>
      <numFmt numFmtId="0" formatCode="General"/>
    </dxf>
    <dxf>
      <fill>
        <patternFill patternType="solid">
          <fgColor indexed="64"/>
          <bgColor theme="2" tint="-9.9978637043366805E-2"/>
        </patternFill>
      </fill>
    </dxf>
  </dxfs>
  <tableStyles count="0" defaultTableStyle="TableStyleMedium2" defaultPivotStyle="PivotStyleLight16"/>
  <colors>
    <mruColors>
      <color rgb="FFDCEB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image" Target="../media/image10.emf"/><Relationship Id="rId7" Type="http://schemas.openxmlformats.org/officeDocument/2006/relationships/image" Target="../media/image4.emf"/><Relationship Id="rId2" Type="http://schemas.openxmlformats.org/officeDocument/2006/relationships/image" Target="../media/image8.emf"/><Relationship Id="rId1" Type="http://schemas.openxmlformats.org/officeDocument/2006/relationships/image" Target="../media/image9.emf"/><Relationship Id="rId6" Type="http://schemas.openxmlformats.org/officeDocument/2006/relationships/image" Target="../media/image5.emf"/><Relationship Id="rId5" Type="http://schemas.openxmlformats.org/officeDocument/2006/relationships/image" Target="../media/image6.emf"/><Relationship Id="rId10" Type="http://schemas.openxmlformats.org/officeDocument/2006/relationships/image" Target="../media/image1.emf"/><Relationship Id="rId4" Type="http://schemas.openxmlformats.org/officeDocument/2006/relationships/image" Target="../media/image7.emf"/><Relationship Id="rId9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190500</xdr:colOff>
          <xdr:row>9</xdr:row>
          <xdr:rowOff>47625</xdr:rowOff>
        </xdr:from>
        <xdr:to>
          <xdr:col>15</xdr:col>
          <xdr:colOff>466725</xdr:colOff>
          <xdr:row>14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 Entrée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4</xdr:row>
          <xdr:rowOff>38100</xdr:rowOff>
        </xdr:from>
        <xdr:to>
          <xdr:col>4</xdr:col>
          <xdr:colOff>266700</xdr:colOff>
          <xdr:row>5</xdr:row>
          <xdr:rowOff>152400</xdr:rowOff>
        </xdr:to>
        <xdr:sp macro="" textlink="">
          <xdr:nvSpPr>
            <xdr:cNvPr id="1042" name="ComboBox1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4</xdr:row>
          <xdr:rowOff>28575</xdr:rowOff>
        </xdr:from>
        <xdr:to>
          <xdr:col>8</xdr:col>
          <xdr:colOff>695325</xdr:colOff>
          <xdr:row>5</xdr:row>
          <xdr:rowOff>142875</xdr:rowOff>
        </xdr:to>
        <xdr:sp macro="" textlink="">
          <xdr:nvSpPr>
            <xdr:cNvPr id="1043" name="ComboBox2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3</xdr:row>
          <xdr:rowOff>19050</xdr:rowOff>
        </xdr:from>
        <xdr:to>
          <xdr:col>2</xdr:col>
          <xdr:colOff>581025</xdr:colOff>
          <xdr:row>3</xdr:row>
          <xdr:rowOff>400050</xdr:rowOff>
        </xdr:to>
        <xdr:sp macro="" textlink="">
          <xdr:nvSpPr>
            <xdr:cNvPr id="1048" name="CommandButton21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771525</xdr:colOff>
          <xdr:row>3</xdr:row>
          <xdr:rowOff>38100</xdr:rowOff>
        </xdr:from>
        <xdr:to>
          <xdr:col>3</xdr:col>
          <xdr:colOff>647700</xdr:colOff>
          <xdr:row>3</xdr:row>
          <xdr:rowOff>409575</xdr:rowOff>
        </xdr:to>
        <xdr:sp macro="" textlink="">
          <xdr:nvSpPr>
            <xdr:cNvPr id="1050" name="CommandButton22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390525</xdr:colOff>
          <xdr:row>3</xdr:row>
          <xdr:rowOff>28575</xdr:rowOff>
        </xdr:from>
        <xdr:to>
          <xdr:col>5</xdr:col>
          <xdr:colOff>704850</xdr:colOff>
          <xdr:row>3</xdr:row>
          <xdr:rowOff>409575</xdr:rowOff>
        </xdr:to>
        <xdr:sp macro="" textlink="">
          <xdr:nvSpPr>
            <xdr:cNvPr id="1051" name="CommandButton23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3</xdr:row>
          <xdr:rowOff>47625</xdr:rowOff>
        </xdr:from>
        <xdr:to>
          <xdr:col>7</xdr:col>
          <xdr:colOff>523875</xdr:colOff>
          <xdr:row>3</xdr:row>
          <xdr:rowOff>409575</xdr:rowOff>
        </xdr:to>
        <xdr:sp macro="" textlink="">
          <xdr:nvSpPr>
            <xdr:cNvPr id="1052" name="CommandButton24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</xdr:row>
          <xdr:rowOff>95250</xdr:rowOff>
        </xdr:from>
        <xdr:to>
          <xdr:col>2</xdr:col>
          <xdr:colOff>666750</xdr:colOff>
          <xdr:row>28</xdr:row>
          <xdr:rowOff>266700</xdr:rowOff>
        </xdr:to>
        <xdr:sp macro="" textlink="">
          <xdr:nvSpPr>
            <xdr:cNvPr id="1053" name="CommandButton25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14</xdr:row>
          <xdr:rowOff>190500</xdr:rowOff>
        </xdr:from>
        <xdr:to>
          <xdr:col>15</xdr:col>
          <xdr:colOff>466725</xdr:colOff>
          <xdr:row>19</xdr:row>
          <xdr:rowOff>104775</xdr:rowOff>
        </xdr:to>
        <xdr:sp macro="" textlink="">
          <xdr:nvSpPr>
            <xdr:cNvPr id="1054" name="CommandButton26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27</xdr:row>
          <xdr:rowOff>85725</xdr:rowOff>
        </xdr:from>
        <xdr:to>
          <xdr:col>10</xdr:col>
          <xdr:colOff>19050</xdr:colOff>
          <xdr:row>28</xdr:row>
          <xdr:rowOff>257175</xdr:rowOff>
        </xdr:to>
        <xdr:sp macro="" textlink="">
          <xdr:nvSpPr>
            <xdr:cNvPr id="1057" name="CommandButton1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20</xdr:row>
          <xdr:rowOff>85725</xdr:rowOff>
        </xdr:from>
        <xdr:to>
          <xdr:col>15</xdr:col>
          <xdr:colOff>485775</xdr:colOff>
          <xdr:row>25</xdr:row>
          <xdr:rowOff>19050</xdr:rowOff>
        </xdr:to>
        <xdr:sp macro="" textlink="">
          <xdr:nvSpPr>
            <xdr:cNvPr id="1059" name="CommandButton27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3573" displayName="Tableau3573" ref="A1:U2" totalsRowShown="0" headerRowDxfId="23">
  <autoFilter ref="A1:U2"/>
  <tableColumns count="21">
    <tableColumn id="1" name="N° CAS"/>
    <tableColumn id="2" name="DESCRIPTION"/>
    <tableColumn id="3" name="AUTRE DENOMINATION :"/>
    <tableColumn id="4" name="FORMULE CHIMIQUE :"/>
    <tableColumn id="5" name="PIECE :"/>
    <tableColumn id="6" name="LOCALISATION :"/>
    <tableColumn id="7" name="FOURNISSEUR :"/>
    <tableColumn id="8" name="REFERENCE FOURNISSEUR : "/>
    <tableColumn id="9" name="N° DE LOT :"/>
    <tableColumn id="10" name="RECEPTION LE :"/>
    <tableColumn id="11" name="EXPIRATION A RECEPTION LE :"/>
    <tableColumn id="12" name="OUVERT LE :"/>
    <tableColumn id="13" name="EXPIRATION A OUVERTURE LE :"/>
    <tableColumn id="14" name="INSTRUCTIONS :"/>
    <tableColumn id="15" name="CONTENANTS :"/>
    <tableColumn id="20" name="STOCK :"/>
    <tableColumn id="16" name="UNITE EN COURS :"/>
    <tableColumn id="17" name="ALERTE">
      <calculatedColumnFormula>IF(S2&lt;=30,"Date à échéance","RAS")</calculatedColumnFormula>
    </tableColumn>
    <tableColumn id="18" name="JOURS RESTANTS" dataDxfId="22">
      <calculatedColumnFormula>IF(L2=0,IF(K2=0,"",K2-TODAY()),IF(M2=0,"",(M2-TODAY())))</calculatedColumnFormula>
    </tableColumn>
    <tableColumn id="19" name="DATE DE REEVALUATION : "/>
    <tableColumn id="21" name="DATE D'INVENTAIRE :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6" name="Tableau357" displayName="Tableau357" ref="A1:U9" totalsRowShown="0" headerRowDxfId="21">
  <autoFilter ref="A1:U9"/>
  <tableColumns count="21">
    <tableColumn id="1" name="N° CAS"/>
    <tableColumn id="2" name="DESCRIPTION"/>
    <tableColumn id="3" name="m"/>
    <tableColumn id="4" name="Colonne6"/>
    <tableColumn id="5" name="m2"/>
    <tableColumn id="6" name="Colonne7"/>
    <tableColumn id="7" name="m3"/>
    <tableColumn id="8" name="Colonne8"/>
    <tableColumn id="9" name="Colonne1"/>
    <tableColumn id="10" name="m4"/>
    <tableColumn id="11" name="Colonne10"/>
    <tableColumn id="12" name="Colonne2"/>
    <tableColumn id="13" name="Colonne11"/>
    <tableColumn id="14" name="Colonne9"/>
    <tableColumn id="15" name="Colonne4"/>
    <tableColumn id="20" name="Colonne3"/>
    <tableColumn id="16" name="Colonne12"/>
    <tableColumn id="17" name="Colonne13">
      <calculatedColumnFormula>IF(S2&lt;=30,"Date à échéance","RAS")</calculatedColumnFormula>
    </tableColumn>
    <tableColumn id="18" name="14/12/2015" dataDxfId="20">
      <calculatedColumnFormula>IF(L2=0,IF(K2=0,"",K2-TODAY()),IF(M2=0,"",(M2-TODAY())))</calculatedColumnFormula>
    </tableColumn>
    <tableColumn id="19" name="Colonne5"/>
    <tableColumn id="21" name="Colonne14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4" name="Tableau3575" displayName="Tableau3575" ref="A1:U2" totalsRowShown="0" headerRowDxfId="19">
  <autoFilter ref="A1:U2"/>
  <tableColumns count="21">
    <tableColumn id="1" name="N° CAS"/>
    <tableColumn id="2" name="DESCRIPTION"/>
    <tableColumn id="3" name="AUTRE DENOMINATION :"/>
    <tableColumn id="4" name="FORMULE CHIMIQUE :"/>
    <tableColumn id="5" name="PIECE :"/>
    <tableColumn id="6" name="LOCALISATION :"/>
    <tableColumn id="7" name="FOURNISSEUR :"/>
    <tableColumn id="8" name="REFERENCE FOURNISSEUR : "/>
    <tableColumn id="9" name="N° DE LOT :"/>
    <tableColumn id="10" name="RECEPTION LE :"/>
    <tableColumn id="11" name="EXPIRATION A RECEPTION LE :"/>
    <tableColumn id="12" name="OUVERT LE :"/>
    <tableColumn id="13" name="EXPIRATION A OUVERTURE LE :"/>
    <tableColumn id="14" name="INSTRUCTIONS :"/>
    <tableColumn id="15" name="CONTENANTS :"/>
    <tableColumn id="20" name="STOCK :"/>
    <tableColumn id="16" name="UNITE EN COURS :"/>
    <tableColumn id="17" name="ALERTE">
      <calculatedColumnFormula>IF(S2&lt;=30,"Date à échéance","RAS")</calculatedColumnFormula>
    </tableColumn>
    <tableColumn id="18" name="JOURS RESTANTS" dataDxfId="18">
      <calculatedColumnFormula>IF(L2=0,IF(K2=0,"",K2-TODAY()),IF(M2=0,"",(M2-TODAY())))</calculatedColumnFormula>
    </tableColumn>
    <tableColumn id="19" name="DATE DE REEVALUATION : "/>
    <tableColumn id="21" name="DATE D'INVENTAIRE :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5" name="Tableau3576" displayName="Tableau3576" ref="A1:U2" totalsRowShown="0" headerRowDxfId="17">
  <autoFilter ref="A1:U2"/>
  <tableColumns count="21">
    <tableColumn id="1" name="N° CAS"/>
    <tableColumn id="2" name="DESCRIPTION"/>
    <tableColumn id="3" name="Colonne1"/>
    <tableColumn id="4" name="Colonne10"/>
    <tableColumn id="5" name="Colonne2"/>
    <tableColumn id="6" name="Colonne11"/>
    <tableColumn id="7" name="Colonne3"/>
    <tableColumn id="8" name="Colonne12"/>
    <tableColumn id="9" name="Colonne4"/>
    <tableColumn id="10" name="Colonne5"/>
    <tableColumn id="11" name="Colonne14"/>
    <tableColumn id="12" name="Colonne6"/>
    <tableColumn id="13" name="Colonne15"/>
    <tableColumn id="14" name="Colonne13"/>
    <tableColumn id="15" name="Colonne8"/>
    <tableColumn id="20" name="Colonne7"/>
    <tableColumn id="16" name="Colonne16"/>
    <tableColumn id="17" name="Colonne17">
      <calculatedColumnFormula>IF(S2&lt;=30,"Date à échéance","RAS")</calculatedColumnFormula>
    </tableColumn>
    <tableColumn id="18" name="Colonne19" dataDxfId="16">
      <calculatedColumnFormula>IF(L2=0,IF(K2=0,"",K2-TODAY()),IF(M2=0,"",(M2-TODAY())))</calculatedColumnFormula>
    </tableColumn>
    <tableColumn id="19" name="Colonne9"/>
    <tableColumn id="21" name="Colonne18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29"/>
  <sheetViews>
    <sheetView tabSelected="1" zoomScale="80" zoomScaleNormal="80" workbookViewId="0">
      <selection activeCell="H31" sqref="H31"/>
    </sheetView>
  </sheetViews>
  <sheetFormatPr baseColWidth="10" defaultColWidth="11.42578125" defaultRowHeight="15" x14ac:dyDescent="0.25"/>
  <cols>
    <col min="1" max="1" width="29.7109375" style="2" customWidth="1"/>
    <col min="2" max="2" width="12.140625" style="2" customWidth="1"/>
    <col min="3" max="3" width="18.140625" style="2" customWidth="1"/>
    <col min="4" max="5" width="11.42578125" style="2"/>
    <col min="6" max="7" width="11.42578125" style="2" customWidth="1"/>
    <col min="8" max="8" width="32.140625" style="2" customWidth="1"/>
    <col min="9" max="16384" width="11.42578125" style="2"/>
  </cols>
  <sheetData>
    <row r="1" spans="1:19" ht="9" customHeight="1" thickBot="1" x14ac:dyDescent="0.3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27" thickBot="1" x14ac:dyDescent="0.4">
      <c r="A2" s="7"/>
      <c r="B2" s="47" t="s">
        <v>18</v>
      </c>
      <c r="C2" s="48"/>
      <c r="D2" s="48"/>
      <c r="E2" s="48"/>
      <c r="F2" s="48"/>
      <c r="G2" s="48"/>
      <c r="H2" s="48"/>
      <c r="I2" s="48"/>
      <c r="J2" s="49"/>
      <c r="N2" s="7"/>
      <c r="O2" s="7"/>
    </row>
    <row r="3" spans="1:19" ht="32.25" customHeight="1" x14ac:dyDescent="0.35">
      <c r="A3" s="13" t="s">
        <v>19</v>
      </c>
    </row>
    <row r="4" spans="1:19" ht="72" customHeight="1" x14ac:dyDescent="0.4">
      <c r="B4" s="13" t="s">
        <v>0</v>
      </c>
      <c r="G4" s="13" t="s">
        <v>1</v>
      </c>
      <c r="H4" s="14"/>
      <c r="M4" s="8"/>
    </row>
    <row r="5" spans="1:19" x14ac:dyDescent="0.25">
      <c r="B5" s="14"/>
      <c r="C5" s="14"/>
      <c r="D5" s="14"/>
      <c r="E5" s="14"/>
      <c r="F5" s="14"/>
      <c r="G5" s="14"/>
      <c r="H5" s="14"/>
      <c r="I5" s="14"/>
    </row>
    <row r="6" spans="1:19" ht="18" customHeight="1" x14ac:dyDescent="0.3">
      <c r="B6" s="14"/>
      <c r="C6" s="14"/>
      <c r="D6" s="14"/>
      <c r="E6" s="14"/>
      <c r="F6" s="14"/>
      <c r="G6" s="14"/>
      <c r="H6" s="14"/>
      <c r="I6" s="14"/>
    </row>
    <row r="7" spans="1:19" ht="5.25" customHeight="1" thickBot="1" x14ac:dyDescent="0.35">
      <c r="A7" s="15"/>
    </row>
    <row r="8" spans="1:19" ht="3.75" hidden="1" customHeight="1" thickBot="1" x14ac:dyDescent="0.3"/>
    <row r="9" spans="1:19" ht="16.5" thickBot="1" x14ac:dyDescent="0.3">
      <c r="B9" s="40" t="s">
        <v>21</v>
      </c>
      <c r="C9" s="41"/>
      <c r="D9" s="43"/>
      <c r="E9" s="44"/>
      <c r="F9" s="16"/>
      <c r="G9" s="16"/>
      <c r="H9" s="33" t="s">
        <v>9</v>
      </c>
      <c r="I9" s="43"/>
      <c r="J9" s="44"/>
    </row>
    <row r="10" spans="1:19" ht="9.75" customHeight="1" thickBot="1" x14ac:dyDescent="0.3">
      <c r="B10" s="17"/>
      <c r="C10" s="18"/>
      <c r="D10" s="19"/>
      <c r="E10" s="19"/>
      <c r="F10" s="20"/>
      <c r="G10" s="20"/>
      <c r="H10" s="21"/>
      <c r="I10" s="19"/>
      <c r="J10" s="22"/>
    </row>
    <row r="11" spans="1:19" ht="16.5" thickBot="1" x14ac:dyDescent="0.3">
      <c r="B11" s="40" t="s">
        <v>22</v>
      </c>
      <c r="C11" s="41"/>
      <c r="D11" s="43"/>
      <c r="E11" s="44"/>
      <c r="F11" s="20"/>
      <c r="G11" s="20"/>
      <c r="H11" s="33" t="s">
        <v>14</v>
      </c>
      <c r="I11" s="43"/>
      <c r="J11" s="44"/>
    </row>
    <row r="12" spans="1:19" ht="9.75" customHeight="1" thickBot="1" x14ac:dyDescent="0.3">
      <c r="B12" s="23"/>
      <c r="C12" s="24"/>
      <c r="D12" s="24"/>
      <c r="E12" s="24"/>
      <c r="F12" s="20"/>
      <c r="G12" s="20"/>
      <c r="H12" s="24"/>
      <c r="I12" s="24"/>
      <c r="J12" s="25"/>
    </row>
    <row r="13" spans="1:19" ht="16.5" thickBot="1" x14ac:dyDescent="0.3">
      <c r="B13" s="40" t="s">
        <v>16</v>
      </c>
      <c r="C13" s="41"/>
      <c r="D13" s="43"/>
      <c r="E13" s="44"/>
      <c r="F13" s="20"/>
      <c r="G13" s="26"/>
      <c r="H13" s="33" t="s">
        <v>17</v>
      </c>
      <c r="I13" s="43"/>
      <c r="J13" s="44"/>
    </row>
    <row r="14" spans="1:19" ht="9.75" customHeight="1" thickBot="1" x14ac:dyDescent="0.3">
      <c r="B14" s="23"/>
      <c r="C14" s="24"/>
      <c r="D14" s="24"/>
      <c r="E14" s="24"/>
      <c r="F14" s="20"/>
      <c r="G14" s="26"/>
      <c r="H14" s="27"/>
      <c r="I14" s="24"/>
      <c r="J14" s="25"/>
    </row>
    <row r="15" spans="1:19" ht="16.5" thickBot="1" x14ac:dyDescent="0.3">
      <c r="B15" s="40" t="s">
        <v>7</v>
      </c>
      <c r="C15" s="41"/>
      <c r="D15" s="54"/>
      <c r="E15" s="55"/>
      <c r="F15" s="20"/>
      <c r="G15" s="26"/>
      <c r="H15" s="34" t="s">
        <v>20</v>
      </c>
      <c r="I15" s="50"/>
      <c r="J15" s="51"/>
    </row>
    <row r="16" spans="1:19" ht="9.75" customHeight="1" thickBot="1" x14ac:dyDescent="0.3">
      <c r="B16" s="23"/>
      <c r="C16" s="24"/>
      <c r="D16" s="24"/>
      <c r="E16" s="24"/>
      <c r="F16" s="20"/>
      <c r="G16" s="26"/>
      <c r="H16" s="27"/>
      <c r="I16" s="24"/>
      <c r="J16" s="25"/>
    </row>
    <row r="17" spans="1:13" ht="16.5" thickBot="1" x14ac:dyDescent="0.3">
      <c r="B17" s="37" t="s">
        <v>2</v>
      </c>
      <c r="C17" s="39"/>
      <c r="D17" s="50"/>
      <c r="E17" s="51"/>
      <c r="F17" s="20"/>
      <c r="G17" s="26"/>
      <c r="H17" s="34" t="s">
        <v>23</v>
      </c>
      <c r="I17" s="50"/>
      <c r="J17" s="51"/>
      <c r="M17" s="24"/>
    </row>
    <row r="18" spans="1:13" ht="9.75" customHeight="1" thickBot="1" x14ac:dyDescent="0.3">
      <c r="B18" s="23"/>
      <c r="C18" s="24"/>
      <c r="D18" s="24"/>
      <c r="E18" s="24"/>
      <c r="F18" s="20"/>
      <c r="G18" s="26"/>
      <c r="H18" s="27"/>
      <c r="I18" s="24"/>
      <c r="J18" s="28"/>
    </row>
    <row r="19" spans="1:13" ht="16.5" thickBot="1" x14ac:dyDescent="0.3">
      <c r="B19" s="37" t="s">
        <v>24</v>
      </c>
      <c r="C19" s="42"/>
      <c r="D19" s="52"/>
      <c r="E19" s="53"/>
      <c r="F19" s="20"/>
      <c r="G19" s="26"/>
      <c r="H19" s="34" t="s">
        <v>25</v>
      </c>
      <c r="I19" s="52"/>
      <c r="J19" s="53"/>
    </row>
    <row r="20" spans="1:13" ht="9.75" customHeight="1" thickBot="1" x14ac:dyDescent="0.3">
      <c r="A20" s="29"/>
      <c r="B20" s="30"/>
      <c r="C20" s="31"/>
      <c r="D20" s="31"/>
      <c r="E20" s="31"/>
      <c r="F20" s="20"/>
      <c r="G20" s="26"/>
      <c r="H20" s="27"/>
      <c r="I20" s="31"/>
      <c r="J20" s="32"/>
      <c r="K20" s="29"/>
    </row>
    <row r="21" spans="1:13" ht="16.5" thickBot="1" x14ac:dyDescent="0.3">
      <c r="B21" s="37" t="s">
        <v>8</v>
      </c>
      <c r="C21" s="39"/>
      <c r="D21" s="52"/>
      <c r="E21" s="53"/>
      <c r="F21" s="20"/>
      <c r="G21" s="26"/>
      <c r="H21" s="34" t="s">
        <v>11</v>
      </c>
      <c r="I21" s="52"/>
      <c r="J21" s="53"/>
    </row>
    <row r="22" spans="1:13" ht="9.75" customHeight="1" thickBot="1" x14ac:dyDescent="0.3">
      <c r="B22" s="23"/>
      <c r="C22" s="24"/>
      <c r="D22" s="24"/>
      <c r="E22" s="24"/>
      <c r="F22" s="20"/>
      <c r="G22" s="26"/>
      <c r="H22" s="27"/>
      <c r="I22" s="24"/>
      <c r="J22" s="25"/>
    </row>
    <row r="23" spans="1:13" ht="16.5" thickBot="1" x14ac:dyDescent="0.3">
      <c r="B23" s="40" t="s">
        <v>26</v>
      </c>
      <c r="C23" s="41"/>
      <c r="D23" s="52"/>
      <c r="E23" s="53"/>
      <c r="F23" s="20"/>
      <c r="G23" s="26"/>
      <c r="H23" s="34" t="s">
        <v>10</v>
      </c>
      <c r="I23" s="52"/>
      <c r="J23" s="53"/>
    </row>
    <row r="24" spans="1:13" ht="9.75" customHeight="1" thickBot="1" x14ac:dyDescent="0.3">
      <c r="B24" s="23"/>
      <c r="C24" s="24"/>
      <c r="D24" s="24"/>
      <c r="E24" s="24"/>
      <c r="F24" s="20"/>
      <c r="G24" s="20"/>
      <c r="H24" s="24"/>
      <c r="I24" s="24"/>
      <c r="J24" s="25"/>
    </row>
    <row r="25" spans="1:13" ht="15.75" thickBot="1" x14ac:dyDescent="0.3">
      <c r="B25" s="37" t="s">
        <v>27</v>
      </c>
      <c r="C25" s="38"/>
      <c r="D25" s="37"/>
      <c r="E25" s="39"/>
      <c r="F25" s="24"/>
      <c r="G25" s="27"/>
      <c r="H25" s="34" t="s">
        <v>28</v>
      </c>
      <c r="I25" s="45"/>
      <c r="J25" s="46"/>
    </row>
    <row r="26" spans="1:13" ht="9.75" customHeight="1" thickBot="1" x14ac:dyDescent="0.3">
      <c r="B26" s="23"/>
      <c r="C26" s="24"/>
      <c r="D26" s="24"/>
      <c r="E26" s="24"/>
      <c r="F26" s="24"/>
      <c r="G26" s="24"/>
      <c r="H26" s="24"/>
      <c r="I26" s="24"/>
      <c r="J26" s="25"/>
      <c r="M26" s="24"/>
    </row>
    <row r="27" spans="1:13" ht="15.75" customHeight="1" thickBot="1" x14ac:dyDescent="0.3">
      <c r="B27" s="37" t="s">
        <v>33</v>
      </c>
      <c r="C27" s="38"/>
      <c r="D27" s="38"/>
      <c r="E27" s="38"/>
      <c r="F27" s="38"/>
      <c r="G27" s="38"/>
      <c r="H27" s="39"/>
      <c r="I27" s="56"/>
      <c r="J27" s="46"/>
    </row>
    <row r="28" spans="1:13" ht="12" customHeight="1" x14ac:dyDescent="0.25"/>
    <row r="29" spans="1:13" ht="29.25" customHeight="1" x14ac:dyDescent="0.4">
      <c r="A29" s="8"/>
      <c r="B29" s="8"/>
    </row>
  </sheetData>
  <mergeCells count="30">
    <mergeCell ref="I27:J27"/>
    <mergeCell ref="B27:H27"/>
    <mergeCell ref="B2:J2"/>
    <mergeCell ref="I25:J25"/>
    <mergeCell ref="I15:J15"/>
    <mergeCell ref="I17:J17"/>
    <mergeCell ref="I19:J19"/>
    <mergeCell ref="I21:J21"/>
    <mergeCell ref="I23:J23"/>
    <mergeCell ref="D15:E15"/>
    <mergeCell ref="D17:E17"/>
    <mergeCell ref="D19:E19"/>
    <mergeCell ref="D21:E21"/>
    <mergeCell ref="D23:E23"/>
    <mergeCell ref="B21:C21"/>
    <mergeCell ref="B9:C9"/>
    <mergeCell ref="D9:E9"/>
    <mergeCell ref="B13:C13"/>
    <mergeCell ref="I9:J9"/>
    <mergeCell ref="B11:C11"/>
    <mergeCell ref="D11:E11"/>
    <mergeCell ref="I11:J11"/>
    <mergeCell ref="I13:J13"/>
    <mergeCell ref="D13:E13"/>
    <mergeCell ref="B25:C25"/>
    <mergeCell ref="D25:E25"/>
    <mergeCell ref="B23:C23"/>
    <mergeCell ref="B15:C15"/>
    <mergeCell ref="B17:C17"/>
    <mergeCell ref="B19:C19"/>
  </mergeCells>
  <conditionalFormatting sqref="D9 D11 D13 D15 D17 D19 D21 D23 I9 I11 I13 I15 I17 I19 I21 I23">
    <cfRule type="expression" dxfId="15" priority="1">
      <formula>AND($I$25&gt;=0,$I$25&lt;=15)</formula>
    </cfRule>
    <cfRule type="expression" dxfId="14" priority="2" stopIfTrue="1">
      <formula>AND($I$25&gt;-42055,$I$25&lt;0)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59" r:id="rId4" name="CommandButton27">
          <controlPr defaultSize="0" autoLine="0" r:id="rId5">
            <anchor moveWithCells="1">
              <from>
                <xdr:col>13</xdr:col>
                <xdr:colOff>209550</xdr:colOff>
                <xdr:row>20</xdr:row>
                <xdr:rowOff>85725</xdr:rowOff>
              </from>
              <to>
                <xdr:col>15</xdr:col>
                <xdr:colOff>485775</xdr:colOff>
                <xdr:row>25</xdr:row>
                <xdr:rowOff>19050</xdr:rowOff>
              </to>
            </anchor>
          </controlPr>
        </control>
      </mc:Choice>
      <mc:Fallback>
        <control shapeId="1059" r:id="rId4" name="CommandButton27"/>
      </mc:Fallback>
    </mc:AlternateContent>
    <mc:AlternateContent xmlns:mc="http://schemas.openxmlformats.org/markup-compatibility/2006">
      <mc:Choice Requires="x14">
        <control shapeId="1057" r:id="rId6" name="CommandButton1">
          <controlPr defaultSize="0" autoLine="0" r:id="rId7">
            <anchor moveWithCells="1">
              <from>
                <xdr:col>8</xdr:col>
                <xdr:colOff>57150</xdr:colOff>
                <xdr:row>27</xdr:row>
                <xdr:rowOff>85725</xdr:rowOff>
              </from>
              <to>
                <xdr:col>10</xdr:col>
                <xdr:colOff>19050</xdr:colOff>
                <xdr:row>28</xdr:row>
                <xdr:rowOff>257175</xdr:rowOff>
              </to>
            </anchor>
          </controlPr>
        </control>
      </mc:Choice>
      <mc:Fallback>
        <control shapeId="1057" r:id="rId6" name="CommandButton1"/>
      </mc:Fallback>
    </mc:AlternateContent>
    <mc:AlternateContent xmlns:mc="http://schemas.openxmlformats.org/markup-compatibility/2006">
      <mc:Choice Requires="x14">
        <control shapeId="1054" r:id="rId8" name="CommandButton26">
          <controlPr defaultSize="0" autoLine="0" r:id="rId9">
            <anchor moveWithCells="1">
              <from>
                <xdr:col>13</xdr:col>
                <xdr:colOff>190500</xdr:colOff>
                <xdr:row>14</xdr:row>
                <xdr:rowOff>190500</xdr:rowOff>
              </from>
              <to>
                <xdr:col>15</xdr:col>
                <xdr:colOff>466725</xdr:colOff>
                <xdr:row>19</xdr:row>
                <xdr:rowOff>104775</xdr:rowOff>
              </to>
            </anchor>
          </controlPr>
        </control>
      </mc:Choice>
      <mc:Fallback>
        <control shapeId="1054" r:id="rId8" name="CommandButton26"/>
      </mc:Fallback>
    </mc:AlternateContent>
    <mc:AlternateContent xmlns:mc="http://schemas.openxmlformats.org/markup-compatibility/2006">
      <mc:Choice Requires="x14">
        <control shapeId="1053" r:id="rId10" name="CommandButton25">
          <controlPr defaultSize="0" autoLine="0" r:id="rId11">
            <anchor moveWithCells="1">
              <from>
                <xdr:col>1</xdr:col>
                <xdr:colOff>0</xdr:colOff>
                <xdr:row>27</xdr:row>
                <xdr:rowOff>95250</xdr:rowOff>
              </from>
              <to>
                <xdr:col>2</xdr:col>
                <xdr:colOff>666750</xdr:colOff>
                <xdr:row>28</xdr:row>
                <xdr:rowOff>266700</xdr:rowOff>
              </to>
            </anchor>
          </controlPr>
        </control>
      </mc:Choice>
      <mc:Fallback>
        <control shapeId="1053" r:id="rId10" name="CommandButton25"/>
      </mc:Fallback>
    </mc:AlternateContent>
    <mc:AlternateContent xmlns:mc="http://schemas.openxmlformats.org/markup-compatibility/2006">
      <mc:Choice Requires="x14">
        <control shapeId="1052" r:id="rId12" name="CommandButton24">
          <controlPr defaultSize="0" autoLine="0" r:id="rId13">
            <anchor moveWithCells="1">
              <from>
                <xdr:col>6</xdr:col>
                <xdr:colOff>190500</xdr:colOff>
                <xdr:row>3</xdr:row>
                <xdr:rowOff>47625</xdr:rowOff>
              </from>
              <to>
                <xdr:col>7</xdr:col>
                <xdr:colOff>523875</xdr:colOff>
                <xdr:row>3</xdr:row>
                <xdr:rowOff>409575</xdr:rowOff>
              </to>
            </anchor>
          </controlPr>
        </control>
      </mc:Choice>
      <mc:Fallback>
        <control shapeId="1052" r:id="rId12" name="CommandButton24"/>
      </mc:Fallback>
    </mc:AlternateContent>
    <mc:AlternateContent xmlns:mc="http://schemas.openxmlformats.org/markup-compatibility/2006">
      <mc:Choice Requires="x14">
        <control shapeId="1051" r:id="rId14" name="CommandButton23">
          <controlPr defaultSize="0" autoLine="0" r:id="rId15">
            <anchor moveWithCells="1">
              <from>
                <xdr:col>4</xdr:col>
                <xdr:colOff>390525</xdr:colOff>
                <xdr:row>3</xdr:row>
                <xdr:rowOff>28575</xdr:rowOff>
              </from>
              <to>
                <xdr:col>5</xdr:col>
                <xdr:colOff>704850</xdr:colOff>
                <xdr:row>3</xdr:row>
                <xdr:rowOff>409575</xdr:rowOff>
              </to>
            </anchor>
          </controlPr>
        </control>
      </mc:Choice>
      <mc:Fallback>
        <control shapeId="1051" r:id="rId14" name="CommandButton23"/>
      </mc:Fallback>
    </mc:AlternateContent>
    <mc:AlternateContent xmlns:mc="http://schemas.openxmlformats.org/markup-compatibility/2006">
      <mc:Choice Requires="x14">
        <control shapeId="1050" r:id="rId16" name="CommandButton22">
          <controlPr defaultSize="0" autoLine="0" r:id="rId17">
            <anchor moveWithCells="1">
              <from>
                <xdr:col>2</xdr:col>
                <xdr:colOff>771525</xdr:colOff>
                <xdr:row>3</xdr:row>
                <xdr:rowOff>38100</xdr:rowOff>
              </from>
              <to>
                <xdr:col>3</xdr:col>
                <xdr:colOff>647700</xdr:colOff>
                <xdr:row>3</xdr:row>
                <xdr:rowOff>409575</xdr:rowOff>
              </to>
            </anchor>
          </controlPr>
        </control>
      </mc:Choice>
      <mc:Fallback>
        <control shapeId="1050" r:id="rId16" name="CommandButton22"/>
      </mc:Fallback>
    </mc:AlternateContent>
    <mc:AlternateContent xmlns:mc="http://schemas.openxmlformats.org/markup-compatibility/2006">
      <mc:Choice Requires="x14">
        <control shapeId="1043" r:id="rId18" name="ComboBox2">
          <controlPr defaultSize="0" autoLine="0" r:id="rId19">
            <anchor moveWithCells="1">
              <from>
                <xdr:col>7</xdr:col>
                <xdr:colOff>76200</xdr:colOff>
                <xdr:row>4</xdr:row>
                <xdr:rowOff>28575</xdr:rowOff>
              </from>
              <to>
                <xdr:col>8</xdr:col>
                <xdr:colOff>695325</xdr:colOff>
                <xdr:row>5</xdr:row>
                <xdr:rowOff>142875</xdr:rowOff>
              </to>
            </anchor>
          </controlPr>
        </control>
      </mc:Choice>
      <mc:Fallback>
        <control shapeId="1043" r:id="rId18" name="ComboBox2"/>
      </mc:Fallback>
    </mc:AlternateContent>
    <mc:AlternateContent xmlns:mc="http://schemas.openxmlformats.org/markup-compatibility/2006">
      <mc:Choice Requires="x14">
        <control shapeId="1042" r:id="rId20" name="ComboBox1">
          <controlPr defaultSize="0" autoLine="0" r:id="rId21">
            <anchor moveWithCells="1">
              <from>
                <xdr:col>1</xdr:col>
                <xdr:colOff>276225</xdr:colOff>
                <xdr:row>4</xdr:row>
                <xdr:rowOff>38100</xdr:rowOff>
              </from>
              <to>
                <xdr:col>4</xdr:col>
                <xdr:colOff>266700</xdr:colOff>
                <xdr:row>5</xdr:row>
                <xdr:rowOff>152400</xdr:rowOff>
              </to>
            </anchor>
          </controlPr>
        </control>
      </mc:Choice>
      <mc:Fallback>
        <control shapeId="1042" r:id="rId20" name="ComboBox1"/>
      </mc:Fallback>
    </mc:AlternateContent>
    <mc:AlternateContent xmlns:mc="http://schemas.openxmlformats.org/markup-compatibility/2006">
      <mc:Choice Requires="x14">
        <control shapeId="1048" r:id="rId22" name="CommandButton21">
          <controlPr defaultSize="0" autoLine="0" r:id="rId23">
            <anchor moveWithCells="1">
              <from>
                <xdr:col>1</xdr:col>
                <xdr:colOff>238125</xdr:colOff>
                <xdr:row>3</xdr:row>
                <xdr:rowOff>19050</xdr:rowOff>
              </from>
              <to>
                <xdr:col>2</xdr:col>
                <xdr:colOff>581025</xdr:colOff>
                <xdr:row>3</xdr:row>
                <xdr:rowOff>400050</xdr:rowOff>
              </to>
            </anchor>
          </controlPr>
        </control>
      </mc:Choice>
      <mc:Fallback>
        <control shapeId="1048" r:id="rId22" name="CommandButton21"/>
      </mc:Fallback>
    </mc:AlternateContent>
    <mc:AlternateContent xmlns:mc="http://schemas.openxmlformats.org/markup-compatibility/2006">
      <mc:Choice Requires="x14">
        <control shapeId="1027" r:id="rId24" name="Button 3">
          <controlPr defaultSize="0" print="0" autoFill="0" autoPict="0" macro="[0]!Nouvel">
            <anchor moveWithCells="1" sizeWithCells="1">
              <from>
                <xdr:col>13</xdr:col>
                <xdr:colOff>190500</xdr:colOff>
                <xdr:row>9</xdr:row>
                <xdr:rowOff>47625</xdr:rowOff>
              </from>
              <to>
                <xdr:col>15</xdr:col>
                <xdr:colOff>466725</xdr:colOff>
                <xdr:row>14</xdr:row>
                <xdr:rowOff>57150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3"/>
  <sheetViews>
    <sheetView topLeftCell="A2" zoomScaleNormal="100" workbookViewId="0">
      <selection activeCell="A2" sqref="A2:U2"/>
    </sheetView>
  </sheetViews>
  <sheetFormatPr baseColWidth="10" defaultColWidth="11.42578125" defaultRowHeight="15" x14ac:dyDescent="0.25"/>
  <cols>
    <col min="1" max="1" width="10.85546875" style="1" bestFit="1" customWidth="1"/>
    <col min="2" max="2" width="15.5703125" style="1" bestFit="1" customWidth="1"/>
    <col min="3" max="3" width="14.42578125" style="1" customWidth="1"/>
    <col min="4" max="5" width="11.5703125" style="1" customWidth="1"/>
    <col min="6" max="6" width="14" style="1" customWidth="1"/>
    <col min="7" max="7" width="13.85546875" style="1" customWidth="1"/>
    <col min="8" max="8" width="13.7109375" style="1" customWidth="1"/>
    <col min="9" max="9" width="11.5703125" style="1" customWidth="1"/>
    <col min="10" max="10" width="17.42578125" style="1" customWidth="1"/>
    <col min="11" max="11" width="19.85546875" style="1" customWidth="1"/>
    <col min="12" max="12" width="12.5703125" style="1" customWidth="1"/>
    <col min="13" max="13" width="16.7109375" style="1" customWidth="1"/>
    <col min="14" max="14" width="14.28515625" style="1" customWidth="1"/>
    <col min="15" max="16" width="12.5703125" style="1" customWidth="1"/>
    <col min="17" max="17" width="15.42578125" style="1" customWidth="1"/>
    <col min="18" max="18" width="18.85546875" style="1" customWidth="1"/>
    <col min="19" max="19" width="12.85546875" style="1" bestFit="1" customWidth="1"/>
    <col min="20" max="20" width="14.28515625" style="1" customWidth="1"/>
    <col min="21" max="21" width="15.28515625" style="1" customWidth="1"/>
    <col min="22" max="16384" width="11.42578125" style="1"/>
  </cols>
  <sheetData>
    <row r="1" spans="1:22" ht="74.25" customHeight="1" thickBot="1" x14ac:dyDescent="0.3">
      <c r="A1" s="11" t="s">
        <v>0</v>
      </c>
      <c r="B1" s="11" t="s">
        <v>1</v>
      </c>
      <c r="C1" s="12" t="s">
        <v>21</v>
      </c>
      <c r="D1" s="12" t="s">
        <v>9</v>
      </c>
      <c r="E1" s="11" t="s">
        <v>22</v>
      </c>
      <c r="F1" s="11" t="s">
        <v>14</v>
      </c>
      <c r="G1" s="12" t="s">
        <v>16</v>
      </c>
      <c r="H1" s="12" t="s">
        <v>29</v>
      </c>
      <c r="I1" s="11" t="s">
        <v>7</v>
      </c>
      <c r="J1" s="11" t="s">
        <v>2</v>
      </c>
      <c r="K1" s="12" t="s">
        <v>30</v>
      </c>
      <c r="L1" s="11" t="s">
        <v>3</v>
      </c>
      <c r="M1" s="12" t="s">
        <v>31</v>
      </c>
      <c r="N1" s="11" t="s">
        <v>20</v>
      </c>
      <c r="O1" s="11" t="s">
        <v>26</v>
      </c>
      <c r="P1" s="11" t="s">
        <v>8</v>
      </c>
      <c r="Q1" s="11" t="s">
        <v>11</v>
      </c>
      <c r="R1" s="11" t="s">
        <v>4</v>
      </c>
      <c r="S1" s="12" t="s">
        <v>5</v>
      </c>
      <c r="T1" s="12" t="s">
        <v>32</v>
      </c>
      <c r="U1" s="35" t="s">
        <v>28</v>
      </c>
      <c r="V1" s="5"/>
    </row>
    <row r="2" spans="1:22" ht="24.75" customHeight="1" x14ac:dyDescent="0.25">
      <c r="A2" s="1" t="s">
        <v>38</v>
      </c>
      <c r="B2" s="1" t="s">
        <v>15</v>
      </c>
      <c r="J2" s="4">
        <v>42019</v>
      </c>
      <c r="K2" s="4">
        <v>42475</v>
      </c>
      <c r="R2" s="1" t="str">
        <f ca="1">IF(S2&lt;=30,"Date à échéance","RAS")</f>
        <v>RAS</v>
      </c>
      <c r="S2" s="6">
        <f ca="1">IF(L2=0,IF(K2=0,"",K2-TODAY()),IF(M2=0,"",(M2-TODAY())))</f>
        <v>395</v>
      </c>
    </row>
    <row r="3" spans="1:22" ht="24.75" customHeight="1" x14ac:dyDescent="0.25">
      <c r="A3" s="1" t="s">
        <v>39</v>
      </c>
      <c r="B3" s="1" t="s">
        <v>36</v>
      </c>
      <c r="C3" s="1" t="s">
        <v>37</v>
      </c>
      <c r="D3" s="1" t="s">
        <v>6</v>
      </c>
      <c r="E3" s="1" t="s">
        <v>6</v>
      </c>
      <c r="F3" s="1" t="s">
        <v>6</v>
      </c>
      <c r="G3" s="1" t="s">
        <v>6</v>
      </c>
      <c r="H3" s="1" t="s">
        <v>6</v>
      </c>
      <c r="I3" s="1" t="s">
        <v>6</v>
      </c>
      <c r="J3" s="4" t="s">
        <v>12</v>
      </c>
      <c r="K3" s="4" t="s">
        <v>34</v>
      </c>
      <c r="L3" s="1" t="s">
        <v>13</v>
      </c>
      <c r="M3" s="4">
        <v>42109</v>
      </c>
      <c r="N3" s="1" t="s">
        <v>6</v>
      </c>
      <c r="O3" s="1" t="s">
        <v>6</v>
      </c>
      <c r="P3" s="1" t="s">
        <v>6</v>
      </c>
      <c r="Q3" s="1" t="s">
        <v>6</v>
      </c>
      <c r="R3" s="1" t="str">
        <f ca="1">IF(S3&lt;=30,"Date à échéance","RAS")</f>
        <v>Date à échéance</v>
      </c>
      <c r="S3" s="6">
        <f ca="1">IF(L3=0,IF(K3=0,"",K3-TODAY()),IF(M3=0,"",(M3-TODAY())))</f>
        <v>29</v>
      </c>
      <c r="T3" s="1" t="s">
        <v>6</v>
      </c>
      <c r="U3" s="1" t="s">
        <v>6</v>
      </c>
    </row>
  </sheetData>
  <conditionalFormatting sqref="A3:U3">
    <cfRule type="expression" priority="1">
      <formula>$S3=-42055</formula>
    </cfRule>
    <cfRule type="expression" dxfId="13" priority="2">
      <formula>AND($S3&gt;-42055,$S3&lt;0)</formula>
    </cfRule>
    <cfRule type="expression" dxfId="12" priority="3">
      <formula>AND($S3&gt;=0,$S3&lt;=30)</formula>
    </cfRule>
  </conditionalFormatting>
  <conditionalFormatting sqref="A2:U2">
    <cfRule type="expression" priority="4">
      <formula>$S2=-42055</formula>
    </cfRule>
    <cfRule type="expression" dxfId="11" priority="5">
      <formula>AND($S2&gt;-42055,$S2&lt;0)</formula>
    </cfRule>
    <cfRule type="expression" dxfId="10" priority="6">
      <formula>AND($S2&gt;=0,$S2&lt;=30)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9"/>
  <sheetViews>
    <sheetView workbookViewId="0">
      <selection activeCell="B9" sqref="B9"/>
    </sheetView>
  </sheetViews>
  <sheetFormatPr baseColWidth="10" defaultColWidth="11.42578125" defaultRowHeight="15" x14ac:dyDescent="0.25"/>
  <cols>
    <col min="1" max="1" width="10.85546875" style="1" bestFit="1" customWidth="1"/>
    <col min="2" max="2" width="15.5703125" style="1" bestFit="1" customWidth="1"/>
    <col min="3" max="3" width="14.42578125" style="1" customWidth="1"/>
    <col min="4" max="5" width="11.5703125" style="1" customWidth="1"/>
    <col min="6" max="6" width="14" style="1" customWidth="1"/>
    <col min="7" max="7" width="13.85546875" style="1" customWidth="1"/>
    <col min="8" max="8" width="13.7109375" style="1" customWidth="1"/>
    <col min="9" max="9" width="11.5703125" style="1" customWidth="1"/>
    <col min="10" max="10" width="17.42578125" style="1" customWidth="1"/>
    <col min="11" max="11" width="19.85546875" style="1" customWidth="1"/>
    <col min="12" max="12" width="12.5703125" style="1" customWidth="1"/>
    <col min="13" max="13" width="16.7109375" style="1" customWidth="1"/>
    <col min="14" max="14" width="14.28515625" style="1" customWidth="1"/>
    <col min="15" max="16" width="12.5703125" style="1" customWidth="1"/>
    <col min="17" max="17" width="15.42578125" style="1" customWidth="1"/>
    <col min="18" max="18" width="18.85546875" style="1" customWidth="1"/>
    <col min="19" max="19" width="12.85546875" style="1" bestFit="1" customWidth="1"/>
    <col min="20" max="20" width="14.28515625" style="1" customWidth="1"/>
    <col min="21" max="21" width="15.28515625" style="1" customWidth="1"/>
    <col min="22" max="16384" width="11.42578125" style="1"/>
  </cols>
  <sheetData>
    <row r="1" spans="1:22" ht="74.25" customHeight="1" thickBot="1" x14ac:dyDescent="0.3">
      <c r="A1" s="11" t="s">
        <v>0</v>
      </c>
      <c r="B1" s="11" t="s">
        <v>1</v>
      </c>
      <c r="C1" s="12" t="s">
        <v>72</v>
      </c>
      <c r="D1" s="12" t="s">
        <v>58</v>
      </c>
      <c r="E1" s="11" t="s">
        <v>73</v>
      </c>
      <c r="F1" s="11" t="s">
        <v>59</v>
      </c>
      <c r="G1" s="12" t="s">
        <v>74</v>
      </c>
      <c r="H1" s="12" t="s">
        <v>60</v>
      </c>
      <c r="I1" s="11" t="s">
        <v>53</v>
      </c>
      <c r="J1" s="11" t="s">
        <v>75</v>
      </c>
      <c r="K1" s="12" t="s">
        <v>62</v>
      </c>
      <c r="L1" s="11" t="s">
        <v>54</v>
      </c>
      <c r="M1" s="12" t="s">
        <v>63</v>
      </c>
      <c r="N1" s="11" t="s">
        <v>61</v>
      </c>
      <c r="O1" s="11" t="s">
        <v>56</v>
      </c>
      <c r="P1" s="11" t="s">
        <v>55</v>
      </c>
      <c r="Q1" s="11" t="s">
        <v>64</v>
      </c>
      <c r="R1" s="11" t="s">
        <v>65</v>
      </c>
      <c r="S1" s="57" t="s">
        <v>76</v>
      </c>
      <c r="T1" s="12" t="s">
        <v>57</v>
      </c>
      <c r="U1" s="35" t="s">
        <v>66</v>
      </c>
      <c r="V1" s="5"/>
    </row>
    <row r="2" spans="1:22" ht="24.75" customHeight="1" x14ac:dyDescent="0.25">
      <c r="A2" s="1" t="s">
        <v>38</v>
      </c>
      <c r="B2" s="1" t="s">
        <v>15</v>
      </c>
      <c r="J2" s="4">
        <v>42019</v>
      </c>
      <c r="K2" s="4">
        <v>42475</v>
      </c>
      <c r="R2" s="1" t="str">
        <f ca="1">IF(S2&lt;=30,"Date à échéance","RAS")</f>
        <v>RAS</v>
      </c>
      <c r="S2" s="6">
        <f ca="1">IF(L2=0,IF(K2=0,"",K2-TODAY()),IF(M2=0,"",(M2-TODAY())))</f>
        <v>395</v>
      </c>
    </row>
    <row r="3" spans="1:22" ht="24.75" customHeight="1" x14ac:dyDescent="0.25">
      <c r="A3" s="1" t="s">
        <v>40</v>
      </c>
      <c r="B3" s="1" t="s">
        <v>47</v>
      </c>
      <c r="J3" s="4"/>
      <c r="K3" s="4"/>
      <c r="R3" s="1" t="str">
        <f ca="1">IF(S3&lt;=30,"Date à échéance","RAS")</f>
        <v>RAS</v>
      </c>
      <c r="S3" s="6" t="str">
        <f ca="1">IF(L3=0,IF(K3=0,"",K3-TODAY()),IF(M3=0,"",(M3-TODAY())))</f>
        <v/>
      </c>
    </row>
    <row r="4" spans="1:22" x14ac:dyDescent="0.25">
      <c r="A4" s="1" t="s">
        <v>41</v>
      </c>
      <c r="B4" s="1" t="s">
        <v>48</v>
      </c>
      <c r="J4" s="4"/>
      <c r="K4" s="4"/>
      <c r="R4" s="1" t="str">
        <f ca="1">IF(S4&lt;=30,"Date à échéance","RAS")</f>
        <v>RAS</v>
      </c>
      <c r="S4" s="6" t="str">
        <f ca="1">IF(L4=0,IF(K4=0,"",K4-TODAY()),IF(M4=0,"",(M4-TODAY())))</f>
        <v/>
      </c>
    </row>
    <row r="5" spans="1:22" x14ac:dyDescent="0.25">
      <c r="A5" s="1" t="s">
        <v>42</v>
      </c>
      <c r="B5" s="1" t="s">
        <v>48</v>
      </c>
      <c r="J5" s="4"/>
      <c r="K5" s="4"/>
      <c r="R5" s="1" t="str">
        <f ca="1">IF(S5&lt;=30,"Date à échéance","RAS")</f>
        <v>RAS</v>
      </c>
      <c r="S5" s="6" t="str">
        <f ca="1">IF(L5=0,IF(K5=0,"",K5-TODAY()),IF(M5=0,"",(M5-TODAY())))</f>
        <v/>
      </c>
    </row>
    <row r="6" spans="1:22" x14ac:dyDescent="0.25">
      <c r="A6" s="1" t="s">
        <v>43</v>
      </c>
      <c r="B6" s="1" t="s">
        <v>52</v>
      </c>
      <c r="J6" s="4"/>
      <c r="K6" s="4"/>
      <c r="R6" s="1" t="str">
        <f ca="1">IF(S6&lt;=30,"Date à échéance","RAS")</f>
        <v>RAS</v>
      </c>
      <c r="S6" s="6" t="str">
        <f ca="1">IF(L6=0,IF(K6=0,"",K6-TODAY()),IF(M6=0,"",(M6-TODAY())))</f>
        <v/>
      </c>
    </row>
    <row r="7" spans="1:22" x14ac:dyDescent="0.25">
      <c r="A7" s="1" t="s">
        <v>44</v>
      </c>
      <c r="B7" s="1" t="s">
        <v>49</v>
      </c>
      <c r="J7" s="4"/>
      <c r="K7" s="4"/>
      <c r="R7" s="1" t="str">
        <f ca="1">IF(S7&lt;=30,"Date à échéance","RAS")</f>
        <v>RAS</v>
      </c>
      <c r="S7" s="6" t="str">
        <f ca="1">IF(L7=0,IF(K7=0,"",K7-TODAY()),IF(M7=0,"",(M7-TODAY())))</f>
        <v/>
      </c>
    </row>
    <row r="8" spans="1:22" x14ac:dyDescent="0.25">
      <c r="A8" s="1" t="s">
        <v>45</v>
      </c>
      <c r="B8" s="1" t="s">
        <v>50</v>
      </c>
      <c r="J8" s="4"/>
      <c r="K8" s="4"/>
      <c r="R8" s="1" t="str">
        <f ca="1">IF(S8&lt;=30,"Date à échéance","RAS")</f>
        <v>RAS</v>
      </c>
      <c r="S8" s="6" t="str">
        <f ca="1">IF(L8=0,IF(K8=0,"",K8-TODAY()),IF(M8=0,"",(M8-TODAY())))</f>
        <v/>
      </c>
    </row>
    <row r="9" spans="1:22" x14ac:dyDescent="0.25">
      <c r="A9" s="1" t="s">
        <v>46</v>
      </c>
      <c r="B9" s="1" t="s">
        <v>51</v>
      </c>
      <c r="J9" s="4"/>
      <c r="K9" s="4"/>
      <c r="R9" s="1" t="str">
        <f ca="1">IF(S9&lt;=30,"Date à échéance","RAS")</f>
        <v>RAS</v>
      </c>
      <c r="S9" s="6" t="str">
        <f ca="1">IF(L9=0,IF(K9=0,"",K9-TODAY()),IF(M9=0,"",(M9-TODAY())))</f>
        <v/>
      </c>
    </row>
  </sheetData>
  <conditionalFormatting sqref="A2:U9">
    <cfRule type="expression" priority="52">
      <formula>$S2=-42055</formula>
    </cfRule>
    <cfRule type="expression" dxfId="9" priority="53">
      <formula>AND($S2&gt;-42055,$S2&lt;0)</formula>
    </cfRule>
    <cfRule type="expression" dxfId="8" priority="54">
      <formula>AND($S2&gt;=0,$S2&lt;=30)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3"/>
  <sheetViews>
    <sheetView workbookViewId="0">
      <selection activeCell="A2" sqref="A2:U2"/>
    </sheetView>
  </sheetViews>
  <sheetFormatPr baseColWidth="10" defaultColWidth="11.42578125" defaultRowHeight="15" x14ac:dyDescent="0.25"/>
  <cols>
    <col min="1" max="1" width="10.85546875" style="1" bestFit="1" customWidth="1"/>
    <col min="2" max="2" width="15.5703125" style="1" bestFit="1" customWidth="1"/>
    <col min="3" max="3" width="14.42578125" style="1" customWidth="1"/>
    <col min="4" max="5" width="11.5703125" style="1" customWidth="1"/>
    <col min="6" max="6" width="14" style="1" customWidth="1"/>
    <col min="7" max="7" width="13.85546875" style="1" customWidth="1"/>
    <col min="8" max="8" width="13.7109375" style="1" customWidth="1"/>
    <col min="9" max="9" width="11.5703125" style="1" customWidth="1"/>
    <col min="10" max="10" width="17.42578125" style="1" customWidth="1"/>
    <col min="11" max="11" width="19.85546875" style="1" customWidth="1"/>
    <col min="12" max="12" width="12.5703125" style="1" customWidth="1"/>
    <col min="13" max="13" width="16.7109375" style="1" customWidth="1"/>
    <col min="14" max="14" width="14.28515625" style="1" customWidth="1"/>
    <col min="15" max="16" width="12.5703125" style="1" customWidth="1"/>
    <col min="17" max="17" width="15.42578125" style="1" customWidth="1"/>
    <col min="18" max="18" width="18.85546875" style="1" customWidth="1"/>
    <col min="19" max="19" width="12.85546875" style="1" bestFit="1" customWidth="1"/>
    <col min="20" max="20" width="14.28515625" style="1" customWidth="1"/>
    <col min="21" max="21" width="15.28515625" style="1" customWidth="1"/>
    <col min="22" max="16384" width="11.42578125" style="1"/>
  </cols>
  <sheetData>
    <row r="1" spans="1:22" ht="74.25" customHeight="1" thickBot="1" x14ac:dyDescent="0.3">
      <c r="A1" s="11" t="s">
        <v>0</v>
      </c>
      <c r="B1" s="11" t="s">
        <v>1</v>
      </c>
      <c r="C1" s="12" t="s">
        <v>21</v>
      </c>
      <c r="D1" s="12" t="s">
        <v>9</v>
      </c>
      <c r="E1" s="11" t="s">
        <v>22</v>
      </c>
      <c r="F1" s="11" t="s">
        <v>14</v>
      </c>
      <c r="G1" s="12" t="s">
        <v>16</v>
      </c>
      <c r="H1" s="12" t="s">
        <v>29</v>
      </c>
      <c r="I1" s="11" t="s">
        <v>7</v>
      </c>
      <c r="J1" s="11" t="s">
        <v>2</v>
      </c>
      <c r="K1" s="12" t="s">
        <v>30</v>
      </c>
      <c r="L1" s="11" t="s">
        <v>3</v>
      </c>
      <c r="M1" s="12" t="s">
        <v>31</v>
      </c>
      <c r="N1" s="11" t="s">
        <v>20</v>
      </c>
      <c r="O1" s="11" t="s">
        <v>26</v>
      </c>
      <c r="P1" s="11" t="s">
        <v>8</v>
      </c>
      <c r="Q1" s="11" t="s">
        <v>11</v>
      </c>
      <c r="R1" s="11" t="s">
        <v>4</v>
      </c>
      <c r="S1" s="12" t="s">
        <v>5</v>
      </c>
      <c r="T1" s="12" t="s">
        <v>32</v>
      </c>
      <c r="U1" s="35" t="s">
        <v>28</v>
      </c>
      <c r="V1" s="5"/>
    </row>
    <row r="2" spans="1:22" ht="24.75" customHeight="1" x14ac:dyDescent="0.25">
      <c r="A2" s="1" t="s">
        <v>38</v>
      </c>
      <c r="B2" s="1" t="s">
        <v>15</v>
      </c>
      <c r="J2" s="4">
        <v>42019</v>
      </c>
      <c r="K2" s="4">
        <v>42475</v>
      </c>
      <c r="R2" s="1" t="str">
        <f ca="1">IF(S2&lt;=30,"Date à échéance","RAS")</f>
        <v>RAS</v>
      </c>
      <c r="S2" s="6">
        <f ca="1">IF(L2=0,IF(K2=0,"",K2-TODAY()),IF(M2=0,"",(M2-TODAY())))</f>
        <v>395</v>
      </c>
    </row>
    <row r="3" spans="1:22" ht="24.75" customHeight="1" x14ac:dyDescent="0.25">
      <c r="A3" s="1" t="s">
        <v>39</v>
      </c>
      <c r="B3" s="1" t="s">
        <v>36</v>
      </c>
      <c r="C3" s="1" t="s">
        <v>37</v>
      </c>
      <c r="D3" s="1" t="s">
        <v>6</v>
      </c>
      <c r="E3" s="1" t="s">
        <v>6</v>
      </c>
      <c r="F3" s="1" t="s">
        <v>6</v>
      </c>
      <c r="G3" s="1" t="s">
        <v>6</v>
      </c>
      <c r="H3" s="1" t="s">
        <v>6</v>
      </c>
      <c r="I3" s="1" t="s">
        <v>6</v>
      </c>
      <c r="J3" s="4" t="s">
        <v>12</v>
      </c>
      <c r="K3" s="4" t="s">
        <v>34</v>
      </c>
      <c r="L3" s="1" t="s">
        <v>13</v>
      </c>
      <c r="M3" s="4">
        <v>42109</v>
      </c>
      <c r="N3" s="1" t="s">
        <v>35</v>
      </c>
      <c r="O3" s="1" t="s">
        <v>6</v>
      </c>
      <c r="P3" s="1" t="s">
        <v>6</v>
      </c>
      <c r="Q3" s="1" t="s">
        <v>6</v>
      </c>
      <c r="R3" s="1" t="str">
        <f ca="1">IF(S3&lt;=30,"Date à échéance","RAS")</f>
        <v>Date à échéance</v>
      </c>
      <c r="S3" s="6">
        <f ca="1">IF(L3=0,IF(K3=0,"",K3-TODAY()),IF(M3=0,"",(M3-TODAY())))</f>
        <v>29</v>
      </c>
      <c r="T3" s="1" t="s">
        <v>6</v>
      </c>
      <c r="U3" s="1" t="s">
        <v>6</v>
      </c>
    </row>
  </sheetData>
  <conditionalFormatting sqref="A3:U3">
    <cfRule type="expression" priority="1">
      <formula>$S3=-42055</formula>
    </cfRule>
    <cfRule type="expression" dxfId="7" priority="2">
      <formula>AND($S3&gt;-42055,$S3&lt;0)</formula>
    </cfRule>
    <cfRule type="expression" dxfId="6" priority="3">
      <formula>AND($S3&gt;=0,$S3&lt;=30)</formula>
    </cfRule>
  </conditionalFormatting>
  <conditionalFormatting sqref="A2:U2">
    <cfRule type="expression" priority="4">
      <formula>$S2=-42055</formula>
    </cfRule>
    <cfRule type="expression" dxfId="5" priority="5">
      <formula>AND($S2&gt;-42055,$S2&lt;0)</formula>
    </cfRule>
    <cfRule type="expression" dxfId="4" priority="6">
      <formula>AND($S2&gt;=0,$S2&lt;=30)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3"/>
  <sheetViews>
    <sheetView workbookViewId="0">
      <selection activeCell="C13" sqref="C13"/>
    </sheetView>
  </sheetViews>
  <sheetFormatPr baseColWidth="10" defaultColWidth="11.42578125" defaultRowHeight="15" x14ac:dyDescent="0.25"/>
  <cols>
    <col min="1" max="1" width="10.85546875" style="1" bestFit="1" customWidth="1"/>
    <col min="2" max="2" width="15.5703125" style="1" bestFit="1" customWidth="1"/>
    <col min="3" max="3" width="14.42578125" style="1" customWidth="1"/>
    <col min="4" max="5" width="11.5703125" style="1" customWidth="1"/>
    <col min="6" max="6" width="14" style="1" customWidth="1"/>
    <col min="7" max="7" width="13.85546875" style="1" customWidth="1"/>
    <col min="8" max="8" width="13.7109375" style="1" customWidth="1"/>
    <col min="9" max="9" width="11.5703125" style="1" customWidth="1"/>
    <col min="10" max="10" width="17.42578125" style="1" customWidth="1"/>
    <col min="11" max="11" width="19.85546875" style="1" customWidth="1"/>
    <col min="12" max="12" width="12.5703125" style="1" customWidth="1"/>
    <col min="13" max="13" width="16.7109375" style="1" customWidth="1"/>
    <col min="14" max="14" width="14.28515625" style="1" customWidth="1"/>
    <col min="15" max="16" width="12.5703125" style="1" customWidth="1"/>
    <col min="17" max="17" width="15.42578125" style="1" customWidth="1"/>
    <col min="18" max="18" width="18.85546875" style="1" customWidth="1"/>
    <col min="19" max="19" width="12.85546875" style="1" bestFit="1" customWidth="1"/>
    <col min="20" max="20" width="14.28515625" style="1" customWidth="1"/>
    <col min="21" max="21" width="15.28515625" style="1" customWidth="1"/>
    <col min="22" max="16384" width="11.42578125" style="1"/>
  </cols>
  <sheetData>
    <row r="1" spans="1:22" ht="74.25" customHeight="1" thickBot="1" x14ac:dyDescent="0.3">
      <c r="A1" s="11" t="s">
        <v>0</v>
      </c>
      <c r="B1" s="11" t="s">
        <v>1</v>
      </c>
      <c r="C1" s="12" t="s">
        <v>53</v>
      </c>
      <c r="D1" s="12" t="s">
        <v>62</v>
      </c>
      <c r="E1" s="11" t="s">
        <v>54</v>
      </c>
      <c r="F1" s="11" t="s">
        <v>63</v>
      </c>
      <c r="G1" s="12" t="s">
        <v>55</v>
      </c>
      <c r="H1" s="12" t="s">
        <v>64</v>
      </c>
      <c r="I1" s="11" t="s">
        <v>56</v>
      </c>
      <c r="J1" s="11" t="s">
        <v>57</v>
      </c>
      <c r="K1" s="12" t="s">
        <v>66</v>
      </c>
      <c r="L1" s="11" t="s">
        <v>58</v>
      </c>
      <c r="M1" s="12" t="s">
        <v>67</v>
      </c>
      <c r="N1" s="11" t="s">
        <v>65</v>
      </c>
      <c r="O1" s="11" t="s">
        <v>60</v>
      </c>
      <c r="P1" s="11" t="s">
        <v>59</v>
      </c>
      <c r="Q1" s="11" t="s">
        <v>68</v>
      </c>
      <c r="R1" s="11" t="s">
        <v>69</v>
      </c>
      <c r="S1" s="12" t="s">
        <v>71</v>
      </c>
      <c r="T1" s="12" t="s">
        <v>61</v>
      </c>
      <c r="U1" s="35" t="s">
        <v>70</v>
      </c>
      <c r="V1" s="5"/>
    </row>
    <row r="2" spans="1:22" ht="24.75" customHeight="1" x14ac:dyDescent="0.25">
      <c r="A2" s="1" t="s">
        <v>38</v>
      </c>
      <c r="B2" s="1" t="s">
        <v>15</v>
      </c>
      <c r="J2" s="4">
        <v>42019</v>
      </c>
      <c r="K2" s="4">
        <v>42475</v>
      </c>
      <c r="R2" s="1" t="str">
        <f ca="1">IF(S2&lt;=30,"Date à échéance","RAS")</f>
        <v>RAS</v>
      </c>
      <c r="S2" s="6">
        <f ca="1">IF(L2=0,IF(K2=0,"",K2-TODAY()),IF(M2=0,"",(M2-TODAY())))</f>
        <v>395</v>
      </c>
    </row>
    <row r="3" spans="1:22" ht="24.75" customHeight="1" x14ac:dyDescent="0.25">
      <c r="A3" s="1" t="s">
        <v>39</v>
      </c>
      <c r="B3" s="1" t="s">
        <v>36</v>
      </c>
      <c r="C3" s="1" t="s">
        <v>37</v>
      </c>
      <c r="D3" s="1" t="s">
        <v>6</v>
      </c>
      <c r="E3" s="1" t="s">
        <v>6</v>
      </c>
      <c r="F3" s="1" t="s">
        <v>6</v>
      </c>
      <c r="G3" s="1" t="s">
        <v>6</v>
      </c>
      <c r="H3" s="1" t="s">
        <v>6</v>
      </c>
      <c r="I3" s="1" t="s">
        <v>6</v>
      </c>
      <c r="J3" s="4" t="s">
        <v>12</v>
      </c>
      <c r="K3" s="4" t="s">
        <v>34</v>
      </c>
      <c r="L3" s="1" t="s">
        <v>13</v>
      </c>
      <c r="M3" s="4">
        <v>42109</v>
      </c>
      <c r="N3" s="1" t="s">
        <v>6</v>
      </c>
      <c r="O3" s="1" t="s">
        <v>6</v>
      </c>
      <c r="P3" s="1" t="s">
        <v>6</v>
      </c>
      <c r="Q3" s="1" t="s">
        <v>6</v>
      </c>
      <c r="R3" s="1" t="str">
        <f ca="1">IF(S3&lt;=30,"Date à échéance","RAS")</f>
        <v>Date à échéance</v>
      </c>
      <c r="S3" s="6">
        <f ca="1">IF(L3=0,IF(K3=0,"",K3-TODAY()),IF(M3=0,"",(M3-TODAY())))</f>
        <v>29</v>
      </c>
      <c r="T3" s="1" t="s">
        <v>6</v>
      </c>
      <c r="U3" s="1" t="s">
        <v>6</v>
      </c>
    </row>
  </sheetData>
  <conditionalFormatting sqref="A2:U2">
    <cfRule type="expression" priority="4">
      <formula>$S2=-42055</formula>
    </cfRule>
    <cfRule type="expression" dxfId="3" priority="5">
      <formula>AND($S2&gt;-42055,$S2&lt;0)</formula>
    </cfRule>
    <cfRule type="expression" dxfId="2" priority="6">
      <formula>AND($S2&gt;=0,$S2&lt;=30)</formula>
    </cfRule>
  </conditionalFormatting>
  <conditionalFormatting sqref="A3:U3">
    <cfRule type="expression" priority="1">
      <formula>$S3=-42055</formula>
    </cfRule>
    <cfRule type="expression" dxfId="1" priority="2">
      <formula>AND($S3&gt;-42055,$S3&lt;0)</formula>
    </cfRule>
    <cfRule type="expression" dxfId="0" priority="3">
      <formula>AND($S3&gt;=0,$S3&lt;=30)</formula>
    </cfRule>
  </conditionalFormatting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C30"/>
  <sheetViews>
    <sheetView zoomScaleNormal="100" workbookViewId="0">
      <selection activeCell="C8" sqref="C8"/>
    </sheetView>
  </sheetViews>
  <sheetFormatPr baseColWidth="10" defaultRowHeight="15" x14ac:dyDescent="0.25"/>
  <cols>
    <col min="8" max="8" width="12" customWidth="1"/>
    <col min="9" max="9" width="29.42578125" customWidth="1"/>
  </cols>
  <sheetData>
    <row r="1" spans="1:29" ht="43.5" customHeight="1" thickBot="1" x14ac:dyDescent="0.3">
      <c r="A1" s="9" t="s">
        <v>0</v>
      </c>
      <c r="B1" s="9" t="s">
        <v>1</v>
      </c>
      <c r="C1" s="10" t="s">
        <v>21</v>
      </c>
      <c r="D1" s="10" t="s">
        <v>9</v>
      </c>
      <c r="E1" s="9" t="s">
        <v>22</v>
      </c>
      <c r="F1" s="9" t="s">
        <v>14</v>
      </c>
      <c r="G1" s="10" t="s">
        <v>16</v>
      </c>
      <c r="H1" s="10" t="s">
        <v>29</v>
      </c>
      <c r="I1" s="9" t="s">
        <v>7</v>
      </c>
      <c r="J1" s="9" t="s">
        <v>2</v>
      </c>
      <c r="K1" s="10" t="s">
        <v>30</v>
      </c>
      <c r="L1" s="9" t="s">
        <v>3</v>
      </c>
      <c r="M1" s="10" t="s">
        <v>31</v>
      </c>
      <c r="N1" s="9" t="s">
        <v>20</v>
      </c>
      <c r="O1" s="9" t="s">
        <v>26</v>
      </c>
      <c r="P1" s="9" t="s">
        <v>8</v>
      </c>
      <c r="Q1" s="9" t="s">
        <v>11</v>
      </c>
      <c r="R1" s="9" t="s">
        <v>4</v>
      </c>
      <c r="S1" s="10" t="s">
        <v>5</v>
      </c>
      <c r="T1" s="10" t="s">
        <v>32</v>
      </c>
      <c r="U1" s="36" t="s">
        <v>28</v>
      </c>
    </row>
    <row r="2" spans="1:29" x14ac:dyDescent="0.25">
      <c r="V2" s="1"/>
      <c r="W2" s="1"/>
      <c r="X2" s="1"/>
      <c r="Y2" s="1"/>
      <c r="Z2" s="1"/>
      <c r="AA2" s="1"/>
      <c r="AB2" s="1"/>
      <c r="AC2" s="1"/>
    </row>
    <row r="3" spans="1:29" ht="14.45" x14ac:dyDescent="0.3">
      <c r="V3" s="1"/>
      <c r="W3" s="1"/>
      <c r="X3" s="1"/>
      <c r="Y3" s="1"/>
      <c r="Z3" s="1"/>
      <c r="AA3" s="1"/>
      <c r="AB3" s="1"/>
      <c r="AC3" s="1"/>
    </row>
    <row r="4" spans="1:29" ht="14.45" x14ac:dyDescent="0.3">
      <c r="V4" s="1"/>
      <c r="W4" s="1"/>
      <c r="X4" s="1"/>
      <c r="Y4" s="1"/>
      <c r="Z4" s="1"/>
      <c r="AA4" s="1"/>
      <c r="AB4" s="1"/>
      <c r="AC4" s="1"/>
    </row>
    <row r="5" spans="1:29" ht="14.45" x14ac:dyDescent="0.3">
      <c r="V5" s="1"/>
      <c r="W5" s="1"/>
      <c r="X5" s="1"/>
      <c r="Y5" s="1"/>
      <c r="Z5" s="1"/>
      <c r="AA5" s="1"/>
      <c r="AB5" s="1"/>
      <c r="AC5" s="1"/>
    </row>
    <row r="6" spans="1:29" ht="14.45" x14ac:dyDescent="0.3">
      <c r="V6" s="1"/>
      <c r="W6" s="1"/>
      <c r="X6" s="1"/>
      <c r="Y6" s="1"/>
      <c r="Z6" s="1"/>
      <c r="AA6" s="1"/>
      <c r="AB6" s="1"/>
      <c r="AC6" s="1"/>
    </row>
    <row r="7" spans="1:29" ht="14.45" x14ac:dyDescent="0.3">
      <c r="V7" s="1"/>
      <c r="W7" s="1"/>
      <c r="X7" s="1"/>
      <c r="Y7" s="1"/>
      <c r="Z7" s="1"/>
      <c r="AA7" s="1"/>
      <c r="AB7" s="1"/>
      <c r="AC7" s="1"/>
    </row>
    <row r="8" spans="1:29" ht="14.45" x14ac:dyDescent="0.3">
      <c r="V8" s="1"/>
      <c r="W8" s="1"/>
      <c r="X8" s="1"/>
      <c r="Y8" s="1"/>
      <c r="Z8" s="1"/>
      <c r="AA8" s="1"/>
      <c r="AB8" s="1"/>
      <c r="AC8" s="1"/>
    </row>
    <row r="9" spans="1:29" ht="14.45" x14ac:dyDescent="0.3">
      <c r="V9" s="1"/>
      <c r="W9" s="1"/>
      <c r="X9" s="1"/>
      <c r="Y9" s="1"/>
      <c r="Z9" s="1"/>
      <c r="AA9" s="1"/>
      <c r="AB9" s="1"/>
      <c r="AC9" s="1"/>
    </row>
    <row r="10" spans="1:29" ht="14.45" x14ac:dyDescent="0.3">
      <c r="V10" s="1"/>
      <c r="W10" s="1"/>
      <c r="X10" s="1"/>
      <c r="Y10" s="1"/>
      <c r="Z10" s="1"/>
      <c r="AA10" s="1"/>
      <c r="AB10" s="1"/>
      <c r="AC10" s="1"/>
    </row>
    <row r="11" spans="1:29" ht="14.45" x14ac:dyDescent="0.3">
      <c r="V11" s="1"/>
      <c r="W11" s="1"/>
      <c r="X11" s="1"/>
      <c r="Y11" s="1"/>
      <c r="Z11" s="1"/>
      <c r="AA11" s="1"/>
      <c r="AB11" s="1"/>
      <c r="AC11" s="1"/>
    </row>
    <row r="12" spans="1:29" ht="14.45" x14ac:dyDescent="0.3">
      <c r="V12" s="1"/>
      <c r="W12" s="1"/>
      <c r="X12" s="1"/>
      <c r="Y12" s="1"/>
      <c r="Z12" s="1"/>
      <c r="AA12" s="1"/>
      <c r="AB12" s="1"/>
      <c r="AC12" s="1"/>
    </row>
    <row r="13" spans="1:29" x14ac:dyDescent="0.25">
      <c r="V13" s="1"/>
      <c r="W13" s="1"/>
      <c r="X13" s="1"/>
      <c r="Y13" s="1"/>
      <c r="Z13" s="1"/>
      <c r="AA13" s="1"/>
      <c r="AB13" s="1"/>
      <c r="AC13" s="1"/>
    </row>
    <row r="14" spans="1:29" x14ac:dyDescent="0.25">
      <c r="V14" s="1"/>
      <c r="W14" s="1"/>
      <c r="X14" s="1"/>
      <c r="Y14" s="1"/>
      <c r="Z14" s="1"/>
      <c r="AA14" s="1"/>
      <c r="AB14" s="1"/>
      <c r="AC14" s="1"/>
    </row>
    <row r="15" spans="1:29" x14ac:dyDescent="0.25">
      <c r="V15" s="1"/>
      <c r="W15" s="1"/>
      <c r="X15" s="1"/>
      <c r="Y15" s="1"/>
      <c r="Z15" s="1"/>
      <c r="AA15" s="1"/>
      <c r="AB15" s="1"/>
      <c r="AC15" s="1"/>
    </row>
    <row r="16" spans="1:29" x14ac:dyDescent="0.25">
      <c r="V16" s="1"/>
      <c r="W16" s="1"/>
      <c r="X16" s="1"/>
      <c r="Y16" s="1"/>
      <c r="Z16" s="1"/>
      <c r="AA16" s="1"/>
      <c r="AB16" s="1"/>
      <c r="AC16" s="1"/>
    </row>
    <row r="17" spans="22:29" x14ac:dyDescent="0.25">
      <c r="V17" s="1"/>
      <c r="W17" s="1"/>
      <c r="X17" s="1"/>
      <c r="Y17" s="1"/>
      <c r="Z17" s="1"/>
      <c r="AA17" s="1"/>
      <c r="AB17" s="1"/>
      <c r="AC17" s="1"/>
    </row>
    <row r="18" spans="22:29" x14ac:dyDescent="0.25">
      <c r="V18" s="1"/>
      <c r="W18" s="1"/>
      <c r="X18" s="1"/>
      <c r="Y18" s="1"/>
      <c r="Z18" s="1"/>
      <c r="AA18" s="1"/>
      <c r="AB18" s="1"/>
      <c r="AC18" s="1"/>
    </row>
    <row r="19" spans="22:29" x14ac:dyDescent="0.25">
      <c r="V19" s="1"/>
      <c r="W19" s="1"/>
      <c r="X19" s="1"/>
      <c r="Y19" s="1"/>
      <c r="Z19" s="1"/>
      <c r="AA19" s="1"/>
      <c r="AB19" s="1"/>
      <c r="AC19" s="1"/>
    </row>
    <row r="20" spans="22:29" x14ac:dyDescent="0.25">
      <c r="V20" s="1"/>
      <c r="W20" s="1"/>
      <c r="X20" s="1"/>
      <c r="Y20" s="1"/>
      <c r="Z20" s="1"/>
      <c r="AA20" s="1"/>
      <c r="AB20" s="1"/>
      <c r="AC20" s="1"/>
    </row>
    <row r="21" spans="22:29" x14ac:dyDescent="0.25">
      <c r="V21" s="1"/>
      <c r="W21" s="1"/>
      <c r="X21" s="1"/>
      <c r="Y21" s="1"/>
      <c r="Z21" s="1"/>
      <c r="AA21" s="1"/>
      <c r="AB21" s="1"/>
      <c r="AC21" s="1"/>
    </row>
    <row r="22" spans="22:29" x14ac:dyDescent="0.25">
      <c r="V22" s="1"/>
      <c r="W22" s="1"/>
      <c r="X22" s="1"/>
      <c r="Y22" s="1"/>
      <c r="Z22" s="1"/>
      <c r="AA22" s="1"/>
      <c r="AB22" s="1"/>
      <c r="AC22" s="1"/>
    </row>
    <row r="23" spans="22:29" x14ac:dyDescent="0.25">
      <c r="V23" s="1"/>
      <c r="W23" s="1"/>
      <c r="X23" s="1"/>
      <c r="Y23" s="1"/>
      <c r="Z23" s="1"/>
      <c r="AA23" s="1"/>
      <c r="AB23" s="1"/>
      <c r="AC23" s="1"/>
    </row>
    <row r="24" spans="22:29" x14ac:dyDescent="0.25">
      <c r="V24" s="1"/>
      <c r="W24" s="1"/>
      <c r="X24" s="1"/>
      <c r="Y24" s="1"/>
      <c r="Z24" s="1"/>
      <c r="AA24" s="1"/>
      <c r="AB24" s="1"/>
      <c r="AC24" s="1"/>
    </row>
    <row r="25" spans="22:29" x14ac:dyDescent="0.25">
      <c r="V25" s="1"/>
      <c r="W25" s="1"/>
      <c r="X25" s="1"/>
      <c r="Y25" s="1"/>
      <c r="Z25" s="1"/>
      <c r="AA25" s="1"/>
      <c r="AB25" s="1"/>
      <c r="AC25" s="1"/>
    </row>
    <row r="26" spans="22:29" x14ac:dyDescent="0.25">
      <c r="V26" s="1"/>
      <c r="W26" s="1"/>
      <c r="X26" s="1"/>
      <c r="Y26" s="1"/>
      <c r="Z26" s="1"/>
      <c r="AA26" s="1"/>
      <c r="AB26" s="1"/>
      <c r="AC26" s="1"/>
    </row>
    <row r="27" spans="22:29" x14ac:dyDescent="0.25">
      <c r="V27" s="1"/>
      <c r="W27" s="1"/>
      <c r="X27" s="1"/>
      <c r="Y27" s="1"/>
      <c r="Z27" s="1"/>
      <c r="AA27" s="1"/>
      <c r="AB27" s="1"/>
      <c r="AC27" s="1"/>
    </row>
    <row r="28" spans="22:29" x14ac:dyDescent="0.25">
      <c r="V28" s="1"/>
      <c r="W28" s="1"/>
      <c r="X28" s="1"/>
      <c r="Y28" s="1"/>
      <c r="Z28" s="1"/>
      <c r="AA28" s="1"/>
      <c r="AB28" s="1"/>
      <c r="AC28" s="1"/>
    </row>
    <row r="29" spans="22:29" x14ac:dyDescent="0.25">
      <c r="V29" s="1"/>
      <c r="W29" s="1"/>
      <c r="X29" s="1"/>
      <c r="Y29" s="1"/>
      <c r="Z29" s="1"/>
      <c r="AA29" s="1"/>
      <c r="AB29" s="1"/>
      <c r="AC29" s="1"/>
    </row>
    <row r="30" spans="22:29" x14ac:dyDescent="0.25">
      <c r="V30" s="1"/>
      <c r="W30" s="1"/>
      <c r="X30" s="1"/>
      <c r="Y30" s="1"/>
      <c r="Z30" s="1"/>
      <c r="AA30" s="1"/>
      <c r="AB30" s="1"/>
      <c r="AC3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Accueil</vt:lpstr>
      <vt:lpstr>TN</vt:lpstr>
      <vt:lpstr>+5°C</vt:lpstr>
      <vt:lpstr>-20°C</vt:lpstr>
      <vt:lpstr>-70°C</vt:lpstr>
      <vt:lpstr>Extractions</vt:lpstr>
      <vt:lpstr>Eff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AHMINE SAMY</dc:creator>
  <cp:lastModifiedBy>Administrateur</cp:lastModifiedBy>
  <dcterms:created xsi:type="dcterms:W3CDTF">2015-01-21T07:53:18Z</dcterms:created>
  <dcterms:modified xsi:type="dcterms:W3CDTF">2015-03-17T17:43:47Z</dcterms:modified>
</cp:coreProperties>
</file>